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H766" i="1" l="1"/>
  <c r="BG766" i="1"/>
  <c r="BF766" i="1"/>
  <c r="BE766" i="1"/>
  <c r="AO766" i="1"/>
  <c r="BW764" i="1"/>
  <c r="BU764" i="1"/>
  <c r="BQ764" i="1"/>
  <c r="BL764" i="1"/>
  <c r="BM764" i="1"/>
  <c r="BV764" i="1"/>
  <c r="BP764" i="1"/>
  <c r="BR764" i="1" s="1"/>
  <c r="BS764" i="1" s="1"/>
  <c r="BT764" i="1"/>
  <c r="AJ764" i="1"/>
  <c r="CK764" i="1"/>
  <c r="J764" i="1"/>
  <c r="BW763" i="1"/>
  <c r="BU763" i="1"/>
  <c r="BQ763" i="1"/>
  <c r="BN763" i="1"/>
  <c r="BL763" i="1"/>
  <c r="BK763" i="1"/>
  <c r="BJ763" i="1"/>
  <c r="BM763" i="1"/>
  <c r="BV763" i="1"/>
  <c r="BP763" i="1"/>
  <c r="BR763" i="1" s="1"/>
  <c r="BS763" i="1" s="1"/>
  <c r="CE763" i="1"/>
  <c r="BT763" i="1"/>
  <c r="AJ763" i="1"/>
  <c r="J763" i="1"/>
  <c r="BW762" i="1"/>
  <c r="BU762" i="1"/>
  <c r="BQ762" i="1"/>
  <c r="BL762" i="1"/>
  <c r="BM762" i="1"/>
  <c r="BV762" i="1"/>
  <c r="BP762" i="1"/>
  <c r="BR762" i="1" s="1"/>
  <c r="BS762" i="1" s="1"/>
  <c r="BT762" i="1"/>
  <c r="AJ762" i="1"/>
  <c r="CK762" i="1"/>
  <c r="J762" i="1"/>
  <c r="BW761" i="1"/>
  <c r="BU761" i="1"/>
  <c r="BJ761" i="1"/>
  <c r="BQ761" i="1"/>
  <c r="BM761" i="1"/>
  <c r="BV761" i="1"/>
  <c r="BP761" i="1"/>
  <c r="BK761" i="1"/>
  <c r="BT761" i="1"/>
  <c r="BX761" i="1" s="1"/>
  <c r="AJ761" i="1"/>
  <c r="J761" i="1"/>
  <c r="BW760" i="1"/>
  <c r="BU760" i="1"/>
  <c r="BQ760" i="1"/>
  <c r="BP760" i="1"/>
  <c r="BR760" i="1" s="1"/>
  <c r="BS760" i="1" s="1"/>
  <c r="BL760" i="1"/>
  <c r="BK760" i="1"/>
  <c r="BJ760" i="1"/>
  <c r="BN760" i="1" s="1"/>
  <c r="BM760" i="1"/>
  <c r="BV760" i="1"/>
  <c r="CE760" i="1"/>
  <c r="AM760" i="1"/>
  <c r="AJ760" i="1"/>
  <c r="CK759" i="1"/>
  <c r="CE759" i="1"/>
  <c r="BW759" i="1"/>
  <c r="BU759" i="1"/>
  <c r="BJ759" i="1"/>
  <c r="BV759" i="1"/>
  <c r="BP759" i="1"/>
  <c r="BK759" i="1"/>
  <c r="BT759" i="1"/>
  <c r="J759" i="1"/>
  <c r="BW758" i="1"/>
  <c r="BU758" i="1"/>
  <c r="BQ758" i="1"/>
  <c r="BP758" i="1"/>
  <c r="BR758" i="1" s="1"/>
  <c r="BS758" i="1" s="1"/>
  <c r="BL758" i="1"/>
  <c r="BK758" i="1"/>
  <c r="BJ758" i="1"/>
  <c r="BN758" i="1" s="1"/>
  <c r="BM758" i="1"/>
  <c r="BV758" i="1"/>
  <c r="CE758" i="1"/>
  <c r="AM758" i="1"/>
  <c r="AJ758" i="1"/>
  <c r="BW757" i="1"/>
  <c r="BU757" i="1"/>
  <c r="BJ757" i="1"/>
  <c r="BM757" i="1"/>
  <c r="BV757" i="1"/>
  <c r="BP757" i="1"/>
  <c r="BK757" i="1"/>
  <c r="BT757" i="1"/>
  <c r="J757" i="1"/>
  <c r="BW756" i="1"/>
  <c r="BU756" i="1"/>
  <c r="BQ756" i="1"/>
  <c r="BL756" i="1"/>
  <c r="BK756" i="1"/>
  <c r="BM756" i="1"/>
  <c r="BV756" i="1"/>
  <c r="BP756" i="1"/>
  <c r="BR756" i="1" s="1"/>
  <c r="BS756" i="1" s="1"/>
  <c r="CE756" i="1"/>
  <c r="AM756" i="1"/>
  <c r="AJ756" i="1"/>
  <c r="J756" i="1"/>
  <c r="BW755" i="1"/>
  <c r="BV755" i="1"/>
  <c r="BU755" i="1"/>
  <c r="BQ755" i="1"/>
  <c r="BJ755" i="1"/>
  <c r="BP755" i="1"/>
  <c r="BR755" i="1" s="1"/>
  <c r="BS755" i="1" s="1"/>
  <c r="CE755" i="1"/>
  <c r="BT755" i="1"/>
  <c r="AJ755" i="1"/>
  <c r="J755" i="1"/>
  <c r="BW754" i="1"/>
  <c r="BU754" i="1"/>
  <c r="BT754" i="1"/>
  <c r="BX754" i="1" s="1"/>
  <c r="BQ754" i="1"/>
  <c r="BL754" i="1"/>
  <c r="BK754" i="1"/>
  <c r="BM754" i="1"/>
  <c r="BV754" i="1"/>
  <c r="BP754" i="1"/>
  <c r="BR754" i="1" s="1"/>
  <c r="BS754" i="1" s="1"/>
  <c r="BY754" i="1" s="1"/>
  <c r="CF754" i="1" s="1"/>
  <c r="CE754" i="1"/>
  <c r="AJ754" i="1"/>
  <c r="J754" i="1"/>
  <c r="CK753" i="1"/>
  <c r="BW753" i="1"/>
  <c r="BU753" i="1"/>
  <c r="BQ753" i="1"/>
  <c r="BM753" i="1"/>
  <c r="BJ753" i="1"/>
  <c r="BP753" i="1"/>
  <c r="BR753" i="1" s="1"/>
  <c r="BS753" i="1" s="1"/>
  <c r="CE753" i="1"/>
  <c r="BT753" i="1"/>
  <c r="AJ753" i="1"/>
  <c r="J753" i="1"/>
  <c r="BW752" i="1"/>
  <c r="BU752" i="1"/>
  <c r="BQ752" i="1"/>
  <c r="BL752" i="1"/>
  <c r="BK752" i="1"/>
  <c r="BJ752" i="1"/>
  <c r="BC752" i="1"/>
  <c r="BB752" i="1" s="1"/>
  <c r="BA752" i="1" s="1"/>
  <c r="BM752" i="1"/>
  <c r="BV752" i="1"/>
  <c r="BP752" i="1"/>
  <c r="BR752" i="1" s="1"/>
  <c r="BS752" i="1" s="1"/>
  <c r="CE752" i="1"/>
  <c r="AJ752" i="1"/>
  <c r="M752" i="1"/>
  <c r="J752" i="1"/>
  <c r="CE751" i="1"/>
  <c r="BW751" i="1"/>
  <c r="BU751" i="1"/>
  <c r="BM751" i="1"/>
  <c r="BJ751" i="1"/>
  <c r="BV751" i="1"/>
  <c r="BP751" i="1"/>
  <c r="AM751" i="1"/>
  <c r="BK751" i="1"/>
  <c r="BT751" i="1"/>
  <c r="AJ751" i="1"/>
  <c r="J751" i="1"/>
  <c r="BW750" i="1"/>
  <c r="BU750" i="1"/>
  <c r="BQ750" i="1"/>
  <c r="BL750" i="1"/>
  <c r="BJ750" i="1"/>
  <c r="BM750" i="1"/>
  <c r="BV750" i="1"/>
  <c r="BP750" i="1"/>
  <c r="BR750" i="1" s="1"/>
  <c r="BS750" i="1" s="1"/>
  <c r="CE750" i="1"/>
  <c r="AJ750" i="1"/>
  <c r="CA750" i="1"/>
  <c r="M750" i="1"/>
  <c r="J750" i="1"/>
  <c r="CV749" i="1"/>
  <c r="CK749" i="1"/>
  <c r="CE749" i="1"/>
  <c r="BW749" i="1"/>
  <c r="BU749" i="1"/>
  <c r="BT749" i="1"/>
  <c r="BX749" i="1" s="1"/>
  <c r="BP749" i="1"/>
  <c r="BM749" i="1"/>
  <c r="BQ749" i="1"/>
  <c r="BR749" i="1" s="1"/>
  <c r="BS749" i="1" s="1"/>
  <c r="BV749" i="1"/>
  <c r="AM749" i="1"/>
  <c r="BK749" i="1"/>
  <c r="BJ749" i="1"/>
  <c r="AJ749" i="1"/>
  <c r="M749" i="1"/>
  <c r="J749" i="1"/>
  <c r="CK748" i="1"/>
  <c r="CE748" i="1"/>
  <c r="BW748" i="1"/>
  <c r="BU748" i="1"/>
  <c r="BM748" i="1"/>
  <c r="BK748" i="1"/>
  <c r="BQ748" i="1"/>
  <c r="BL748" i="1"/>
  <c r="BP748" i="1"/>
  <c r="BR748" i="1" s="1"/>
  <c r="BS748" i="1" s="1"/>
  <c r="BT748" i="1"/>
  <c r="AJ748" i="1"/>
  <c r="M748" i="1"/>
  <c r="J748" i="1"/>
  <c r="CK747" i="1"/>
  <c r="CV747" i="1" s="1"/>
  <c r="BW747" i="1"/>
  <c r="BU747" i="1"/>
  <c r="BR747" i="1"/>
  <c r="BS747" i="1" s="1"/>
  <c r="BQ747" i="1"/>
  <c r="BP747" i="1"/>
  <c r="BV747" i="1"/>
  <c r="BK747" i="1"/>
  <c r="BJ747" i="1"/>
  <c r="AJ747" i="1"/>
  <c r="CB747" i="1"/>
  <c r="M747" i="1"/>
  <c r="J747" i="1"/>
  <c r="CE746" i="1"/>
  <c r="BW746" i="1"/>
  <c r="BU746" i="1"/>
  <c r="BK746" i="1"/>
  <c r="BQ746" i="1"/>
  <c r="BM746" i="1"/>
  <c r="BL746" i="1"/>
  <c r="BP746" i="1"/>
  <c r="BR746" i="1" s="1"/>
  <c r="BS746" i="1" s="1"/>
  <c r="BJ746" i="1"/>
  <c r="BN746" i="1" s="1"/>
  <c r="AJ746" i="1"/>
  <c r="J746" i="1"/>
  <c r="CK745" i="1"/>
  <c r="CV745" i="1" s="1"/>
  <c r="BW745" i="1"/>
  <c r="BV745" i="1"/>
  <c r="BU745" i="1"/>
  <c r="BQ745" i="1"/>
  <c r="BR745" i="1" s="1"/>
  <c r="BS745" i="1" s="1"/>
  <c r="BP745" i="1"/>
  <c r="BK745" i="1"/>
  <c r="BM745" i="1"/>
  <c r="CE745" i="1"/>
  <c r="BJ745" i="1"/>
  <c r="CB745" i="1"/>
  <c r="M745" i="1"/>
  <c r="J745" i="1"/>
  <c r="CE744" i="1"/>
  <c r="BW744" i="1"/>
  <c r="BU744" i="1"/>
  <c r="BT744" i="1"/>
  <c r="BK744" i="1"/>
  <c r="BJ744" i="1"/>
  <c r="BQ744" i="1"/>
  <c r="BL744" i="1"/>
  <c r="BP744" i="1"/>
  <c r="BR744" i="1" s="1"/>
  <c r="BS744" i="1" s="1"/>
  <c r="AM744" i="1"/>
  <c r="AJ744" i="1"/>
  <c r="J744" i="1"/>
  <c r="CK743" i="1"/>
  <c r="BW743" i="1"/>
  <c r="BU743" i="1"/>
  <c r="BT743" i="1"/>
  <c r="BX743" i="1" s="1"/>
  <c r="BY743" i="1" s="1"/>
  <c r="CF743" i="1" s="1"/>
  <c r="BQ743" i="1"/>
  <c r="BP743" i="1"/>
  <c r="BR743" i="1" s="1"/>
  <c r="BS743" i="1" s="1"/>
  <c r="BL743" i="1"/>
  <c r="BK743" i="1"/>
  <c r="BM743" i="1"/>
  <c r="BV743" i="1"/>
  <c r="CE743" i="1"/>
  <c r="AJ743" i="1"/>
  <c r="CB743" i="1"/>
  <c r="M743" i="1"/>
  <c r="J743" i="1"/>
  <c r="CE742" i="1"/>
  <c r="BW742" i="1"/>
  <c r="BU742" i="1"/>
  <c r="BT742" i="1"/>
  <c r="BM742" i="1"/>
  <c r="BK742" i="1"/>
  <c r="BQ742" i="1"/>
  <c r="BL742" i="1"/>
  <c r="BP742" i="1"/>
  <c r="BR742" i="1" s="1"/>
  <c r="BS742" i="1" s="1"/>
  <c r="AM742" i="1"/>
  <c r="BJ742" i="1"/>
  <c r="BN742" i="1" s="1"/>
  <c r="AJ742" i="1"/>
  <c r="CK741" i="1"/>
  <c r="CV741" i="1" s="1"/>
  <c r="BW741" i="1"/>
  <c r="BV741" i="1"/>
  <c r="BU741" i="1"/>
  <c r="BT741" i="1"/>
  <c r="BX741" i="1" s="1"/>
  <c r="BQ741" i="1"/>
  <c r="BR741" i="1" s="1"/>
  <c r="BS741" i="1" s="1"/>
  <c r="BY741" i="1" s="1"/>
  <c r="CF741" i="1" s="1"/>
  <c r="BP741" i="1"/>
  <c r="BM741" i="1"/>
  <c r="BK741" i="1"/>
  <c r="AM741" i="1"/>
  <c r="CE741" i="1"/>
  <c r="BJ741" i="1"/>
  <c r="AJ741" i="1"/>
  <c r="CB741" i="1"/>
  <c r="M741" i="1"/>
  <c r="J741" i="1"/>
  <c r="CK740" i="1"/>
  <c r="CE740" i="1"/>
  <c r="BW740" i="1"/>
  <c r="BU740" i="1"/>
  <c r="BM740" i="1"/>
  <c r="BK740" i="1"/>
  <c r="BJ740" i="1"/>
  <c r="BN740" i="1" s="1"/>
  <c r="BQ740" i="1"/>
  <c r="BL740" i="1"/>
  <c r="BP740" i="1"/>
  <c r="BR740" i="1" s="1"/>
  <c r="BS740" i="1" s="1"/>
  <c r="BT740" i="1"/>
  <c r="AJ740" i="1"/>
  <c r="M740" i="1"/>
  <c r="J740" i="1"/>
  <c r="CK739" i="1"/>
  <c r="BW739" i="1"/>
  <c r="BU739" i="1"/>
  <c r="BP739" i="1"/>
  <c r="BM739" i="1"/>
  <c r="BJ739" i="1"/>
  <c r="CB739" i="1"/>
  <c r="M739" i="1"/>
  <c r="J739" i="1"/>
  <c r="CE738" i="1"/>
  <c r="BW738" i="1"/>
  <c r="BV738" i="1"/>
  <c r="BU738" i="1"/>
  <c r="BR738" i="1"/>
  <c r="BS738" i="1" s="1"/>
  <c r="BK738" i="1"/>
  <c r="BQ738" i="1"/>
  <c r="BM738" i="1"/>
  <c r="BP738" i="1"/>
  <c r="AJ738" i="1"/>
  <c r="CK737" i="1"/>
  <c r="CV737" i="1" s="1"/>
  <c r="CE737" i="1"/>
  <c r="BW737" i="1"/>
  <c r="BV737" i="1"/>
  <c r="BU737" i="1"/>
  <c r="BQ737" i="1"/>
  <c r="BP737" i="1"/>
  <c r="BR737" i="1" s="1"/>
  <c r="BS737" i="1" s="1"/>
  <c r="BK737" i="1"/>
  <c r="AJ737" i="1"/>
  <c r="M737" i="1"/>
  <c r="J737" i="1"/>
  <c r="CK736" i="1"/>
  <c r="CE736" i="1"/>
  <c r="BW736" i="1"/>
  <c r="BU736" i="1"/>
  <c r="BP736" i="1"/>
  <c r="BM736" i="1"/>
  <c r="BK736" i="1"/>
  <c r="AM736" i="1"/>
  <c r="BT736" i="1"/>
  <c r="AJ736" i="1"/>
  <c r="M736" i="1"/>
  <c r="J736" i="1"/>
  <c r="CK735" i="1"/>
  <c r="CE735" i="1"/>
  <c r="BW735" i="1"/>
  <c r="BU735" i="1"/>
  <c r="BP735" i="1"/>
  <c r="BK735" i="1"/>
  <c r="AJ735" i="1"/>
  <c r="CB735" i="1"/>
  <c r="M735" i="1"/>
  <c r="J735" i="1"/>
  <c r="CK734" i="1"/>
  <c r="CV734" i="1" s="1"/>
  <c r="CE734" i="1"/>
  <c r="BW734" i="1"/>
  <c r="BV734" i="1"/>
  <c r="BU734" i="1"/>
  <c r="BP734" i="1"/>
  <c r="BK734" i="1"/>
  <c r="AM734" i="1"/>
  <c r="BJ734" i="1"/>
  <c r="AJ734" i="1"/>
  <c r="CB734" i="1"/>
  <c r="CU734" i="1"/>
  <c r="M734" i="1"/>
  <c r="J734" i="1"/>
  <c r="CK733" i="1"/>
  <c r="CE733" i="1"/>
  <c r="BW733" i="1"/>
  <c r="BU733" i="1"/>
  <c r="BP733" i="1"/>
  <c r="BK733" i="1"/>
  <c r="BV733" i="1"/>
  <c r="BJ733" i="1"/>
  <c r="AJ733" i="1"/>
  <c r="CB733" i="1"/>
  <c r="M733" i="1"/>
  <c r="J733" i="1"/>
  <c r="CK732" i="1"/>
  <c r="BW732" i="1"/>
  <c r="BV732" i="1"/>
  <c r="BU732" i="1"/>
  <c r="BT732" i="1"/>
  <c r="BX732" i="1" s="1"/>
  <c r="BP732" i="1"/>
  <c r="AM732" i="1"/>
  <c r="BJ732" i="1"/>
  <c r="CB732" i="1"/>
  <c r="M732" i="1"/>
  <c r="J732" i="1"/>
  <c r="BW731" i="1"/>
  <c r="BU731" i="1"/>
  <c r="BQ731" i="1"/>
  <c r="BL731" i="1"/>
  <c r="BJ731" i="1"/>
  <c r="BM731" i="1"/>
  <c r="BV731" i="1"/>
  <c r="BP731" i="1"/>
  <c r="BR731" i="1" s="1"/>
  <c r="BS731" i="1" s="1"/>
  <c r="CE731" i="1"/>
  <c r="BT731" i="1"/>
  <c r="BX731" i="1" s="1"/>
  <c r="AJ731" i="1"/>
  <c r="J731" i="1"/>
  <c r="BW730" i="1"/>
  <c r="BU730" i="1"/>
  <c r="BQ730" i="1"/>
  <c r="BL730" i="1"/>
  <c r="BJ730" i="1"/>
  <c r="BN730" i="1" s="1"/>
  <c r="BM730" i="1"/>
  <c r="BV730" i="1"/>
  <c r="BP730" i="1"/>
  <c r="BR730" i="1" s="1"/>
  <c r="BS730" i="1" s="1"/>
  <c r="BY730" i="1" s="1"/>
  <c r="CF730" i="1" s="1"/>
  <c r="BK730" i="1"/>
  <c r="BT730" i="1"/>
  <c r="BX730" i="1" s="1"/>
  <c r="AJ730" i="1"/>
  <c r="J730" i="1"/>
  <c r="BW729" i="1"/>
  <c r="BU729" i="1"/>
  <c r="BQ729" i="1"/>
  <c r="BL729" i="1"/>
  <c r="BJ729" i="1"/>
  <c r="BM729" i="1"/>
  <c r="BV729" i="1"/>
  <c r="BP729" i="1"/>
  <c r="BR729" i="1" s="1"/>
  <c r="BS729" i="1" s="1"/>
  <c r="CE729" i="1"/>
  <c r="BT729" i="1"/>
  <c r="BX729" i="1" s="1"/>
  <c r="AJ729" i="1"/>
  <c r="J729" i="1"/>
  <c r="BW728" i="1"/>
  <c r="BU728" i="1"/>
  <c r="BQ728" i="1"/>
  <c r="BL728" i="1"/>
  <c r="BJ728" i="1"/>
  <c r="BM728" i="1"/>
  <c r="BV728" i="1"/>
  <c r="BP728" i="1"/>
  <c r="BR728" i="1" s="1"/>
  <c r="BS728" i="1" s="1"/>
  <c r="BT728" i="1"/>
  <c r="AJ728" i="1"/>
  <c r="J728" i="1"/>
  <c r="BW727" i="1"/>
  <c r="BU727" i="1"/>
  <c r="BQ727" i="1"/>
  <c r="BL727" i="1"/>
  <c r="BJ727" i="1"/>
  <c r="BM727" i="1"/>
  <c r="BV727" i="1"/>
  <c r="BP727" i="1"/>
  <c r="BR727" i="1" s="1"/>
  <c r="BS727" i="1" s="1"/>
  <c r="CE727" i="1"/>
  <c r="BT727" i="1"/>
  <c r="AJ727" i="1"/>
  <c r="J727" i="1"/>
  <c r="BW726" i="1"/>
  <c r="BU726" i="1"/>
  <c r="BQ726" i="1"/>
  <c r="BL726" i="1"/>
  <c r="BJ726" i="1"/>
  <c r="BM726" i="1"/>
  <c r="BV726" i="1"/>
  <c r="BP726" i="1"/>
  <c r="BT726" i="1"/>
  <c r="BX726" i="1" s="1"/>
  <c r="AJ726" i="1"/>
  <c r="J726" i="1"/>
  <c r="BW725" i="1"/>
  <c r="BU725" i="1"/>
  <c r="BS725" i="1"/>
  <c r="BQ725" i="1"/>
  <c r="BL725" i="1"/>
  <c r="BJ725" i="1"/>
  <c r="BM725" i="1"/>
  <c r="BV725" i="1"/>
  <c r="BP725" i="1"/>
  <c r="BR725" i="1" s="1"/>
  <c r="CE725" i="1"/>
  <c r="BT725" i="1"/>
  <c r="AJ725" i="1"/>
  <c r="J725" i="1"/>
  <c r="BW724" i="1"/>
  <c r="BU724" i="1"/>
  <c r="BQ724" i="1"/>
  <c r="BL724" i="1"/>
  <c r="BJ724" i="1"/>
  <c r="BM724" i="1"/>
  <c r="BV724" i="1"/>
  <c r="BP724" i="1"/>
  <c r="BR724" i="1" s="1"/>
  <c r="BS724" i="1" s="1"/>
  <c r="BY724" i="1" s="1"/>
  <c r="CF724" i="1" s="1"/>
  <c r="BT724" i="1"/>
  <c r="BX724" i="1" s="1"/>
  <c r="AJ724" i="1"/>
  <c r="J724" i="1"/>
  <c r="BW723" i="1"/>
  <c r="BU723" i="1"/>
  <c r="BQ723" i="1"/>
  <c r="BL723" i="1"/>
  <c r="BJ723" i="1"/>
  <c r="BM723" i="1"/>
  <c r="BV723" i="1"/>
  <c r="BP723" i="1"/>
  <c r="BR723" i="1" s="1"/>
  <c r="BS723" i="1" s="1"/>
  <c r="BT723" i="1"/>
  <c r="AJ723" i="1"/>
  <c r="J723" i="1"/>
  <c r="BW722" i="1"/>
  <c r="BU722" i="1"/>
  <c r="BQ722" i="1"/>
  <c r="BL722" i="1"/>
  <c r="BJ722" i="1"/>
  <c r="BM722" i="1"/>
  <c r="BV722" i="1"/>
  <c r="BP722" i="1"/>
  <c r="BT722" i="1"/>
  <c r="BX722" i="1" s="1"/>
  <c r="AJ722" i="1"/>
  <c r="CA722" i="1"/>
  <c r="J722" i="1"/>
  <c r="BW721" i="1"/>
  <c r="BU721" i="1"/>
  <c r="BQ721" i="1"/>
  <c r="BL721" i="1"/>
  <c r="BJ721" i="1"/>
  <c r="BM721" i="1"/>
  <c r="BV721" i="1"/>
  <c r="BP721" i="1"/>
  <c r="BR721" i="1" s="1"/>
  <c r="BS721" i="1" s="1"/>
  <c r="BT721" i="1"/>
  <c r="AJ721" i="1"/>
  <c r="J721" i="1"/>
  <c r="BW720" i="1"/>
  <c r="BU720" i="1"/>
  <c r="BQ720" i="1"/>
  <c r="BL720" i="1"/>
  <c r="BK720" i="1"/>
  <c r="BM720" i="1"/>
  <c r="BV720" i="1"/>
  <c r="BP720" i="1"/>
  <c r="BR720" i="1" s="1"/>
  <c r="BS720" i="1" s="1"/>
  <c r="CE720" i="1"/>
  <c r="AM720" i="1"/>
  <c r="AJ720" i="1"/>
  <c r="J720" i="1"/>
  <c r="BW719" i="1"/>
  <c r="BV719" i="1"/>
  <c r="BU719" i="1"/>
  <c r="BQ719" i="1"/>
  <c r="BJ719" i="1"/>
  <c r="BM719" i="1"/>
  <c r="BP719" i="1"/>
  <c r="BR719" i="1" s="1"/>
  <c r="BS719" i="1" s="1"/>
  <c r="BK719" i="1"/>
  <c r="BT719" i="1"/>
  <c r="AJ719" i="1"/>
  <c r="CB719" i="1"/>
  <c r="CK719" i="1"/>
  <c r="J719" i="1"/>
  <c r="BW718" i="1"/>
  <c r="BU718" i="1"/>
  <c r="BQ718" i="1"/>
  <c r="BL718" i="1"/>
  <c r="BK718" i="1"/>
  <c r="BM718" i="1"/>
  <c r="BV718" i="1"/>
  <c r="BP718" i="1"/>
  <c r="BR718" i="1" s="1"/>
  <c r="BS718" i="1" s="1"/>
  <c r="CE718" i="1"/>
  <c r="AM718" i="1"/>
  <c r="AJ718" i="1"/>
  <c r="J718" i="1"/>
  <c r="BW717" i="1"/>
  <c r="BV717" i="1"/>
  <c r="BU717" i="1"/>
  <c r="BQ717" i="1"/>
  <c r="BJ717" i="1"/>
  <c r="BM717" i="1"/>
  <c r="BP717" i="1"/>
  <c r="BR717" i="1" s="1"/>
  <c r="BS717" i="1" s="1"/>
  <c r="BK717" i="1"/>
  <c r="BT717" i="1"/>
  <c r="AJ717" i="1"/>
  <c r="CB717" i="1"/>
  <c r="M717" i="1"/>
  <c r="CK717" i="1"/>
  <c r="J717" i="1"/>
  <c r="CK716" i="1"/>
  <c r="CV716" i="1" s="1"/>
  <c r="CE716" i="1"/>
  <c r="BW716" i="1"/>
  <c r="BU716" i="1"/>
  <c r="BP716" i="1"/>
  <c r="BK716" i="1"/>
  <c r="BQ716" i="1"/>
  <c r="BR716" i="1" s="1"/>
  <c r="BS716" i="1" s="1"/>
  <c r="BM716" i="1"/>
  <c r="BV716" i="1"/>
  <c r="AM716" i="1"/>
  <c r="BT716" i="1"/>
  <c r="AJ716" i="1"/>
  <c r="M716" i="1"/>
  <c r="J716" i="1"/>
  <c r="CK715" i="1"/>
  <c r="CE715" i="1"/>
  <c r="BW715" i="1"/>
  <c r="BU715" i="1"/>
  <c r="BP715" i="1"/>
  <c r="BK715" i="1"/>
  <c r="AJ715" i="1"/>
  <c r="CB715" i="1"/>
  <c r="M715" i="1"/>
  <c r="CK714" i="1"/>
  <c r="CE714" i="1"/>
  <c r="BW714" i="1"/>
  <c r="BU714" i="1"/>
  <c r="BP714" i="1"/>
  <c r="BM714" i="1"/>
  <c r="BK714" i="1"/>
  <c r="AM714" i="1"/>
  <c r="BT714" i="1"/>
  <c r="AJ714" i="1"/>
  <c r="M714" i="1"/>
  <c r="J714" i="1"/>
  <c r="CK713" i="1"/>
  <c r="CE713" i="1"/>
  <c r="BW713" i="1"/>
  <c r="BU713" i="1"/>
  <c r="BP713" i="1"/>
  <c r="BK713" i="1"/>
  <c r="AJ713" i="1"/>
  <c r="CB713" i="1"/>
  <c r="M713" i="1"/>
  <c r="J713" i="1"/>
  <c r="CK712" i="1"/>
  <c r="CE712" i="1"/>
  <c r="BW712" i="1"/>
  <c r="BU712" i="1"/>
  <c r="BP712" i="1"/>
  <c r="BK712" i="1"/>
  <c r="BM712" i="1"/>
  <c r="AM712" i="1"/>
  <c r="BT712" i="1"/>
  <c r="M712" i="1"/>
  <c r="J712" i="1"/>
  <c r="CK711" i="1"/>
  <c r="CE711" i="1"/>
  <c r="BW711" i="1"/>
  <c r="BU711" i="1"/>
  <c r="BP711" i="1"/>
  <c r="BK711" i="1"/>
  <c r="AJ711" i="1"/>
  <c r="CB711" i="1"/>
  <c r="M711" i="1"/>
  <c r="CK710" i="1"/>
  <c r="CE710" i="1"/>
  <c r="BW710" i="1"/>
  <c r="BU710" i="1"/>
  <c r="BP710" i="1"/>
  <c r="BM710" i="1"/>
  <c r="BK710" i="1"/>
  <c r="AM710" i="1"/>
  <c r="BT710" i="1"/>
  <c r="AJ710" i="1"/>
  <c r="M710" i="1"/>
  <c r="J710" i="1"/>
  <c r="CK709" i="1"/>
  <c r="CE709" i="1"/>
  <c r="BW709" i="1"/>
  <c r="BU709" i="1"/>
  <c r="BP709" i="1"/>
  <c r="BK709" i="1"/>
  <c r="AJ709" i="1"/>
  <c r="CB709" i="1"/>
  <c r="M709" i="1"/>
  <c r="J709" i="1"/>
  <c r="CK708" i="1"/>
  <c r="CV708" i="1" s="1"/>
  <c r="CE708" i="1"/>
  <c r="BW708" i="1"/>
  <c r="BV708" i="1"/>
  <c r="BU708" i="1"/>
  <c r="BP708" i="1"/>
  <c r="BK708" i="1"/>
  <c r="BJ708" i="1"/>
  <c r="AJ708" i="1"/>
  <c r="CB708" i="1"/>
  <c r="CU708" i="1"/>
  <c r="M708" i="1"/>
  <c r="J708" i="1"/>
  <c r="CK707" i="1"/>
  <c r="CE707" i="1"/>
  <c r="BW707" i="1"/>
  <c r="BU707" i="1"/>
  <c r="BP707" i="1"/>
  <c r="BK707" i="1"/>
  <c r="BV707" i="1"/>
  <c r="BJ707" i="1"/>
  <c r="AJ707" i="1"/>
  <c r="CA707" i="1"/>
  <c r="M707" i="1"/>
  <c r="J707" i="1"/>
  <c r="CK706" i="1"/>
  <c r="CE706" i="1"/>
  <c r="BW706" i="1"/>
  <c r="BU706" i="1"/>
  <c r="BP706" i="1"/>
  <c r="BM706" i="1"/>
  <c r="BV706" i="1"/>
  <c r="BK706" i="1"/>
  <c r="BJ706" i="1"/>
  <c r="CB706" i="1"/>
  <c r="M706" i="1"/>
  <c r="J706" i="1"/>
  <c r="CE705" i="1"/>
  <c r="BW705" i="1"/>
  <c r="BU705" i="1"/>
  <c r="BT705" i="1"/>
  <c r="BK705" i="1"/>
  <c r="BQ705" i="1"/>
  <c r="BM705" i="1"/>
  <c r="BL705" i="1"/>
  <c r="BP705" i="1"/>
  <c r="BR705" i="1" s="1"/>
  <c r="BS705" i="1" s="1"/>
  <c r="AM705" i="1"/>
  <c r="BJ705" i="1"/>
  <c r="AJ705" i="1"/>
  <c r="CK704" i="1"/>
  <c r="CV704" i="1" s="1"/>
  <c r="BW704" i="1"/>
  <c r="BU704" i="1"/>
  <c r="BP704" i="1"/>
  <c r="BR704" i="1" s="1"/>
  <c r="BS704" i="1" s="1"/>
  <c r="BK704" i="1"/>
  <c r="BQ704" i="1"/>
  <c r="BM704" i="1"/>
  <c r="BV704" i="1"/>
  <c r="CE704" i="1"/>
  <c r="AM704" i="1"/>
  <c r="AJ704" i="1"/>
  <c r="BC704" i="1"/>
  <c r="BB704" i="1" s="1"/>
  <c r="M704" i="1"/>
  <c r="J704" i="1"/>
  <c r="CK703" i="1"/>
  <c r="CE703" i="1"/>
  <c r="BW703" i="1"/>
  <c r="BU703" i="1"/>
  <c r="BP703" i="1"/>
  <c r="BK703" i="1"/>
  <c r="AM703" i="1"/>
  <c r="BT703" i="1"/>
  <c r="AJ703" i="1"/>
  <c r="M703" i="1"/>
  <c r="J703" i="1"/>
  <c r="CK702" i="1"/>
  <c r="CV702" i="1" s="1"/>
  <c r="CE702" i="1"/>
  <c r="BW702" i="1"/>
  <c r="BU702" i="1"/>
  <c r="BP702" i="1"/>
  <c r="BK702" i="1"/>
  <c r="BQ702" i="1"/>
  <c r="BM702" i="1"/>
  <c r="BV702" i="1"/>
  <c r="AM702" i="1"/>
  <c r="AJ702" i="1"/>
  <c r="CB702" i="1"/>
  <c r="CU702" i="1"/>
  <c r="M702" i="1"/>
  <c r="J702" i="1"/>
  <c r="CK701" i="1"/>
  <c r="CE701" i="1"/>
  <c r="BW701" i="1"/>
  <c r="BU701" i="1"/>
  <c r="BP701" i="1"/>
  <c r="BK701" i="1"/>
  <c r="AM701" i="1"/>
  <c r="BT701" i="1"/>
  <c r="AJ701" i="1"/>
  <c r="M701" i="1"/>
  <c r="J701" i="1"/>
  <c r="CK700" i="1"/>
  <c r="CV700" i="1" s="1"/>
  <c r="CE700" i="1"/>
  <c r="BW700" i="1"/>
  <c r="BU700" i="1"/>
  <c r="BP700" i="1"/>
  <c r="BR700" i="1" s="1"/>
  <c r="BS700" i="1" s="1"/>
  <c r="BK700" i="1"/>
  <c r="BQ700" i="1"/>
  <c r="BM700" i="1"/>
  <c r="BV700" i="1"/>
  <c r="AM700" i="1"/>
  <c r="AJ700" i="1"/>
  <c r="CB700" i="1"/>
  <c r="CU700" i="1"/>
  <c r="M700" i="1"/>
  <c r="J700" i="1"/>
  <c r="CK699" i="1"/>
  <c r="CE699" i="1"/>
  <c r="BW699" i="1"/>
  <c r="BU699" i="1"/>
  <c r="BP699" i="1"/>
  <c r="BK699" i="1"/>
  <c r="AM699" i="1"/>
  <c r="BT699" i="1"/>
  <c r="AJ699" i="1"/>
  <c r="M699" i="1"/>
  <c r="J699" i="1"/>
  <c r="CK698" i="1"/>
  <c r="CV698" i="1" s="1"/>
  <c r="CE698" i="1"/>
  <c r="BW698" i="1"/>
  <c r="BU698" i="1"/>
  <c r="BP698" i="1"/>
  <c r="BK698" i="1"/>
  <c r="BQ698" i="1"/>
  <c r="BM698" i="1"/>
  <c r="BV698" i="1"/>
  <c r="AM698" i="1"/>
  <c r="AJ698" i="1"/>
  <c r="CB698" i="1"/>
  <c r="CU698" i="1"/>
  <c r="M698" i="1"/>
  <c r="J698" i="1"/>
  <c r="CK697" i="1"/>
  <c r="CE697" i="1"/>
  <c r="BW697" i="1"/>
  <c r="BU697" i="1"/>
  <c r="BP697" i="1"/>
  <c r="BK697" i="1"/>
  <c r="BM697" i="1"/>
  <c r="AM697" i="1"/>
  <c r="BT697" i="1"/>
  <c r="AJ697" i="1"/>
  <c r="M697" i="1"/>
  <c r="J697" i="1"/>
  <c r="CK696" i="1"/>
  <c r="CV696" i="1" s="1"/>
  <c r="CE696" i="1"/>
  <c r="BW696" i="1"/>
  <c r="BU696" i="1"/>
  <c r="BP696" i="1"/>
  <c r="BR696" i="1" s="1"/>
  <c r="BS696" i="1" s="1"/>
  <c r="BK696" i="1"/>
  <c r="BQ696" i="1"/>
  <c r="BM696" i="1"/>
  <c r="BV696" i="1"/>
  <c r="CB696" i="1"/>
  <c r="CU696" i="1"/>
  <c r="M696" i="1"/>
  <c r="J696" i="1"/>
  <c r="CK695" i="1"/>
  <c r="CE695" i="1"/>
  <c r="BW695" i="1"/>
  <c r="BV695" i="1"/>
  <c r="BU695" i="1"/>
  <c r="BP695" i="1"/>
  <c r="BK695" i="1"/>
  <c r="AM695" i="1"/>
  <c r="BJ695" i="1"/>
  <c r="AJ695" i="1"/>
  <c r="CB695" i="1"/>
  <c r="M695" i="1"/>
  <c r="CK694" i="1"/>
  <c r="CV694" i="1" s="1"/>
  <c r="CE694" i="1"/>
  <c r="BW694" i="1"/>
  <c r="BU694" i="1"/>
  <c r="BP694" i="1"/>
  <c r="BK694" i="1"/>
  <c r="BV694" i="1"/>
  <c r="AM694" i="1"/>
  <c r="BJ694" i="1"/>
  <c r="CB694" i="1"/>
  <c r="M694" i="1"/>
  <c r="J694" i="1"/>
  <c r="CK693" i="1"/>
  <c r="CE693" i="1"/>
  <c r="BW693" i="1"/>
  <c r="BU693" i="1"/>
  <c r="BT693" i="1"/>
  <c r="BK693" i="1"/>
  <c r="BJ693" i="1"/>
  <c r="BQ693" i="1"/>
  <c r="BL693" i="1"/>
  <c r="BP693" i="1"/>
  <c r="BR693" i="1" s="1"/>
  <c r="BS693" i="1" s="1"/>
  <c r="AM693" i="1"/>
  <c r="AJ693" i="1"/>
  <c r="CB693" i="1"/>
  <c r="M693" i="1"/>
  <c r="CK692" i="1"/>
  <c r="CE692" i="1"/>
  <c r="BW692" i="1"/>
  <c r="BU692" i="1"/>
  <c r="BT692" i="1"/>
  <c r="BP692" i="1"/>
  <c r="BM692" i="1"/>
  <c r="BV692" i="1"/>
  <c r="AM692" i="1"/>
  <c r="BK692" i="1"/>
  <c r="BJ692" i="1"/>
  <c r="CB692" i="1"/>
  <c r="M692" i="1"/>
  <c r="J692" i="1"/>
  <c r="CE691" i="1"/>
  <c r="BW691" i="1"/>
  <c r="BU691" i="1"/>
  <c r="BT691" i="1"/>
  <c r="BM691" i="1"/>
  <c r="BK691" i="1"/>
  <c r="BQ691" i="1"/>
  <c r="BL691" i="1"/>
  <c r="BP691" i="1"/>
  <c r="BR691" i="1" s="1"/>
  <c r="BS691" i="1" s="1"/>
  <c r="AM691" i="1"/>
  <c r="BJ691" i="1"/>
  <c r="BN691" i="1" s="1"/>
  <c r="AJ691" i="1"/>
  <c r="M691" i="1"/>
  <c r="CK690" i="1"/>
  <c r="CV690" i="1" s="1"/>
  <c r="BW690" i="1"/>
  <c r="BU690" i="1"/>
  <c r="BT690" i="1"/>
  <c r="BR690" i="1"/>
  <c r="BS690" i="1" s="1"/>
  <c r="BQ690" i="1"/>
  <c r="BP690" i="1"/>
  <c r="BM690" i="1"/>
  <c r="BV690" i="1"/>
  <c r="AM690" i="1"/>
  <c r="BK690" i="1"/>
  <c r="BJ690" i="1"/>
  <c r="AJ690" i="1"/>
  <c r="CB690" i="1"/>
  <c r="M690" i="1"/>
  <c r="J690" i="1"/>
  <c r="CK689" i="1"/>
  <c r="CV689" i="1" s="1"/>
  <c r="CE689" i="1"/>
  <c r="BW689" i="1"/>
  <c r="BU689" i="1"/>
  <c r="BP689" i="1"/>
  <c r="BQ689" i="1"/>
  <c r="BR689" i="1" s="1"/>
  <c r="BS689" i="1" s="1"/>
  <c r="BM689" i="1"/>
  <c r="BV689" i="1"/>
  <c r="AM689" i="1"/>
  <c r="BK689" i="1"/>
  <c r="BT689" i="1"/>
  <c r="AJ689" i="1"/>
  <c r="M689" i="1"/>
  <c r="J689" i="1"/>
  <c r="CE688" i="1"/>
  <c r="BW688" i="1"/>
  <c r="BU688" i="1"/>
  <c r="BP688" i="1"/>
  <c r="BR688" i="1" s="1"/>
  <c r="BS688" i="1" s="1"/>
  <c r="BK688" i="1"/>
  <c r="BQ688" i="1"/>
  <c r="BM688" i="1"/>
  <c r="BV688" i="1"/>
  <c r="BT688" i="1"/>
  <c r="BX688" i="1" s="1"/>
  <c r="AJ688" i="1"/>
  <c r="M688" i="1"/>
  <c r="J688" i="1"/>
  <c r="CK687" i="1"/>
  <c r="CV687" i="1" s="1"/>
  <c r="CE687" i="1"/>
  <c r="BW687" i="1"/>
  <c r="BU687" i="1"/>
  <c r="BP687" i="1"/>
  <c r="BQ687" i="1"/>
  <c r="BR687" i="1" s="1"/>
  <c r="BS687" i="1" s="1"/>
  <c r="BM687" i="1"/>
  <c r="BV687" i="1"/>
  <c r="AM687" i="1"/>
  <c r="BK687" i="1"/>
  <c r="BT687" i="1"/>
  <c r="AJ687" i="1"/>
  <c r="M687" i="1"/>
  <c r="J687" i="1"/>
  <c r="CE686" i="1"/>
  <c r="BW686" i="1"/>
  <c r="BU686" i="1"/>
  <c r="BP686" i="1"/>
  <c r="BK686" i="1"/>
  <c r="BT686" i="1"/>
  <c r="AJ686" i="1"/>
  <c r="CB686" i="1"/>
  <c r="M686" i="1"/>
  <c r="J686" i="1"/>
  <c r="CK685" i="1"/>
  <c r="CV685" i="1" s="1"/>
  <c r="CE685" i="1"/>
  <c r="BW685" i="1"/>
  <c r="BU685" i="1"/>
  <c r="BP685" i="1"/>
  <c r="BK685" i="1"/>
  <c r="BQ685" i="1"/>
  <c r="BR685" i="1" s="1"/>
  <c r="BS685" i="1" s="1"/>
  <c r="BM685" i="1"/>
  <c r="BV685" i="1"/>
  <c r="AM685" i="1"/>
  <c r="BT685" i="1"/>
  <c r="BX685" i="1" s="1"/>
  <c r="AJ685" i="1"/>
  <c r="M685" i="1"/>
  <c r="J685" i="1"/>
  <c r="CE684" i="1"/>
  <c r="BW684" i="1"/>
  <c r="BU684" i="1"/>
  <c r="BP684" i="1"/>
  <c r="BK684" i="1"/>
  <c r="BT684" i="1"/>
  <c r="AJ684" i="1"/>
  <c r="CB684" i="1"/>
  <c r="M684" i="1"/>
  <c r="J684" i="1"/>
  <c r="CK683" i="1"/>
  <c r="CV683" i="1" s="1"/>
  <c r="CE683" i="1"/>
  <c r="BW683" i="1"/>
  <c r="BU683" i="1"/>
  <c r="BP683" i="1"/>
  <c r="BK683" i="1"/>
  <c r="BQ683" i="1"/>
  <c r="BR683" i="1" s="1"/>
  <c r="BS683" i="1" s="1"/>
  <c r="BM683" i="1"/>
  <c r="BV683" i="1"/>
  <c r="AM683" i="1"/>
  <c r="BT683" i="1"/>
  <c r="BX683" i="1" s="1"/>
  <c r="AJ683" i="1"/>
  <c r="M683" i="1"/>
  <c r="J683" i="1"/>
  <c r="CK682" i="1"/>
  <c r="CE682" i="1"/>
  <c r="BW682" i="1"/>
  <c r="BU682" i="1"/>
  <c r="BP682" i="1"/>
  <c r="BK682" i="1"/>
  <c r="BT682" i="1"/>
  <c r="AJ682" i="1"/>
  <c r="CB682" i="1"/>
  <c r="M682" i="1"/>
  <c r="J682" i="1"/>
  <c r="CK681" i="1"/>
  <c r="CV681" i="1" s="1"/>
  <c r="CE681" i="1"/>
  <c r="BW681" i="1"/>
  <c r="BU681" i="1"/>
  <c r="BP681" i="1"/>
  <c r="BK681" i="1"/>
  <c r="BQ681" i="1"/>
  <c r="BR681" i="1" s="1"/>
  <c r="BS681" i="1" s="1"/>
  <c r="BM681" i="1"/>
  <c r="BV681" i="1"/>
  <c r="AM681" i="1"/>
  <c r="BT681" i="1"/>
  <c r="BX681" i="1" s="1"/>
  <c r="AJ681" i="1"/>
  <c r="M681" i="1"/>
  <c r="J681" i="1"/>
  <c r="CK680" i="1"/>
  <c r="CE680" i="1"/>
  <c r="BW680" i="1"/>
  <c r="BU680" i="1"/>
  <c r="BP680" i="1"/>
  <c r="BK680" i="1"/>
  <c r="BT680" i="1"/>
  <c r="AJ680" i="1"/>
  <c r="CB680" i="1"/>
  <c r="M680" i="1"/>
  <c r="J680" i="1"/>
  <c r="CK679" i="1"/>
  <c r="CV679" i="1" s="1"/>
  <c r="CE679" i="1"/>
  <c r="BW679" i="1"/>
  <c r="BU679" i="1"/>
  <c r="BP679" i="1"/>
  <c r="BK679" i="1"/>
  <c r="BQ679" i="1"/>
  <c r="BR679" i="1" s="1"/>
  <c r="BS679" i="1" s="1"/>
  <c r="BM679" i="1"/>
  <c r="BV679" i="1"/>
  <c r="AM679" i="1"/>
  <c r="BT679" i="1"/>
  <c r="BX679" i="1" s="1"/>
  <c r="AJ679" i="1"/>
  <c r="M679" i="1"/>
  <c r="J679" i="1"/>
  <c r="CK678" i="1"/>
  <c r="CE678" i="1"/>
  <c r="BW678" i="1"/>
  <c r="BU678" i="1"/>
  <c r="BP678" i="1"/>
  <c r="BK678" i="1"/>
  <c r="BT678" i="1"/>
  <c r="AJ678" i="1"/>
  <c r="CB678" i="1"/>
  <c r="M678" i="1"/>
  <c r="J678" i="1"/>
  <c r="CK677" i="1"/>
  <c r="CE677" i="1"/>
  <c r="BW677" i="1"/>
  <c r="BU677" i="1"/>
  <c r="BP677" i="1"/>
  <c r="BK677" i="1"/>
  <c r="BM677" i="1"/>
  <c r="AM677" i="1"/>
  <c r="BT677" i="1"/>
  <c r="M677" i="1"/>
  <c r="J677" i="1"/>
  <c r="CK676" i="1"/>
  <c r="CE676" i="1"/>
  <c r="BW676" i="1"/>
  <c r="BU676" i="1"/>
  <c r="BT676" i="1"/>
  <c r="BP676" i="1"/>
  <c r="BK676" i="1"/>
  <c r="AM676" i="1"/>
  <c r="BJ676" i="1"/>
  <c r="AJ676" i="1"/>
  <c r="CB676" i="1"/>
  <c r="M676" i="1"/>
  <c r="J676" i="1"/>
  <c r="CK675" i="1"/>
  <c r="CV675" i="1" s="1"/>
  <c r="CE675" i="1"/>
  <c r="BW675" i="1"/>
  <c r="BV675" i="1"/>
  <c r="BU675" i="1"/>
  <c r="BP675" i="1"/>
  <c r="BK675" i="1"/>
  <c r="AM675" i="1"/>
  <c r="BJ675" i="1"/>
  <c r="AJ675" i="1"/>
  <c r="CB675" i="1"/>
  <c r="CU675" i="1"/>
  <c r="M675" i="1"/>
  <c r="J675" i="1"/>
  <c r="CE674" i="1"/>
  <c r="BW674" i="1"/>
  <c r="BU674" i="1"/>
  <c r="BT674" i="1"/>
  <c r="BK674" i="1"/>
  <c r="BQ674" i="1"/>
  <c r="BM674" i="1"/>
  <c r="BL674" i="1"/>
  <c r="BP674" i="1"/>
  <c r="BR674" i="1" s="1"/>
  <c r="BS674" i="1" s="1"/>
  <c r="AM674" i="1"/>
  <c r="BJ674" i="1"/>
  <c r="AJ674" i="1"/>
  <c r="CK673" i="1"/>
  <c r="BW673" i="1"/>
  <c r="BU673" i="1"/>
  <c r="BQ673" i="1"/>
  <c r="BL673" i="1"/>
  <c r="BJ673" i="1"/>
  <c r="BM673" i="1"/>
  <c r="BV673" i="1"/>
  <c r="BP673" i="1"/>
  <c r="BR673" i="1" s="1"/>
  <c r="BS673" i="1" s="1"/>
  <c r="BY673" i="1" s="1"/>
  <c r="CF673" i="1" s="1"/>
  <c r="CE673" i="1"/>
  <c r="BT673" i="1"/>
  <c r="BX673" i="1" s="1"/>
  <c r="AJ673" i="1"/>
  <c r="BC673" i="1"/>
  <c r="J673" i="1"/>
  <c r="BW672" i="1"/>
  <c r="BU672" i="1"/>
  <c r="BQ672" i="1"/>
  <c r="BL672" i="1"/>
  <c r="BJ672" i="1"/>
  <c r="BM672" i="1"/>
  <c r="BV672" i="1"/>
  <c r="BP672" i="1"/>
  <c r="BR672" i="1" s="1"/>
  <c r="BS672" i="1" s="1"/>
  <c r="BK672" i="1"/>
  <c r="BT672" i="1"/>
  <c r="AJ672" i="1"/>
  <c r="J672" i="1"/>
  <c r="BW671" i="1"/>
  <c r="BU671" i="1"/>
  <c r="BQ671" i="1"/>
  <c r="BL671" i="1"/>
  <c r="BJ671" i="1"/>
  <c r="BM671" i="1"/>
  <c r="BV671" i="1"/>
  <c r="BP671" i="1"/>
  <c r="BR671" i="1" s="1"/>
  <c r="BS671" i="1" s="1"/>
  <c r="BY671" i="1" s="1"/>
  <c r="CF671" i="1" s="1"/>
  <c r="CE671" i="1"/>
  <c r="BT671" i="1"/>
  <c r="BX671" i="1" s="1"/>
  <c r="AJ671" i="1"/>
  <c r="BC671" i="1"/>
  <c r="J671" i="1"/>
  <c r="BW670" i="1"/>
  <c r="BU670" i="1"/>
  <c r="BQ670" i="1"/>
  <c r="BL670" i="1"/>
  <c r="BJ670" i="1"/>
  <c r="BM670" i="1"/>
  <c r="BV670" i="1"/>
  <c r="BP670" i="1"/>
  <c r="BR670" i="1" s="1"/>
  <c r="BS670" i="1" s="1"/>
  <c r="BK670" i="1"/>
  <c r="BT670" i="1"/>
  <c r="AJ670" i="1"/>
  <c r="J670" i="1"/>
  <c r="BW669" i="1"/>
  <c r="BU669" i="1"/>
  <c r="BQ669" i="1"/>
  <c r="BL669" i="1"/>
  <c r="BJ669" i="1"/>
  <c r="BM669" i="1"/>
  <c r="BV669" i="1"/>
  <c r="BP669" i="1"/>
  <c r="BR669" i="1" s="1"/>
  <c r="BS669" i="1" s="1"/>
  <c r="BY669" i="1" s="1"/>
  <c r="CF669" i="1" s="1"/>
  <c r="CE669" i="1"/>
  <c r="BT669" i="1"/>
  <c r="BX669" i="1" s="1"/>
  <c r="AJ669" i="1"/>
  <c r="BC669" i="1"/>
  <c r="J669" i="1"/>
  <c r="BW668" i="1"/>
  <c r="BU668" i="1"/>
  <c r="BQ668" i="1"/>
  <c r="BL668" i="1"/>
  <c r="BJ668" i="1"/>
  <c r="BM668" i="1"/>
  <c r="BV668" i="1"/>
  <c r="BP668" i="1"/>
  <c r="BR668" i="1" s="1"/>
  <c r="BS668" i="1" s="1"/>
  <c r="BK668" i="1"/>
  <c r="BT668" i="1"/>
  <c r="AJ668" i="1"/>
  <c r="J668" i="1"/>
  <c r="BW667" i="1"/>
  <c r="BU667" i="1"/>
  <c r="BQ667" i="1"/>
  <c r="BL667" i="1"/>
  <c r="BJ667" i="1"/>
  <c r="BM667" i="1"/>
  <c r="BV667" i="1"/>
  <c r="BP667" i="1"/>
  <c r="BR667" i="1" s="1"/>
  <c r="BS667" i="1" s="1"/>
  <c r="BY667" i="1" s="1"/>
  <c r="CF667" i="1" s="1"/>
  <c r="CE667" i="1"/>
  <c r="BT667" i="1"/>
  <c r="BX667" i="1" s="1"/>
  <c r="AJ667" i="1"/>
  <c r="BC667" i="1"/>
  <c r="J667" i="1"/>
  <c r="BW666" i="1"/>
  <c r="BU666" i="1"/>
  <c r="BQ666" i="1"/>
  <c r="BL666" i="1"/>
  <c r="BJ666" i="1"/>
  <c r="BM666" i="1"/>
  <c r="BV666" i="1"/>
  <c r="BP666" i="1"/>
  <c r="BR666" i="1" s="1"/>
  <c r="BS666" i="1" s="1"/>
  <c r="BK666" i="1"/>
  <c r="BT666" i="1"/>
  <c r="AJ666" i="1"/>
  <c r="J666" i="1"/>
  <c r="BW665" i="1"/>
  <c r="BU665" i="1"/>
  <c r="BQ665" i="1"/>
  <c r="BL665" i="1"/>
  <c r="BJ665" i="1"/>
  <c r="BM665" i="1"/>
  <c r="BV665" i="1"/>
  <c r="BP665" i="1"/>
  <c r="BR665" i="1" s="1"/>
  <c r="BS665" i="1" s="1"/>
  <c r="BY665" i="1" s="1"/>
  <c r="CF665" i="1" s="1"/>
  <c r="CE665" i="1"/>
  <c r="BT665" i="1"/>
  <c r="BX665" i="1" s="1"/>
  <c r="AJ665" i="1"/>
  <c r="BC665" i="1"/>
  <c r="J665" i="1"/>
  <c r="BW664" i="1"/>
  <c r="BU664" i="1"/>
  <c r="BQ664" i="1"/>
  <c r="BN664" i="1"/>
  <c r="BL664" i="1"/>
  <c r="BJ664" i="1"/>
  <c r="BM664" i="1"/>
  <c r="BV664" i="1"/>
  <c r="BP664" i="1"/>
  <c r="BR664" i="1" s="1"/>
  <c r="BS664" i="1" s="1"/>
  <c r="BY664" i="1" s="1"/>
  <c r="CF664" i="1" s="1"/>
  <c r="BK664" i="1"/>
  <c r="BT664" i="1"/>
  <c r="BX664" i="1" s="1"/>
  <c r="AJ664" i="1"/>
  <c r="CA664" i="1"/>
  <c r="J664" i="1"/>
  <c r="BW663" i="1"/>
  <c r="BU663" i="1"/>
  <c r="BQ663" i="1"/>
  <c r="BL663" i="1"/>
  <c r="BJ663" i="1"/>
  <c r="BM663" i="1"/>
  <c r="BV663" i="1"/>
  <c r="BP663" i="1"/>
  <c r="BT663" i="1"/>
  <c r="AJ663" i="1"/>
  <c r="J663" i="1"/>
  <c r="BW662" i="1"/>
  <c r="BU662" i="1"/>
  <c r="BQ662" i="1"/>
  <c r="BL662" i="1"/>
  <c r="BJ662" i="1"/>
  <c r="BN662" i="1" s="1"/>
  <c r="BM662" i="1"/>
  <c r="BV662" i="1"/>
  <c r="BP662" i="1"/>
  <c r="BR662" i="1" s="1"/>
  <c r="BS662" i="1" s="1"/>
  <c r="BY662" i="1" s="1"/>
  <c r="CF662" i="1" s="1"/>
  <c r="BK662" i="1"/>
  <c r="BT662" i="1"/>
  <c r="BX662" i="1" s="1"/>
  <c r="AJ662" i="1"/>
  <c r="CA662" i="1"/>
  <c r="J662" i="1"/>
  <c r="BW661" i="1"/>
  <c r="BU661" i="1"/>
  <c r="BQ661" i="1"/>
  <c r="BL661" i="1"/>
  <c r="BJ661" i="1"/>
  <c r="BP661" i="1"/>
  <c r="BR661" i="1" s="1"/>
  <c r="BS661" i="1" s="1"/>
  <c r="BT661" i="1"/>
  <c r="AJ661" i="1"/>
  <c r="CB661" i="1"/>
  <c r="J661" i="1"/>
  <c r="BW660" i="1"/>
  <c r="BU660" i="1"/>
  <c r="BQ660" i="1"/>
  <c r="BL660" i="1"/>
  <c r="BK660" i="1"/>
  <c r="BJ660" i="1"/>
  <c r="BM660" i="1"/>
  <c r="BN660" i="1" s="1"/>
  <c r="BV660" i="1"/>
  <c r="BP660" i="1"/>
  <c r="BR660" i="1" s="1"/>
  <c r="BS660" i="1" s="1"/>
  <c r="BY660" i="1" s="1"/>
  <c r="CF660" i="1" s="1"/>
  <c r="CE660" i="1"/>
  <c r="BT660" i="1"/>
  <c r="BX660" i="1" s="1"/>
  <c r="AJ660" i="1"/>
  <c r="CA660" i="1"/>
  <c r="J660" i="1"/>
  <c r="BW659" i="1"/>
  <c r="BU659" i="1"/>
  <c r="BQ659" i="1"/>
  <c r="BL659" i="1"/>
  <c r="BJ659" i="1"/>
  <c r="BP659" i="1"/>
  <c r="BR659" i="1" s="1"/>
  <c r="BS659" i="1" s="1"/>
  <c r="BT659" i="1"/>
  <c r="AJ659" i="1"/>
  <c r="CB659" i="1"/>
  <c r="J659" i="1"/>
  <c r="BW658" i="1"/>
  <c r="BU658" i="1"/>
  <c r="BQ658" i="1"/>
  <c r="BL658" i="1"/>
  <c r="BK658" i="1"/>
  <c r="BJ658" i="1"/>
  <c r="BN658" i="1" s="1"/>
  <c r="BM658" i="1"/>
  <c r="BV658" i="1"/>
  <c r="BP658" i="1"/>
  <c r="BR658" i="1" s="1"/>
  <c r="BS658" i="1" s="1"/>
  <c r="BY658" i="1" s="1"/>
  <c r="CF658" i="1" s="1"/>
  <c r="CE658" i="1"/>
  <c r="BT658" i="1"/>
  <c r="BX658" i="1" s="1"/>
  <c r="AJ658" i="1"/>
  <c r="J658" i="1"/>
  <c r="BW657" i="1"/>
  <c r="BU657" i="1"/>
  <c r="BQ657" i="1"/>
  <c r="BL657" i="1"/>
  <c r="BJ657" i="1"/>
  <c r="BP657" i="1"/>
  <c r="BT657" i="1"/>
  <c r="AJ657" i="1"/>
  <c r="CB657" i="1"/>
  <c r="J657" i="1"/>
  <c r="BW656" i="1"/>
  <c r="BU656" i="1"/>
  <c r="BQ656" i="1"/>
  <c r="BP656" i="1"/>
  <c r="BR656" i="1" s="1"/>
  <c r="BS656" i="1" s="1"/>
  <c r="BL656" i="1"/>
  <c r="BK656" i="1"/>
  <c r="BJ656" i="1"/>
  <c r="BN656" i="1" s="1"/>
  <c r="BM656" i="1"/>
  <c r="BV656" i="1"/>
  <c r="CE656" i="1"/>
  <c r="AM656" i="1"/>
  <c r="AJ656" i="1"/>
  <c r="J656" i="1"/>
  <c r="BW655" i="1"/>
  <c r="BV655" i="1"/>
  <c r="BU655" i="1"/>
  <c r="BQ655" i="1"/>
  <c r="BJ655" i="1"/>
  <c r="BM655" i="1"/>
  <c r="BP655" i="1"/>
  <c r="BR655" i="1" s="1"/>
  <c r="BS655" i="1" s="1"/>
  <c r="BK655" i="1"/>
  <c r="BT655" i="1"/>
  <c r="AJ655" i="1"/>
  <c r="CB655" i="1"/>
  <c r="CK655" i="1"/>
  <c r="J655" i="1"/>
  <c r="BW654" i="1"/>
  <c r="BU654" i="1"/>
  <c r="BQ654" i="1"/>
  <c r="BL654" i="1"/>
  <c r="BK654" i="1"/>
  <c r="BM654" i="1"/>
  <c r="BV654" i="1"/>
  <c r="BP654" i="1"/>
  <c r="BR654" i="1" s="1"/>
  <c r="BS654" i="1" s="1"/>
  <c r="CE654" i="1"/>
  <c r="AM654" i="1"/>
  <c r="AJ654" i="1"/>
  <c r="J654" i="1"/>
  <c r="BW653" i="1"/>
  <c r="BU653" i="1"/>
  <c r="BQ653" i="1"/>
  <c r="BL653" i="1"/>
  <c r="BJ653" i="1"/>
  <c r="BM653" i="1"/>
  <c r="BV653" i="1"/>
  <c r="BP653" i="1"/>
  <c r="BR653" i="1" s="1"/>
  <c r="BS653" i="1" s="1"/>
  <c r="BK653" i="1"/>
  <c r="BT653" i="1"/>
  <c r="AJ653" i="1"/>
  <c r="J653" i="1"/>
  <c r="BW652" i="1"/>
  <c r="BU652" i="1"/>
  <c r="BQ652" i="1"/>
  <c r="BL652" i="1"/>
  <c r="BJ652" i="1"/>
  <c r="BM652" i="1"/>
  <c r="BV652" i="1"/>
  <c r="BP652" i="1"/>
  <c r="BR652" i="1" s="1"/>
  <c r="BS652" i="1" s="1"/>
  <c r="CE652" i="1"/>
  <c r="BT652" i="1"/>
  <c r="AJ652" i="1"/>
  <c r="J652" i="1"/>
  <c r="BW651" i="1"/>
  <c r="BU651" i="1"/>
  <c r="BQ651" i="1"/>
  <c r="BL651" i="1"/>
  <c r="BJ651" i="1"/>
  <c r="BM651" i="1"/>
  <c r="BV651" i="1"/>
  <c r="BP651" i="1"/>
  <c r="BR651" i="1" s="1"/>
  <c r="BS651" i="1" s="1"/>
  <c r="BK651" i="1"/>
  <c r="BT651" i="1"/>
  <c r="AJ651" i="1"/>
  <c r="J651" i="1"/>
  <c r="BW650" i="1"/>
  <c r="BU650" i="1"/>
  <c r="BQ650" i="1"/>
  <c r="BL650" i="1"/>
  <c r="BJ650" i="1"/>
  <c r="BM650" i="1"/>
  <c r="BV650" i="1"/>
  <c r="BP650" i="1"/>
  <c r="BR650" i="1" s="1"/>
  <c r="BS650" i="1" s="1"/>
  <c r="BY650" i="1" s="1"/>
  <c r="CF650" i="1" s="1"/>
  <c r="CE650" i="1"/>
  <c r="BT650" i="1"/>
  <c r="BX650" i="1" s="1"/>
  <c r="AJ650" i="1"/>
  <c r="J650" i="1"/>
  <c r="BW649" i="1"/>
  <c r="BU649" i="1"/>
  <c r="BQ649" i="1"/>
  <c r="BL649" i="1"/>
  <c r="BJ649" i="1"/>
  <c r="BM649" i="1"/>
  <c r="BV649" i="1"/>
  <c r="BP649" i="1"/>
  <c r="BR649" i="1" s="1"/>
  <c r="BS649" i="1" s="1"/>
  <c r="BK649" i="1"/>
  <c r="BT649" i="1"/>
  <c r="AJ649" i="1"/>
  <c r="J649" i="1"/>
  <c r="BW648" i="1"/>
  <c r="BU648" i="1"/>
  <c r="BQ648" i="1"/>
  <c r="BL648" i="1"/>
  <c r="BJ648" i="1"/>
  <c r="BM648" i="1"/>
  <c r="BV648" i="1"/>
  <c r="BP648" i="1"/>
  <c r="BR648" i="1" s="1"/>
  <c r="BS648" i="1" s="1"/>
  <c r="BY648" i="1" s="1"/>
  <c r="CF648" i="1" s="1"/>
  <c r="CE648" i="1"/>
  <c r="BT648" i="1"/>
  <c r="BX648" i="1" s="1"/>
  <c r="AJ648" i="1"/>
  <c r="J648" i="1"/>
  <c r="BW647" i="1"/>
  <c r="BU647" i="1"/>
  <c r="BQ647" i="1"/>
  <c r="BL647" i="1"/>
  <c r="BJ647" i="1"/>
  <c r="BM647" i="1"/>
  <c r="BV647" i="1"/>
  <c r="BP647" i="1"/>
  <c r="BR647" i="1" s="1"/>
  <c r="BS647" i="1" s="1"/>
  <c r="BK647" i="1"/>
  <c r="BT647" i="1"/>
  <c r="AJ647" i="1"/>
  <c r="J647" i="1"/>
  <c r="BW646" i="1"/>
  <c r="BU646" i="1"/>
  <c r="BQ646" i="1"/>
  <c r="BL646" i="1"/>
  <c r="BJ646" i="1"/>
  <c r="BM646" i="1"/>
  <c r="BV646" i="1"/>
  <c r="BP646" i="1"/>
  <c r="BR646" i="1" s="1"/>
  <c r="BS646" i="1" s="1"/>
  <c r="CE646" i="1"/>
  <c r="AM646" i="1"/>
  <c r="AJ646" i="1"/>
  <c r="J646" i="1"/>
  <c r="BW645" i="1"/>
  <c r="BU645" i="1"/>
  <c r="BQ645" i="1"/>
  <c r="BL645" i="1"/>
  <c r="BJ645" i="1"/>
  <c r="BM645" i="1"/>
  <c r="BP645" i="1"/>
  <c r="BR645" i="1" s="1"/>
  <c r="BS645" i="1" s="1"/>
  <c r="BK645" i="1"/>
  <c r="BT645" i="1"/>
  <c r="AJ645" i="1"/>
  <c r="J645" i="1"/>
  <c r="BW644" i="1"/>
  <c r="BU644" i="1"/>
  <c r="BQ644" i="1"/>
  <c r="BL644" i="1"/>
  <c r="BJ644" i="1"/>
  <c r="BM644" i="1"/>
  <c r="BV644" i="1"/>
  <c r="BP644" i="1"/>
  <c r="BR644" i="1" s="1"/>
  <c r="BS644" i="1" s="1"/>
  <c r="BY644" i="1" s="1"/>
  <c r="CF644" i="1" s="1"/>
  <c r="CE644" i="1"/>
  <c r="BT644" i="1"/>
  <c r="BX644" i="1" s="1"/>
  <c r="AJ644" i="1"/>
  <c r="J644" i="1"/>
  <c r="BW643" i="1"/>
  <c r="BU643" i="1"/>
  <c r="BQ643" i="1"/>
  <c r="BL643" i="1"/>
  <c r="BJ643" i="1"/>
  <c r="BM643" i="1"/>
  <c r="BV643" i="1"/>
  <c r="BP643" i="1"/>
  <c r="BR643" i="1" s="1"/>
  <c r="BS643" i="1" s="1"/>
  <c r="BY643" i="1" s="1"/>
  <c r="CF643" i="1" s="1"/>
  <c r="BT643" i="1"/>
  <c r="BX643" i="1" s="1"/>
  <c r="AJ643" i="1"/>
  <c r="J643" i="1"/>
  <c r="BW642" i="1"/>
  <c r="BU642" i="1"/>
  <c r="BQ642" i="1"/>
  <c r="BL642" i="1"/>
  <c r="BJ642" i="1"/>
  <c r="BM642" i="1"/>
  <c r="BV642" i="1"/>
  <c r="BP642" i="1"/>
  <c r="BR642" i="1" s="1"/>
  <c r="BS642" i="1" s="1"/>
  <c r="CE642" i="1"/>
  <c r="BT642" i="1"/>
  <c r="AJ642" i="1"/>
  <c r="J642" i="1"/>
  <c r="BW641" i="1"/>
  <c r="BU641" i="1"/>
  <c r="BQ641" i="1"/>
  <c r="BL641" i="1"/>
  <c r="BJ641" i="1"/>
  <c r="BM641" i="1"/>
  <c r="BV641" i="1"/>
  <c r="BP641" i="1"/>
  <c r="BT641" i="1"/>
  <c r="BX641" i="1" s="1"/>
  <c r="AJ641" i="1"/>
  <c r="J641" i="1"/>
  <c r="BW640" i="1"/>
  <c r="BU640" i="1"/>
  <c r="BS640" i="1"/>
  <c r="BQ640" i="1"/>
  <c r="BL640" i="1"/>
  <c r="BJ640" i="1"/>
  <c r="BM640" i="1"/>
  <c r="BV640" i="1"/>
  <c r="BP640" i="1"/>
  <c r="BR640" i="1" s="1"/>
  <c r="CE640" i="1"/>
  <c r="BT640" i="1"/>
  <c r="AJ640" i="1"/>
  <c r="J640" i="1"/>
  <c r="BW639" i="1"/>
  <c r="BU639" i="1"/>
  <c r="BQ639" i="1"/>
  <c r="BL639" i="1"/>
  <c r="BJ639" i="1"/>
  <c r="BM639" i="1"/>
  <c r="BV639" i="1"/>
  <c r="BP639" i="1"/>
  <c r="BR639" i="1" s="1"/>
  <c r="BS639" i="1" s="1"/>
  <c r="BY639" i="1" s="1"/>
  <c r="CF639" i="1" s="1"/>
  <c r="BT639" i="1"/>
  <c r="BX639" i="1" s="1"/>
  <c r="AJ639" i="1"/>
  <c r="J639" i="1"/>
  <c r="BW638" i="1"/>
  <c r="BU638" i="1"/>
  <c r="BS638" i="1"/>
  <c r="BQ638" i="1"/>
  <c r="BL638" i="1"/>
  <c r="BJ638" i="1"/>
  <c r="BM638" i="1"/>
  <c r="BV638" i="1"/>
  <c r="BP638" i="1"/>
  <c r="BR638" i="1" s="1"/>
  <c r="CE638" i="1"/>
  <c r="BT638" i="1"/>
  <c r="AJ638" i="1"/>
  <c r="J638" i="1"/>
  <c r="BW637" i="1"/>
  <c r="BU637" i="1"/>
  <c r="BQ637" i="1"/>
  <c r="BL637" i="1"/>
  <c r="BJ637" i="1"/>
  <c r="BM637" i="1"/>
  <c r="BV637" i="1"/>
  <c r="BP637" i="1"/>
  <c r="BT637" i="1"/>
  <c r="AJ637" i="1"/>
  <c r="CA637" i="1"/>
  <c r="J637" i="1"/>
  <c r="BW636" i="1"/>
  <c r="BU636" i="1"/>
  <c r="BS636" i="1"/>
  <c r="BQ636" i="1"/>
  <c r="BL636" i="1"/>
  <c r="BJ636" i="1"/>
  <c r="BM636" i="1"/>
  <c r="BV636" i="1"/>
  <c r="BP636" i="1"/>
  <c r="BR636" i="1" s="1"/>
  <c r="BT636" i="1"/>
  <c r="AJ636" i="1"/>
  <c r="J636" i="1"/>
  <c r="CK635" i="1"/>
  <c r="BW635" i="1"/>
  <c r="BU635" i="1"/>
  <c r="BQ635" i="1"/>
  <c r="BP635" i="1"/>
  <c r="BR635" i="1" s="1"/>
  <c r="BS635" i="1" s="1"/>
  <c r="BL635" i="1"/>
  <c r="BK635" i="1"/>
  <c r="BM635" i="1"/>
  <c r="BV635" i="1"/>
  <c r="CE635" i="1"/>
  <c r="AM635" i="1"/>
  <c r="AJ635" i="1"/>
  <c r="CB635" i="1"/>
  <c r="M635" i="1"/>
  <c r="J635" i="1"/>
  <c r="CK634" i="1"/>
  <c r="CE634" i="1"/>
  <c r="BW634" i="1"/>
  <c r="BU634" i="1"/>
  <c r="BK634" i="1"/>
  <c r="BJ634" i="1"/>
  <c r="BP634" i="1"/>
  <c r="AM634" i="1"/>
  <c r="BT634" i="1"/>
  <c r="AJ634" i="1"/>
  <c r="J634" i="1"/>
  <c r="BW633" i="1"/>
  <c r="BU633" i="1"/>
  <c r="BQ633" i="1"/>
  <c r="BP633" i="1"/>
  <c r="BR633" i="1" s="1"/>
  <c r="BS633" i="1" s="1"/>
  <c r="BL633" i="1"/>
  <c r="BK633" i="1"/>
  <c r="BM633" i="1"/>
  <c r="BV633" i="1"/>
  <c r="CE633" i="1"/>
  <c r="AM633" i="1"/>
  <c r="AJ633" i="1"/>
  <c r="CB633" i="1"/>
  <c r="M633" i="1"/>
  <c r="CK633" i="1"/>
  <c r="J633" i="1"/>
  <c r="CK632" i="1"/>
  <c r="CE632" i="1"/>
  <c r="BW632" i="1"/>
  <c r="BU632" i="1"/>
  <c r="BK632" i="1"/>
  <c r="BJ632" i="1"/>
  <c r="BP632" i="1"/>
  <c r="AM632" i="1"/>
  <c r="BT632" i="1"/>
  <c r="AJ632" i="1"/>
  <c r="J632" i="1"/>
  <c r="BW631" i="1"/>
  <c r="BU631" i="1"/>
  <c r="BQ631" i="1"/>
  <c r="BP631" i="1"/>
  <c r="BR631" i="1" s="1"/>
  <c r="BS631" i="1" s="1"/>
  <c r="BL631" i="1"/>
  <c r="BK631" i="1"/>
  <c r="BM631" i="1"/>
  <c r="BV631" i="1"/>
  <c r="CE631" i="1"/>
  <c r="AM631" i="1"/>
  <c r="AJ631" i="1"/>
  <c r="CB631" i="1"/>
  <c r="M631" i="1"/>
  <c r="CK631" i="1"/>
  <c r="J631" i="1"/>
  <c r="CK630" i="1"/>
  <c r="CE630" i="1"/>
  <c r="BW630" i="1"/>
  <c r="BU630" i="1"/>
  <c r="BJ630" i="1"/>
  <c r="BP630" i="1"/>
  <c r="AM630" i="1"/>
  <c r="BK630" i="1"/>
  <c r="BT630" i="1"/>
  <c r="AJ630" i="1"/>
  <c r="J630" i="1"/>
  <c r="BW629" i="1"/>
  <c r="BU629" i="1"/>
  <c r="BQ629" i="1"/>
  <c r="BP629" i="1"/>
  <c r="BR629" i="1" s="1"/>
  <c r="BS629" i="1" s="1"/>
  <c r="BL629" i="1"/>
  <c r="BK629" i="1"/>
  <c r="BM629" i="1"/>
  <c r="BV629" i="1"/>
  <c r="CE629" i="1"/>
  <c r="AM629" i="1"/>
  <c r="AJ629" i="1"/>
  <c r="CB629" i="1"/>
  <c r="M629" i="1"/>
  <c r="CK629" i="1"/>
  <c r="J629" i="1"/>
  <c r="CK628" i="1"/>
  <c r="CE628" i="1"/>
  <c r="BW628" i="1"/>
  <c r="BU628" i="1"/>
  <c r="BJ628" i="1"/>
  <c r="BP628" i="1"/>
  <c r="AM628" i="1"/>
  <c r="BK628" i="1"/>
  <c r="BT628" i="1"/>
  <c r="AJ628" i="1"/>
  <c r="J628" i="1"/>
  <c r="BW627" i="1"/>
  <c r="BU627" i="1"/>
  <c r="BQ627" i="1"/>
  <c r="BP627" i="1"/>
  <c r="BR627" i="1" s="1"/>
  <c r="BS627" i="1" s="1"/>
  <c r="BL627" i="1"/>
  <c r="BK627" i="1"/>
  <c r="BM627" i="1"/>
  <c r="BV627" i="1"/>
  <c r="CE627" i="1"/>
  <c r="AM627" i="1"/>
  <c r="AJ627" i="1"/>
  <c r="CB627" i="1"/>
  <c r="M627" i="1"/>
  <c r="CK627" i="1"/>
  <c r="J627" i="1"/>
  <c r="CK626" i="1"/>
  <c r="CE626" i="1"/>
  <c r="BW626" i="1"/>
  <c r="BU626" i="1"/>
  <c r="BJ626" i="1"/>
  <c r="BP626" i="1"/>
  <c r="AM626" i="1"/>
  <c r="BK626" i="1"/>
  <c r="BT626" i="1"/>
  <c r="AJ626" i="1"/>
  <c r="J626" i="1"/>
  <c r="BW625" i="1"/>
  <c r="BU625" i="1"/>
  <c r="BQ625" i="1"/>
  <c r="BP625" i="1"/>
  <c r="BR625" i="1" s="1"/>
  <c r="BS625" i="1" s="1"/>
  <c r="BL625" i="1"/>
  <c r="BK625" i="1"/>
  <c r="BM625" i="1"/>
  <c r="BV625" i="1"/>
  <c r="CE625" i="1"/>
  <c r="AM625" i="1"/>
  <c r="AJ625" i="1"/>
  <c r="M625" i="1"/>
  <c r="CK625" i="1"/>
  <c r="J625" i="1"/>
  <c r="CK624" i="1"/>
  <c r="CE624" i="1"/>
  <c r="BW624" i="1"/>
  <c r="BU624" i="1"/>
  <c r="BJ624" i="1"/>
  <c r="BP624" i="1"/>
  <c r="AM624" i="1"/>
  <c r="BK624" i="1"/>
  <c r="BT624" i="1"/>
  <c r="AJ624" i="1"/>
  <c r="J624" i="1"/>
  <c r="BW623" i="1"/>
  <c r="BU623" i="1"/>
  <c r="BQ623" i="1"/>
  <c r="BP623" i="1"/>
  <c r="BR623" i="1" s="1"/>
  <c r="BS623" i="1" s="1"/>
  <c r="BL623" i="1"/>
  <c r="BK623" i="1"/>
  <c r="BM623" i="1"/>
  <c r="BV623" i="1"/>
  <c r="CE623" i="1"/>
  <c r="AM623" i="1"/>
  <c r="AJ623" i="1"/>
  <c r="CB623" i="1"/>
  <c r="M623" i="1"/>
  <c r="CK623" i="1"/>
  <c r="J623" i="1"/>
  <c r="CK622" i="1"/>
  <c r="CE622" i="1"/>
  <c r="BW622" i="1"/>
  <c r="BU622" i="1"/>
  <c r="BJ622" i="1"/>
  <c r="BP622" i="1"/>
  <c r="AM622" i="1"/>
  <c r="BK622" i="1"/>
  <c r="BT622" i="1"/>
  <c r="AJ622" i="1"/>
  <c r="J622" i="1"/>
  <c r="BW621" i="1"/>
  <c r="BU621" i="1"/>
  <c r="BQ621" i="1"/>
  <c r="BP621" i="1"/>
  <c r="BR621" i="1" s="1"/>
  <c r="BS621" i="1" s="1"/>
  <c r="BL621" i="1"/>
  <c r="BK621" i="1"/>
  <c r="BM621" i="1"/>
  <c r="BV621" i="1"/>
  <c r="CE621" i="1"/>
  <c r="AM621" i="1"/>
  <c r="AJ621" i="1"/>
  <c r="M621" i="1"/>
  <c r="CK621" i="1"/>
  <c r="J621" i="1"/>
  <c r="CK620" i="1"/>
  <c r="CE620" i="1"/>
  <c r="BW620" i="1"/>
  <c r="BU620" i="1"/>
  <c r="BJ620" i="1"/>
  <c r="BP620" i="1"/>
  <c r="AM620" i="1"/>
  <c r="BK620" i="1"/>
  <c r="BT620" i="1"/>
  <c r="AJ620" i="1"/>
  <c r="J620" i="1"/>
  <c r="BW619" i="1"/>
  <c r="BU619" i="1"/>
  <c r="BQ619" i="1"/>
  <c r="BP619" i="1"/>
  <c r="BR619" i="1" s="1"/>
  <c r="BS619" i="1" s="1"/>
  <c r="BL619" i="1"/>
  <c r="BK619" i="1"/>
  <c r="BM619" i="1"/>
  <c r="BV619" i="1"/>
  <c r="CE619" i="1"/>
  <c r="AM619" i="1"/>
  <c r="AJ619" i="1"/>
  <c r="CB619" i="1"/>
  <c r="M619" i="1"/>
  <c r="CK619" i="1"/>
  <c r="J619" i="1"/>
  <c r="CK618" i="1"/>
  <c r="CE618" i="1"/>
  <c r="BW618" i="1"/>
  <c r="BU618" i="1"/>
  <c r="BJ618" i="1"/>
  <c r="BP618" i="1"/>
  <c r="AM618" i="1"/>
  <c r="BK618" i="1"/>
  <c r="BT618" i="1"/>
  <c r="AJ618" i="1"/>
  <c r="J618" i="1"/>
  <c r="BW617" i="1"/>
  <c r="BU617" i="1"/>
  <c r="BQ617" i="1"/>
  <c r="BP617" i="1"/>
  <c r="BR617" i="1" s="1"/>
  <c r="BS617" i="1" s="1"/>
  <c r="BL617" i="1"/>
  <c r="BK617" i="1"/>
  <c r="BM617" i="1"/>
  <c r="BV617" i="1"/>
  <c r="CE617" i="1"/>
  <c r="AM617" i="1"/>
  <c r="AJ617" i="1"/>
  <c r="CB617" i="1"/>
  <c r="M617" i="1"/>
  <c r="CK617" i="1"/>
  <c r="J617" i="1"/>
  <c r="CK616" i="1"/>
  <c r="CE616" i="1"/>
  <c r="BW616" i="1"/>
  <c r="BU616" i="1"/>
  <c r="BJ616" i="1"/>
  <c r="BP616" i="1"/>
  <c r="AM616" i="1"/>
  <c r="BK616" i="1"/>
  <c r="BT616" i="1"/>
  <c r="AJ616" i="1"/>
  <c r="J616" i="1"/>
  <c r="BW615" i="1"/>
  <c r="BU615" i="1"/>
  <c r="BQ615" i="1"/>
  <c r="BP615" i="1"/>
  <c r="BR615" i="1" s="1"/>
  <c r="BS615" i="1" s="1"/>
  <c r="BL615" i="1"/>
  <c r="BK615" i="1"/>
  <c r="BM615" i="1"/>
  <c r="BV615" i="1"/>
  <c r="CE615" i="1"/>
  <c r="AM615" i="1"/>
  <c r="AJ615" i="1"/>
  <c r="M615" i="1"/>
  <c r="CK615" i="1"/>
  <c r="J615" i="1"/>
  <c r="CK614" i="1"/>
  <c r="CE614" i="1"/>
  <c r="BW614" i="1"/>
  <c r="BU614" i="1"/>
  <c r="BJ614" i="1"/>
  <c r="BP614" i="1"/>
  <c r="AM614" i="1"/>
  <c r="BK614" i="1"/>
  <c r="BT614" i="1"/>
  <c r="AJ614" i="1"/>
  <c r="J614" i="1"/>
  <c r="BW613" i="1"/>
  <c r="BU613" i="1"/>
  <c r="BP613" i="1"/>
  <c r="BK613" i="1"/>
  <c r="BQ613" i="1"/>
  <c r="BM613" i="1"/>
  <c r="BV613" i="1"/>
  <c r="CE613" i="1"/>
  <c r="AM613" i="1"/>
  <c r="AJ613" i="1"/>
  <c r="CB613" i="1"/>
  <c r="M613" i="1"/>
  <c r="CK613" i="1"/>
  <c r="J613" i="1"/>
  <c r="CK612" i="1"/>
  <c r="CE612" i="1"/>
  <c r="BW612" i="1"/>
  <c r="BU612" i="1"/>
  <c r="BP612" i="1"/>
  <c r="AM612" i="1"/>
  <c r="BK612" i="1"/>
  <c r="BT612" i="1"/>
  <c r="AJ612" i="1"/>
  <c r="J612" i="1"/>
  <c r="BW611" i="1"/>
  <c r="BU611" i="1"/>
  <c r="BP611" i="1"/>
  <c r="BK611" i="1"/>
  <c r="BQ611" i="1"/>
  <c r="BM611" i="1"/>
  <c r="BV611" i="1"/>
  <c r="CE611" i="1"/>
  <c r="AM611" i="1"/>
  <c r="AJ611" i="1"/>
  <c r="CB611" i="1"/>
  <c r="M611" i="1"/>
  <c r="CK611" i="1"/>
  <c r="J611" i="1"/>
  <c r="CK610" i="1"/>
  <c r="CE610" i="1"/>
  <c r="BW610" i="1"/>
  <c r="BU610" i="1"/>
  <c r="BP610" i="1"/>
  <c r="AM610" i="1"/>
  <c r="BK610" i="1"/>
  <c r="BT610" i="1"/>
  <c r="AJ610" i="1"/>
  <c r="J610" i="1"/>
  <c r="BW609" i="1"/>
  <c r="BU609" i="1"/>
  <c r="BP609" i="1"/>
  <c r="BK609" i="1"/>
  <c r="BQ609" i="1"/>
  <c r="BM609" i="1"/>
  <c r="BV609" i="1"/>
  <c r="CE609" i="1"/>
  <c r="AM609" i="1"/>
  <c r="AJ609" i="1"/>
  <c r="CB609" i="1"/>
  <c r="M609" i="1"/>
  <c r="CK609" i="1"/>
  <c r="J609" i="1"/>
  <c r="CK608" i="1"/>
  <c r="CE608" i="1"/>
  <c r="BW608" i="1"/>
  <c r="BU608" i="1"/>
  <c r="BP608" i="1"/>
  <c r="AM608" i="1"/>
  <c r="BK608" i="1"/>
  <c r="BT608" i="1"/>
  <c r="AJ608" i="1"/>
  <c r="J608" i="1"/>
  <c r="BW607" i="1"/>
  <c r="BU607" i="1"/>
  <c r="BP607" i="1"/>
  <c r="BR607" i="1" s="1"/>
  <c r="BS607" i="1" s="1"/>
  <c r="BK607" i="1"/>
  <c r="BQ607" i="1"/>
  <c r="BM607" i="1"/>
  <c r="BV607" i="1"/>
  <c r="CE607" i="1"/>
  <c r="AJ607" i="1"/>
  <c r="M607" i="1"/>
  <c r="CK607" i="1"/>
  <c r="J607" i="1"/>
  <c r="CK606" i="1"/>
  <c r="CE606" i="1"/>
  <c r="BW606" i="1"/>
  <c r="BU606" i="1"/>
  <c r="BM606" i="1"/>
  <c r="BV606" i="1"/>
  <c r="BP606" i="1"/>
  <c r="AM606" i="1"/>
  <c r="BK606" i="1"/>
  <c r="BT606" i="1"/>
  <c r="AJ606" i="1"/>
  <c r="J606" i="1"/>
  <c r="BW605" i="1"/>
  <c r="BU605" i="1"/>
  <c r="BP605" i="1"/>
  <c r="BK605" i="1"/>
  <c r="BQ605" i="1"/>
  <c r="BM605" i="1"/>
  <c r="BV605" i="1"/>
  <c r="CE605" i="1"/>
  <c r="AJ605" i="1"/>
  <c r="M605" i="1"/>
  <c r="CK605" i="1"/>
  <c r="J605" i="1"/>
  <c r="CK604" i="1"/>
  <c r="CE604" i="1"/>
  <c r="BW604" i="1"/>
  <c r="BV604" i="1"/>
  <c r="BU604" i="1"/>
  <c r="BM604" i="1"/>
  <c r="BP604" i="1"/>
  <c r="AM604" i="1"/>
  <c r="BK604" i="1"/>
  <c r="BT604" i="1"/>
  <c r="BX604" i="1" s="1"/>
  <c r="AJ604" i="1"/>
  <c r="J604" i="1"/>
  <c r="BW603" i="1"/>
  <c r="BU603" i="1"/>
  <c r="BP603" i="1"/>
  <c r="BR603" i="1" s="1"/>
  <c r="BS603" i="1" s="1"/>
  <c r="BK603" i="1"/>
  <c r="BQ603" i="1"/>
  <c r="BM603" i="1"/>
  <c r="BV603" i="1"/>
  <c r="CE603" i="1"/>
  <c r="AJ603" i="1"/>
  <c r="M603" i="1"/>
  <c r="CK603" i="1"/>
  <c r="BW602" i="1"/>
  <c r="BV602" i="1"/>
  <c r="BU602" i="1"/>
  <c r="BM602" i="1"/>
  <c r="BP602" i="1"/>
  <c r="BK602" i="1"/>
  <c r="AJ602" i="1"/>
  <c r="J602" i="1"/>
  <c r="BW601" i="1"/>
  <c r="BU601" i="1"/>
  <c r="BQ601" i="1"/>
  <c r="BL601" i="1"/>
  <c r="BJ601" i="1"/>
  <c r="BN601" i="1" s="1"/>
  <c r="BM601" i="1"/>
  <c r="BV601" i="1"/>
  <c r="BP601" i="1"/>
  <c r="BR601" i="1" s="1"/>
  <c r="BS601" i="1" s="1"/>
  <c r="BY601" i="1" s="1"/>
  <c r="CF601" i="1" s="1"/>
  <c r="BK601" i="1"/>
  <c r="BT601" i="1"/>
  <c r="BX601" i="1" s="1"/>
  <c r="AJ601" i="1"/>
  <c r="J601" i="1"/>
  <c r="BW600" i="1"/>
  <c r="BU600" i="1"/>
  <c r="BQ600" i="1"/>
  <c r="BL600" i="1"/>
  <c r="BJ600" i="1"/>
  <c r="BM600" i="1"/>
  <c r="BV600" i="1"/>
  <c r="BP600" i="1"/>
  <c r="BR600" i="1" s="1"/>
  <c r="BS600" i="1" s="1"/>
  <c r="CE600" i="1"/>
  <c r="BT600" i="1"/>
  <c r="AJ600" i="1"/>
  <c r="J600" i="1"/>
  <c r="BW599" i="1"/>
  <c r="BU599" i="1"/>
  <c r="BQ599" i="1"/>
  <c r="BL599" i="1"/>
  <c r="BJ599" i="1"/>
  <c r="BN599" i="1" s="1"/>
  <c r="BM599" i="1"/>
  <c r="BV599" i="1"/>
  <c r="BP599" i="1"/>
  <c r="BR599" i="1" s="1"/>
  <c r="BS599" i="1" s="1"/>
  <c r="BY599" i="1" s="1"/>
  <c r="CF599" i="1" s="1"/>
  <c r="BK599" i="1"/>
  <c r="BT599" i="1"/>
  <c r="BX599" i="1" s="1"/>
  <c r="AJ599" i="1"/>
  <c r="J599" i="1"/>
  <c r="BW598" i="1"/>
  <c r="BU598" i="1"/>
  <c r="BQ598" i="1"/>
  <c r="BL598" i="1"/>
  <c r="BJ598" i="1"/>
  <c r="BM598" i="1"/>
  <c r="BV598" i="1"/>
  <c r="BP598" i="1"/>
  <c r="BR598" i="1" s="1"/>
  <c r="BS598" i="1" s="1"/>
  <c r="CE598" i="1"/>
  <c r="BT598" i="1"/>
  <c r="AJ598" i="1"/>
  <c r="J598" i="1"/>
  <c r="BW597" i="1"/>
  <c r="BU597" i="1"/>
  <c r="BQ597" i="1"/>
  <c r="BL597" i="1"/>
  <c r="BJ597" i="1"/>
  <c r="BN597" i="1" s="1"/>
  <c r="BM597" i="1"/>
  <c r="BV597" i="1"/>
  <c r="BP597" i="1"/>
  <c r="BR597" i="1" s="1"/>
  <c r="BS597" i="1" s="1"/>
  <c r="BY597" i="1" s="1"/>
  <c r="CF597" i="1" s="1"/>
  <c r="BK597" i="1"/>
  <c r="BT597" i="1"/>
  <c r="BX597" i="1" s="1"/>
  <c r="AJ597" i="1"/>
  <c r="J597" i="1"/>
  <c r="BW596" i="1"/>
  <c r="BU596" i="1"/>
  <c r="BQ596" i="1"/>
  <c r="BL596" i="1"/>
  <c r="BJ596" i="1"/>
  <c r="BM596" i="1"/>
  <c r="BV596" i="1"/>
  <c r="BP596" i="1"/>
  <c r="BR596" i="1" s="1"/>
  <c r="BS596" i="1" s="1"/>
  <c r="CE596" i="1"/>
  <c r="BT596" i="1"/>
  <c r="AJ596" i="1"/>
  <c r="J596" i="1"/>
  <c r="BW595" i="1"/>
  <c r="BU595" i="1"/>
  <c r="BQ595" i="1"/>
  <c r="BL595" i="1"/>
  <c r="BJ595" i="1"/>
  <c r="BN595" i="1" s="1"/>
  <c r="BM595" i="1"/>
  <c r="BV595" i="1"/>
  <c r="BP595" i="1"/>
  <c r="BR595" i="1" s="1"/>
  <c r="BS595" i="1" s="1"/>
  <c r="BY595" i="1" s="1"/>
  <c r="CF595" i="1" s="1"/>
  <c r="BK595" i="1"/>
  <c r="BT595" i="1"/>
  <c r="BX595" i="1" s="1"/>
  <c r="AJ595" i="1"/>
  <c r="J595" i="1"/>
  <c r="BW594" i="1"/>
  <c r="BU594" i="1"/>
  <c r="BQ594" i="1"/>
  <c r="BL594" i="1"/>
  <c r="BJ594" i="1"/>
  <c r="BM594" i="1"/>
  <c r="BV594" i="1"/>
  <c r="BP594" i="1"/>
  <c r="BR594" i="1" s="1"/>
  <c r="BS594" i="1" s="1"/>
  <c r="CE594" i="1"/>
  <c r="BT594" i="1"/>
  <c r="AJ594" i="1"/>
  <c r="J594" i="1"/>
  <c r="BW593" i="1"/>
  <c r="BU593" i="1"/>
  <c r="BQ593" i="1"/>
  <c r="BL593" i="1"/>
  <c r="BJ593" i="1"/>
  <c r="BN593" i="1" s="1"/>
  <c r="BM593" i="1"/>
  <c r="BV593" i="1"/>
  <c r="BP593" i="1"/>
  <c r="BR593" i="1" s="1"/>
  <c r="BS593" i="1" s="1"/>
  <c r="BY593" i="1" s="1"/>
  <c r="CF593" i="1" s="1"/>
  <c r="BK593" i="1"/>
  <c r="BT593" i="1"/>
  <c r="BX593" i="1" s="1"/>
  <c r="AJ593" i="1"/>
  <c r="J593" i="1"/>
  <c r="BW592" i="1"/>
  <c r="BU592" i="1"/>
  <c r="BQ592" i="1"/>
  <c r="BL592" i="1"/>
  <c r="BJ592" i="1"/>
  <c r="BM592" i="1"/>
  <c r="BV592" i="1"/>
  <c r="BP592" i="1"/>
  <c r="BR592" i="1" s="1"/>
  <c r="BS592" i="1" s="1"/>
  <c r="CE592" i="1"/>
  <c r="BT592" i="1"/>
  <c r="AJ592" i="1"/>
  <c r="J592" i="1"/>
  <c r="BW591" i="1"/>
  <c r="BU591" i="1"/>
  <c r="BQ591" i="1"/>
  <c r="BL591" i="1"/>
  <c r="BJ591" i="1"/>
  <c r="BN591" i="1" s="1"/>
  <c r="BM591" i="1"/>
  <c r="BV591" i="1"/>
  <c r="BP591" i="1"/>
  <c r="BR591" i="1" s="1"/>
  <c r="BS591" i="1" s="1"/>
  <c r="BY591" i="1" s="1"/>
  <c r="CF591" i="1" s="1"/>
  <c r="BK591" i="1"/>
  <c r="BT591" i="1"/>
  <c r="BX591" i="1" s="1"/>
  <c r="AJ591" i="1"/>
  <c r="J591" i="1"/>
  <c r="BW590" i="1"/>
  <c r="BU590" i="1"/>
  <c r="BQ590" i="1"/>
  <c r="BL590" i="1"/>
  <c r="BJ590" i="1"/>
  <c r="BM590" i="1"/>
  <c r="BV590" i="1"/>
  <c r="BP590" i="1"/>
  <c r="BR590" i="1" s="1"/>
  <c r="BS590" i="1" s="1"/>
  <c r="CE590" i="1"/>
  <c r="BT590" i="1"/>
  <c r="AJ590" i="1"/>
  <c r="J590" i="1"/>
  <c r="BW589" i="1"/>
  <c r="BU589" i="1"/>
  <c r="BQ589" i="1"/>
  <c r="BL589" i="1"/>
  <c r="BM589" i="1"/>
  <c r="BV589" i="1"/>
  <c r="BP589" i="1"/>
  <c r="BR589" i="1" s="1"/>
  <c r="BS589" i="1" s="1"/>
  <c r="BK589" i="1"/>
  <c r="BT589" i="1"/>
  <c r="AJ589" i="1"/>
  <c r="J589" i="1"/>
  <c r="BW588" i="1"/>
  <c r="BU588" i="1"/>
  <c r="BQ588" i="1"/>
  <c r="BL588" i="1"/>
  <c r="BJ588" i="1"/>
  <c r="BM588" i="1"/>
  <c r="BV588" i="1"/>
  <c r="BP588" i="1"/>
  <c r="BR588" i="1" s="1"/>
  <c r="BS588" i="1" s="1"/>
  <c r="CE588" i="1"/>
  <c r="BT588" i="1"/>
  <c r="BX588" i="1" s="1"/>
  <c r="AJ588" i="1"/>
  <c r="J588" i="1"/>
  <c r="BW587" i="1"/>
  <c r="BU587" i="1"/>
  <c r="BQ587" i="1"/>
  <c r="BL587" i="1"/>
  <c r="BM587" i="1"/>
  <c r="BV587" i="1"/>
  <c r="BP587" i="1"/>
  <c r="BR587" i="1" s="1"/>
  <c r="BS587" i="1" s="1"/>
  <c r="BK587" i="1"/>
  <c r="BT587" i="1"/>
  <c r="BX587" i="1" s="1"/>
  <c r="AJ587" i="1"/>
  <c r="M587" i="1"/>
  <c r="J587" i="1"/>
  <c r="BW586" i="1"/>
  <c r="BU586" i="1"/>
  <c r="BJ586" i="1"/>
  <c r="BQ586" i="1"/>
  <c r="BM586" i="1"/>
  <c r="BV586" i="1"/>
  <c r="BP586" i="1"/>
  <c r="BR586" i="1" s="1"/>
  <c r="BS586" i="1" s="1"/>
  <c r="BY586" i="1" s="1"/>
  <c r="CF586" i="1" s="1"/>
  <c r="AM586" i="1"/>
  <c r="CE586" i="1"/>
  <c r="BT586" i="1"/>
  <c r="BX586" i="1" s="1"/>
  <c r="AJ586" i="1"/>
  <c r="J586" i="1"/>
  <c r="BW585" i="1"/>
  <c r="BU585" i="1"/>
  <c r="BQ585" i="1"/>
  <c r="BL585" i="1"/>
  <c r="BM585" i="1"/>
  <c r="BV585" i="1"/>
  <c r="BP585" i="1"/>
  <c r="BR585" i="1" s="1"/>
  <c r="BS585" i="1" s="1"/>
  <c r="BK585" i="1"/>
  <c r="BT585" i="1"/>
  <c r="AJ585" i="1"/>
  <c r="M585" i="1"/>
  <c r="J585" i="1"/>
  <c r="BW584" i="1"/>
  <c r="BU584" i="1"/>
  <c r="BJ584" i="1"/>
  <c r="BQ584" i="1"/>
  <c r="BM584" i="1"/>
  <c r="BV584" i="1"/>
  <c r="BP584" i="1"/>
  <c r="AM584" i="1"/>
  <c r="CE584" i="1"/>
  <c r="BT584" i="1"/>
  <c r="BX584" i="1" s="1"/>
  <c r="AJ584" i="1"/>
  <c r="J584" i="1"/>
  <c r="BW583" i="1"/>
  <c r="BU583" i="1"/>
  <c r="BQ583" i="1"/>
  <c r="BL583" i="1"/>
  <c r="BM583" i="1"/>
  <c r="BV583" i="1"/>
  <c r="BP583" i="1"/>
  <c r="BR583" i="1" s="1"/>
  <c r="BS583" i="1" s="1"/>
  <c r="BY583" i="1" s="1"/>
  <c r="CF583" i="1" s="1"/>
  <c r="BK583" i="1"/>
  <c r="BT583" i="1"/>
  <c r="BX583" i="1" s="1"/>
  <c r="AJ583" i="1"/>
  <c r="J583" i="1"/>
  <c r="BW582" i="1"/>
  <c r="BU582" i="1"/>
  <c r="BJ582" i="1"/>
  <c r="BQ582" i="1"/>
  <c r="BM582" i="1"/>
  <c r="BV582" i="1"/>
  <c r="BP582" i="1"/>
  <c r="CE582" i="1"/>
  <c r="BT582" i="1"/>
  <c r="AJ582" i="1"/>
  <c r="J582" i="1"/>
  <c r="BW581" i="1"/>
  <c r="BU581" i="1"/>
  <c r="BQ581" i="1"/>
  <c r="BL581" i="1"/>
  <c r="BM581" i="1"/>
  <c r="BV581" i="1"/>
  <c r="BP581" i="1"/>
  <c r="BR581" i="1" s="1"/>
  <c r="BS581" i="1" s="1"/>
  <c r="BK581" i="1"/>
  <c r="BT581" i="1"/>
  <c r="AJ581" i="1"/>
  <c r="J581" i="1"/>
  <c r="BW580" i="1"/>
  <c r="BU580" i="1"/>
  <c r="BJ580" i="1"/>
  <c r="BQ580" i="1"/>
  <c r="BM580" i="1"/>
  <c r="BV580" i="1"/>
  <c r="BP580" i="1"/>
  <c r="BR580" i="1" s="1"/>
  <c r="BS580" i="1" s="1"/>
  <c r="CE580" i="1"/>
  <c r="BT580" i="1"/>
  <c r="BX580" i="1" s="1"/>
  <c r="AJ580" i="1"/>
  <c r="J580" i="1"/>
  <c r="BW579" i="1"/>
  <c r="BU579" i="1"/>
  <c r="BQ579" i="1"/>
  <c r="BL579" i="1"/>
  <c r="BM579" i="1"/>
  <c r="BV579" i="1"/>
  <c r="BP579" i="1"/>
  <c r="BR579" i="1" s="1"/>
  <c r="BS579" i="1" s="1"/>
  <c r="BK579" i="1"/>
  <c r="BT579" i="1"/>
  <c r="BX579" i="1" s="1"/>
  <c r="AJ579" i="1"/>
  <c r="J579" i="1"/>
  <c r="BW578" i="1"/>
  <c r="BU578" i="1"/>
  <c r="BJ578" i="1"/>
  <c r="BQ578" i="1"/>
  <c r="BM578" i="1"/>
  <c r="BV578" i="1"/>
  <c r="BP578" i="1"/>
  <c r="AM578" i="1"/>
  <c r="CE578" i="1"/>
  <c r="BT578" i="1"/>
  <c r="BX578" i="1" s="1"/>
  <c r="AJ578" i="1"/>
  <c r="J578" i="1"/>
  <c r="BW577" i="1"/>
  <c r="BU577" i="1"/>
  <c r="BQ577" i="1"/>
  <c r="BL577" i="1"/>
  <c r="BM577" i="1"/>
  <c r="BV577" i="1"/>
  <c r="BP577" i="1"/>
  <c r="BR577" i="1" s="1"/>
  <c r="BS577" i="1" s="1"/>
  <c r="BY577" i="1" s="1"/>
  <c r="CF577" i="1" s="1"/>
  <c r="BK577" i="1"/>
  <c r="BT577" i="1"/>
  <c r="BX577" i="1" s="1"/>
  <c r="AJ577" i="1"/>
  <c r="M577" i="1"/>
  <c r="J577" i="1"/>
  <c r="BW576" i="1"/>
  <c r="BU576" i="1"/>
  <c r="BS576" i="1"/>
  <c r="BJ576" i="1"/>
  <c r="BQ576" i="1"/>
  <c r="BM576" i="1"/>
  <c r="BV576" i="1"/>
  <c r="BP576" i="1"/>
  <c r="BR576" i="1" s="1"/>
  <c r="AM576" i="1"/>
  <c r="CE576" i="1"/>
  <c r="BT576" i="1"/>
  <c r="AJ576" i="1"/>
  <c r="CA576" i="1"/>
  <c r="J576" i="1"/>
  <c r="BW575" i="1"/>
  <c r="BU575" i="1"/>
  <c r="BQ575" i="1"/>
  <c r="BL575" i="1"/>
  <c r="BM575" i="1"/>
  <c r="BV575" i="1"/>
  <c r="BP575" i="1"/>
  <c r="BR575" i="1" s="1"/>
  <c r="BS575" i="1" s="1"/>
  <c r="BY575" i="1" s="1"/>
  <c r="CF575" i="1" s="1"/>
  <c r="BT575" i="1"/>
  <c r="BX575" i="1" s="1"/>
  <c r="AJ575" i="1"/>
  <c r="M575" i="1"/>
  <c r="J575" i="1"/>
  <c r="BW574" i="1"/>
  <c r="BU574" i="1"/>
  <c r="BJ574" i="1"/>
  <c r="BQ574" i="1"/>
  <c r="BM574" i="1"/>
  <c r="BV574" i="1"/>
  <c r="BP574" i="1"/>
  <c r="AM574" i="1"/>
  <c r="CE574" i="1"/>
  <c r="BT574" i="1"/>
  <c r="BX574" i="1" s="1"/>
  <c r="AJ574" i="1"/>
  <c r="CA574" i="1"/>
  <c r="J574" i="1"/>
  <c r="BW573" i="1"/>
  <c r="BU573" i="1"/>
  <c r="BQ573" i="1"/>
  <c r="BP573" i="1"/>
  <c r="BR573" i="1" s="1"/>
  <c r="BS573" i="1" s="1"/>
  <c r="BL573" i="1"/>
  <c r="BM573" i="1"/>
  <c r="BV573" i="1"/>
  <c r="BT573" i="1"/>
  <c r="AJ573" i="1"/>
  <c r="M573" i="1"/>
  <c r="J573" i="1"/>
  <c r="CE572" i="1"/>
  <c r="BW572" i="1"/>
  <c r="BU572" i="1"/>
  <c r="BS572" i="1"/>
  <c r="BJ572" i="1"/>
  <c r="BQ572" i="1"/>
  <c r="BM572" i="1"/>
  <c r="BV572" i="1"/>
  <c r="BP572" i="1"/>
  <c r="BR572" i="1" s="1"/>
  <c r="AM572" i="1"/>
  <c r="BK572" i="1"/>
  <c r="BT572" i="1"/>
  <c r="AJ572" i="1"/>
  <c r="CA572" i="1"/>
  <c r="J572" i="1"/>
  <c r="BW571" i="1"/>
  <c r="BU571" i="1"/>
  <c r="BQ571" i="1"/>
  <c r="BP571" i="1"/>
  <c r="BR571" i="1" s="1"/>
  <c r="BS571" i="1" s="1"/>
  <c r="BL571" i="1"/>
  <c r="BM571" i="1"/>
  <c r="BV571" i="1"/>
  <c r="BT571" i="1"/>
  <c r="AJ571" i="1"/>
  <c r="M571" i="1"/>
  <c r="J571" i="1"/>
  <c r="CE570" i="1"/>
  <c r="BW570" i="1"/>
  <c r="BU570" i="1"/>
  <c r="BJ570" i="1"/>
  <c r="BQ570" i="1"/>
  <c r="BM570" i="1"/>
  <c r="BV570" i="1"/>
  <c r="BP570" i="1"/>
  <c r="BR570" i="1" s="1"/>
  <c r="BS570" i="1" s="1"/>
  <c r="AM570" i="1"/>
  <c r="BK570" i="1"/>
  <c r="BT570" i="1"/>
  <c r="AJ570" i="1"/>
  <c r="J570" i="1"/>
  <c r="BW569" i="1"/>
  <c r="BU569" i="1"/>
  <c r="BQ569" i="1"/>
  <c r="BP569" i="1"/>
  <c r="BL569" i="1"/>
  <c r="BM569" i="1"/>
  <c r="BV569" i="1"/>
  <c r="BT569" i="1"/>
  <c r="AJ569" i="1"/>
  <c r="M569" i="1"/>
  <c r="J569" i="1"/>
  <c r="CE568" i="1"/>
  <c r="BW568" i="1"/>
  <c r="BU568" i="1"/>
  <c r="BJ568" i="1"/>
  <c r="BQ568" i="1"/>
  <c r="BM568" i="1"/>
  <c r="BV568" i="1"/>
  <c r="BP568" i="1"/>
  <c r="AM568" i="1"/>
  <c r="BK568" i="1"/>
  <c r="BT568" i="1"/>
  <c r="AJ568" i="1"/>
  <c r="CA568" i="1"/>
  <c r="J568" i="1"/>
  <c r="BW567" i="1"/>
  <c r="BU567" i="1"/>
  <c r="BQ567" i="1"/>
  <c r="BL567" i="1"/>
  <c r="BM567" i="1"/>
  <c r="BV567" i="1"/>
  <c r="BP567" i="1"/>
  <c r="BR567" i="1" s="1"/>
  <c r="BS567" i="1" s="1"/>
  <c r="CE567" i="1"/>
  <c r="AJ567" i="1"/>
  <c r="M567" i="1"/>
  <c r="J567" i="1"/>
  <c r="CK566" i="1"/>
  <c r="BW566" i="1"/>
  <c r="BU566" i="1"/>
  <c r="BM566" i="1"/>
  <c r="BJ566" i="1"/>
  <c r="BQ566" i="1"/>
  <c r="BR566" i="1" s="1"/>
  <c r="BS566" i="1" s="1"/>
  <c r="BV566" i="1"/>
  <c r="BP566" i="1"/>
  <c r="AM566" i="1"/>
  <c r="BK566" i="1"/>
  <c r="BT566" i="1"/>
  <c r="AJ566" i="1"/>
  <c r="J566" i="1"/>
  <c r="BW565" i="1"/>
  <c r="BU565" i="1"/>
  <c r="BQ565" i="1"/>
  <c r="BL565" i="1"/>
  <c r="BJ565" i="1"/>
  <c r="BM565" i="1"/>
  <c r="BV565" i="1"/>
  <c r="BP565" i="1"/>
  <c r="BR565" i="1" s="1"/>
  <c r="BS565" i="1" s="1"/>
  <c r="CE565" i="1"/>
  <c r="BT565" i="1"/>
  <c r="BX565" i="1" s="1"/>
  <c r="AJ565" i="1"/>
  <c r="CK565" i="1"/>
  <c r="J565" i="1"/>
  <c r="BW564" i="1"/>
  <c r="BU564" i="1"/>
  <c r="BQ564" i="1"/>
  <c r="BL564" i="1"/>
  <c r="BJ564" i="1"/>
  <c r="BB564" i="1"/>
  <c r="BA564" i="1" s="1"/>
  <c r="BM564" i="1"/>
  <c r="BV564" i="1"/>
  <c r="BP564" i="1"/>
  <c r="BR564" i="1" s="1"/>
  <c r="BS564" i="1" s="1"/>
  <c r="BY564" i="1" s="1"/>
  <c r="CF564" i="1" s="1"/>
  <c r="CE564" i="1"/>
  <c r="BT564" i="1"/>
  <c r="BX564" i="1" s="1"/>
  <c r="AJ564" i="1"/>
  <c r="BC564" i="1"/>
  <c r="J564" i="1"/>
  <c r="BW563" i="1"/>
  <c r="BU563" i="1"/>
  <c r="BQ563" i="1"/>
  <c r="BL563" i="1"/>
  <c r="BJ563" i="1"/>
  <c r="BM563" i="1"/>
  <c r="BV563" i="1"/>
  <c r="BP563" i="1"/>
  <c r="BR563" i="1" s="1"/>
  <c r="BS563" i="1" s="1"/>
  <c r="BK563" i="1"/>
  <c r="BT563" i="1"/>
  <c r="BX563" i="1" s="1"/>
  <c r="AJ563" i="1"/>
  <c r="J563" i="1"/>
  <c r="BW562" i="1"/>
  <c r="BU562" i="1"/>
  <c r="BQ562" i="1"/>
  <c r="BL562" i="1"/>
  <c r="BJ562" i="1"/>
  <c r="BB562" i="1"/>
  <c r="BA562" i="1" s="1"/>
  <c r="BM562" i="1"/>
  <c r="BV562" i="1"/>
  <c r="BP562" i="1"/>
  <c r="BR562" i="1" s="1"/>
  <c r="BS562" i="1" s="1"/>
  <c r="BY562" i="1" s="1"/>
  <c r="CF562" i="1" s="1"/>
  <c r="CE562" i="1"/>
  <c r="BT562" i="1"/>
  <c r="BX562" i="1" s="1"/>
  <c r="AJ562" i="1"/>
  <c r="BC562" i="1"/>
  <c r="J562" i="1"/>
  <c r="BW561" i="1"/>
  <c r="BU561" i="1"/>
  <c r="BQ561" i="1"/>
  <c r="BL561" i="1"/>
  <c r="BJ561" i="1"/>
  <c r="BM561" i="1"/>
  <c r="BV561" i="1"/>
  <c r="BP561" i="1"/>
  <c r="BR561" i="1" s="1"/>
  <c r="BS561" i="1" s="1"/>
  <c r="BK561" i="1"/>
  <c r="BT561" i="1"/>
  <c r="BX561" i="1" s="1"/>
  <c r="AJ561" i="1"/>
  <c r="J561" i="1"/>
  <c r="BW560" i="1"/>
  <c r="BU560" i="1"/>
  <c r="BQ560" i="1"/>
  <c r="BL560" i="1"/>
  <c r="BJ560" i="1"/>
  <c r="BM560" i="1"/>
  <c r="BV560" i="1"/>
  <c r="BP560" i="1"/>
  <c r="BR560" i="1" s="1"/>
  <c r="BS560" i="1" s="1"/>
  <c r="BY560" i="1" s="1"/>
  <c r="CF560" i="1" s="1"/>
  <c r="CE560" i="1"/>
  <c r="BT560" i="1"/>
  <c r="BX560" i="1" s="1"/>
  <c r="AJ560" i="1"/>
  <c r="J560" i="1"/>
  <c r="BW559" i="1"/>
  <c r="BU559" i="1"/>
  <c r="BQ559" i="1"/>
  <c r="BL559" i="1"/>
  <c r="BJ559" i="1"/>
  <c r="BM559" i="1"/>
  <c r="BV559" i="1"/>
  <c r="BP559" i="1"/>
  <c r="BR559" i="1" s="1"/>
  <c r="BS559" i="1" s="1"/>
  <c r="BK559" i="1"/>
  <c r="BT559" i="1"/>
  <c r="BX559" i="1" s="1"/>
  <c r="AJ559" i="1"/>
  <c r="J559" i="1"/>
  <c r="BW558" i="1"/>
  <c r="BU558" i="1"/>
  <c r="BQ558" i="1"/>
  <c r="BL558" i="1"/>
  <c r="BJ558" i="1"/>
  <c r="BB558" i="1"/>
  <c r="BA558" i="1" s="1"/>
  <c r="BM558" i="1"/>
  <c r="BV558" i="1"/>
  <c r="BP558" i="1"/>
  <c r="BR558" i="1" s="1"/>
  <c r="BS558" i="1" s="1"/>
  <c r="BY558" i="1" s="1"/>
  <c r="CF558" i="1" s="1"/>
  <c r="CE558" i="1"/>
  <c r="BT558" i="1"/>
  <c r="BX558" i="1" s="1"/>
  <c r="AJ558" i="1"/>
  <c r="BC558" i="1"/>
  <c r="J558" i="1"/>
  <c r="BW557" i="1"/>
  <c r="BU557" i="1"/>
  <c r="BQ557" i="1"/>
  <c r="BL557" i="1"/>
  <c r="BJ557" i="1"/>
  <c r="BM557" i="1"/>
  <c r="BV557" i="1"/>
  <c r="BP557" i="1"/>
  <c r="BR557" i="1" s="1"/>
  <c r="BS557" i="1" s="1"/>
  <c r="BK557" i="1"/>
  <c r="BT557" i="1"/>
  <c r="BX557" i="1" s="1"/>
  <c r="AJ557" i="1"/>
  <c r="J557" i="1"/>
  <c r="BW556" i="1"/>
  <c r="BU556" i="1"/>
  <c r="BQ556" i="1"/>
  <c r="BL556" i="1"/>
  <c r="BJ556" i="1"/>
  <c r="BM556" i="1"/>
  <c r="BV556" i="1"/>
  <c r="BP556" i="1"/>
  <c r="BR556" i="1" s="1"/>
  <c r="BS556" i="1" s="1"/>
  <c r="BY556" i="1" s="1"/>
  <c r="CF556" i="1" s="1"/>
  <c r="CE556" i="1"/>
  <c r="BT556" i="1"/>
  <c r="BX556" i="1" s="1"/>
  <c r="AJ556" i="1"/>
  <c r="J556" i="1"/>
  <c r="BW555" i="1"/>
  <c r="BU555" i="1"/>
  <c r="BQ555" i="1"/>
  <c r="BL555" i="1"/>
  <c r="BJ555" i="1"/>
  <c r="BM555" i="1"/>
  <c r="BV555" i="1"/>
  <c r="BP555" i="1"/>
  <c r="BR555" i="1" s="1"/>
  <c r="BS555" i="1" s="1"/>
  <c r="BK555" i="1"/>
  <c r="BT555" i="1"/>
  <c r="BX555" i="1" s="1"/>
  <c r="AJ555" i="1"/>
  <c r="J555" i="1"/>
  <c r="BW554" i="1"/>
  <c r="BU554" i="1"/>
  <c r="BQ554" i="1"/>
  <c r="BL554" i="1"/>
  <c r="BJ554" i="1"/>
  <c r="BB554" i="1"/>
  <c r="BA554" i="1" s="1"/>
  <c r="BM554" i="1"/>
  <c r="BV554" i="1"/>
  <c r="BP554" i="1"/>
  <c r="BR554" i="1" s="1"/>
  <c r="BS554" i="1" s="1"/>
  <c r="BY554" i="1" s="1"/>
  <c r="CF554" i="1" s="1"/>
  <c r="CE554" i="1"/>
  <c r="BT554" i="1"/>
  <c r="BX554" i="1" s="1"/>
  <c r="AJ554" i="1"/>
  <c r="BC554" i="1"/>
  <c r="J554" i="1"/>
  <c r="BW553" i="1"/>
  <c r="BU553" i="1"/>
  <c r="BQ553" i="1"/>
  <c r="BL553" i="1"/>
  <c r="BJ553" i="1"/>
  <c r="BM553" i="1"/>
  <c r="BV553" i="1"/>
  <c r="BP553" i="1"/>
  <c r="BR553" i="1" s="1"/>
  <c r="BS553" i="1" s="1"/>
  <c r="BK553" i="1"/>
  <c r="BT553" i="1"/>
  <c r="BX553" i="1" s="1"/>
  <c r="AJ553" i="1"/>
  <c r="J553" i="1"/>
  <c r="BW552" i="1"/>
  <c r="BU552" i="1"/>
  <c r="BQ552" i="1"/>
  <c r="BL552" i="1"/>
  <c r="BJ552" i="1"/>
  <c r="BB552" i="1"/>
  <c r="BA552" i="1" s="1"/>
  <c r="BM552" i="1"/>
  <c r="BV552" i="1"/>
  <c r="BP552" i="1"/>
  <c r="BR552" i="1" s="1"/>
  <c r="BS552" i="1" s="1"/>
  <c r="BY552" i="1" s="1"/>
  <c r="CF552" i="1" s="1"/>
  <c r="CE552" i="1"/>
  <c r="BT552" i="1"/>
  <c r="BX552" i="1" s="1"/>
  <c r="AJ552" i="1"/>
  <c r="BC552" i="1"/>
  <c r="J552" i="1"/>
  <c r="BW551" i="1"/>
  <c r="BU551" i="1"/>
  <c r="BQ551" i="1"/>
  <c r="BL551" i="1"/>
  <c r="BJ551" i="1"/>
  <c r="BM551" i="1"/>
  <c r="BV551" i="1"/>
  <c r="BP551" i="1"/>
  <c r="BR551" i="1" s="1"/>
  <c r="BS551" i="1" s="1"/>
  <c r="BK551" i="1"/>
  <c r="BT551" i="1"/>
  <c r="BX551" i="1" s="1"/>
  <c r="AJ551" i="1"/>
  <c r="J551" i="1"/>
  <c r="BW550" i="1"/>
  <c r="BU550" i="1"/>
  <c r="BQ550" i="1"/>
  <c r="BL550" i="1"/>
  <c r="BJ550" i="1"/>
  <c r="BB550" i="1"/>
  <c r="BA550" i="1" s="1"/>
  <c r="BM550" i="1"/>
  <c r="BV550" i="1"/>
  <c r="BP550" i="1"/>
  <c r="BR550" i="1" s="1"/>
  <c r="BS550" i="1" s="1"/>
  <c r="BY550" i="1" s="1"/>
  <c r="CF550" i="1" s="1"/>
  <c r="CE550" i="1"/>
  <c r="BT550" i="1"/>
  <c r="BX550" i="1" s="1"/>
  <c r="AJ550" i="1"/>
  <c r="BC550" i="1"/>
  <c r="J550" i="1"/>
  <c r="BW549" i="1"/>
  <c r="BU549" i="1"/>
  <c r="BQ549" i="1"/>
  <c r="BN549" i="1"/>
  <c r="BL549" i="1"/>
  <c r="BJ549" i="1"/>
  <c r="BM549" i="1"/>
  <c r="BV549" i="1"/>
  <c r="BP549" i="1"/>
  <c r="BR549" i="1" s="1"/>
  <c r="BS549" i="1" s="1"/>
  <c r="BY549" i="1" s="1"/>
  <c r="CF549" i="1" s="1"/>
  <c r="BK549" i="1"/>
  <c r="BT549" i="1"/>
  <c r="BX549" i="1" s="1"/>
  <c r="AJ549" i="1"/>
  <c r="CA549" i="1"/>
  <c r="J549" i="1"/>
  <c r="BW548" i="1"/>
  <c r="BU548" i="1"/>
  <c r="BQ548" i="1"/>
  <c r="BL548" i="1"/>
  <c r="BJ548" i="1"/>
  <c r="BM548" i="1"/>
  <c r="BV548" i="1"/>
  <c r="BP548" i="1"/>
  <c r="BT548" i="1"/>
  <c r="AJ548" i="1"/>
  <c r="J548" i="1"/>
  <c r="BW547" i="1"/>
  <c r="BU547" i="1"/>
  <c r="BQ547" i="1"/>
  <c r="BL547" i="1"/>
  <c r="BJ547" i="1"/>
  <c r="BN547" i="1" s="1"/>
  <c r="BM547" i="1"/>
  <c r="BV547" i="1"/>
  <c r="BP547" i="1"/>
  <c r="BR547" i="1" s="1"/>
  <c r="BS547" i="1" s="1"/>
  <c r="BY547" i="1" s="1"/>
  <c r="CF547" i="1" s="1"/>
  <c r="BK547" i="1"/>
  <c r="BT547" i="1"/>
  <c r="BX547" i="1" s="1"/>
  <c r="AJ547" i="1"/>
  <c r="CA547" i="1"/>
  <c r="J547" i="1"/>
  <c r="BW546" i="1"/>
  <c r="BU546" i="1"/>
  <c r="BQ546" i="1"/>
  <c r="BL546" i="1"/>
  <c r="BJ546" i="1"/>
  <c r="BM546" i="1"/>
  <c r="BV546" i="1"/>
  <c r="BP546" i="1"/>
  <c r="BR546" i="1" s="1"/>
  <c r="BS546" i="1" s="1"/>
  <c r="AJ546" i="1"/>
  <c r="J546" i="1"/>
  <c r="BW545" i="1"/>
  <c r="BU545" i="1"/>
  <c r="BQ545" i="1"/>
  <c r="BN545" i="1"/>
  <c r="BL545" i="1"/>
  <c r="BJ545" i="1"/>
  <c r="BM545" i="1"/>
  <c r="BV545" i="1"/>
  <c r="BP545" i="1"/>
  <c r="BR545" i="1" s="1"/>
  <c r="BS545" i="1" s="1"/>
  <c r="BY545" i="1" s="1"/>
  <c r="CF545" i="1" s="1"/>
  <c r="BK545" i="1"/>
  <c r="BT545" i="1"/>
  <c r="BX545" i="1" s="1"/>
  <c r="AJ545" i="1"/>
  <c r="CA545" i="1"/>
  <c r="J545" i="1"/>
  <c r="BW544" i="1"/>
  <c r="BU544" i="1"/>
  <c r="BQ544" i="1"/>
  <c r="BL544" i="1"/>
  <c r="BJ544" i="1"/>
  <c r="BM544" i="1"/>
  <c r="BV544" i="1"/>
  <c r="BP544" i="1"/>
  <c r="BT544" i="1"/>
  <c r="AJ544" i="1"/>
  <c r="J544" i="1"/>
  <c r="BW543" i="1"/>
  <c r="BU543" i="1"/>
  <c r="BQ543" i="1"/>
  <c r="BL543" i="1"/>
  <c r="BJ543" i="1"/>
  <c r="BN543" i="1" s="1"/>
  <c r="BM543" i="1"/>
  <c r="BV543" i="1"/>
  <c r="BP543" i="1"/>
  <c r="BR543" i="1" s="1"/>
  <c r="BS543" i="1" s="1"/>
  <c r="BY543" i="1" s="1"/>
  <c r="CF543" i="1" s="1"/>
  <c r="BK543" i="1"/>
  <c r="BT543" i="1"/>
  <c r="BX543" i="1" s="1"/>
  <c r="AJ543" i="1"/>
  <c r="CA543" i="1"/>
  <c r="J543" i="1"/>
  <c r="BW542" i="1"/>
  <c r="BU542" i="1"/>
  <c r="BQ542" i="1"/>
  <c r="BL542" i="1"/>
  <c r="BJ542" i="1"/>
  <c r="BM542" i="1"/>
  <c r="BV542" i="1"/>
  <c r="BP542" i="1"/>
  <c r="BR542" i="1" s="1"/>
  <c r="BS542" i="1" s="1"/>
  <c r="BT542" i="1"/>
  <c r="AJ542" i="1"/>
  <c r="J542" i="1"/>
  <c r="BW541" i="1"/>
  <c r="BU541" i="1"/>
  <c r="BQ541" i="1"/>
  <c r="BN541" i="1"/>
  <c r="BL541" i="1"/>
  <c r="BJ541" i="1"/>
  <c r="BM541" i="1"/>
  <c r="BV541" i="1"/>
  <c r="BP541" i="1"/>
  <c r="BR541" i="1" s="1"/>
  <c r="BS541" i="1" s="1"/>
  <c r="BY541" i="1" s="1"/>
  <c r="CF541" i="1" s="1"/>
  <c r="BK541" i="1"/>
  <c r="BT541" i="1"/>
  <c r="BX541" i="1" s="1"/>
  <c r="AJ541" i="1"/>
  <c r="CA541" i="1"/>
  <c r="J541" i="1"/>
  <c r="BW540" i="1"/>
  <c r="BU540" i="1"/>
  <c r="BQ540" i="1"/>
  <c r="BL540" i="1"/>
  <c r="BJ540" i="1"/>
  <c r="BM540" i="1"/>
  <c r="BV540" i="1"/>
  <c r="BP540" i="1"/>
  <c r="BT540" i="1"/>
  <c r="AJ540" i="1"/>
  <c r="J540" i="1"/>
  <c r="BW539" i="1"/>
  <c r="BU539" i="1"/>
  <c r="BQ539" i="1"/>
  <c r="BL539" i="1"/>
  <c r="BJ539" i="1"/>
  <c r="BN539" i="1" s="1"/>
  <c r="BM539" i="1"/>
  <c r="BV539" i="1"/>
  <c r="BP539" i="1"/>
  <c r="BR539" i="1" s="1"/>
  <c r="BS539" i="1" s="1"/>
  <c r="BY539" i="1" s="1"/>
  <c r="CF539" i="1" s="1"/>
  <c r="BK539" i="1"/>
  <c r="BT539" i="1"/>
  <c r="BX539" i="1" s="1"/>
  <c r="AJ539" i="1"/>
  <c r="CA539" i="1"/>
  <c r="J539" i="1"/>
  <c r="BW538" i="1"/>
  <c r="BU538" i="1"/>
  <c r="BQ538" i="1"/>
  <c r="BL538" i="1"/>
  <c r="BJ538" i="1"/>
  <c r="BM538" i="1"/>
  <c r="BV538" i="1"/>
  <c r="BP538" i="1"/>
  <c r="BR538" i="1" s="1"/>
  <c r="BS538" i="1" s="1"/>
  <c r="BT538" i="1"/>
  <c r="AJ538" i="1"/>
  <c r="J538" i="1"/>
  <c r="BW537" i="1"/>
  <c r="BU537" i="1"/>
  <c r="BQ537" i="1"/>
  <c r="BN537" i="1"/>
  <c r="BL537" i="1"/>
  <c r="BJ537" i="1"/>
  <c r="BM537" i="1"/>
  <c r="BV537" i="1"/>
  <c r="BP537" i="1"/>
  <c r="BR537" i="1" s="1"/>
  <c r="BS537" i="1" s="1"/>
  <c r="BY537" i="1" s="1"/>
  <c r="CF537" i="1" s="1"/>
  <c r="BK537" i="1"/>
  <c r="BT537" i="1"/>
  <c r="BX537" i="1" s="1"/>
  <c r="AJ537" i="1"/>
  <c r="CA537" i="1"/>
  <c r="J537" i="1"/>
  <c r="BW536" i="1"/>
  <c r="BU536" i="1"/>
  <c r="BQ536" i="1"/>
  <c r="BL536" i="1"/>
  <c r="BJ536" i="1"/>
  <c r="BM536" i="1"/>
  <c r="BV536" i="1"/>
  <c r="BP536" i="1"/>
  <c r="BT536" i="1"/>
  <c r="AJ536" i="1"/>
  <c r="J536" i="1"/>
  <c r="BW535" i="1"/>
  <c r="BU535" i="1"/>
  <c r="BQ535" i="1"/>
  <c r="BL535" i="1"/>
  <c r="BJ535" i="1"/>
  <c r="BN535" i="1" s="1"/>
  <c r="BM535" i="1"/>
  <c r="BV535" i="1"/>
  <c r="BP535" i="1"/>
  <c r="BR535" i="1" s="1"/>
  <c r="BS535" i="1" s="1"/>
  <c r="BY535" i="1" s="1"/>
  <c r="CF535" i="1" s="1"/>
  <c r="BK535" i="1"/>
  <c r="BT535" i="1"/>
  <c r="BX535" i="1" s="1"/>
  <c r="AJ535" i="1"/>
  <c r="CA535" i="1"/>
  <c r="J535" i="1"/>
  <c r="BW534" i="1"/>
  <c r="BU534" i="1"/>
  <c r="BQ534" i="1"/>
  <c r="BL534" i="1"/>
  <c r="BJ534" i="1"/>
  <c r="BM534" i="1"/>
  <c r="BV534" i="1"/>
  <c r="BP534" i="1"/>
  <c r="BR534" i="1" s="1"/>
  <c r="BS534" i="1" s="1"/>
  <c r="BT534" i="1"/>
  <c r="AJ534" i="1"/>
  <c r="J534" i="1"/>
  <c r="BW533" i="1"/>
  <c r="BU533" i="1"/>
  <c r="BQ533" i="1"/>
  <c r="BL533" i="1"/>
  <c r="BJ533" i="1"/>
  <c r="BM533" i="1"/>
  <c r="BV533" i="1"/>
  <c r="BP533" i="1"/>
  <c r="BT533" i="1"/>
  <c r="BX533" i="1" s="1"/>
  <c r="AJ533" i="1"/>
  <c r="CA533" i="1"/>
  <c r="J533" i="1"/>
  <c r="CE532" i="1"/>
  <c r="BW532" i="1"/>
  <c r="BU532" i="1"/>
  <c r="BP532" i="1"/>
  <c r="BK532" i="1"/>
  <c r="BT532" i="1"/>
  <c r="AJ532" i="1"/>
  <c r="M532" i="1"/>
  <c r="J532" i="1"/>
  <c r="CK531" i="1"/>
  <c r="CV531" i="1" s="1"/>
  <c r="CE531" i="1"/>
  <c r="BW531" i="1"/>
  <c r="BU531" i="1"/>
  <c r="BP531" i="1"/>
  <c r="BK531" i="1"/>
  <c r="BQ531" i="1"/>
  <c r="BR531" i="1" s="1"/>
  <c r="BS531" i="1" s="1"/>
  <c r="BM531" i="1"/>
  <c r="BV531" i="1"/>
  <c r="AM531" i="1"/>
  <c r="BT531" i="1"/>
  <c r="BX531" i="1" s="1"/>
  <c r="AJ531" i="1"/>
  <c r="M531" i="1"/>
  <c r="J531" i="1"/>
  <c r="CE530" i="1"/>
  <c r="BW530" i="1"/>
  <c r="BU530" i="1"/>
  <c r="BP530" i="1"/>
  <c r="BK530" i="1"/>
  <c r="BT530" i="1"/>
  <c r="AJ530" i="1"/>
  <c r="CB530" i="1"/>
  <c r="M530" i="1"/>
  <c r="J530" i="1"/>
  <c r="CK529" i="1"/>
  <c r="CV529" i="1" s="1"/>
  <c r="CE529" i="1"/>
  <c r="BW529" i="1"/>
  <c r="BU529" i="1"/>
  <c r="BP529" i="1"/>
  <c r="BK529" i="1"/>
  <c r="BQ529" i="1"/>
  <c r="BR529" i="1" s="1"/>
  <c r="BS529" i="1" s="1"/>
  <c r="BM529" i="1"/>
  <c r="BV529" i="1"/>
  <c r="AM529" i="1"/>
  <c r="BT529" i="1"/>
  <c r="AJ529" i="1"/>
  <c r="M529" i="1"/>
  <c r="J529" i="1"/>
  <c r="CE528" i="1"/>
  <c r="BW528" i="1"/>
  <c r="BU528" i="1"/>
  <c r="BP528" i="1"/>
  <c r="BK528" i="1"/>
  <c r="BT528" i="1"/>
  <c r="AJ528" i="1"/>
  <c r="CB528" i="1"/>
  <c r="M528" i="1"/>
  <c r="J528" i="1"/>
  <c r="CK527" i="1"/>
  <c r="CV527" i="1" s="1"/>
  <c r="CE527" i="1"/>
  <c r="BW527" i="1"/>
  <c r="BU527" i="1"/>
  <c r="BP527" i="1"/>
  <c r="BK527" i="1"/>
  <c r="BQ527" i="1"/>
  <c r="BR527" i="1" s="1"/>
  <c r="BS527" i="1" s="1"/>
  <c r="BM527" i="1"/>
  <c r="BV527" i="1"/>
  <c r="AM527" i="1"/>
  <c r="BT527" i="1"/>
  <c r="BX527" i="1" s="1"/>
  <c r="AJ527" i="1"/>
  <c r="M527" i="1"/>
  <c r="J527" i="1"/>
  <c r="CK526" i="1"/>
  <c r="CE526" i="1"/>
  <c r="BW526" i="1"/>
  <c r="BU526" i="1"/>
  <c r="BP526" i="1"/>
  <c r="BK526" i="1"/>
  <c r="BT526" i="1"/>
  <c r="AJ526" i="1"/>
  <c r="CB526" i="1"/>
  <c r="M526" i="1"/>
  <c r="J526" i="1"/>
  <c r="CK525" i="1"/>
  <c r="CV525" i="1" s="1"/>
  <c r="CE525" i="1"/>
  <c r="BW525" i="1"/>
  <c r="BU525" i="1"/>
  <c r="BP525" i="1"/>
  <c r="BK525" i="1"/>
  <c r="BQ525" i="1"/>
  <c r="BR525" i="1" s="1"/>
  <c r="BS525" i="1" s="1"/>
  <c r="BM525" i="1"/>
  <c r="BV525" i="1"/>
  <c r="AM525" i="1"/>
  <c r="BT525" i="1"/>
  <c r="BX525" i="1" s="1"/>
  <c r="AJ525" i="1"/>
  <c r="M525" i="1"/>
  <c r="J525" i="1"/>
  <c r="CK524" i="1"/>
  <c r="CE524" i="1"/>
  <c r="BW524" i="1"/>
  <c r="BU524" i="1"/>
  <c r="BP524" i="1"/>
  <c r="BK524" i="1"/>
  <c r="BT524" i="1"/>
  <c r="AJ524" i="1"/>
  <c r="CB524" i="1"/>
  <c r="M524" i="1"/>
  <c r="J524" i="1"/>
  <c r="CK523" i="1"/>
  <c r="CV523" i="1" s="1"/>
  <c r="CE523" i="1"/>
  <c r="BW523" i="1"/>
  <c r="BU523" i="1"/>
  <c r="BP523" i="1"/>
  <c r="BK523" i="1"/>
  <c r="BQ523" i="1"/>
  <c r="BR523" i="1" s="1"/>
  <c r="BS523" i="1" s="1"/>
  <c r="BM523" i="1"/>
  <c r="BV523" i="1"/>
  <c r="AM523" i="1"/>
  <c r="BT523" i="1"/>
  <c r="BX523" i="1" s="1"/>
  <c r="AJ523" i="1"/>
  <c r="M523" i="1"/>
  <c r="J523" i="1"/>
  <c r="CK522" i="1"/>
  <c r="CE522" i="1"/>
  <c r="BW522" i="1"/>
  <c r="BU522" i="1"/>
  <c r="BP522" i="1"/>
  <c r="BK522" i="1"/>
  <c r="BT522" i="1"/>
  <c r="AJ522" i="1"/>
  <c r="CB522" i="1"/>
  <c r="M522" i="1"/>
  <c r="J522" i="1"/>
  <c r="CK521" i="1"/>
  <c r="CV521" i="1" s="1"/>
  <c r="CE521" i="1"/>
  <c r="BW521" i="1"/>
  <c r="BU521" i="1"/>
  <c r="BP521" i="1"/>
  <c r="BK521" i="1"/>
  <c r="BQ521" i="1"/>
  <c r="BR521" i="1" s="1"/>
  <c r="BS521" i="1" s="1"/>
  <c r="BM521" i="1"/>
  <c r="BV521" i="1"/>
  <c r="AM521" i="1"/>
  <c r="BT521" i="1"/>
  <c r="BX521" i="1" s="1"/>
  <c r="AJ521" i="1"/>
  <c r="M521" i="1"/>
  <c r="J521" i="1"/>
  <c r="CK520" i="1"/>
  <c r="CE520" i="1"/>
  <c r="BW520" i="1"/>
  <c r="BU520" i="1"/>
  <c r="BP520" i="1"/>
  <c r="BK520" i="1"/>
  <c r="BT520" i="1"/>
  <c r="AJ520" i="1"/>
  <c r="CB520" i="1"/>
  <c r="M520" i="1"/>
  <c r="J520" i="1"/>
  <c r="CK519" i="1"/>
  <c r="CV519" i="1" s="1"/>
  <c r="CE519" i="1"/>
  <c r="BW519" i="1"/>
  <c r="BU519" i="1"/>
  <c r="BP519" i="1"/>
  <c r="BK519" i="1"/>
  <c r="BQ519" i="1"/>
  <c r="BR519" i="1" s="1"/>
  <c r="BS519" i="1" s="1"/>
  <c r="BM519" i="1"/>
  <c r="BV519" i="1"/>
  <c r="AM519" i="1"/>
  <c r="BT519" i="1"/>
  <c r="BX519" i="1" s="1"/>
  <c r="AJ519" i="1"/>
  <c r="M519" i="1"/>
  <c r="J519" i="1"/>
  <c r="CK518" i="1"/>
  <c r="CE518" i="1"/>
  <c r="BW518" i="1"/>
  <c r="BU518" i="1"/>
  <c r="BP518" i="1"/>
  <c r="BK518" i="1"/>
  <c r="BT518" i="1"/>
  <c r="AJ518" i="1"/>
  <c r="CB518" i="1"/>
  <c r="M518" i="1"/>
  <c r="J518" i="1"/>
  <c r="CK517" i="1"/>
  <c r="CV517" i="1" s="1"/>
  <c r="CE517" i="1"/>
  <c r="BW517" i="1"/>
  <c r="BU517" i="1"/>
  <c r="BP517" i="1"/>
  <c r="BK517" i="1"/>
  <c r="BQ517" i="1"/>
  <c r="BR517" i="1" s="1"/>
  <c r="BS517" i="1" s="1"/>
  <c r="BM517" i="1"/>
  <c r="BV517" i="1"/>
  <c r="AM517" i="1"/>
  <c r="BT517" i="1"/>
  <c r="BX517" i="1" s="1"/>
  <c r="AJ517" i="1"/>
  <c r="M517" i="1"/>
  <c r="J517" i="1"/>
  <c r="CK516" i="1"/>
  <c r="CE516" i="1"/>
  <c r="BW516" i="1"/>
  <c r="BU516" i="1"/>
  <c r="BP516" i="1"/>
  <c r="BK516" i="1"/>
  <c r="BT516" i="1"/>
  <c r="AJ516" i="1"/>
  <c r="CB516" i="1"/>
  <c r="M516" i="1"/>
  <c r="J516" i="1"/>
  <c r="CK515" i="1"/>
  <c r="CV515" i="1" s="1"/>
  <c r="CE515" i="1"/>
  <c r="BW515" i="1"/>
  <c r="BU515" i="1"/>
  <c r="BP515" i="1"/>
  <c r="BK515" i="1"/>
  <c r="BQ515" i="1"/>
  <c r="BR515" i="1" s="1"/>
  <c r="BS515" i="1" s="1"/>
  <c r="BM515" i="1"/>
  <c r="BV515" i="1"/>
  <c r="AM515" i="1"/>
  <c r="BT515" i="1"/>
  <c r="BX515" i="1" s="1"/>
  <c r="AJ515" i="1"/>
  <c r="M515" i="1"/>
  <c r="J515" i="1"/>
  <c r="CK514" i="1"/>
  <c r="CE514" i="1"/>
  <c r="BW514" i="1"/>
  <c r="BU514" i="1"/>
  <c r="BP514" i="1"/>
  <c r="BK514" i="1"/>
  <c r="BT514" i="1"/>
  <c r="AJ514" i="1"/>
  <c r="CB514" i="1"/>
  <c r="M514" i="1"/>
  <c r="J514" i="1"/>
  <c r="CK513" i="1"/>
  <c r="CV513" i="1" s="1"/>
  <c r="CE513" i="1"/>
  <c r="BW513" i="1"/>
  <c r="BU513" i="1"/>
  <c r="BP513" i="1"/>
  <c r="BK513" i="1"/>
  <c r="BQ513" i="1"/>
  <c r="BR513" i="1" s="1"/>
  <c r="BS513" i="1" s="1"/>
  <c r="BM513" i="1"/>
  <c r="BV513" i="1"/>
  <c r="AM513" i="1"/>
  <c r="BT513" i="1"/>
  <c r="BX513" i="1" s="1"/>
  <c r="AJ513" i="1"/>
  <c r="M513" i="1"/>
  <c r="J513" i="1"/>
  <c r="CK512" i="1"/>
  <c r="CE512" i="1"/>
  <c r="BW512" i="1"/>
  <c r="BU512" i="1"/>
  <c r="BP512" i="1"/>
  <c r="BK512" i="1"/>
  <c r="BT512" i="1"/>
  <c r="AJ512" i="1"/>
  <c r="CB512" i="1"/>
  <c r="M512" i="1"/>
  <c r="J512" i="1"/>
  <c r="CK511" i="1"/>
  <c r="CV511" i="1" s="1"/>
  <c r="CE511" i="1"/>
  <c r="BW511" i="1"/>
  <c r="BU511" i="1"/>
  <c r="BP511" i="1"/>
  <c r="BK511" i="1"/>
  <c r="BQ511" i="1"/>
  <c r="BR511" i="1" s="1"/>
  <c r="BS511" i="1" s="1"/>
  <c r="BM511" i="1"/>
  <c r="BV511" i="1"/>
  <c r="AM511" i="1"/>
  <c r="BT511" i="1"/>
  <c r="BX511" i="1" s="1"/>
  <c r="AJ511" i="1"/>
  <c r="M511" i="1"/>
  <c r="J511" i="1"/>
  <c r="CK510" i="1"/>
  <c r="CE510" i="1"/>
  <c r="BW510" i="1"/>
  <c r="BU510" i="1"/>
  <c r="BP510" i="1"/>
  <c r="BK510" i="1"/>
  <c r="BT510" i="1"/>
  <c r="AJ510" i="1"/>
  <c r="CB510" i="1"/>
  <c r="M510" i="1"/>
  <c r="J510" i="1"/>
  <c r="CK509" i="1"/>
  <c r="CV509" i="1" s="1"/>
  <c r="CE509" i="1"/>
  <c r="BW509" i="1"/>
  <c r="BU509" i="1"/>
  <c r="BP509" i="1"/>
  <c r="BK509" i="1"/>
  <c r="BQ509" i="1"/>
  <c r="BR509" i="1" s="1"/>
  <c r="BS509" i="1" s="1"/>
  <c r="BM509" i="1"/>
  <c r="BV509" i="1"/>
  <c r="AM509" i="1"/>
  <c r="BT509" i="1"/>
  <c r="BX509" i="1" s="1"/>
  <c r="AJ509" i="1"/>
  <c r="M509" i="1"/>
  <c r="J509" i="1"/>
  <c r="CK508" i="1"/>
  <c r="CE508" i="1"/>
  <c r="BW508" i="1"/>
  <c r="BU508" i="1"/>
  <c r="BP508" i="1"/>
  <c r="BK508" i="1"/>
  <c r="BT508" i="1"/>
  <c r="AJ508" i="1"/>
  <c r="CB508" i="1"/>
  <c r="M508" i="1"/>
  <c r="J508" i="1"/>
  <c r="CK507" i="1"/>
  <c r="CV507" i="1" s="1"/>
  <c r="CE507" i="1"/>
  <c r="BW507" i="1"/>
  <c r="BU507" i="1"/>
  <c r="BP507" i="1"/>
  <c r="BK507" i="1"/>
  <c r="BQ507" i="1"/>
  <c r="BR507" i="1" s="1"/>
  <c r="BS507" i="1" s="1"/>
  <c r="BM507" i="1"/>
  <c r="BV507" i="1"/>
  <c r="AM507" i="1"/>
  <c r="BT507" i="1"/>
  <c r="BX507" i="1" s="1"/>
  <c r="AJ507" i="1"/>
  <c r="M507" i="1"/>
  <c r="J507" i="1"/>
  <c r="CK506" i="1"/>
  <c r="CE506" i="1"/>
  <c r="BW506" i="1"/>
  <c r="BU506" i="1"/>
  <c r="BP506" i="1"/>
  <c r="BK506" i="1"/>
  <c r="BT506" i="1"/>
  <c r="AJ506" i="1"/>
  <c r="CB506" i="1"/>
  <c r="M506" i="1"/>
  <c r="J506" i="1"/>
  <c r="CK505" i="1"/>
  <c r="CV505" i="1" s="1"/>
  <c r="CE505" i="1"/>
  <c r="BW505" i="1"/>
  <c r="BU505" i="1"/>
  <c r="BP505" i="1"/>
  <c r="BK505" i="1"/>
  <c r="BQ505" i="1"/>
  <c r="BR505" i="1" s="1"/>
  <c r="BS505" i="1" s="1"/>
  <c r="BM505" i="1"/>
  <c r="BV505" i="1"/>
  <c r="AM505" i="1"/>
  <c r="BT505" i="1"/>
  <c r="BX505" i="1" s="1"/>
  <c r="AJ505" i="1"/>
  <c r="M505" i="1"/>
  <c r="J505" i="1"/>
  <c r="CK504" i="1"/>
  <c r="CE504" i="1"/>
  <c r="BW504" i="1"/>
  <c r="BU504" i="1"/>
  <c r="BP504" i="1"/>
  <c r="BK504" i="1"/>
  <c r="BT504" i="1"/>
  <c r="AJ504" i="1"/>
  <c r="CB504" i="1"/>
  <c r="M504" i="1"/>
  <c r="J504" i="1"/>
  <c r="CK503" i="1"/>
  <c r="CV503" i="1" s="1"/>
  <c r="CE503" i="1"/>
  <c r="BW503" i="1"/>
  <c r="BU503" i="1"/>
  <c r="BP503" i="1"/>
  <c r="BK503" i="1"/>
  <c r="BQ503" i="1"/>
  <c r="BR503" i="1" s="1"/>
  <c r="BS503" i="1" s="1"/>
  <c r="BM503" i="1"/>
  <c r="BV503" i="1"/>
  <c r="AM503" i="1"/>
  <c r="BT503" i="1"/>
  <c r="BX503" i="1" s="1"/>
  <c r="AJ503" i="1"/>
  <c r="M503" i="1"/>
  <c r="J503" i="1"/>
  <c r="CK502" i="1"/>
  <c r="CE502" i="1"/>
  <c r="BW502" i="1"/>
  <c r="BU502" i="1"/>
  <c r="BP502" i="1"/>
  <c r="BK502" i="1"/>
  <c r="BT502" i="1"/>
  <c r="AJ502" i="1"/>
  <c r="CB502" i="1"/>
  <c r="M502" i="1"/>
  <c r="J502" i="1"/>
  <c r="CK501" i="1"/>
  <c r="CV501" i="1" s="1"/>
  <c r="CE501" i="1"/>
  <c r="BW501" i="1"/>
  <c r="BU501" i="1"/>
  <c r="BP501" i="1"/>
  <c r="BK501" i="1"/>
  <c r="BQ501" i="1"/>
  <c r="BR501" i="1" s="1"/>
  <c r="BS501" i="1" s="1"/>
  <c r="BM501" i="1"/>
  <c r="BV501" i="1"/>
  <c r="AM501" i="1"/>
  <c r="BT501" i="1"/>
  <c r="BX501" i="1" s="1"/>
  <c r="AJ501" i="1"/>
  <c r="M501" i="1"/>
  <c r="J501" i="1"/>
  <c r="CK500" i="1"/>
  <c r="CE500" i="1"/>
  <c r="BW500" i="1"/>
  <c r="BU500" i="1"/>
  <c r="BP500" i="1"/>
  <c r="BK500" i="1"/>
  <c r="BT500" i="1"/>
  <c r="AJ500" i="1"/>
  <c r="CB500" i="1"/>
  <c r="M500" i="1"/>
  <c r="J500" i="1"/>
  <c r="CK499" i="1"/>
  <c r="CV499" i="1" s="1"/>
  <c r="CE499" i="1"/>
  <c r="BW499" i="1"/>
  <c r="BU499" i="1"/>
  <c r="BP499" i="1"/>
  <c r="BK499" i="1"/>
  <c r="BQ499" i="1"/>
  <c r="BR499" i="1" s="1"/>
  <c r="BS499" i="1" s="1"/>
  <c r="BM499" i="1"/>
  <c r="BV499" i="1"/>
  <c r="AM499" i="1"/>
  <c r="BT499" i="1"/>
  <c r="BX499" i="1" s="1"/>
  <c r="AJ499" i="1"/>
  <c r="M499" i="1"/>
  <c r="J499" i="1"/>
  <c r="CK498" i="1"/>
  <c r="CE498" i="1"/>
  <c r="BW498" i="1"/>
  <c r="BU498" i="1"/>
  <c r="BP498" i="1"/>
  <c r="BK498" i="1"/>
  <c r="BT498" i="1"/>
  <c r="AJ498" i="1"/>
  <c r="CB498" i="1"/>
  <c r="M498" i="1"/>
  <c r="J498" i="1"/>
  <c r="CK497" i="1"/>
  <c r="CV497" i="1" s="1"/>
  <c r="CE497" i="1"/>
  <c r="BW497" i="1"/>
  <c r="BU497" i="1"/>
  <c r="BP497" i="1"/>
  <c r="BK497" i="1"/>
  <c r="BQ497" i="1"/>
  <c r="BR497" i="1" s="1"/>
  <c r="BS497" i="1" s="1"/>
  <c r="BM497" i="1"/>
  <c r="BV497" i="1"/>
  <c r="AM497" i="1"/>
  <c r="BT497" i="1"/>
  <c r="BX497" i="1" s="1"/>
  <c r="AJ497" i="1"/>
  <c r="M497" i="1"/>
  <c r="J497" i="1"/>
  <c r="CK496" i="1"/>
  <c r="CE496" i="1"/>
  <c r="BW496" i="1"/>
  <c r="BU496" i="1"/>
  <c r="BP496" i="1"/>
  <c r="BK496" i="1"/>
  <c r="BT496" i="1"/>
  <c r="AJ496" i="1"/>
  <c r="CB496" i="1"/>
  <c r="M496" i="1"/>
  <c r="J496" i="1"/>
  <c r="CK495" i="1"/>
  <c r="CV495" i="1" s="1"/>
  <c r="CE495" i="1"/>
  <c r="BW495" i="1"/>
  <c r="BU495" i="1"/>
  <c r="BP495" i="1"/>
  <c r="BK495" i="1"/>
  <c r="BQ495" i="1"/>
  <c r="BR495" i="1" s="1"/>
  <c r="BS495" i="1" s="1"/>
  <c r="BM495" i="1"/>
  <c r="BV495" i="1"/>
  <c r="AM495" i="1"/>
  <c r="BT495" i="1"/>
  <c r="BX495" i="1" s="1"/>
  <c r="AJ495" i="1"/>
  <c r="M495" i="1"/>
  <c r="J495" i="1"/>
  <c r="CK494" i="1"/>
  <c r="CE494" i="1"/>
  <c r="BW494" i="1"/>
  <c r="BU494" i="1"/>
  <c r="BP494" i="1"/>
  <c r="BK494" i="1"/>
  <c r="BT494" i="1"/>
  <c r="AJ494" i="1"/>
  <c r="CB494" i="1"/>
  <c r="M494" i="1"/>
  <c r="J494" i="1"/>
  <c r="CK493" i="1"/>
  <c r="CV493" i="1" s="1"/>
  <c r="CE493" i="1"/>
  <c r="BW493" i="1"/>
  <c r="BU493" i="1"/>
  <c r="BP493" i="1"/>
  <c r="BK493" i="1"/>
  <c r="BQ493" i="1"/>
  <c r="BR493" i="1" s="1"/>
  <c r="BS493" i="1" s="1"/>
  <c r="BM493" i="1"/>
  <c r="BV493" i="1"/>
  <c r="AM493" i="1"/>
  <c r="BT493" i="1"/>
  <c r="BX493" i="1" s="1"/>
  <c r="AJ493" i="1"/>
  <c r="M493" i="1"/>
  <c r="J493" i="1"/>
  <c r="CK492" i="1"/>
  <c r="CE492" i="1"/>
  <c r="BW492" i="1"/>
  <c r="BU492" i="1"/>
  <c r="BP492" i="1"/>
  <c r="BK492" i="1"/>
  <c r="BT492" i="1"/>
  <c r="AJ492" i="1"/>
  <c r="CB492" i="1"/>
  <c r="M492" i="1"/>
  <c r="J492" i="1"/>
  <c r="CK491" i="1"/>
  <c r="CV491" i="1" s="1"/>
  <c r="CE491" i="1"/>
  <c r="BW491" i="1"/>
  <c r="BU491" i="1"/>
  <c r="BP491" i="1"/>
  <c r="BK491" i="1"/>
  <c r="BQ491" i="1"/>
  <c r="BR491" i="1" s="1"/>
  <c r="BS491" i="1" s="1"/>
  <c r="BM491" i="1"/>
  <c r="BV491" i="1"/>
  <c r="AM491" i="1"/>
  <c r="BT491" i="1"/>
  <c r="BX491" i="1" s="1"/>
  <c r="AJ491" i="1"/>
  <c r="M491" i="1"/>
  <c r="J491" i="1"/>
  <c r="CK490" i="1"/>
  <c r="CE490" i="1"/>
  <c r="BW490" i="1"/>
  <c r="BU490" i="1"/>
  <c r="BP490" i="1"/>
  <c r="BK490" i="1"/>
  <c r="BT490" i="1"/>
  <c r="AJ490" i="1"/>
  <c r="CB490" i="1"/>
  <c r="M490" i="1"/>
  <c r="J490" i="1"/>
  <c r="CK489" i="1"/>
  <c r="CV489" i="1" s="1"/>
  <c r="CE489" i="1"/>
  <c r="BW489" i="1"/>
  <c r="BU489" i="1"/>
  <c r="BP489" i="1"/>
  <c r="BK489" i="1"/>
  <c r="BQ489" i="1"/>
  <c r="BR489" i="1" s="1"/>
  <c r="BS489" i="1" s="1"/>
  <c r="BM489" i="1"/>
  <c r="BV489" i="1"/>
  <c r="AM489" i="1"/>
  <c r="BT489" i="1"/>
  <c r="BX489" i="1" s="1"/>
  <c r="AJ489" i="1"/>
  <c r="M489" i="1"/>
  <c r="J489" i="1"/>
  <c r="CK488" i="1"/>
  <c r="CE488" i="1"/>
  <c r="BW488" i="1"/>
  <c r="BU488" i="1"/>
  <c r="BP488" i="1"/>
  <c r="BK488" i="1"/>
  <c r="BT488" i="1"/>
  <c r="AJ488" i="1"/>
  <c r="CB488" i="1"/>
  <c r="M488" i="1"/>
  <c r="J488" i="1"/>
  <c r="CK487" i="1"/>
  <c r="CV487" i="1" s="1"/>
  <c r="CE487" i="1"/>
  <c r="BW487" i="1"/>
  <c r="BU487" i="1"/>
  <c r="BP487" i="1"/>
  <c r="BK487" i="1"/>
  <c r="BQ487" i="1"/>
  <c r="BR487" i="1" s="1"/>
  <c r="BS487" i="1" s="1"/>
  <c r="BM487" i="1"/>
  <c r="BV487" i="1"/>
  <c r="AM487" i="1"/>
  <c r="BT487" i="1"/>
  <c r="BX487" i="1" s="1"/>
  <c r="AJ487" i="1"/>
  <c r="M487" i="1"/>
  <c r="J487" i="1"/>
  <c r="CK486" i="1"/>
  <c r="CE486" i="1"/>
  <c r="BW486" i="1"/>
  <c r="BU486" i="1"/>
  <c r="BP486" i="1"/>
  <c r="BK486" i="1"/>
  <c r="BT486" i="1"/>
  <c r="AJ486" i="1"/>
  <c r="CB486" i="1"/>
  <c r="M486" i="1"/>
  <c r="J486" i="1"/>
  <c r="CK485" i="1"/>
  <c r="CV485" i="1" s="1"/>
  <c r="CE485" i="1"/>
  <c r="BW485" i="1"/>
  <c r="BU485" i="1"/>
  <c r="BP485" i="1"/>
  <c r="BK485" i="1"/>
  <c r="BQ485" i="1"/>
  <c r="BR485" i="1" s="1"/>
  <c r="BS485" i="1" s="1"/>
  <c r="BM485" i="1"/>
  <c r="BV485" i="1"/>
  <c r="AM485" i="1"/>
  <c r="BT485" i="1"/>
  <c r="BX485" i="1" s="1"/>
  <c r="AJ485" i="1"/>
  <c r="M485" i="1"/>
  <c r="J485" i="1"/>
  <c r="CK484" i="1"/>
  <c r="CE484" i="1"/>
  <c r="BW484" i="1"/>
  <c r="BU484" i="1"/>
  <c r="BP484" i="1"/>
  <c r="BK484" i="1"/>
  <c r="BT484" i="1"/>
  <c r="AJ484" i="1"/>
  <c r="CB484" i="1"/>
  <c r="M484" i="1"/>
  <c r="J484" i="1"/>
  <c r="CK483" i="1"/>
  <c r="CV483" i="1" s="1"/>
  <c r="CE483" i="1"/>
  <c r="BW483" i="1"/>
  <c r="BU483" i="1"/>
  <c r="BP483" i="1"/>
  <c r="BK483" i="1"/>
  <c r="BQ483" i="1"/>
  <c r="BR483" i="1" s="1"/>
  <c r="BS483" i="1" s="1"/>
  <c r="BM483" i="1"/>
  <c r="BV483" i="1"/>
  <c r="AM483" i="1"/>
  <c r="BT483" i="1"/>
  <c r="BX483" i="1" s="1"/>
  <c r="AJ483" i="1"/>
  <c r="M483" i="1"/>
  <c r="J483" i="1"/>
  <c r="CK482" i="1"/>
  <c r="CE482" i="1"/>
  <c r="BW482" i="1"/>
  <c r="BU482" i="1"/>
  <c r="BP482" i="1"/>
  <c r="BK482" i="1"/>
  <c r="BT482" i="1"/>
  <c r="AJ482" i="1"/>
  <c r="CB482" i="1"/>
  <c r="M482" i="1"/>
  <c r="J482" i="1"/>
  <c r="CK481" i="1"/>
  <c r="CV481" i="1" s="1"/>
  <c r="CE481" i="1"/>
  <c r="BW481" i="1"/>
  <c r="BU481" i="1"/>
  <c r="BP481" i="1"/>
  <c r="BK481" i="1"/>
  <c r="BQ481" i="1"/>
  <c r="BR481" i="1" s="1"/>
  <c r="BS481" i="1" s="1"/>
  <c r="BM481" i="1"/>
  <c r="BV481" i="1"/>
  <c r="AM481" i="1"/>
  <c r="BT481" i="1"/>
  <c r="BX481" i="1" s="1"/>
  <c r="AJ481" i="1"/>
  <c r="M481" i="1"/>
  <c r="J481" i="1"/>
  <c r="CK480" i="1"/>
  <c r="CE480" i="1"/>
  <c r="BW480" i="1"/>
  <c r="BU480" i="1"/>
  <c r="BP480" i="1"/>
  <c r="BK480" i="1"/>
  <c r="BT480" i="1"/>
  <c r="AJ480" i="1"/>
  <c r="CB480" i="1"/>
  <c r="M480" i="1"/>
  <c r="J480" i="1"/>
  <c r="CK479" i="1"/>
  <c r="CV479" i="1" s="1"/>
  <c r="CE479" i="1"/>
  <c r="BW479" i="1"/>
  <c r="BU479" i="1"/>
  <c r="BP479" i="1"/>
  <c r="BK479" i="1"/>
  <c r="BQ479" i="1"/>
  <c r="BR479" i="1" s="1"/>
  <c r="BS479" i="1" s="1"/>
  <c r="BM479" i="1"/>
  <c r="BV479" i="1"/>
  <c r="AM479" i="1"/>
  <c r="BT479" i="1"/>
  <c r="BX479" i="1" s="1"/>
  <c r="AJ479" i="1"/>
  <c r="M479" i="1"/>
  <c r="J479" i="1"/>
  <c r="CK478" i="1"/>
  <c r="CE478" i="1"/>
  <c r="BW478" i="1"/>
  <c r="BU478" i="1"/>
  <c r="BP478" i="1"/>
  <c r="BK478" i="1"/>
  <c r="BT478" i="1"/>
  <c r="AJ478" i="1"/>
  <c r="CB478" i="1"/>
  <c r="M478" i="1"/>
  <c r="J478" i="1"/>
  <c r="CK477" i="1"/>
  <c r="CV477" i="1" s="1"/>
  <c r="CE477" i="1"/>
  <c r="BW477" i="1"/>
  <c r="BU477" i="1"/>
  <c r="BP477" i="1"/>
  <c r="BK477" i="1"/>
  <c r="BQ477" i="1"/>
  <c r="BR477" i="1" s="1"/>
  <c r="BS477" i="1" s="1"/>
  <c r="BM477" i="1"/>
  <c r="BV477" i="1"/>
  <c r="AM477" i="1"/>
  <c r="BT477" i="1"/>
  <c r="BX477" i="1" s="1"/>
  <c r="AJ477" i="1"/>
  <c r="M477" i="1"/>
  <c r="J477" i="1"/>
  <c r="CK476" i="1"/>
  <c r="CE476" i="1"/>
  <c r="BW476" i="1"/>
  <c r="BU476" i="1"/>
  <c r="BP476" i="1"/>
  <c r="BK476" i="1"/>
  <c r="AJ476" i="1"/>
  <c r="CB476" i="1"/>
  <c r="M476" i="1"/>
  <c r="J476" i="1"/>
  <c r="CK475" i="1"/>
  <c r="CE475" i="1"/>
  <c r="BW475" i="1"/>
  <c r="BU475" i="1"/>
  <c r="BP475" i="1"/>
  <c r="BK475" i="1"/>
  <c r="BM475" i="1"/>
  <c r="AM475" i="1"/>
  <c r="BT475" i="1"/>
  <c r="M475" i="1"/>
  <c r="J475" i="1"/>
  <c r="CK474" i="1"/>
  <c r="CE474" i="1"/>
  <c r="BW474" i="1"/>
  <c r="BU474" i="1"/>
  <c r="BP474" i="1"/>
  <c r="BK474" i="1"/>
  <c r="AJ474" i="1"/>
  <c r="CB474" i="1"/>
  <c r="M474" i="1"/>
  <c r="CK473" i="1"/>
  <c r="CE473" i="1"/>
  <c r="BW473" i="1"/>
  <c r="BU473" i="1"/>
  <c r="BP473" i="1"/>
  <c r="BM473" i="1"/>
  <c r="BK473" i="1"/>
  <c r="AM473" i="1"/>
  <c r="BT473" i="1"/>
  <c r="AJ473" i="1"/>
  <c r="M473" i="1"/>
  <c r="J473" i="1"/>
  <c r="CK472" i="1"/>
  <c r="CE472" i="1"/>
  <c r="BW472" i="1"/>
  <c r="BU472" i="1"/>
  <c r="BP472" i="1"/>
  <c r="BK472" i="1"/>
  <c r="BV472" i="1"/>
  <c r="BJ472" i="1"/>
  <c r="AJ472" i="1"/>
  <c r="CB472" i="1"/>
  <c r="M472" i="1"/>
  <c r="J472" i="1"/>
  <c r="CK471" i="1"/>
  <c r="CV471" i="1" s="1"/>
  <c r="CE471" i="1"/>
  <c r="BW471" i="1"/>
  <c r="BV471" i="1"/>
  <c r="BU471" i="1"/>
  <c r="BP471" i="1"/>
  <c r="BK471" i="1"/>
  <c r="BJ471" i="1"/>
  <c r="AJ471" i="1"/>
  <c r="CB471" i="1"/>
  <c r="CU471" i="1"/>
  <c r="M471" i="1"/>
  <c r="J471" i="1"/>
  <c r="CK470" i="1"/>
  <c r="CE470" i="1"/>
  <c r="BW470" i="1"/>
  <c r="BU470" i="1"/>
  <c r="BP470" i="1"/>
  <c r="BK470" i="1"/>
  <c r="BV470" i="1"/>
  <c r="BJ470" i="1"/>
  <c r="AJ470" i="1"/>
  <c r="CB470" i="1"/>
  <c r="M470" i="1"/>
  <c r="J470" i="1"/>
  <c r="CK469" i="1"/>
  <c r="CV469" i="1" s="1"/>
  <c r="CE469" i="1"/>
  <c r="BW469" i="1"/>
  <c r="BV469" i="1"/>
  <c r="BU469" i="1"/>
  <c r="BP469" i="1"/>
  <c r="BK469" i="1"/>
  <c r="BJ469" i="1"/>
  <c r="AJ469" i="1"/>
  <c r="CB469" i="1"/>
  <c r="CU469" i="1"/>
  <c r="M469" i="1"/>
  <c r="J469" i="1"/>
  <c r="CK468" i="1"/>
  <c r="CE468" i="1"/>
  <c r="BW468" i="1"/>
  <c r="BU468" i="1"/>
  <c r="BP468" i="1"/>
  <c r="BK468" i="1"/>
  <c r="BV468" i="1"/>
  <c r="BJ468" i="1"/>
  <c r="AJ468" i="1"/>
  <c r="CB468" i="1"/>
  <c r="M468" i="1"/>
  <c r="J468" i="1"/>
  <c r="CK467" i="1"/>
  <c r="CV467" i="1" s="1"/>
  <c r="CE467" i="1"/>
  <c r="BW467" i="1"/>
  <c r="BV467" i="1"/>
  <c r="BU467" i="1"/>
  <c r="BP467" i="1"/>
  <c r="BK467" i="1"/>
  <c r="BJ467" i="1"/>
  <c r="AJ467" i="1"/>
  <c r="CB467" i="1"/>
  <c r="CU467" i="1"/>
  <c r="M467" i="1"/>
  <c r="J467" i="1"/>
  <c r="CK466" i="1"/>
  <c r="CE466" i="1"/>
  <c r="BW466" i="1"/>
  <c r="BU466" i="1"/>
  <c r="BP466" i="1"/>
  <c r="BK466" i="1"/>
  <c r="BV466" i="1"/>
  <c r="BJ466" i="1"/>
  <c r="AJ466" i="1"/>
  <c r="CB466" i="1"/>
  <c r="M466" i="1"/>
  <c r="J466" i="1"/>
  <c r="CE465" i="1"/>
  <c r="BW465" i="1"/>
  <c r="BV465" i="1"/>
  <c r="BU465" i="1"/>
  <c r="BP465" i="1"/>
  <c r="BK465" i="1"/>
  <c r="BJ465" i="1"/>
  <c r="AJ465" i="1"/>
  <c r="J465" i="1"/>
  <c r="BW464" i="1"/>
  <c r="BU464" i="1"/>
  <c r="BQ464" i="1"/>
  <c r="BL464" i="1"/>
  <c r="BJ464" i="1"/>
  <c r="BM464" i="1"/>
  <c r="BV464" i="1"/>
  <c r="BP464" i="1"/>
  <c r="BR464" i="1" s="1"/>
  <c r="BS464" i="1" s="1"/>
  <c r="CE464" i="1"/>
  <c r="BT464" i="1"/>
  <c r="AJ464" i="1"/>
  <c r="BC464" i="1"/>
  <c r="J464" i="1"/>
  <c r="BW463" i="1"/>
  <c r="BU463" i="1"/>
  <c r="BQ463" i="1"/>
  <c r="BL463" i="1"/>
  <c r="BJ463" i="1"/>
  <c r="BM463" i="1"/>
  <c r="BV463" i="1"/>
  <c r="BP463" i="1"/>
  <c r="BR463" i="1" s="1"/>
  <c r="BS463" i="1" s="1"/>
  <c r="BK463" i="1"/>
  <c r="BT463" i="1"/>
  <c r="AJ463" i="1"/>
  <c r="J463" i="1"/>
  <c r="BW462" i="1"/>
  <c r="BU462" i="1"/>
  <c r="BQ462" i="1"/>
  <c r="BL462" i="1"/>
  <c r="BJ462" i="1"/>
  <c r="BM462" i="1"/>
  <c r="BV462" i="1"/>
  <c r="BP462" i="1"/>
  <c r="BR462" i="1" s="1"/>
  <c r="BS462" i="1" s="1"/>
  <c r="CE462" i="1"/>
  <c r="BT462" i="1"/>
  <c r="AJ462" i="1"/>
  <c r="BC462" i="1"/>
  <c r="J462" i="1"/>
  <c r="BW461" i="1"/>
  <c r="BU461" i="1"/>
  <c r="BQ461" i="1"/>
  <c r="BL461" i="1"/>
  <c r="BJ461" i="1"/>
  <c r="BM461" i="1"/>
  <c r="BV461" i="1"/>
  <c r="BP461" i="1"/>
  <c r="BR461" i="1" s="1"/>
  <c r="BS461" i="1" s="1"/>
  <c r="BK461" i="1"/>
  <c r="BT461" i="1"/>
  <c r="AJ461" i="1"/>
  <c r="J461" i="1"/>
  <c r="BW460" i="1"/>
  <c r="BU460" i="1"/>
  <c r="BQ460" i="1"/>
  <c r="BL460" i="1"/>
  <c r="BJ460" i="1"/>
  <c r="BM460" i="1"/>
  <c r="BV460" i="1"/>
  <c r="BP460" i="1"/>
  <c r="BR460" i="1" s="1"/>
  <c r="BS460" i="1" s="1"/>
  <c r="CE460" i="1"/>
  <c r="BT460" i="1"/>
  <c r="AJ460" i="1"/>
  <c r="J460" i="1"/>
  <c r="BW459" i="1"/>
  <c r="BU459" i="1"/>
  <c r="BQ459" i="1"/>
  <c r="BL459" i="1"/>
  <c r="BJ459" i="1"/>
  <c r="BM459" i="1"/>
  <c r="BV459" i="1"/>
  <c r="BP459" i="1"/>
  <c r="BR459" i="1" s="1"/>
  <c r="BS459" i="1" s="1"/>
  <c r="BK459" i="1"/>
  <c r="BT459" i="1"/>
  <c r="AJ459" i="1"/>
  <c r="J459" i="1"/>
  <c r="BW458" i="1"/>
  <c r="BU458" i="1"/>
  <c r="BQ458" i="1"/>
  <c r="BL458" i="1"/>
  <c r="BJ458" i="1"/>
  <c r="BM458" i="1"/>
  <c r="BV458" i="1"/>
  <c r="BP458" i="1"/>
  <c r="BR458" i="1" s="1"/>
  <c r="BS458" i="1" s="1"/>
  <c r="CE458" i="1"/>
  <c r="BT458" i="1"/>
  <c r="AJ458" i="1"/>
  <c r="BC458" i="1"/>
  <c r="J458" i="1"/>
  <c r="BW457" i="1"/>
  <c r="BU457" i="1"/>
  <c r="BQ457" i="1"/>
  <c r="BL457" i="1"/>
  <c r="BJ457" i="1"/>
  <c r="BM457" i="1"/>
  <c r="BV457" i="1"/>
  <c r="BP457" i="1"/>
  <c r="BR457" i="1" s="1"/>
  <c r="BS457" i="1" s="1"/>
  <c r="BK457" i="1"/>
  <c r="BT457" i="1"/>
  <c r="AJ457" i="1"/>
  <c r="J457" i="1"/>
  <c r="BW456" i="1"/>
  <c r="BU456" i="1"/>
  <c r="BQ456" i="1"/>
  <c r="BL456" i="1"/>
  <c r="BJ456" i="1"/>
  <c r="BM456" i="1"/>
  <c r="BV456" i="1"/>
  <c r="BP456" i="1"/>
  <c r="BR456" i="1" s="1"/>
  <c r="BS456" i="1" s="1"/>
  <c r="CE456" i="1"/>
  <c r="BT456" i="1"/>
  <c r="AJ456" i="1"/>
  <c r="BC456" i="1"/>
  <c r="J456" i="1"/>
  <c r="BW455" i="1"/>
  <c r="BU455" i="1"/>
  <c r="BQ455" i="1"/>
  <c r="BL455" i="1"/>
  <c r="BJ455" i="1"/>
  <c r="BM455" i="1"/>
  <c r="BV455" i="1"/>
  <c r="BP455" i="1"/>
  <c r="BR455" i="1" s="1"/>
  <c r="BS455" i="1" s="1"/>
  <c r="BK455" i="1"/>
  <c r="BT455" i="1"/>
  <c r="AJ455" i="1"/>
  <c r="J455" i="1"/>
  <c r="BW454" i="1"/>
  <c r="BU454" i="1"/>
  <c r="BQ454" i="1"/>
  <c r="BL454" i="1"/>
  <c r="BJ454" i="1"/>
  <c r="BM454" i="1"/>
  <c r="BV454" i="1"/>
  <c r="BP454" i="1"/>
  <c r="BR454" i="1" s="1"/>
  <c r="BS454" i="1" s="1"/>
  <c r="CE454" i="1"/>
  <c r="BT454" i="1"/>
  <c r="AJ454" i="1"/>
  <c r="BC454" i="1"/>
  <c r="J454" i="1"/>
  <c r="BW453" i="1"/>
  <c r="BU453" i="1"/>
  <c r="BQ453" i="1"/>
  <c r="BL453" i="1"/>
  <c r="BJ453" i="1"/>
  <c r="BM453" i="1"/>
  <c r="BV453" i="1"/>
  <c r="BP453" i="1"/>
  <c r="BR453" i="1" s="1"/>
  <c r="BS453" i="1" s="1"/>
  <c r="BK453" i="1"/>
  <c r="BT453" i="1"/>
  <c r="AJ453" i="1"/>
  <c r="J453" i="1"/>
  <c r="BW452" i="1"/>
  <c r="BU452" i="1"/>
  <c r="BQ452" i="1"/>
  <c r="BL452" i="1"/>
  <c r="BJ452" i="1"/>
  <c r="BM452" i="1"/>
  <c r="BV452" i="1"/>
  <c r="BP452" i="1"/>
  <c r="BR452" i="1" s="1"/>
  <c r="BS452" i="1" s="1"/>
  <c r="CE452" i="1"/>
  <c r="BT452" i="1"/>
  <c r="AJ452" i="1"/>
  <c r="BC452" i="1"/>
  <c r="J452" i="1"/>
  <c r="BW451" i="1"/>
  <c r="BU451" i="1"/>
  <c r="BQ451" i="1"/>
  <c r="BL451" i="1"/>
  <c r="BJ451" i="1"/>
  <c r="BM451" i="1"/>
  <c r="BV451" i="1"/>
  <c r="BP451" i="1"/>
  <c r="BR451" i="1" s="1"/>
  <c r="BS451" i="1" s="1"/>
  <c r="BK451" i="1"/>
  <c r="BT451" i="1"/>
  <c r="AJ451" i="1"/>
  <c r="J451" i="1"/>
  <c r="BW450" i="1"/>
  <c r="BU450" i="1"/>
  <c r="BQ450" i="1"/>
  <c r="BL450" i="1"/>
  <c r="BJ450" i="1"/>
  <c r="BM450" i="1"/>
  <c r="BV450" i="1"/>
  <c r="BP450" i="1"/>
  <c r="BR450" i="1" s="1"/>
  <c r="BS450" i="1" s="1"/>
  <c r="CE450" i="1"/>
  <c r="BT450" i="1"/>
  <c r="AJ450" i="1"/>
  <c r="BC450" i="1"/>
  <c r="J450" i="1"/>
  <c r="BW449" i="1"/>
  <c r="BU449" i="1"/>
  <c r="BQ449" i="1"/>
  <c r="BL449" i="1"/>
  <c r="BJ449" i="1"/>
  <c r="BM449" i="1"/>
  <c r="BV449" i="1"/>
  <c r="BP449" i="1"/>
  <c r="BR449" i="1" s="1"/>
  <c r="BS449" i="1" s="1"/>
  <c r="BK449" i="1"/>
  <c r="BT449" i="1"/>
  <c r="AJ449" i="1"/>
  <c r="J449" i="1"/>
  <c r="BW448" i="1"/>
  <c r="BU448" i="1"/>
  <c r="BQ448" i="1"/>
  <c r="BL448" i="1"/>
  <c r="BJ448" i="1"/>
  <c r="BM448" i="1"/>
  <c r="BV448" i="1"/>
  <c r="BP448" i="1"/>
  <c r="BR448" i="1" s="1"/>
  <c r="BS448" i="1" s="1"/>
  <c r="CE448" i="1"/>
  <c r="BT448" i="1"/>
  <c r="AJ448" i="1"/>
  <c r="J448" i="1"/>
  <c r="BW447" i="1"/>
  <c r="BU447" i="1"/>
  <c r="BQ447" i="1"/>
  <c r="BL447" i="1"/>
  <c r="BJ447" i="1"/>
  <c r="BM447" i="1"/>
  <c r="BV447" i="1"/>
  <c r="BP447" i="1"/>
  <c r="BR447" i="1" s="1"/>
  <c r="BS447" i="1" s="1"/>
  <c r="BK447" i="1"/>
  <c r="BT447" i="1"/>
  <c r="AJ447" i="1"/>
  <c r="J447" i="1"/>
  <c r="BW446" i="1"/>
  <c r="BU446" i="1"/>
  <c r="BQ446" i="1"/>
  <c r="BL446" i="1"/>
  <c r="BJ446" i="1"/>
  <c r="BM446" i="1"/>
  <c r="BV446" i="1"/>
  <c r="BP446" i="1"/>
  <c r="BR446" i="1" s="1"/>
  <c r="BS446" i="1" s="1"/>
  <c r="CE446" i="1"/>
  <c r="BT446" i="1"/>
  <c r="AJ446" i="1"/>
  <c r="J446" i="1"/>
  <c r="BW445" i="1"/>
  <c r="BU445" i="1"/>
  <c r="BS445" i="1"/>
  <c r="BQ445" i="1"/>
  <c r="BL445" i="1"/>
  <c r="BJ445" i="1"/>
  <c r="BN445" i="1" s="1"/>
  <c r="BM445" i="1"/>
  <c r="BV445" i="1"/>
  <c r="BP445" i="1"/>
  <c r="BR445" i="1" s="1"/>
  <c r="BK445" i="1"/>
  <c r="BT445" i="1"/>
  <c r="BX445" i="1" s="1"/>
  <c r="AJ445" i="1"/>
  <c r="CA445" i="1"/>
  <c r="J445" i="1"/>
  <c r="BW444" i="1"/>
  <c r="BU444" i="1"/>
  <c r="BQ444" i="1"/>
  <c r="BL444" i="1"/>
  <c r="BJ444" i="1"/>
  <c r="BM444" i="1"/>
  <c r="BV444" i="1"/>
  <c r="BP444" i="1"/>
  <c r="BR444" i="1" s="1"/>
  <c r="BS444" i="1" s="1"/>
  <c r="BT444" i="1"/>
  <c r="AJ444" i="1"/>
  <c r="J444" i="1"/>
  <c r="BW443" i="1"/>
  <c r="BU443" i="1"/>
  <c r="BQ443" i="1"/>
  <c r="BL443" i="1"/>
  <c r="BJ443" i="1"/>
  <c r="BM443" i="1"/>
  <c r="BN443" i="1" s="1"/>
  <c r="BV443" i="1"/>
  <c r="BP443" i="1"/>
  <c r="BR443" i="1" s="1"/>
  <c r="BS443" i="1" s="1"/>
  <c r="BK443" i="1"/>
  <c r="BT443" i="1"/>
  <c r="AJ443" i="1"/>
  <c r="J443" i="1"/>
  <c r="BW442" i="1"/>
  <c r="BU442" i="1"/>
  <c r="BQ442" i="1"/>
  <c r="BL442" i="1"/>
  <c r="BJ442" i="1"/>
  <c r="BM442" i="1"/>
  <c r="BV442" i="1"/>
  <c r="BP442" i="1"/>
  <c r="BT442" i="1"/>
  <c r="BX442" i="1" s="1"/>
  <c r="AJ442" i="1"/>
  <c r="J442" i="1"/>
  <c r="BW441" i="1"/>
  <c r="BU441" i="1"/>
  <c r="BS441" i="1"/>
  <c r="BQ441" i="1"/>
  <c r="BL441" i="1"/>
  <c r="BJ441" i="1"/>
  <c r="BN441" i="1" s="1"/>
  <c r="BM441" i="1"/>
  <c r="BV441" i="1"/>
  <c r="BP441" i="1"/>
  <c r="BR441" i="1" s="1"/>
  <c r="BK441" i="1"/>
  <c r="BT441" i="1"/>
  <c r="BX441" i="1" s="1"/>
  <c r="AJ441" i="1"/>
  <c r="CA441" i="1"/>
  <c r="J441" i="1"/>
  <c r="BW440" i="1"/>
  <c r="BU440" i="1"/>
  <c r="BQ440" i="1"/>
  <c r="BL440" i="1"/>
  <c r="BJ440" i="1"/>
  <c r="BM440" i="1"/>
  <c r="BV440" i="1"/>
  <c r="BP440" i="1"/>
  <c r="BR440" i="1" s="1"/>
  <c r="BS440" i="1" s="1"/>
  <c r="BT440" i="1"/>
  <c r="AJ440" i="1"/>
  <c r="J440" i="1"/>
  <c r="BW439" i="1"/>
  <c r="BU439" i="1"/>
  <c r="BQ439" i="1"/>
  <c r="BL439" i="1"/>
  <c r="BJ439" i="1"/>
  <c r="BM439" i="1"/>
  <c r="BN439" i="1" s="1"/>
  <c r="BV439" i="1"/>
  <c r="BP439" i="1"/>
  <c r="BR439" i="1" s="1"/>
  <c r="BS439" i="1" s="1"/>
  <c r="BK439" i="1"/>
  <c r="BT439" i="1"/>
  <c r="AJ439" i="1"/>
  <c r="J439" i="1"/>
  <c r="BW438" i="1"/>
  <c r="BU438" i="1"/>
  <c r="BQ438" i="1"/>
  <c r="BL438" i="1"/>
  <c r="BJ438" i="1"/>
  <c r="BM438" i="1"/>
  <c r="BV438" i="1"/>
  <c r="BP438" i="1"/>
  <c r="BT438" i="1"/>
  <c r="BX438" i="1" s="1"/>
  <c r="AJ438" i="1"/>
  <c r="J438" i="1"/>
  <c r="BW437" i="1"/>
  <c r="BU437" i="1"/>
  <c r="BS437" i="1"/>
  <c r="BQ437" i="1"/>
  <c r="BL437" i="1"/>
  <c r="BJ437" i="1"/>
  <c r="BN437" i="1" s="1"/>
  <c r="BM437" i="1"/>
  <c r="BV437" i="1"/>
  <c r="BP437" i="1"/>
  <c r="BR437" i="1" s="1"/>
  <c r="BK437" i="1"/>
  <c r="BT437" i="1"/>
  <c r="BX437" i="1" s="1"/>
  <c r="AJ437" i="1"/>
  <c r="CA437" i="1"/>
  <c r="J437" i="1"/>
  <c r="BW436" i="1"/>
  <c r="BU436" i="1"/>
  <c r="BQ436" i="1"/>
  <c r="BL436" i="1"/>
  <c r="BJ436" i="1"/>
  <c r="BM436" i="1"/>
  <c r="BV436" i="1"/>
  <c r="BP436" i="1"/>
  <c r="BR436" i="1" s="1"/>
  <c r="BS436" i="1" s="1"/>
  <c r="BT436" i="1"/>
  <c r="AJ436" i="1"/>
  <c r="J436" i="1"/>
  <c r="BW435" i="1"/>
  <c r="BU435" i="1"/>
  <c r="BQ435" i="1"/>
  <c r="BL435" i="1"/>
  <c r="BJ435" i="1"/>
  <c r="BM435" i="1"/>
  <c r="BN435" i="1" s="1"/>
  <c r="BV435" i="1"/>
  <c r="BP435" i="1"/>
  <c r="BR435" i="1" s="1"/>
  <c r="BS435" i="1" s="1"/>
  <c r="BK435" i="1"/>
  <c r="BT435" i="1"/>
  <c r="AJ435" i="1"/>
  <c r="J435" i="1"/>
  <c r="BW434" i="1"/>
  <c r="BU434" i="1"/>
  <c r="BQ434" i="1"/>
  <c r="BL434" i="1"/>
  <c r="BJ434" i="1"/>
  <c r="BM434" i="1"/>
  <c r="BV434" i="1"/>
  <c r="BP434" i="1"/>
  <c r="AM434" i="1"/>
  <c r="AJ434" i="1"/>
  <c r="J434" i="1"/>
  <c r="BW433" i="1"/>
  <c r="BU433" i="1"/>
  <c r="BS433" i="1"/>
  <c r="BQ433" i="1"/>
  <c r="BL433" i="1"/>
  <c r="BJ433" i="1"/>
  <c r="BN433" i="1" s="1"/>
  <c r="BM433" i="1"/>
  <c r="BV433" i="1"/>
  <c r="BP433" i="1"/>
  <c r="BR433" i="1" s="1"/>
  <c r="BK433" i="1"/>
  <c r="BT433" i="1"/>
  <c r="BX433" i="1" s="1"/>
  <c r="AJ433" i="1"/>
  <c r="CA433" i="1"/>
  <c r="J433" i="1"/>
  <c r="BW432" i="1"/>
  <c r="BU432" i="1"/>
  <c r="BQ432" i="1"/>
  <c r="BL432" i="1"/>
  <c r="BJ432" i="1"/>
  <c r="BM432" i="1"/>
  <c r="BV432" i="1"/>
  <c r="BP432" i="1"/>
  <c r="BR432" i="1" s="1"/>
  <c r="BS432" i="1" s="1"/>
  <c r="BT432" i="1"/>
  <c r="AJ432" i="1"/>
  <c r="J432" i="1"/>
  <c r="BW431" i="1"/>
  <c r="BU431" i="1"/>
  <c r="BQ431" i="1"/>
  <c r="BL431" i="1"/>
  <c r="BJ431" i="1"/>
  <c r="BM431" i="1"/>
  <c r="BV431" i="1"/>
  <c r="BP431" i="1"/>
  <c r="BT431" i="1"/>
  <c r="BX431" i="1" s="1"/>
  <c r="AJ431" i="1"/>
  <c r="CA431" i="1"/>
  <c r="J431" i="1"/>
  <c r="BW430" i="1"/>
  <c r="BU430" i="1"/>
  <c r="BQ430" i="1"/>
  <c r="BL430" i="1"/>
  <c r="BJ430" i="1"/>
  <c r="BM430" i="1"/>
  <c r="BV430" i="1"/>
  <c r="BP430" i="1"/>
  <c r="BR430" i="1" s="1"/>
  <c r="BS430" i="1" s="1"/>
  <c r="BT430" i="1"/>
  <c r="AJ430" i="1"/>
  <c r="J430" i="1"/>
  <c r="BW429" i="1"/>
  <c r="BU429" i="1"/>
  <c r="BQ429" i="1"/>
  <c r="BL429" i="1"/>
  <c r="BJ429" i="1"/>
  <c r="BM429" i="1"/>
  <c r="BV429" i="1"/>
  <c r="BP429" i="1"/>
  <c r="BT429" i="1"/>
  <c r="BX429" i="1" s="1"/>
  <c r="AJ429" i="1"/>
  <c r="CA429" i="1"/>
  <c r="J429" i="1"/>
  <c r="BW428" i="1"/>
  <c r="BU428" i="1"/>
  <c r="BQ428" i="1"/>
  <c r="BL428" i="1"/>
  <c r="BJ428" i="1"/>
  <c r="BM428" i="1"/>
  <c r="BV428" i="1"/>
  <c r="BP428" i="1"/>
  <c r="BR428" i="1" s="1"/>
  <c r="BS428" i="1" s="1"/>
  <c r="BT428" i="1"/>
  <c r="AJ428" i="1"/>
  <c r="J428" i="1"/>
  <c r="BW427" i="1"/>
  <c r="BU427" i="1"/>
  <c r="BQ427" i="1"/>
  <c r="BL427" i="1"/>
  <c r="BJ427" i="1"/>
  <c r="BM427" i="1"/>
  <c r="BV427" i="1"/>
  <c r="BP427" i="1"/>
  <c r="BT427" i="1"/>
  <c r="BX427" i="1" s="1"/>
  <c r="AJ427" i="1"/>
  <c r="CA427" i="1"/>
  <c r="J427" i="1"/>
  <c r="BW426" i="1"/>
  <c r="BU426" i="1"/>
  <c r="BQ426" i="1"/>
  <c r="BL426" i="1"/>
  <c r="BJ426" i="1"/>
  <c r="BM426" i="1"/>
  <c r="BV426" i="1"/>
  <c r="BP426" i="1"/>
  <c r="BR426" i="1" s="1"/>
  <c r="BS426" i="1" s="1"/>
  <c r="BT426" i="1"/>
  <c r="AJ426" i="1"/>
  <c r="J426" i="1"/>
  <c r="BW425" i="1"/>
  <c r="BU425" i="1"/>
  <c r="BQ425" i="1"/>
  <c r="BL425" i="1"/>
  <c r="BJ425" i="1"/>
  <c r="BM425" i="1"/>
  <c r="BV425" i="1"/>
  <c r="BP425" i="1"/>
  <c r="BT425" i="1"/>
  <c r="BX425" i="1" s="1"/>
  <c r="AJ425" i="1"/>
  <c r="CA425" i="1"/>
  <c r="J425" i="1"/>
  <c r="BW424" i="1"/>
  <c r="BU424" i="1"/>
  <c r="BQ424" i="1"/>
  <c r="BL424" i="1"/>
  <c r="BJ424" i="1"/>
  <c r="BM424" i="1"/>
  <c r="BV424" i="1"/>
  <c r="BP424" i="1"/>
  <c r="BR424" i="1" s="1"/>
  <c r="BS424" i="1" s="1"/>
  <c r="BT424" i="1"/>
  <c r="AJ424" i="1"/>
  <c r="J424" i="1"/>
  <c r="BW423" i="1"/>
  <c r="BU423" i="1"/>
  <c r="BQ423" i="1"/>
  <c r="BL423" i="1"/>
  <c r="BJ423" i="1"/>
  <c r="BM423" i="1"/>
  <c r="BV423" i="1"/>
  <c r="BP423" i="1"/>
  <c r="BT423" i="1"/>
  <c r="BX423" i="1" s="1"/>
  <c r="AJ423" i="1"/>
  <c r="CA423" i="1"/>
  <c r="J423" i="1"/>
  <c r="BW422" i="1"/>
  <c r="BU422" i="1"/>
  <c r="BQ422" i="1"/>
  <c r="BL422" i="1"/>
  <c r="BJ422" i="1"/>
  <c r="BM422" i="1"/>
  <c r="BV422" i="1"/>
  <c r="BP422" i="1"/>
  <c r="BR422" i="1" s="1"/>
  <c r="BS422" i="1" s="1"/>
  <c r="BT422" i="1"/>
  <c r="AJ422" i="1"/>
  <c r="J422" i="1"/>
  <c r="BW421" i="1"/>
  <c r="BU421" i="1"/>
  <c r="BQ421" i="1"/>
  <c r="BL421" i="1"/>
  <c r="BJ421" i="1"/>
  <c r="BM421" i="1"/>
  <c r="BV421" i="1"/>
  <c r="BP421" i="1"/>
  <c r="BT421" i="1"/>
  <c r="BX421" i="1" s="1"/>
  <c r="AJ421" i="1"/>
  <c r="CA421" i="1"/>
  <c r="J421" i="1"/>
  <c r="BW420" i="1"/>
  <c r="BU420" i="1"/>
  <c r="BQ420" i="1"/>
  <c r="BL420" i="1"/>
  <c r="BJ420" i="1"/>
  <c r="BM420" i="1"/>
  <c r="BV420" i="1"/>
  <c r="BP420" i="1"/>
  <c r="BR420" i="1" s="1"/>
  <c r="BS420" i="1" s="1"/>
  <c r="BT420" i="1"/>
  <c r="AJ420" i="1"/>
  <c r="J420" i="1"/>
  <c r="BW419" i="1"/>
  <c r="BU419" i="1"/>
  <c r="BT419" i="1"/>
  <c r="BX419" i="1" s="1"/>
  <c r="BQ419" i="1"/>
  <c r="BL419" i="1"/>
  <c r="BJ419" i="1"/>
  <c r="BM419" i="1"/>
  <c r="BV419" i="1"/>
  <c r="BP419" i="1"/>
  <c r="BR419" i="1" s="1"/>
  <c r="BS419" i="1" s="1"/>
  <c r="BY419" i="1" s="1"/>
  <c r="CF419" i="1" s="1"/>
  <c r="CE419" i="1"/>
  <c r="AJ419" i="1"/>
  <c r="CK419" i="1"/>
  <c r="J419" i="1"/>
  <c r="BW418" i="1"/>
  <c r="BU418" i="1"/>
  <c r="BQ418" i="1"/>
  <c r="BL418" i="1"/>
  <c r="BJ418" i="1"/>
  <c r="BM418" i="1"/>
  <c r="BV418" i="1"/>
  <c r="BP418" i="1"/>
  <c r="BR418" i="1" s="1"/>
  <c r="BS418" i="1" s="1"/>
  <c r="BK418" i="1"/>
  <c r="BT418" i="1"/>
  <c r="AJ418" i="1"/>
  <c r="J418" i="1"/>
  <c r="BW417" i="1"/>
  <c r="BU417" i="1"/>
  <c r="BQ417" i="1"/>
  <c r="BL417" i="1"/>
  <c r="BJ417" i="1"/>
  <c r="BM417" i="1"/>
  <c r="BV417" i="1"/>
  <c r="BP417" i="1"/>
  <c r="BR417" i="1" s="1"/>
  <c r="BS417" i="1" s="1"/>
  <c r="BY417" i="1" s="1"/>
  <c r="CF417" i="1" s="1"/>
  <c r="CE417" i="1"/>
  <c r="BT417" i="1"/>
  <c r="BX417" i="1" s="1"/>
  <c r="AJ417" i="1"/>
  <c r="BC417" i="1"/>
  <c r="J417" i="1"/>
  <c r="BW416" i="1"/>
  <c r="BU416" i="1"/>
  <c r="BQ416" i="1"/>
  <c r="BL416" i="1"/>
  <c r="BJ416" i="1"/>
  <c r="BM416" i="1"/>
  <c r="BV416" i="1"/>
  <c r="BP416" i="1"/>
  <c r="BR416" i="1" s="1"/>
  <c r="BS416" i="1" s="1"/>
  <c r="BK416" i="1"/>
  <c r="BT416" i="1"/>
  <c r="AJ416" i="1"/>
  <c r="J416" i="1"/>
  <c r="BW415" i="1"/>
  <c r="BU415" i="1"/>
  <c r="BQ415" i="1"/>
  <c r="BL415" i="1"/>
  <c r="BJ415" i="1"/>
  <c r="BM415" i="1"/>
  <c r="BV415" i="1"/>
  <c r="BP415" i="1"/>
  <c r="BR415" i="1" s="1"/>
  <c r="BS415" i="1" s="1"/>
  <c r="BY415" i="1" s="1"/>
  <c r="CF415" i="1" s="1"/>
  <c r="CE415" i="1"/>
  <c r="BT415" i="1"/>
  <c r="BX415" i="1" s="1"/>
  <c r="AJ415" i="1"/>
  <c r="J415" i="1"/>
  <c r="BW414" i="1"/>
  <c r="BU414" i="1"/>
  <c r="BQ414" i="1"/>
  <c r="BL414" i="1"/>
  <c r="BJ414" i="1"/>
  <c r="BM414" i="1"/>
  <c r="BV414" i="1"/>
  <c r="BP414" i="1"/>
  <c r="BR414" i="1" s="1"/>
  <c r="BS414" i="1" s="1"/>
  <c r="BK414" i="1"/>
  <c r="BT414" i="1"/>
  <c r="AJ414" i="1"/>
  <c r="J414" i="1"/>
  <c r="BW413" i="1"/>
  <c r="BU413" i="1"/>
  <c r="BQ413" i="1"/>
  <c r="BL413" i="1"/>
  <c r="BJ413" i="1"/>
  <c r="BM413" i="1"/>
  <c r="BV413" i="1"/>
  <c r="BP413" i="1"/>
  <c r="BR413" i="1" s="1"/>
  <c r="BS413" i="1" s="1"/>
  <c r="BY413" i="1" s="1"/>
  <c r="CF413" i="1" s="1"/>
  <c r="CE413" i="1"/>
  <c r="BT413" i="1"/>
  <c r="BX413" i="1" s="1"/>
  <c r="AJ413" i="1"/>
  <c r="BC413" i="1"/>
  <c r="J413" i="1"/>
  <c r="BW412" i="1"/>
  <c r="BU412" i="1"/>
  <c r="BQ412" i="1"/>
  <c r="BL412" i="1"/>
  <c r="BJ412" i="1"/>
  <c r="BM412" i="1"/>
  <c r="BV412" i="1"/>
  <c r="BP412" i="1"/>
  <c r="BR412" i="1" s="1"/>
  <c r="BS412" i="1" s="1"/>
  <c r="BK412" i="1"/>
  <c r="BT412" i="1"/>
  <c r="AJ412" i="1"/>
  <c r="J412" i="1"/>
  <c r="BW411" i="1"/>
  <c r="BU411" i="1"/>
  <c r="BQ411" i="1"/>
  <c r="BL411" i="1"/>
  <c r="BJ411" i="1"/>
  <c r="BM411" i="1"/>
  <c r="BV411" i="1"/>
  <c r="BP411" i="1"/>
  <c r="BR411" i="1" s="1"/>
  <c r="BS411" i="1" s="1"/>
  <c r="BY411" i="1" s="1"/>
  <c r="CF411" i="1" s="1"/>
  <c r="CE411" i="1"/>
  <c r="BT411" i="1"/>
  <c r="BX411" i="1" s="1"/>
  <c r="AJ411" i="1"/>
  <c r="BC411" i="1"/>
  <c r="J411" i="1"/>
  <c r="BW410" i="1"/>
  <c r="BU410" i="1"/>
  <c r="BQ410" i="1"/>
  <c r="BL410" i="1"/>
  <c r="BJ410" i="1"/>
  <c r="BM410" i="1"/>
  <c r="BV410" i="1"/>
  <c r="BP410" i="1"/>
  <c r="BR410" i="1" s="1"/>
  <c r="BS410" i="1" s="1"/>
  <c r="BK410" i="1"/>
  <c r="BT410" i="1"/>
  <c r="AJ410" i="1"/>
  <c r="J410" i="1"/>
  <c r="BW409" i="1"/>
  <c r="BU409" i="1"/>
  <c r="BQ409" i="1"/>
  <c r="BL409" i="1"/>
  <c r="BJ409" i="1"/>
  <c r="BM409" i="1"/>
  <c r="BV409" i="1"/>
  <c r="BP409" i="1"/>
  <c r="BR409" i="1" s="1"/>
  <c r="BS409" i="1" s="1"/>
  <c r="BY409" i="1" s="1"/>
  <c r="CF409" i="1" s="1"/>
  <c r="CE409" i="1"/>
  <c r="BT409" i="1"/>
  <c r="BX409" i="1" s="1"/>
  <c r="AJ409" i="1"/>
  <c r="BC409" i="1"/>
  <c r="J409" i="1"/>
  <c r="BW408" i="1"/>
  <c r="BU408" i="1"/>
  <c r="BQ408" i="1"/>
  <c r="BL408" i="1"/>
  <c r="BJ408" i="1"/>
  <c r="BM408" i="1"/>
  <c r="BV408" i="1"/>
  <c r="BP408" i="1"/>
  <c r="BR408" i="1" s="1"/>
  <c r="BS408" i="1" s="1"/>
  <c r="BK408" i="1"/>
  <c r="BT408" i="1"/>
  <c r="AJ408" i="1"/>
  <c r="J408" i="1"/>
  <c r="BW407" i="1"/>
  <c r="BU407" i="1"/>
  <c r="BQ407" i="1"/>
  <c r="BL407" i="1"/>
  <c r="BJ407" i="1"/>
  <c r="BM407" i="1"/>
  <c r="BV407" i="1"/>
  <c r="BP407" i="1"/>
  <c r="BR407" i="1" s="1"/>
  <c r="BS407" i="1" s="1"/>
  <c r="BY407" i="1" s="1"/>
  <c r="CF407" i="1" s="1"/>
  <c r="CE407" i="1"/>
  <c r="BT407" i="1"/>
  <c r="BX407" i="1" s="1"/>
  <c r="AJ407" i="1"/>
  <c r="BC407" i="1"/>
  <c r="J407" i="1"/>
  <c r="BW406" i="1"/>
  <c r="BU406" i="1"/>
  <c r="BQ406" i="1"/>
  <c r="BL406" i="1"/>
  <c r="BJ406" i="1"/>
  <c r="BM406" i="1"/>
  <c r="BV406" i="1"/>
  <c r="BP406" i="1"/>
  <c r="BR406" i="1" s="1"/>
  <c r="BS406" i="1" s="1"/>
  <c r="BK406" i="1"/>
  <c r="BT406" i="1"/>
  <c r="AJ406" i="1"/>
  <c r="J406" i="1"/>
  <c r="BW405" i="1"/>
  <c r="BU405" i="1"/>
  <c r="BQ405" i="1"/>
  <c r="BL405" i="1"/>
  <c r="BJ405" i="1"/>
  <c r="BM405" i="1"/>
  <c r="BV405" i="1"/>
  <c r="BP405" i="1"/>
  <c r="BR405" i="1" s="1"/>
  <c r="BS405" i="1" s="1"/>
  <c r="BY405" i="1" s="1"/>
  <c r="CF405" i="1" s="1"/>
  <c r="CE405" i="1"/>
  <c r="BT405" i="1"/>
  <c r="BX405" i="1" s="1"/>
  <c r="AJ405" i="1"/>
  <c r="BC405" i="1"/>
  <c r="J405" i="1"/>
  <c r="BW404" i="1"/>
  <c r="BU404" i="1"/>
  <c r="BQ404" i="1"/>
  <c r="BL404" i="1"/>
  <c r="BJ404" i="1"/>
  <c r="BM404" i="1"/>
  <c r="BV404" i="1"/>
  <c r="BP404" i="1"/>
  <c r="BR404" i="1" s="1"/>
  <c r="BS404" i="1" s="1"/>
  <c r="BK404" i="1"/>
  <c r="BT404" i="1"/>
  <c r="AJ404" i="1"/>
  <c r="J404" i="1"/>
  <c r="BW403" i="1"/>
  <c r="BU403" i="1"/>
  <c r="BQ403" i="1"/>
  <c r="BL403" i="1"/>
  <c r="BJ403" i="1"/>
  <c r="BP403" i="1"/>
  <c r="BR403" i="1" s="1"/>
  <c r="BS403" i="1" s="1"/>
  <c r="CE403" i="1"/>
  <c r="BT403" i="1"/>
  <c r="AJ403" i="1"/>
  <c r="CB403" i="1"/>
  <c r="BC403" i="1"/>
  <c r="J403" i="1"/>
  <c r="BW402" i="1"/>
  <c r="BU402" i="1"/>
  <c r="BQ402" i="1"/>
  <c r="BL402" i="1"/>
  <c r="BJ402" i="1"/>
  <c r="BN402" i="1" s="1"/>
  <c r="BM402" i="1"/>
  <c r="BV402" i="1"/>
  <c r="BP402" i="1"/>
  <c r="BR402" i="1" s="1"/>
  <c r="BS402" i="1" s="1"/>
  <c r="BY402" i="1" s="1"/>
  <c r="CF402" i="1" s="1"/>
  <c r="BK402" i="1"/>
  <c r="BT402" i="1"/>
  <c r="BX402" i="1" s="1"/>
  <c r="AJ402" i="1"/>
  <c r="J402" i="1"/>
  <c r="BW401" i="1"/>
  <c r="BU401" i="1"/>
  <c r="BQ401" i="1"/>
  <c r="BL401" i="1"/>
  <c r="BJ401" i="1"/>
  <c r="BB401" i="1"/>
  <c r="BA401" i="1" s="1"/>
  <c r="BM401" i="1"/>
  <c r="BV401" i="1"/>
  <c r="BP401" i="1"/>
  <c r="BR401" i="1" s="1"/>
  <c r="BS401" i="1" s="1"/>
  <c r="CE401" i="1"/>
  <c r="BT401" i="1"/>
  <c r="AJ401" i="1"/>
  <c r="BC401" i="1"/>
  <c r="J401" i="1"/>
  <c r="BW400" i="1"/>
  <c r="BU400" i="1"/>
  <c r="BQ400" i="1"/>
  <c r="BL400" i="1"/>
  <c r="BJ400" i="1"/>
  <c r="BN400" i="1" s="1"/>
  <c r="BM400" i="1"/>
  <c r="BV400" i="1"/>
  <c r="BP400" i="1"/>
  <c r="BR400" i="1" s="1"/>
  <c r="BS400" i="1" s="1"/>
  <c r="BY400" i="1" s="1"/>
  <c r="CF400" i="1" s="1"/>
  <c r="BK400" i="1"/>
  <c r="BT400" i="1"/>
  <c r="BX400" i="1" s="1"/>
  <c r="AJ400" i="1"/>
  <c r="J400" i="1"/>
  <c r="BW399" i="1"/>
  <c r="BU399" i="1"/>
  <c r="BQ399" i="1"/>
  <c r="BL399" i="1"/>
  <c r="BJ399" i="1"/>
  <c r="BB399" i="1"/>
  <c r="BA399" i="1" s="1"/>
  <c r="BM399" i="1"/>
  <c r="BV399" i="1"/>
  <c r="BP399" i="1"/>
  <c r="BR399" i="1" s="1"/>
  <c r="BS399" i="1" s="1"/>
  <c r="CE399" i="1"/>
  <c r="BT399" i="1"/>
  <c r="AJ399" i="1"/>
  <c r="BC399" i="1"/>
  <c r="J399" i="1"/>
  <c r="BW398" i="1"/>
  <c r="BU398" i="1"/>
  <c r="BQ398" i="1"/>
  <c r="BL398" i="1"/>
  <c r="BJ398" i="1"/>
  <c r="BN398" i="1" s="1"/>
  <c r="BM398" i="1"/>
  <c r="BV398" i="1"/>
  <c r="BP398" i="1"/>
  <c r="BR398" i="1" s="1"/>
  <c r="BS398" i="1" s="1"/>
  <c r="BY398" i="1" s="1"/>
  <c r="CF398" i="1" s="1"/>
  <c r="BK398" i="1"/>
  <c r="BT398" i="1"/>
  <c r="BX398" i="1" s="1"/>
  <c r="AJ398" i="1"/>
  <c r="J398" i="1"/>
  <c r="BW397" i="1"/>
  <c r="BU397" i="1"/>
  <c r="BQ397" i="1"/>
  <c r="BL397" i="1"/>
  <c r="BJ397" i="1"/>
  <c r="BB397" i="1"/>
  <c r="BA397" i="1" s="1"/>
  <c r="BM397" i="1"/>
  <c r="BV397" i="1"/>
  <c r="BP397" i="1"/>
  <c r="BR397" i="1" s="1"/>
  <c r="BS397" i="1" s="1"/>
  <c r="CE397" i="1"/>
  <c r="BT397" i="1"/>
  <c r="AJ397" i="1"/>
  <c r="BC397" i="1"/>
  <c r="J397" i="1"/>
  <c r="BW396" i="1"/>
  <c r="BU396" i="1"/>
  <c r="BQ396" i="1"/>
  <c r="BL396" i="1"/>
  <c r="BJ396" i="1"/>
  <c r="BN396" i="1" s="1"/>
  <c r="BM396" i="1"/>
  <c r="BV396" i="1"/>
  <c r="BP396" i="1"/>
  <c r="BR396" i="1" s="1"/>
  <c r="BS396" i="1" s="1"/>
  <c r="BY396" i="1" s="1"/>
  <c r="CF396" i="1" s="1"/>
  <c r="BK396" i="1"/>
  <c r="BT396" i="1"/>
  <c r="BX396" i="1" s="1"/>
  <c r="AJ396" i="1"/>
  <c r="J396" i="1"/>
  <c r="BW395" i="1"/>
  <c r="BU395" i="1"/>
  <c r="BQ395" i="1"/>
  <c r="BL395" i="1"/>
  <c r="BJ395" i="1"/>
  <c r="BB395" i="1"/>
  <c r="BA395" i="1" s="1"/>
  <c r="BM395" i="1"/>
  <c r="BV395" i="1"/>
  <c r="BP395" i="1"/>
  <c r="BR395" i="1" s="1"/>
  <c r="BS395" i="1" s="1"/>
  <c r="CE395" i="1"/>
  <c r="BT395" i="1"/>
  <c r="AJ395" i="1"/>
  <c r="BC395" i="1"/>
  <c r="J395" i="1"/>
  <c r="BW394" i="1"/>
  <c r="BU394" i="1"/>
  <c r="BQ394" i="1"/>
  <c r="BL394" i="1"/>
  <c r="BJ394" i="1"/>
  <c r="BN394" i="1" s="1"/>
  <c r="BM394" i="1"/>
  <c r="BV394" i="1"/>
  <c r="BP394" i="1"/>
  <c r="BR394" i="1" s="1"/>
  <c r="BS394" i="1" s="1"/>
  <c r="BY394" i="1" s="1"/>
  <c r="CF394" i="1" s="1"/>
  <c r="BK394" i="1"/>
  <c r="BT394" i="1"/>
  <c r="BX394" i="1" s="1"/>
  <c r="AJ394" i="1"/>
  <c r="J394" i="1"/>
  <c r="BW393" i="1"/>
  <c r="BU393" i="1"/>
  <c r="BQ393" i="1"/>
  <c r="BL393" i="1"/>
  <c r="BJ393" i="1"/>
  <c r="BM393" i="1"/>
  <c r="BV393" i="1"/>
  <c r="BP393" i="1"/>
  <c r="BR393" i="1" s="1"/>
  <c r="BS393" i="1" s="1"/>
  <c r="CE393" i="1"/>
  <c r="BT393" i="1"/>
  <c r="AJ393" i="1"/>
  <c r="BC393" i="1"/>
  <c r="J393" i="1"/>
  <c r="BW392" i="1"/>
  <c r="BU392" i="1"/>
  <c r="BQ392" i="1"/>
  <c r="BL392" i="1"/>
  <c r="BJ392" i="1"/>
  <c r="BN392" i="1" s="1"/>
  <c r="BM392" i="1"/>
  <c r="BV392" i="1"/>
  <c r="BP392" i="1"/>
  <c r="BR392" i="1" s="1"/>
  <c r="BS392" i="1" s="1"/>
  <c r="BY392" i="1" s="1"/>
  <c r="CF392" i="1" s="1"/>
  <c r="BK392" i="1"/>
  <c r="BT392" i="1"/>
  <c r="BX392" i="1" s="1"/>
  <c r="AJ392" i="1"/>
  <c r="J392" i="1"/>
  <c r="BW391" i="1"/>
  <c r="BU391" i="1"/>
  <c r="BQ391" i="1"/>
  <c r="BL391" i="1"/>
  <c r="BJ391" i="1"/>
  <c r="BP391" i="1"/>
  <c r="BR391" i="1" s="1"/>
  <c r="BS391" i="1" s="1"/>
  <c r="CE391" i="1"/>
  <c r="BT391" i="1"/>
  <c r="AJ391" i="1"/>
  <c r="CB391" i="1"/>
  <c r="BC391" i="1"/>
  <c r="J391" i="1"/>
  <c r="BW390" i="1"/>
  <c r="BU390" i="1"/>
  <c r="BQ390" i="1"/>
  <c r="BL390" i="1"/>
  <c r="BJ390" i="1"/>
  <c r="BN390" i="1" s="1"/>
  <c r="BM390" i="1"/>
  <c r="BV390" i="1"/>
  <c r="BP390" i="1"/>
  <c r="BR390" i="1" s="1"/>
  <c r="BS390" i="1" s="1"/>
  <c r="BK390" i="1"/>
  <c r="BT390" i="1"/>
  <c r="AJ390" i="1"/>
  <c r="J390" i="1"/>
  <c r="BW389" i="1"/>
  <c r="BU389" i="1"/>
  <c r="BQ389" i="1"/>
  <c r="BL389" i="1"/>
  <c r="BJ389" i="1"/>
  <c r="BP389" i="1"/>
  <c r="BR389" i="1" s="1"/>
  <c r="BS389" i="1" s="1"/>
  <c r="CE389" i="1"/>
  <c r="BT389" i="1"/>
  <c r="AJ389" i="1"/>
  <c r="CB389" i="1"/>
  <c r="BC389" i="1"/>
  <c r="J389" i="1"/>
  <c r="BW388" i="1"/>
  <c r="BU388" i="1"/>
  <c r="BQ388" i="1"/>
  <c r="BL388" i="1"/>
  <c r="BJ388" i="1"/>
  <c r="BM388" i="1"/>
  <c r="BV388" i="1"/>
  <c r="BP388" i="1"/>
  <c r="BR388" i="1" s="1"/>
  <c r="BS388" i="1" s="1"/>
  <c r="BK388" i="1"/>
  <c r="BT388" i="1"/>
  <c r="BX388" i="1" s="1"/>
  <c r="AJ388" i="1"/>
  <c r="J388" i="1"/>
  <c r="BW387" i="1"/>
  <c r="BU387" i="1"/>
  <c r="BQ387" i="1"/>
  <c r="BL387" i="1"/>
  <c r="BJ387" i="1"/>
  <c r="BP387" i="1"/>
  <c r="BR387" i="1" s="1"/>
  <c r="BS387" i="1" s="1"/>
  <c r="CE387" i="1"/>
  <c r="BT387" i="1"/>
  <c r="AJ387" i="1"/>
  <c r="CB387" i="1"/>
  <c r="BC387" i="1"/>
  <c r="J387" i="1"/>
  <c r="BW386" i="1"/>
  <c r="BU386" i="1"/>
  <c r="BQ386" i="1"/>
  <c r="BL386" i="1"/>
  <c r="BK386" i="1"/>
  <c r="BJ386" i="1"/>
  <c r="BN386" i="1" s="1"/>
  <c r="BM386" i="1"/>
  <c r="BV386" i="1"/>
  <c r="BP386" i="1"/>
  <c r="BR386" i="1" s="1"/>
  <c r="BS386" i="1" s="1"/>
  <c r="BY386" i="1" s="1"/>
  <c r="CF386" i="1" s="1"/>
  <c r="CE386" i="1"/>
  <c r="BT386" i="1"/>
  <c r="BX386" i="1" s="1"/>
  <c r="AJ386" i="1"/>
  <c r="J386" i="1"/>
  <c r="BW385" i="1"/>
  <c r="BU385" i="1"/>
  <c r="BQ385" i="1"/>
  <c r="BL385" i="1"/>
  <c r="BJ385" i="1"/>
  <c r="BP385" i="1"/>
  <c r="BR385" i="1" s="1"/>
  <c r="BS385" i="1" s="1"/>
  <c r="CE385" i="1"/>
  <c r="BT385" i="1"/>
  <c r="AJ385" i="1"/>
  <c r="CB385" i="1"/>
  <c r="BC385" i="1"/>
  <c r="J385" i="1"/>
  <c r="BW384" i="1"/>
  <c r="BU384" i="1"/>
  <c r="BQ384" i="1"/>
  <c r="BL384" i="1"/>
  <c r="BK384" i="1"/>
  <c r="BJ384" i="1"/>
  <c r="BM384" i="1"/>
  <c r="BV384" i="1"/>
  <c r="BP384" i="1"/>
  <c r="BR384" i="1" s="1"/>
  <c r="BS384" i="1" s="1"/>
  <c r="CE384" i="1"/>
  <c r="BT384" i="1"/>
  <c r="BX384" i="1" s="1"/>
  <c r="AJ384" i="1"/>
  <c r="J384" i="1"/>
  <c r="BW383" i="1"/>
  <c r="BU383" i="1"/>
  <c r="BQ383" i="1"/>
  <c r="BL383" i="1"/>
  <c r="BJ383" i="1"/>
  <c r="BP383" i="1"/>
  <c r="BR383" i="1" s="1"/>
  <c r="BS383" i="1" s="1"/>
  <c r="CE383" i="1"/>
  <c r="BT383" i="1"/>
  <c r="AJ383" i="1"/>
  <c r="CB383" i="1"/>
  <c r="BC383" i="1"/>
  <c r="J383" i="1"/>
  <c r="BW382" i="1"/>
  <c r="BU382" i="1"/>
  <c r="BQ382" i="1"/>
  <c r="BL382" i="1"/>
  <c r="BK382" i="1"/>
  <c r="BJ382" i="1"/>
  <c r="BN382" i="1" s="1"/>
  <c r="BM382" i="1"/>
  <c r="BV382" i="1"/>
  <c r="BP382" i="1"/>
  <c r="BR382" i="1" s="1"/>
  <c r="BS382" i="1" s="1"/>
  <c r="BY382" i="1" s="1"/>
  <c r="CF382" i="1" s="1"/>
  <c r="CE382" i="1"/>
  <c r="BT382" i="1"/>
  <c r="BX382" i="1" s="1"/>
  <c r="AJ382" i="1"/>
  <c r="J382" i="1"/>
  <c r="BW381" i="1"/>
  <c r="BU381" i="1"/>
  <c r="BQ381" i="1"/>
  <c r="BL381" i="1"/>
  <c r="BJ381" i="1"/>
  <c r="BP381" i="1"/>
  <c r="BT381" i="1"/>
  <c r="AJ381" i="1"/>
  <c r="CB381" i="1"/>
  <c r="J381" i="1"/>
  <c r="BW380" i="1"/>
  <c r="BU380" i="1"/>
  <c r="BQ380" i="1"/>
  <c r="BN380" i="1"/>
  <c r="BL380" i="1"/>
  <c r="BK380" i="1"/>
  <c r="BJ380" i="1"/>
  <c r="BM380" i="1"/>
  <c r="BV380" i="1"/>
  <c r="BP380" i="1"/>
  <c r="BR380" i="1" s="1"/>
  <c r="BS380" i="1" s="1"/>
  <c r="BY380" i="1" s="1"/>
  <c r="CF380" i="1" s="1"/>
  <c r="CE380" i="1"/>
  <c r="BT380" i="1"/>
  <c r="BX380" i="1" s="1"/>
  <c r="AJ380" i="1"/>
  <c r="CA380" i="1"/>
  <c r="J380" i="1"/>
  <c r="BW379" i="1"/>
  <c r="BU379" i="1"/>
  <c r="BQ379" i="1"/>
  <c r="BL379" i="1"/>
  <c r="BJ379" i="1"/>
  <c r="BP379" i="1"/>
  <c r="BT379" i="1"/>
  <c r="AJ379" i="1"/>
  <c r="CB379" i="1"/>
  <c r="J379" i="1"/>
  <c r="BW378" i="1"/>
  <c r="BU378" i="1"/>
  <c r="BQ378" i="1"/>
  <c r="BL378" i="1"/>
  <c r="BK378" i="1"/>
  <c r="BJ378" i="1"/>
  <c r="BN378" i="1" s="1"/>
  <c r="BM378" i="1"/>
  <c r="BV378" i="1"/>
  <c r="BP378" i="1"/>
  <c r="BR378" i="1" s="1"/>
  <c r="BS378" i="1" s="1"/>
  <c r="BY378" i="1" s="1"/>
  <c r="CF378" i="1" s="1"/>
  <c r="CE378" i="1"/>
  <c r="BT378" i="1"/>
  <c r="BX378" i="1" s="1"/>
  <c r="AJ378" i="1"/>
  <c r="CA378" i="1"/>
  <c r="J378" i="1"/>
  <c r="CK377" i="1"/>
  <c r="BW377" i="1"/>
  <c r="BU377" i="1"/>
  <c r="BQ377" i="1"/>
  <c r="BL377" i="1"/>
  <c r="BJ377" i="1"/>
  <c r="BP377" i="1"/>
  <c r="BR377" i="1" s="1"/>
  <c r="BS377" i="1" s="1"/>
  <c r="BT377" i="1"/>
  <c r="AJ377" i="1"/>
  <c r="CB377" i="1"/>
  <c r="J377" i="1"/>
  <c r="BW376" i="1"/>
  <c r="BU376" i="1"/>
  <c r="BQ376" i="1"/>
  <c r="BL376" i="1"/>
  <c r="BK376" i="1"/>
  <c r="BJ376" i="1"/>
  <c r="BN376" i="1" s="1"/>
  <c r="BM376" i="1"/>
  <c r="BV376" i="1"/>
  <c r="BP376" i="1"/>
  <c r="BR376" i="1" s="1"/>
  <c r="BS376" i="1" s="1"/>
  <c r="BY376" i="1" s="1"/>
  <c r="CF376" i="1" s="1"/>
  <c r="CE376" i="1"/>
  <c r="BT376" i="1"/>
  <c r="BX376" i="1" s="1"/>
  <c r="AJ376" i="1"/>
  <c r="J376" i="1"/>
  <c r="CK375" i="1"/>
  <c r="BW375" i="1"/>
  <c r="BU375" i="1"/>
  <c r="BQ375" i="1"/>
  <c r="BL375" i="1"/>
  <c r="BJ375" i="1"/>
  <c r="BP375" i="1"/>
  <c r="BT375" i="1"/>
  <c r="AJ375" i="1"/>
  <c r="CB375" i="1"/>
  <c r="J375" i="1"/>
  <c r="BW374" i="1"/>
  <c r="BU374" i="1"/>
  <c r="BQ374" i="1"/>
  <c r="BK374" i="1"/>
  <c r="BJ374" i="1"/>
  <c r="BM374" i="1"/>
  <c r="BL374" i="1"/>
  <c r="BN374" i="1" s="1"/>
  <c r="BP374" i="1"/>
  <c r="BR374" i="1" s="1"/>
  <c r="BS374" i="1" s="1"/>
  <c r="CE374" i="1"/>
  <c r="BT374" i="1"/>
  <c r="AJ374" i="1"/>
  <c r="CA374" i="1"/>
  <c r="J374" i="1"/>
  <c r="CK373" i="1"/>
  <c r="BW373" i="1"/>
  <c r="BU373" i="1"/>
  <c r="BQ373" i="1"/>
  <c r="BL373" i="1"/>
  <c r="BP373" i="1"/>
  <c r="BJ373" i="1"/>
  <c r="AJ373" i="1"/>
  <c r="CB373" i="1"/>
  <c r="J373" i="1"/>
  <c r="BW372" i="1"/>
  <c r="BU372" i="1"/>
  <c r="BN372" i="1"/>
  <c r="BK372" i="1"/>
  <c r="BJ372" i="1"/>
  <c r="BQ372" i="1"/>
  <c r="BM372" i="1"/>
  <c r="BL372" i="1"/>
  <c r="BP372" i="1"/>
  <c r="BR372" i="1" s="1"/>
  <c r="BS372" i="1" s="1"/>
  <c r="CE372" i="1"/>
  <c r="BT372" i="1"/>
  <c r="AJ372" i="1"/>
  <c r="J372" i="1"/>
  <c r="BW371" i="1"/>
  <c r="BU371" i="1"/>
  <c r="BQ371" i="1"/>
  <c r="BL371" i="1"/>
  <c r="BP371" i="1"/>
  <c r="BJ371" i="1"/>
  <c r="AJ371" i="1"/>
  <c r="CB371" i="1"/>
  <c r="J371" i="1"/>
  <c r="BW370" i="1"/>
  <c r="BU370" i="1"/>
  <c r="BK370" i="1"/>
  <c r="BJ370" i="1"/>
  <c r="BN370" i="1" s="1"/>
  <c r="BQ370" i="1"/>
  <c r="BM370" i="1"/>
  <c r="BL370" i="1"/>
  <c r="BP370" i="1"/>
  <c r="CE370" i="1"/>
  <c r="BT370" i="1"/>
  <c r="AJ370" i="1"/>
  <c r="CA370" i="1"/>
  <c r="J370" i="1"/>
  <c r="CK369" i="1"/>
  <c r="BW369" i="1"/>
  <c r="BU369" i="1"/>
  <c r="BQ369" i="1"/>
  <c r="BL369" i="1"/>
  <c r="BP369" i="1"/>
  <c r="BR369" i="1" s="1"/>
  <c r="BS369" i="1" s="1"/>
  <c r="BJ369" i="1"/>
  <c r="AJ369" i="1"/>
  <c r="CB369" i="1"/>
  <c r="J369" i="1"/>
  <c r="BW368" i="1"/>
  <c r="BU368" i="1"/>
  <c r="BK368" i="1"/>
  <c r="BJ368" i="1"/>
  <c r="BQ368" i="1"/>
  <c r="BM368" i="1"/>
  <c r="BL368" i="1"/>
  <c r="BN368" i="1" s="1"/>
  <c r="BP368" i="1"/>
  <c r="CE368" i="1"/>
  <c r="BT368" i="1"/>
  <c r="AJ368" i="1"/>
  <c r="CA368" i="1"/>
  <c r="J368" i="1"/>
  <c r="BW367" i="1"/>
  <c r="BU367" i="1"/>
  <c r="BQ367" i="1"/>
  <c r="BL367" i="1"/>
  <c r="BP367" i="1"/>
  <c r="BJ367" i="1"/>
  <c r="AJ367" i="1"/>
  <c r="CB367" i="1"/>
  <c r="J367" i="1"/>
  <c r="BW366" i="1"/>
  <c r="BU366" i="1"/>
  <c r="BK366" i="1"/>
  <c r="BJ366" i="1"/>
  <c r="BN366" i="1" s="1"/>
  <c r="BQ366" i="1"/>
  <c r="BM366" i="1"/>
  <c r="BL366" i="1"/>
  <c r="BP366" i="1"/>
  <c r="BR366" i="1" s="1"/>
  <c r="BS366" i="1" s="1"/>
  <c r="CE366" i="1"/>
  <c r="BT366" i="1"/>
  <c r="AJ366" i="1"/>
  <c r="CA366" i="1"/>
  <c r="J366" i="1"/>
  <c r="BW365" i="1"/>
  <c r="BU365" i="1"/>
  <c r="BQ365" i="1"/>
  <c r="BL365" i="1"/>
  <c r="BP365" i="1"/>
  <c r="BR365" i="1" s="1"/>
  <c r="BS365" i="1" s="1"/>
  <c r="BJ365" i="1"/>
  <c r="AJ365" i="1"/>
  <c r="CB365" i="1"/>
  <c r="J365" i="1"/>
  <c r="BW364" i="1"/>
  <c r="BU364" i="1"/>
  <c r="BK364" i="1"/>
  <c r="BJ364" i="1"/>
  <c r="BQ364" i="1"/>
  <c r="BM364" i="1"/>
  <c r="BL364" i="1"/>
  <c r="BN364" i="1" s="1"/>
  <c r="BP364" i="1"/>
  <c r="CE364" i="1"/>
  <c r="BT364" i="1"/>
  <c r="AJ364" i="1"/>
  <c r="CA364" i="1"/>
  <c r="J364" i="1"/>
  <c r="BW363" i="1"/>
  <c r="BU363" i="1"/>
  <c r="BQ363" i="1"/>
  <c r="BL363" i="1"/>
  <c r="BP363" i="1"/>
  <c r="BJ363" i="1"/>
  <c r="AJ363" i="1"/>
  <c r="CB363" i="1"/>
  <c r="J363" i="1"/>
  <c r="BW362" i="1"/>
  <c r="BU362" i="1"/>
  <c r="BK362" i="1"/>
  <c r="BJ362" i="1"/>
  <c r="BN362" i="1" s="1"/>
  <c r="BQ362" i="1"/>
  <c r="BM362" i="1"/>
  <c r="BL362" i="1"/>
  <c r="BP362" i="1"/>
  <c r="BR362" i="1" s="1"/>
  <c r="BS362" i="1" s="1"/>
  <c r="CE362" i="1"/>
  <c r="BT362" i="1"/>
  <c r="AJ362" i="1"/>
  <c r="CA362" i="1"/>
  <c r="J362" i="1"/>
  <c r="BW361" i="1"/>
  <c r="BU361" i="1"/>
  <c r="BQ361" i="1"/>
  <c r="BL361" i="1"/>
  <c r="BP361" i="1"/>
  <c r="BR361" i="1" s="1"/>
  <c r="BS361" i="1" s="1"/>
  <c r="BJ361" i="1"/>
  <c r="AJ361" i="1"/>
  <c r="CB361" i="1"/>
  <c r="J361" i="1"/>
  <c r="BW360" i="1"/>
  <c r="BU360" i="1"/>
  <c r="BK360" i="1"/>
  <c r="BJ360" i="1"/>
  <c r="BQ360" i="1"/>
  <c r="BM360" i="1"/>
  <c r="BL360" i="1"/>
  <c r="BN360" i="1" s="1"/>
  <c r="BP360" i="1"/>
  <c r="CE360" i="1"/>
  <c r="BT360" i="1"/>
  <c r="AJ360" i="1"/>
  <c r="CA360" i="1"/>
  <c r="J360" i="1"/>
  <c r="BW359" i="1"/>
  <c r="BU359" i="1"/>
  <c r="BQ359" i="1"/>
  <c r="BL359" i="1"/>
  <c r="BP359" i="1"/>
  <c r="BJ359" i="1"/>
  <c r="AJ359" i="1"/>
  <c r="CB359" i="1"/>
  <c r="J359" i="1"/>
  <c r="BW358" i="1"/>
  <c r="BU358" i="1"/>
  <c r="BK358" i="1"/>
  <c r="BJ358" i="1"/>
  <c r="BN358" i="1" s="1"/>
  <c r="BQ358" i="1"/>
  <c r="BM358" i="1"/>
  <c r="BL358" i="1"/>
  <c r="BP358" i="1"/>
  <c r="BR358" i="1" s="1"/>
  <c r="BS358" i="1" s="1"/>
  <c r="CE358" i="1"/>
  <c r="BT358" i="1"/>
  <c r="AJ358" i="1"/>
  <c r="CA358" i="1"/>
  <c r="J358" i="1"/>
  <c r="BW357" i="1"/>
  <c r="BU357" i="1"/>
  <c r="BQ357" i="1"/>
  <c r="BL357" i="1"/>
  <c r="BP357" i="1"/>
  <c r="BR357" i="1" s="1"/>
  <c r="BS357" i="1" s="1"/>
  <c r="BJ357" i="1"/>
  <c r="AJ357" i="1"/>
  <c r="CB357" i="1"/>
  <c r="J357" i="1"/>
  <c r="BW356" i="1"/>
  <c r="BU356" i="1"/>
  <c r="BK356" i="1"/>
  <c r="BJ356" i="1"/>
  <c r="BQ356" i="1"/>
  <c r="BM356" i="1"/>
  <c r="BL356" i="1"/>
  <c r="BN356" i="1" s="1"/>
  <c r="BP356" i="1"/>
  <c r="CE356" i="1"/>
  <c r="BT356" i="1"/>
  <c r="AJ356" i="1"/>
  <c r="CA356" i="1"/>
  <c r="J356" i="1"/>
  <c r="BW355" i="1"/>
  <c r="BU355" i="1"/>
  <c r="BQ355" i="1"/>
  <c r="BL355" i="1"/>
  <c r="BP355" i="1"/>
  <c r="BJ355" i="1"/>
  <c r="AJ355" i="1"/>
  <c r="CB355" i="1"/>
  <c r="J355" i="1"/>
  <c r="BW354" i="1"/>
  <c r="BU354" i="1"/>
  <c r="BJ354" i="1"/>
  <c r="BQ354" i="1"/>
  <c r="BM354" i="1"/>
  <c r="BL354" i="1"/>
  <c r="BN354" i="1" s="1"/>
  <c r="BP354" i="1"/>
  <c r="BK354" i="1"/>
  <c r="BT354" i="1"/>
  <c r="AJ354" i="1"/>
  <c r="CA354" i="1"/>
  <c r="J354" i="1"/>
  <c r="BW353" i="1"/>
  <c r="BU353" i="1"/>
  <c r="BQ353" i="1"/>
  <c r="BL353" i="1"/>
  <c r="BP353" i="1"/>
  <c r="BJ353" i="1"/>
  <c r="AJ353" i="1"/>
  <c r="CB353" i="1"/>
  <c r="J353" i="1"/>
  <c r="BW352" i="1"/>
  <c r="BU352" i="1"/>
  <c r="BP352" i="1"/>
  <c r="BQ352" i="1"/>
  <c r="BM352" i="1"/>
  <c r="BV352" i="1"/>
  <c r="AM352" i="1"/>
  <c r="CE352" i="1"/>
  <c r="BT352" i="1"/>
  <c r="BX352" i="1" s="1"/>
  <c r="AJ352" i="1"/>
  <c r="M352" i="1"/>
  <c r="CK352" i="1"/>
  <c r="J352" i="1"/>
  <c r="CE351" i="1"/>
  <c r="BW351" i="1"/>
  <c r="BU351" i="1"/>
  <c r="BP351" i="1"/>
  <c r="BK351" i="1"/>
  <c r="BQ351" i="1"/>
  <c r="BM351" i="1"/>
  <c r="BV351" i="1"/>
  <c r="BT351" i="1"/>
  <c r="BX351" i="1" s="1"/>
  <c r="AJ351" i="1"/>
  <c r="M351" i="1"/>
  <c r="J351" i="1"/>
  <c r="CK350" i="1"/>
  <c r="CV350" i="1" s="1"/>
  <c r="CE350" i="1"/>
  <c r="BW350" i="1"/>
  <c r="BU350" i="1"/>
  <c r="BP350" i="1"/>
  <c r="BQ350" i="1"/>
  <c r="BR350" i="1" s="1"/>
  <c r="BS350" i="1" s="1"/>
  <c r="BY350" i="1" s="1"/>
  <c r="CF350" i="1" s="1"/>
  <c r="BM350" i="1"/>
  <c r="BV350" i="1"/>
  <c r="AM350" i="1"/>
  <c r="BK350" i="1"/>
  <c r="BT350" i="1"/>
  <c r="BX350" i="1" s="1"/>
  <c r="AJ350" i="1"/>
  <c r="M350" i="1"/>
  <c r="J350" i="1"/>
  <c r="CE349" i="1"/>
  <c r="BW349" i="1"/>
  <c r="BU349" i="1"/>
  <c r="BP349" i="1"/>
  <c r="BK349" i="1"/>
  <c r="BQ349" i="1"/>
  <c r="BM349" i="1"/>
  <c r="BV349" i="1"/>
  <c r="BT349" i="1"/>
  <c r="BX349" i="1" s="1"/>
  <c r="AJ349" i="1"/>
  <c r="M349" i="1"/>
  <c r="J349" i="1"/>
  <c r="CK348" i="1"/>
  <c r="CV348" i="1" s="1"/>
  <c r="CE348" i="1"/>
  <c r="BW348" i="1"/>
  <c r="BU348" i="1"/>
  <c r="BP348" i="1"/>
  <c r="BQ348" i="1"/>
  <c r="BR348" i="1" s="1"/>
  <c r="BS348" i="1" s="1"/>
  <c r="BM348" i="1"/>
  <c r="BV348" i="1"/>
  <c r="AM348" i="1"/>
  <c r="BK348" i="1"/>
  <c r="BT348" i="1"/>
  <c r="AJ348" i="1"/>
  <c r="M348" i="1"/>
  <c r="J348" i="1"/>
  <c r="CE347" i="1"/>
  <c r="BW347" i="1"/>
  <c r="BU347" i="1"/>
  <c r="BP347" i="1"/>
  <c r="BR347" i="1" s="1"/>
  <c r="BS347" i="1" s="1"/>
  <c r="BK347" i="1"/>
  <c r="BQ347" i="1"/>
  <c r="BM347" i="1"/>
  <c r="BV347" i="1"/>
  <c r="BT347" i="1"/>
  <c r="BX347" i="1" s="1"/>
  <c r="AJ347" i="1"/>
  <c r="M347" i="1"/>
  <c r="J347" i="1"/>
  <c r="CK346" i="1"/>
  <c r="CV346" i="1" s="1"/>
  <c r="CE346" i="1"/>
  <c r="BW346" i="1"/>
  <c r="BU346" i="1"/>
  <c r="BP346" i="1"/>
  <c r="BQ346" i="1"/>
  <c r="BR346" i="1" s="1"/>
  <c r="BS346" i="1" s="1"/>
  <c r="BM346" i="1"/>
  <c r="BV346" i="1"/>
  <c r="AM346" i="1"/>
  <c r="BK346" i="1"/>
  <c r="BT346" i="1"/>
  <c r="AJ346" i="1"/>
  <c r="M346" i="1"/>
  <c r="J346" i="1"/>
  <c r="CE345" i="1"/>
  <c r="BW345" i="1"/>
  <c r="BU345" i="1"/>
  <c r="BP345" i="1"/>
  <c r="BR345" i="1" s="1"/>
  <c r="BS345" i="1" s="1"/>
  <c r="BK345" i="1"/>
  <c r="BQ345" i="1"/>
  <c r="BM345" i="1"/>
  <c r="BV345" i="1"/>
  <c r="BT345" i="1"/>
  <c r="BX345" i="1" s="1"/>
  <c r="AJ345" i="1"/>
  <c r="M345" i="1"/>
  <c r="J345" i="1"/>
  <c r="CK344" i="1"/>
  <c r="CV344" i="1" s="1"/>
  <c r="CE344" i="1"/>
  <c r="BW344" i="1"/>
  <c r="BU344" i="1"/>
  <c r="BP344" i="1"/>
  <c r="BQ344" i="1"/>
  <c r="BR344" i="1" s="1"/>
  <c r="BS344" i="1" s="1"/>
  <c r="BM344" i="1"/>
  <c r="BV344" i="1"/>
  <c r="AM344" i="1"/>
  <c r="BK344" i="1"/>
  <c r="BT344" i="1"/>
  <c r="AJ344" i="1"/>
  <c r="M344" i="1"/>
  <c r="J344" i="1"/>
  <c r="CE343" i="1"/>
  <c r="BW343" i="1"/>
  <c r="BU343" i="1"/>
  <c r="BP343" i="1"/>
  <c r="BK343" i="1"/>
  <c r="BQ343" i="1"/>
  <c r="BM343" i="1"/>
  <c r="BV343" i="1"/>
  <c r="BT343" i="1"/>
  <c r="BX343" i="1" s="1"/>
  <c r="AJ343" i="1"/>
  <c r="M343" i="1"/>
  <c r="J343" i="1"/>
  <c r="CK342" i="1"/>
  <c r="CV342" i="1" s="1"/>
  <c r="CE342" i="1"/>
  <c r="BW342" i="1"/>
  <c r="BU342" i="1"/>
  <c r="BP342" i="1"/>
  <c r="BQ342" i="1"/>
  <c r="BR342" i="1" s="1"/>
  <c r="BS342" i="1" s="1"/>
  <c r="BY342" i="1" s="1"/>
  <c r="CF342" i="1" s="1"/>
  <c r="BM342" i="1"/>
  <c r="BV342" i="1"/>
  <c r="AM342" i="1"/>
  <c r="BK342" i="1"/>
  <c r="BT342" i="1"/>
  <c r="BX342" i="1" s="1"/>
  <c r="AJ342" i="1"/>
  <c r="M342" i="1"/>
  <c r="J342" i="1"/>
  <c r="CE341" i="1"/>
  <c r="BW341" i="1"/>
  <c r="BU341" i="1"/>
  <c r="BP341" i="1"/>
  <c r="BK341" i="1"/>
  <c r="BQ341" i="1"/>
  <c r="BM341" i="1"/>
  <c r="BV341" i="1"/>
  <c r="BT341" i="1"/>
  <c r="BX341" i="1" s="1"/>
  <c r="AJ341" i="1"/>
  <c r="M341" i="1"/>
  <c r="J341" i="1"/>
  <c r="CK340" i="1"/>
  <c r="CV340" i="1" s="1"/>
  <c r="CE340" i="1"/>
  <c r="BW340" i="1"/>
  <c r="BU340" i="1"/>
  <c r="BP340" i="1"/>
  <c r="BQ340" i="1"/>
  <c r="BR340" i="1" s="1"/>
  <c r="BS340" i="1" s="1"/>
  <c r="BM340" i="1"/>
  <c r="BV340" i="1"/>
  <c r="AM340" i="1"/>
  <c r="BK340" i="1"/>
  <c r="BT340" i="1"/>
  <c r="AJ340" i="1"/>
  <c r="M340" i="1"/>
  <c r="J340" i="1"/>
  <c r="CE339" i="1"/>
  <c r="BW339" i="1"/>
  <c r="BU339" i="1"/>
  <c r="BP339" i="1"/>
  <c r="BR339" i="1" s="1"/>
  <c r="BS339" i="1" s="1"/>
  <c r="BK339" i="1"/>
  <c r="BQ339" i="1"/>
  <c r="BM339" i="1"/>
  <c r="BV339" i="1"/>
  <c r="BT339" i="1"/>
  <c r="BX339" i="1" s="1"/>
  <c r="AJ339" i="1"/>
  <c r="M339" i="1"/>
  <c r="J339" i="1"/>
  <c r="CK338" i="1"/>
  <c r="CV338" i="1" s="1"/>
  <c r="CE338" i="1"/>
  <c r="BW338" i="1"/>
  <c r="BU338" i="1"/>
  <c r="BP338" i="1"/>
  <c r="BQ338" i="1"/>
  <c r="BR338" i="1" s="1"/>
  <c r="BS338" i="1" s="1"/>
  <c r="BM338" i="1"/>
  <c r="BV338" i="1"/>
  <c r="AM338" i="1"/>
  <c r="BK338" i="1"/>
  <c r="BT338" i="1"/>
  <c r="AJ338" i="1"/>
  <c r="M338" i="1"/>
  <c r="J338" i="1"/>
  <c r="CE337" i="1"/>
  <c r="BW337" i="1"/>
  <c r="BU337" i="1"/>
  <c r="BP337" i="1"/>
  <c r="BR337" i="1" s="1"/>
  <c r="BS337" i="1" s="1"/>
  <c r="BK337" i="1"/>
  <c r="BQ337" i="1"/>
  <c r="BM337" i="1"/>
  <c r="BV337" i="1"/>
  <c r="BT337" i="1"/>
  <c r="BX337" i="1" s="1"/>
  <c r="AJ337" i="1"/>
  <c r="M337" i="1"/>
  <c r="J337" i="1"/>
  <c r="CK336" i="1"/>
  <c r="CV336" i="1" s="1"/>
  <c r="CE336" i="1"/>
  <c r="BW336" i="1"/>
  <c r="BU336" i="1"/>
  <c r="BP336" i="1"/>
  <c r="BQ336" i="1"/>
  <c r="BR336" i="1" s="1"/>
  <c r="BS336" i="1" s="1"/>
  <c r="BM336" i="1"/>
  <c r="BV336" i="1"/>
  <c r="AM336" i="1"/>
  <c r="BK336" i="1"/>
  <c r="BT336" i="1"/>
  <c r="AJ336" i="1"/>
  <c r="M336" i="1"/>
  <c r="J336" i="1"/>
  <c r="CE335" i="1"/>
  <c r="BW335" i="1"/>
  <c r="BU335" i="1"/>
  <c r="BP335" i="1"/>
  <c r="BK335" i="1"/>
  <c r="BQ335" i="1"/>
  <c r="BM335" i="1"/>
  <c r="BV335" i="1"/>
  <c r="BT335" i="1"/>
  <c r="BX335" i="1" s="1"/>
  <c r="AJ335" i="1"/>
  <c r="M335" i="1"/>
  <c r="J335" i="1"/>
  <c r="CK334" i="1"/>
  <c r="CV334" i="1" s="1"/>
  <c r="CE334" i="1"/>
  <c r="BW334" i="1"/>
  <c r="BU334" i="1"/>
  <c r="BP334" i="1"/>
  <c r="BQ334" i="1"/>
  <c r="BR334" i="1" s="1"/>
  <c r="BS334" i="1" s="1"/>
  <c r="BY334" i="1" s="1"/>
  <c r="CF334" i="1" s="1"/>
  <c r="BM334" i="1"/>
  <c r="BV334" i="1"/>
  <c r="AM334" i="1"/>
  <c r="BK334" i="1"/>
  <c r="BT334" i="1"/>
  <c r="BX334" i="1" s="1"/>
  <c r="AJ334" i="1"/>
  <c r="M334" i="1"/>
  <c r="J334" i="1"/>
  <c r="CE333" i="1"/>
  <c r="BW333" i="1"/>
  <c r="BU333" i="1"/>
  <c r="BP333" i="1"/>
  <c r="BK333" i="1"/>
  <c r="BQ333" i="1"/>
  <c r="BM333" i="1"/>
  <c r="BV333" i="1"/>
  <c r="BT333" i="1"/>
  <c r="BX333" i="1" s="1"/>
  <c r="AJ333" i="1"/>
  <c r="M333" i="1"/>
  <c r="J333" i="1"/>
  <c r="CK332" i="1"/>
  <c r="CV332" i="1" s="1"/>
  <c r="CE332" i="1"/>
  <c r="BW332" i="1"/>
  <c r="BU332" i="1"/>
  <c r="BP332" i="1"/>
  <c r="BQ332" i="1"/>
  <c r="BR332" i="1" s="1"/>
  <c r="BS332" i="1" s="1"/>
  <c r="BM332" i="1"/>
  <c r="BV332" i="1"/>
  <c r="AM332" i="1"/>
  <c r="BK332" i="1"/>
  <c r="BT332" i="1"/>
  <c r="AJ332" i="1"/>
  <c r="M332" i="1"/>
  <c r="J332" i="1"/>
  <c r="CE331" i="1"/>
  <c r="BW331" i="1"/>
  <c r="BU331" i="1"/>
  <c r="BP331" i="1"/>
  <c r="BR331" i="1" s="1"/>
  <c r="BS331" i="1" s="1"/>
  <c r="BK331" i="1"/>
  <c r="BQ331" i="1"/>
  <c r="BM331" i="1"/>
  <c r="BV331" i="1"/>
  <c r="BT331" i="1"/>
  <c r="BX331" i="1" s="1"/>
  <c r="AJ331" i="1"/>
  <c r="M331" i="1"/>
  <c r="J331" i="1"/>
  <c r="CK330" i="1"/>
  <c r="CV330" i="1" s="1"/>
  <c r="CE330" i="1"/>
  <c r="BW330" i="1"/>
  <c r="BU330" i="1"/>
  <c r="BP330" i="1"/>
  <c r="BQ330" i="1"/>
  <c r="BR330" i="1" s="1"/>
  <c r="BS330" i="1" s="1"/>
  <c r="BM330" i="1"/>
  <c r="BV330" i="1"/>
  <c r="AM330" i="1"/>
  <c r="BK330" i="1"/>
  <c r="BT330" i="1"/>
  <c r="AJ330" i="1"/>
  <c r="M330" i="1"/>
  <c r="J330" i="1"/>
  <c r="CE329" i="1"/>
  <c r="BW329" i="1"/>
  <c r="BU329" i="1"/>
  <c r="BP329" i="1"/>
  <c r="BR329" i="1" s="1"/>
  <c r="BS329" i="1" s="1"/>
  <c r="BK329" i="1"/>
  <c r="BQ329" i="1"/>
  <c r="BM329" i="1"/>
  <c r="BV329" i="1"/>
  <c r="BT329" i="1"/>
  <c r="BX329" i="1" s="1"/>
  <c r="AJ329" i="1"/>
  <c r="M329" i="1"/>
  <c r="J329" i="1"/>
  <c r="CK328" i="1"/>
  <c r="CV328" i="1" s="1"/>
  <c r="CE328" i="1"/>
  <c r="BW328" i="1"/>
  <c r="BU328" i="1"/>
  <c r="BP328" i="1"/>
  <c r="BQ328" i="1"/>
  <c r="BR328" i="1" s="1"/>
  <c r="BS328" i="1" s="1"/>
  <c r="BM328" i="1"/>
  <c r="BV328" i="1"/>
  <c r="AM328" i="1"/>
  <c r="BK328" i="1"/>
  <c r="BT328" i="1"/>
  <c r="BX328" i="1" s="1"/>
  <c r="AJ328" i="1"/>
  <c r="M328" i="1"/>
  <c r="J328" i="1"/>
  <c r="CE327" i="1"/>
  <c r="BW327" i="1"/>
  <c r="BU327" i="1"/>
  <c r="BP327" i="1"/>
  <c r="BK327" i="1"/>
  <c r="BQ327" i="1"/>
  <c r="BM327" i="1"/>
  <c r="BV327" i="1"/>
  <c r="BT327" i="1"/>
  <c r="BX327" i="1" s="1"/>
  <c r="AJ327" i="1"/>
  <c r="M327" i="1"/>
  <c r="J327" i="1"/>
  <c r="CK326" i="1"/>
  <c r="CV326" i="1" s="1"/>
  <c r="CE326" i="1"/>
  <c r="BW326" i="1"/>
  <c r="BU326" i="1"/>
  <c r="BP326" i="1"/>
  <c r="BQ326" i="1"/>
  <c r="BR326" i="1" s="1"/>
  <c r="BS326" i="1" s="1"/>
  <c r="BY326" i="1" s="1"/>
  <c r="CF326" i="1" s="1"/>
  <c r="BM326" i="1"/>
  <c r="BV326" i="1"/>
  <c r="AM326" i="1"/>
  <c r="BK326" i="1"/>
  <c r="BT326" i="1"/>
  <c r="BX326" i="1" s="1"/>
  <c r="AJ326" i="1"/>
  <c r="M326" i="1"/>
  <c r="J326" i="1"/>
  <c r="CE325" i="1"/>
  <c r="BW325" i="1"/>
  <c r="BU325" i="1"/>
  <c r="BP325" i="1"/>
  <c r="BK325" i="1"/>
  <c r="BQ325" i="1"/>
  <c r="BM325" i="1"/>
  <c r="BV325" i="1"/>
  <c r="BT325" i="1"/>
  <c r="BX325" i="1" s="1"/>
  <c r="AJ325" i="1"/>
  <c r="M325" i="1"/>
  <c r="J325" i="1"/>
  <c r="CK324" i="1"/>
  <c r="CV324" i="1" s="1"/>
  <c r="CE324" i="1"/>
  <c r="BW324" i="1"/>
  <c r="BU324" i="1"/>
  <c r="BP324" i="1"/>
  <c r="BQ324" i="1"/>
  <c r="BR324" i="1" s="1"/>
  <c r="BS324" i="1" s="1"/>
  <c r="BM324" i="1"/>
  <c r="BV324" i="1"/>
  <c r="AM324" i="1"/>
  <c r="BK324" i="1"/>
  <c r="BT324" i="1"/>
  <c r="AJ324" i="1"/>
  <c r="M324" i="1"/>
  <c r="J324" i="1"/>
  <c r="CE323" i="1"/>
  <c r="BW323" i="1"/>
  <c r="BU323" i="1"/>
  <c r="BP323" i="1"/>
  <c r="BR323" i="1" s="1"/>
  <c r="BS323" i="1" s="1"/>
  <c r="BK323" i="1"/>
  <c r="BQ323" i="1"/>
  <c r="BM323" i="1"/>
  <c r="BV323" i="1"/>
  <c r="BT323" i="1"/>
  <c r="BX323" i="1" s="1"/>
  <c r="AJ323" i="1"/>
  <c r="M323" i="1"/>
  <c r="J323" i="1"/>
  <c r="CK322" i="1"/>
  <c r="CV322" i="1" s="1"/>
  <c r="CE322" i="1"/>
  <c r="BW322" i="1"/>
  <c r="BU322" i="1"/>
  <c r="BP322" i="1"/>
  <c r="BQ322" i="1"/>
  <c r="BR322" i="1" s="1"/>
  <c r="BS322" i="1" s="1"/>
  <c r="BM322" i="1"/>
  <c r="BV322" i="1"/>
  <c r="AM322" i="1"/>
  <c r="BK322" i="1"/>
  <c r="BT322" i="1"/>
  <c r="AJ322" i="1"/>
  <c r="M322" i="1"/>
  <c r="J322" i="1"/>
  <c r="CE321" i="1"/>
  <c r="BW321" i="1"/>
  <c r="BU321" i="1"/>
  <c r="BP321" i="1"/>
  <c r="BR321" i="1" s="1"/>
  <c r="BS321" i="1" s="1"/>
  <c r="BK321" i="1"/>
  <c r="BQ321" i="1"/>
  <c r="BM321" i="1"/>
  <c r="BV321" i="1"/>
  <c r="BT321" i="1"/>
  <c r="BX321" i="1" s="1"/>
  <c r="AJ321" i="1"/>
  <c r="M321" i="1"/>
  <c r="J321" i="1"/>
  <c r="CK320" i="1"/>
  <c r="CV320" i="1" s="1"/>
  <c r="CE320" i="1"/>
  <c r="BW320" i="1"/>
  <c r="BU320" i="1"/>
  <c r="BP320" i="1"/>
  <c r="BQ320" i="1"/>
  <c r="BR320" i="1" s="1"/>
  <c r="BS320" i="1" s="1"/>
  <c r="BM320" i="1"/>
  <c r="BV320" i="1"/>
  <c r="AM320" i="1"/>
  <c r="BK320" i="1"/>
  <c r="BT320" i="1"/>
  <c r="BX320" i="1" s="1"/>
  <c r="AJ320" i="1"/>
  <c r="M320" i="1"/>
  <c r="J320" i="1"/>
  <c r="CE319" i="1"/>
  <c r="BW319" i="1"/>
  <c r="BU319" i="1"/>
  <c r="BP319" i="1"/>
  <c r="BK319" i="1"/>
  <c r="BQ319" i="1"/>
  <c r="BM319" i="1"/>
  <c r="BV319" i="1"/>
  <c r="BT319" i="1"/>
  <c r="BX319" i="1" s="1"/>
  <c r="AJ319" i="1"/>
  <c r="M319" i="1"/>
  <c r="J319" i="1"/>
  <c r="CK318" i="1"/>
  <c r="CV318" i="1" s="1"/>
  <c r="CE318" i="1"/>
  <c r="BW318" i="1"/>
  <c r="BU318" i="1"/>
  <c r="BP318" i="1"/>
  <c r="BQ318" i="1"/>
  <c r="BR318" i="1" s="1"/>
  <c r="BS318" i="1" s="1"/>
  <c r="BY318" i="1" s="1"/>
  <c r="CF318" i="1" s="1"/>
  <c r="BM318" i="1"/>
  <c r="BV318" i="1"/>
  <c r="AM318" i="1"/>
  <c r="BK318" i="1"/>
  <c r="BT318" i="1"/>
  <c r="BX318" i="1" s="1"/>
  <c r="AJ318" i="1"/>
  <c r="M318" i="1"/>
  <c r="J318" i="1"/>
  <c r="CE317" i="1"/>
  <c r="BW317" i="1"/>
  <c r="BU317" i="1"/>
  <c r="BP317" i="1"/>
  <c r="BK317" i="1"/>
  <c r="BQ317" i="1"/>
  <c r="BM317" i="1"/>
  <c r="BV317" i="1"/>
  <c r="BT317" i="1"/>
  <c r="BX317" i="1" s="1"/>
  <c r="AJ317" i="1"/>
  <c r="M317" i="1"/>
  <c r="J317" i="1"/>
  <c r="CK316" i="1"/>
  <c r="CV316" i="1" s="1"/>
  <c r="CE316" i="1"/>
  <c r="BW316" i="1"/>
  <c r="BU316" i="1"/>
  <c r="BP316" i="1"/>
  <c r="BQ316" i="1"/>
  <c r="BR316" i="1" s="1"/>
  <c r="BS316" i="1" s="1"/>
  <c r="BM316" i="1"/>
  <c r="BV316" i="1"/>
  <c r="AM316" i="1"/>
  <c r="BK316" i="1"/>
  <c r="BT316" i="1"/>
  <c r="AJ316" i="1"/>
  <c r="M316" i="1"/>
  <c r="J316" i="1"/>
  <c r="CE315" i="1"/>
  <c r="BW315" i="1"/>
  <c r="BU315" i="1"/>
  <c r="BP315" i="1"/>
  <c r="BR315" i="1" s="1"/>
  <c r="BS315" i="1" s="1"/>
  <c r="BK315" i="1"/>
  <c r="BQ315" i="1"/>
  <c r="BM315" i="1"/>
  <c r="BV315" i="1"/>
  <c r="BT315" i="1"/>
  <c r="BX315" i="1" s="1"/>
  <c r="AJ315" i="1"/>
  <c r="M315" i="1"/>
  <c r="J315" i="1"/>
  <c r="CK314" i="1"/>
  <c r="CE314" i="1"/>
  <c r="BW314" i="1"/>
  <c r="BU314" i="1"/>
  <c r="BP314" i="1"/>
  <c r="BQ314" i="1"/>
  <c r="BR314" i="1" s="1"/>
  <c r="BS314" i="1" s="1"/>
  <c r="BM314" i="1"/>
  <c r="BV314" i="1"/>
  <c r="AM314" i="1"/>
  <c r="BK314" i="1"/>
  <c r="BT314" i="1"/>
  <c r="AJ314" i="1"/>
  <c r="M314" i="1"/>
  <c r="J314" i="1"/>
  <c r="CE313" i="1"/>
  <c r="BW313" i="1"/>
  <c r="BU313" i="1"/>
  <c r="BK313" i="1"/>
  <c r="BQ313" i="1"/>
  <c r="BM313" i="1"/>
  <c r="BV313" i="1"/>
  <c r="BP313" i="1"/>
  <c r="BR313" i="1" s="1"/>
  <c r="BS313" i="1" s="1"/>
  <c r="BT313" i="1"/>
  <c r="AJ313" i="1"/>
  <c r="J313" i="1"/>
  <c r="CK312" i="1"/>
  <c r="BW312" i="1"/>
  <c r="BU312" i="1"/>
  <c r="BQ312" i="1"/>
  <c r="BR312" i="1" s="1"/>
  <c r="BS312" i="1" s="1"/>
  <c r="BP312" i="1"/>
  <c r="BM312" i="1"/>
  <c r="BV312" i="1"/>
  <c r="CE312" i="1"/>
  <c r="BT312" i="1"/>
  <c r="BX312" i="1" s="1"/>
  <c r="AJ312" i="1"/>
  <c r="M312" i="1"/>
  <c r="J312" i="1"/>
  <c r="CE311" i="1"/>
  <c r="BW311" i="1"/>
  <c r="BU311" i="1"/>
  <c r="BK311" i="1"/>
  <c r="BJ311" i="1"/>
  <c r="BQ311" i="1"/>
  <c r="BM311" i="1"/>
  <c r="BV311" i="1"/>
  <c r="BP311" i="1"/>
  <c r="BT311" i="1"/>
  <c r="BX311" i="1" s="1"/>
  <c r="AJ311" i="1"/>
  <c r="J311" i="1"/>
  <c r="CK310" i="1"/>
  <c r="BW310" i="1"/>
  <c r="BU310" i="1"/>
  <c r="BQ310" i="1"/>
  <c r="BR310" i="1" s="1"/>
  <c r="BS310" i="1" s="1"/>
  <c r="BP310" i="1"/>
  <c r="BL310" i="1"/>
  <c r="BM310" i="1"/>
  <c r="BV310" i="1"/>
  <c r="CE310" i="1"/>
  <c r="BT310" i="1"/>
  <c r="BX310" i="1" s="1"/>
  <c r="AJ310" i="1"/>
  <c r="M310" i="1"/>
  <c r="J310" i="1"/>
  <c r="CE309" i="1"/>
  <c r="BW309" i="1"/>
  <c r="BU309" i="1"/>
  <c r="BK309" i="1"/>
  <c r="BJ309" i="1"/>
  <c r="BQ309" i="1"/>
  <c r="BM309" i="1"/>
  <c r="BV309" i="1"/>
  <c r="BP309" i="1"/>
  <c r="BR309" i="1" s="1"/>
  <c r="BS309" i="1" s="1"/>
  <c r="BT309" i="1"/>
  <c r="BX309" i="1" s="1"/>
  <c r="AJ309" i="1"/>
  <c r="J309" i="1"/>
  <c r="CK308" i="1"/>
  <c r="BW308" i="1"/>
  <c r="BU308" i="1"/>
  <c r="BQ308" i="1"/>
  <c r="BR308" i="1" s="1"/>
  <c r="BS308" i="1" s="1"/>
  <c r="BY308" i="1" s="1"/>
  <c r="CF308" i="1" s="1"/>
  <c r="BP308" i="1"/>
  <c r="BL308" i="1"/>
  <c r="BM308" i="1"/>
  <c r="BV308" i="1"/>
  <c r="CE308" i="1"/>
  <c r="BT308" i="1"/>
  <c r="BX308" i="1" s="1"/>
  <c r="AJ308" i="1"/>
  <c r="M308" i="1"/>
  <c r="J308" i="1"/>
  <c r="CE307" i="1"/>
  <c r="BW307" i="1"/>
  <c r="BU307" i="1"/>
  <c r="BK307" i="1"/>
  <c r="BJ307" i="1"/>
  <c r="BQ307" i="1"/>
  <c r="BM307" i="1"/>
  <c r="BV307" i="1"/>
  <c r="BP307" i="1"/>
  <c r="BR307" i="1" s="1"/>
  <c r="BS307" i="1" s="1"/>
  <c r="BT307" i="1"/>
  <c r="AJ307" i="1"/>
  <c r="J307" i="1"/>
  <c r="CK306" i="1"/>
  <c r="BW306" i="1"/>
  <c r="BU306" i="1"/>
  <c r="BQ306" i="1"/>
  <c r="BR306" i="1" s="1"/>
  <c r="BS306" i="1" s="1"/>
  <c r="BY306" i="1" s="1"/>
  <c r="CF306" i="1" s="1"/>
  <c r="BP306" i="1"/>
  <c r="BL306" i="1"/>
  <c r="BM306" i="1"/>
  <c r="BV306" i="1"/>
  <c r="CE306" i="1"/>
  <c r="BT306" i="1"/>
  <c r="BX306" i="1" s="1"/>
  <c r="AJ306" i="1"/>
  <c r="M306" i="1"/>
  <c r="J306" i="1"/>
  <c r="CE305" i="1"/>
  <c r="BW305" i="1"/>
  <c r="BU305" i="1"/>
  <c r="BK305" i="1"/>
  <c r="BJ305" i="1"/>
  <c r="BQ305" i="1"/>
  <c r="BM305" i="1"/>
  <c r="BV305" i="1"/>
  <c r="BP305" i="1"/>
  <c r="BR305" i="1" s="1"/>
  <c r="BS305" i="1" s="1"/>
  <c r="BY305" i="1" s="1"/>
  <c r="CF305" i="1" s="1"/>
  <c r="BT305" i="1"/>
  <c r="BX305" i="1" s="1"/>
  <c r="AJ305" i="1"/>
  <c r="J305" i="1"/>
  <c r="CK304" i="1"/>
  <c r="BW304" i="1"/>
  <c r="BU304" i="1"/>
  <c r="BQ304" i="1"/>
  <c r="BR304" i="1" s="1"/>
  <c r="BS304" i="1" s="1"/>
  <c r="BP304" i="1"/>
  <c r="BL304" i="1"/>
  <c r="BM304" i="1"/>
  <c r="BV304" i="1"/>
  <c r="CE304" i="1"/>
  <c r="BT304" i="1"/>
  <c r="BX304" i="1" s="1"/>
  <c r="AJ304" i="1"/>
  <c r="M304" i="1"/>
  <c r="J304" i="1"/>
  <c r="CE303" i="1"/>
  <c r="BW303" i="1"/>
  <c r="BU303" i="1"/>
  <c r="BK303" i="1"/>
  <c r="BJ303" i="1"/>
  <c r="BQ303" i="1"/>
  <c r="BM303" i="1"/>
  <c r="BV303" i="1"/>
  <c r="BP303" i="1"/>
  <c r="BT303" i="1"/>
  <c r="BX303" i="1" s="1"/>
  <c r="AJ303" i="1"/>
  <c r="J303" i="1"/>
  <c r="CK302" i="1"/>
  <c r="BW302" i="1"/>
  <c r="BU302" i="1"/>
  <c r="BQ302" i="1"/>
  <c r="BR302" i="1" s="1"/>
  <c r="BS302" i="1" s="1"/>
  <c r="BP302" i="1"/>
  <c r="BL302" i="1"/>
  <c r="BM302" i="1"/>
  <c r="BV302" i="1"/>
  <c r="CE302" i="1"/>
  <c r="BT302" i="1"/>
  <c r="BX302" i="1" s="1"/>
  <c r="AJ302" i="1"/>
  <c r="M302" i="1"/>
  <c r="J302" i="1"/>
  <c r="CE301" i="1"/>
  <c r="BW301" i="1"/>
  <c r="BU301" i="1"/>
  <c r="BK301" i="1"/>
  <c r="BJ301" i="1"/>
  <c r="BQ301" i="1"/>
  <c r="BM301" i="1"/>
  <c r="BV301" i="1"/>
  <c r="BP301" i="1"/>
  <c r="BR301" i="1" s="1"/>
  <c r="BS301" i="1" s="1"/>
  <c r="BT301" i="1"/>
  <c r="BX301" i="1" s="1"/>
  <c r="AJ301" i="1"/>
  <c r="J301" i="1"/>
  <c r="CK300" i="1"/>
  <c r="BW300" i="1"/>
  <c r="BU300" i="1"/>
  <c r="BQ300" i="1"/>
  <c r="BR300" i="1" s="1"/>
  <c r="BS300" i="1" s="1"/>
  <c r="BY300" i="1" s="1"/>
  <c r="CF300" i="1" s="1"/>
  <c r="BP300" i="1"/>
  <c r="BL300" i="1"/>
  <c r="BM300" i="1"/>
  <c r="BV300" i="1"/>
  <c r="CE300" i="1"/>
  <c r="BT300" i="1"/>
  <c r="BX300" i="1" s="1"/>
  <c r="AJ300" i="1"/>
  <c r="M300" i="1"/>
  <c r="J300" i="1"/>
  <c r="CE299" i="1"/>
  <c r="BW299" i="1"/>
  <c r="BU299" i="1"/>
  <c r="BK299" i="1"/>
  <c r="BJ299" i="1"/>
  <c r="BQ299" i="1"/>
  <c r="BM299" i="1"/>
  <c r="BV299" i="1"/>
  <c r="BP299" i="1"/>
  <c r="BR299" i="1" s="1"/>
  <c r="BS299" i="1" s="1"/>
  <c r="BT299" i="1"/>
  <c r="AJ299" i="1"/>
  <c r="J299" i="1"/>
  <c r="CK298" i="1"/>
  <c r="BW298" i="1"/>
  <c r="BU298" i="1"/>
  <c r="BQ298" i="1"/>
  <c r="BR298" i="1" s="1"/>
  <c r="BS298" i="1" s="1"/>
  <c r="BY298" i="1" s="1"/>
  <c r="CF298" i="1" s="1"/>
  <c r="BP298" i="1"/>
  <c r="BL298" i="1"/>
  <c r="BM298" i="1"/>
  <c r="BV298" i="1"/>
  <c r="CE298" i="1"/>
  <c r="BT298" i="1"/>
  <c r="BX298" i="1" s="1"/>
  <c r="AJ298" i="1"/>
  <c r="M298" i="1"/>
  <c r="J298" i="1"/>
  <c r="CE297" i="1"/>
  <c r="BW297" i="1"/>
  <c r="BU297" i="1"/>
  <c r="BK297" i="1"/>
  <c r="BJ297" i="1"/>
  <c r="BQ297" i="1"/>
  <c r="BM297" i="1"/>
  <c r="BV297" i="1"/>
  <c r="BP297" i="1"/>
  <c r="BR297" i="1" s="1"/>
  <c r="BS297" i="1" s="1"/>
  <c r="BY297" i="1" s="1"/>
  <c r="CF297" i="1" s="1"/>
  <c r="BT297" i="1"/>
  <c r="BX297" i="1" s="1"/>
  <c r="AJ297" i="1"/>
  <c r="J297" i="1"/>
  <c r="CK296" i="1"/>
  <c r="BW296" i="1"/>
  <c r="BU296" i="1"/>
  <c r="BQ296" i="1"/>
  <c r="BR296" i="1" s="1"/>
  <c r="BS296" i="1" s="1"/>
  <c r="BP296" i="1"/>
  <c r="BL296" i="1"/>
  <c r="BM296" i="1"/>
  <c r="BV296" i="1"/>
  <c r="CE296" i="1"/>
  <c r="BT296" i="1"/>
  <c r="BX296" i="1" s="1"/>
  <c r="AJ296" i="1"/>
  <c r="M296" i="1"/>
  <c r="J296" i="1"/>
  <c r="CE295" i="1"/>
  <c r="BW295" i="1"/>
  <c r="BU295" i="1"/>
  <c r="BK295" i="1"/>
  <c r="BJ295" i="1"/>
  <c r="BQ295" i="1"/>
  <c r="BM295" i="1"/>
  <c r="BV295" i="1"/>
  <c r="BP295" i="1"/>
  <c r="BT295" i="1"/>
  <c r="BX295" i="1" s="1"/>
  <c r="AJ295" i="1"/>
  <c r="J295" i="1"/>
  <c r="CK294" i="1"/>
  <c r="BW294" i="1"/>
  <c r="BU294" i="1"/>
  <c r="BQ294" i="1"/>
  <c r="BR294" i="1" s="1"/>
  <c r="BS294" i="1" s="1"/>
  <c r="BP294" i="1"/>
  <c r="BL294" i="1"/>
  <c r="BM294" i="1"/>
  <c r="BV294" i="1"/>
  <c r="CE294" i="1"/>
  <c r="BT294" i="1"/>
  <c r="BX294" i="1" s="1"/>
  <c r="AJ294" i="1"/>
  <c r="M294" i="1"/>
  <c r="J294" i="1"/>
  <c r="CE293" i="1"/>
  <c r="BW293" i="1"/>
  <c r="BU293" i="1"/>
  <c r="BK293" i="1"/>
  <c r="BJ293" i="1"/>
  <c r="BQ293" i="1"/>
  <c r="BM293" i="1"/>
  <c r="BV293" i="1"/>
  <c r="BP293" i="1"/>
  <c r="BR293" i="1" s="1"/>
  <c r="BS293" i="1" s="1"/>
  <c r="BT293" i="1"/>
  <c r="BX293" i="1" s="1"/>
  <c r="AJ293" i="1"/>
  <c r="J293" i="1"/>
  <c r="CK292" i="1"/>
  <c r="BW292" i="1"/>
  <c r="BU292" i="1"/>
  <c r="BQ292" i="1"/>
  <c r="BR292" i="1" s="1"/>
  <c r="BS292" i="1" s="1"/>
  <c r="BY292" i="1" s="1"/>
  <c r="CF292" i="1" s="1"/>
  <c r="BP292" i="1"/>
  <c r="BL292" i="1"/>
  <c r="BM292" i="1"/>
  <c r="BV292" i="1"/>
  <c r="CE292" i="1"/>
  <c r="BT292" i="1"/>
  <c r="BX292" i="1" s="1"/>
  <c r="AJ292" i="1"/>
  <c r="M292" i="1"/>
  <c r="J292" i="1"/>
  <c r="CE291" i="1"/>
  <c r="BW291" i="1"/>
  <c r="BU291" i="1"/>
  <c r="BK291" i="1"/>
  <c r="BJ291" i="1"/>
  <c r="BQ291" i="1"/>
  <c r="BM291" i="1"/>
  <c r="BV291" i="1"/>
  <c r="BP291" i="1"/>
  <c r="BR291" i="1" s="1"/>
  <c r="BS291" i="1" s="1"/>
  <c r="BT291" i="1"/>
  <c r="AJ291" i="1"/>
  <c r="J291" i="1"/>
  <c r="CK290" i="1"/>
  <c r="BW290" i="1"/>
  <c r="BU290" i="1"/>
  <c r="BQ290" i="1"/>
  <c r="BR290" i="1" s="1"/>
  <c r="BS290" i="1" s="1"/>
  <c r="BY290" i="1" s="1"/>
  <c r="CF290" i="1" s="1"/>
  <c r="BP290" i="1"/>
  <c r="BL290" i="1"/>
  <c r="BM290" i="1"/>
  <c r="BV290" i="1"/>
  <c r="CE290" i="1"/>
  <c r="BT290" i="1"/>
  <c r="BX290" i="1" s="1"/>
  <c r="AJ290" i="1"/>
  <c r="M290" i="1"/>
  <c r="J290" i="1"/>
  <c r="CE289" i="1"/>
  <c r="BW289" i="1"/>
  <c r="BU289" i="1"/>
  <c r="BK289" i="1"/>
  <c r="BJ289" i="1"/>
  <c r="BQ289" i="1"/>
  <c r="BM289" i="1"/>
  <c r="BV289" i="1"/>
  <c r="BP289" i="1"/>
  <c r="BT289" i="1"/>
  <c r="BX289" i="1" s="1"/>
  <c r="AJ289" i="1"/>
  <c r="J289" i="1"/>
  <c r="CK288" i="1"/>
  <c r="BW288" i="1"/>
  <c r="BU288" i="1"/>
  <c r="BQ288" i="1"/>
  <c r="BR288" i="1" s="1"/>
  <c r="BS288" i="1" s="1"/>
  <c r="BP288" i="1"/>
  <c r="BL288" i="1"/>
  <c r="BM288" i="1"/>
  <c r="BV288" i="1"/>
  <c r="BT288" i="1"/>
  <c r="BX288" i="1" s="1"/>
  <c r="BY288" i="1" s="1"/>
  <c r="CF288" i="1" s="1"/>
  <c r="AJ288" i="1"/>
  <c r="M288" i="1"/>
  <c r="J288" i="1"/>
  <c r="CE287" i="1"/>
  <c r="BW287" i="1"/>
  <c r="BU287" i="1"/>
  <c r="BK287" i="1"/>
  <c r="BJ287" i="1"/>
  <c r="BQ287" i="1"/>
  <c r="BM287" i="1"/>
  <c r="BV287" i="1"/>
  <c r="BP287" i="1"/>
  <c r="BR287" i="1" s="1"/>
  <c r="BS287" i="1" s="1"/>
  <c r="BT287" i="1"/>
  <c r="AJ287" i="1"/>
  <c r="CA287" i="1"/>
  <c r="J287" i="1"/>
  <c r="CK286" i="1"/>
  <c r="BW286" i="1"/>
  <c r="BU286" i="1"/>
  <c r="BQ286" i="1"/>
  <c r="BR286" i="1" s="1"/>
  <c r="BS286" i="1" s="1"/>
  <c r="BP286" i="1"/>
  <c r="BL286" i="1"/>
  <c r="BM286" i="1"/>
  <c r="BV286" i="1"/>
  <c r="BT286" i="1"/>
  <c r="BX286" i="1" s="1"/>
  <c r="BY286" i="1" s="1"/>
  <c r="CF286" i="1" s="1"/>
  <c r="AJ286" i="1"/>
  <c r="M286" i="1"/>
  <c r="J286" i="1"/>
  <c r="CE285" i="1"/>
  <c r="BW285" i="1"/>
  <c r="BU285" i="1"/>
  <c r="BK285" i="1"/>
  <c r="BJ285" i="1"/>
  <c r="BQ285" i="1"/>
  <c r="BM285" i="1"/>
  <c r="BV285" i="1"/>
  <c r="BP285" i="1"/>
  <c r="BR285" i="1" s="1"/>
  <c r="BS285" i="1" s="1"/>
  <c r="BT285" i="1"/>
  <c r="AJ285" i="1"/>
  <c r="J285" i="1"/>
  <c r="CK284" i="1"/>
  <c r="BW284" i="1"/>
  <c r="BU284" i="1"/>
  <c r="BQ284" i="1"/>
  <c r="BR284" i="1" s="1"/>
  <c r="BS284" i="1" s="1"/>
  <c r="BP284" i="1"/>
  <c r="BL284" i="1"/>
  <c r="BM284" i="1"/>
  <c r="BV284" i="1"/>
  <c r="BT284" i="1"/>
  <c r="AJ284" i="1"/>
  <c r="M284" i="1"/>
  <c r="J284" i="1"/>
  <c r="CE283" i="1"/>
  <c r="BW283" i="1"/>
  <c r="BU283" i="1"/>
  <c r="BK283" i="1"/>
  <c r="BJ283" i="1"/>
  <c r="BQ283" i="1"/>
  <c r="BM283" i="1"/>
  <c r="BV283" i="1"/>
  <c r="BP283" i="1"/>
  <c r="BT283" i="1"/>
  <c r="BX283" i="1" s="1"/>
  <c r="AJ283" i="1"/>
  <c r="J283" i="1"/>
  <c r="CK282" i="1"/>
  <c r="BW282" i="1"/>
  <c r="BU282" i="1"/>
  <c r="BQ282" i="1"/>
  <c r="BR282" i="1" s="1"/>
  <c r="BS282" i="1" s="1"/>
  <c r="BP282" i="1"/>
  <c r="BL282" i="1"/>
  <c r="BM282" i="1"/>
  <c r="BV282" i="1"/>
  <c r="BT282" i="1"/>
  <c r="AJ282" i="1"/>
  <c r="M282" i="1"/>
  <c r="J282" i="1"/>
  <c r="CE281" i="1"/>
  <c r="BW281" i="1"/>
  <c r="BU281" i="1"/>
  <c r="BK281" i="1"/>
  <c r="BJ281" i="1"/>
  <c r="BQ281" i="1"/>
  <c r="BM281" i="1"/>
  <c r="BV281" i="1"/>
  <c r="BP281" i="1"/>
  <c r="BT281" i="1"/>
  <c r="BX281" i="1" s="1"/>
  <c r="AJ281" i="1"/>
  <c r="CA281" i="1"/>
  <c r="J281" i="1"/>
  <c r="CK280" i="1"/>
  <c r="BW280" i="1"/>
  <c r="BU280" i="1"/>
  <c r="BQ280" i="1"/>
  <c r="BR280" i="1" s="1"/>
  <c r="BS280" i="1" s="1"/>
  <c r="BP280" i="1"/>
  <c r="BL280" i="1"/>
  <c r="BM280" i="1"/>
  <c r="BV280" i="1"/>
  <c r="BT280" i="1"/>
  <c r="BX280" i="1" s="1"/>
  <c r="BY280" i="1" s="1"/>
  <c r="CF280" i="1" s="1"/>
  <c r="AJ280" i="1"/>
  <c r="M280" i="1"/>
  <c r="J280" i="1"/>
  <c r="CE279" i="1"/>
  <c r="BW279" i="1"/>
  <c r="BU279" i="1"/>
  <c r="BK279" i="1"/>
  <c r="BJ279" i="1"/>
  <c r="BQ279" i="1"/>
  <c r="BM279" i="1"/>
  <c r="BV279" i="1"/>
  <c r="BP279" i="1"/>
  <c r="BR279" i="1" s="1"/>
  <c r="BS279" i="1" s="1"/>
  <c r="BT279" i="1"/>
  <c r="AJ279" i="1"/>
  <c r="CA279" i="1"/>
  <c r="J279" i="1"/>
  <c r="CK278" i="1"/>
  <c r="BY278" i="1"/>
  <c r="CF278" i="1" s="1"/>
  <c r="BW278" i="1"/>
  <c r="BU278" i="1"/>
  <c r="BQ278" i="1"/>
  <c r="BR278" i="1" s="1"/>
  <c r="BS278" i="1" s="1"/>
  <c r="BP278" i="1"/>
  <c r="BL278" i="1"/>
  <c r="BM278" i="1"/>
  <c r="BV278" i="1"/>
  <c r="AM278" i="1"/>
  <c r="BT278" i="1"/>
  <c r="BX278" i="1" s="1"/>
  <c r="AJ278" i="1"/>
  <c r="M278" i="1"/>
  <c r="J278" i="1"/>
  <c r="CE277" i="1"/>
  <c r="BW277" i="1"/>
  <c r="BU277" i="1"/>
  <c r="BP277" i="1"/>
  <c r="BK277" i="1"/>
  <c r="BQ277" i="1"/>
  <c r="BM277" i="1"/>
  <c r="BV277" i="1"/>
  <c r="AM277" i="1"/>
  <c r="AJ277" i="1"/>
  <c r="CK276" i="1"/>
  <c r="CE276" i="1"/>
  <c r="BW276" i="1"/>
  <c r="BV276" i="1"/>
  <c r="BU276" i="1"/>
  <c r="BP276" i="1"/>
  <c r="BL276" i="1"/>
  <c r="AU276" i="1"/>
  <c r="AM276" i="1"/>
  <c r="BK276" i="1"/>
  <c r="BT276" i="1"/>
  <c r="M276" i="1"/>
  <c r="J276" i="1"/>
  <c r="CE275" i="1"/>
  <c r="BX275" i="1"/>
  <c r="BW275" i="1"/>
  <c r="BU275" i="1"/>
  <c r="BT275" i="1"/>
  <c r="BK275" i="1"/>
  <c r="BJ275" i="1"/>
  <c r="BQ275" i="1"/>
  <c r="BM275" i="1"/>
  <c r="BV275" i="1"/>
  <c r="BP275" i="1"/>
  <c r="BR275" i="1" s="1"/>
  <c r="BS275" i="1" s="1"/>
  <c r="BY275" i="1" s="1"/>
  <c r="CF275" i="1" s="1"/>
  <c r="AM275" i="1"/>
  <c r="AJ275" i="1"/>
  <c r="J275" i="1"/>
  <c r="CK274" i="1"/>
  <c r="CE274" i="1"/>
  <c r="BW274" i="1"/>
  <c r="BU274" i="1"/>
  <c r="BP274" i="1"/>
  <c r="BV274" i="1"/>
  <c r="BK274" i="1"/>
  <c r="BT274" i="1"/>
  <c r="M274" i="1"/>
  <c r="J274" i="1"/>
  <c r="CE273" i="1"/>
  <c r="BW273" i="1"/>
  <c r="BU273" i="1"/>
  <c r="BT273" i="1"/>
  <c r="BX273" i="1" s="1"/>
  <c r="BK273" i="1"/>
  <c r="BJ273" i="1"/>
  <c r="BQ273" i="1"/>
  <c r="BM273" i="1"/>
  <c r="BV273" i="1"/>
  <c r="BP273" i="1"/>
  <c r="BR273" i="1" s="1"/>
  <c r="BS273" i="1" s="1"/>
  <c r="AM273" i="1"/>
  <c r="AJ273" i="1"/>
  <c r="CA273" i="1"/>
  <c r="M273" i="1"/>
  <c r="J273" i="1"/>
  <c r="CK272" i="1"/>
  <c r="CU272" i="1" s="1"/>
  <c r="CE272" i="1"/>
  <c r="BW272" i="1"/>
  <c r="BU272" i="1"/>
  <c r="BT272" i="1"/>
  <c r="BP272" i="1"/>
  <c r="BM272" i="1"/>
  <c r="BV272" i="1"/>
  <c r="AM272" i="1"/>
  <c r="BK272" i="1"/>
  <c r="BJ272" i="1"/>
  <c r="AJ272" i="1"/>
  <c r="M272" i="1"/>
  <c r="J272" i="1"/>
  <c r="CK271" i="1"/>
  <c r="CE271" i="1"/>
  <c r="BW271" i="1"/>
  <c r="BU271" i="1"/>
  <c r="BT271" i="1"/>
  <c r="BM271" i="1"/>
  <c r="BK271" i="1"/>
  <c r="BQ271" i="1"/>
  <c r="BL271" i="1"/>
  <c r="BP271" i="1"/>
  <c r="BR271" i="1" s="1"/>
  <c r="BS271" i="1" s="1"/>
  <c r="AM271" i="1"/>
  <c r="BJ271" i="1"/>
  <c r="BN271" i="1" s="1"/>
  <c r="AJ271" i="1"/>
  <c r="M271" i="1"/>
  <c r="J271" i="1"/>
  <c r="CK270" i="1"/>
  <c r="CV270" i="1" s="1"/>
  <c r="BW270" i="1"/>
  <c r="BU270" i="1"/>
  <c r="BT270" i="1"/>
  <c r="BX270" i="1" s="1"/>
  <c r="BR270" i="1"/>
  <c r="BS270" i="1" s="1"/>
  <c r="BQ270" i="1"/>
  <c r="BP270" i="1"/>
  <c r="BM270" i="1"/>
  <c r="BV270" i="1"/>
  <c r="AM270" i="1"/>
  <c r="BJ270" i="1"/>
  <c r="AJ270" i="1"/>
  <c r="CB270" i="1"/>
  <c r="M270" i="1"/>
  <c r="J270" i="1"/>
  <c r="CE269" i="1"/>
  <c r="BW269" i="1"/>
  <c r="BU269" i="1"/>
  <c r="BM269" i="1"/>
  <c r="BK269" i="1"/>
  <c r="BQ269" i="1"/>
  <c r="BL269" i="1"/>
  <c r="BP269" i="1"/>
  <c r="BR269" i="1" s="1"/>
  <c r="BS269" i="1" s="1"/>
  <c r="BJ269" i="1"/>
  <c r="BN269" i="1" s="1"/>
  <c r="AJ269" i="1"/>
  <c r="J269" i="1"/>
  <c r="CK268" i="1"/>
  <c r="CE268" i="1"/>
  <c r="BW268" i="1"/>
  <c r="BU268" i="1"/>
  <c r="BJ268" i="1"/>
  <c r="BP268" i="1"/>
  <c r="AM268" i="1"/>
  <c r="BK268" i="1"/>
  <c r="BT268" i="1"/>
  <c r="AJ268" i="1"/>
  <c r="CB268" i="1"/>
  <c r="J268" i="1"/>
  <c r="BW267" i="1"/>
  <c r="BU267" i="1"/>
  <c r="BQ267" i="1"/>
  <c r="BP267" i="1"/>
  <c r="BR267" i="1" s="1"/>
  <c r="BS267" i="1" s="1"/>
  <c r="BY267" i="1" s="1"/>
  <c r="CF267" i="1" s="1"/>
  <c r="BL267" i="1"/>
  <c r="BK267" i="1"/>
  <c r="BM267" i="1"/>
  <c r="BV267" i="1"/>
  <c r="CE267" i="1"/>
  <c r="BT267" i="1"/>
  <c r="BX267" i="1" s="1"/>
  <c r="AJ267" i="1"/>
  <c r="M267" i="1"/>
  <c r="J267" i="1"/>
  <c r="CK266" i="1"/>
  <c r="CE266" i="1"/>
  <c r="BW266" i="1"/>
  <c r="BU266" i="1"/>
  <c r="BJ266" i="1"/>
  <c r="BP266" i="1"/>
  <c r="AM266" i="1"/>
  <c r="BK266" i="1"/>
  <c r="BT266" i="1"/>
  <c r="AJ266" i="1"/>
  <c r="CB266" i="1"/>
  <c r="J266" i="1"/>
  <c r="BW265" i="1"/>
  <c r="BU265" i="1"/>
  <c r="BQ265" i="1"/>
  <c r="BP265" i="1"/>
  <c r="BR265" i="1" s="1"/>
  <c r="BS265" i="1" s="1"/>
  <c r="BL265" i="1"/>
  <c r="BK265" i="1"/>
  <c r="BM265" i="1"/>
  <c r="BV265" i="1"/>
  <c r="CE265" i="1"/>
  <c r="BT265" i="1"/>
  <c r="BX265" i="1" s="1"/>
  <c r="AJ265" i="1"/>
  <c r="M265" i="1"/>
  <c r="J265" i="1"/>
  <c r="CK264" i="1"/>
  <c r="CE264" i="1"/>
  <c r="BW264" i="1"/>
  <c r="BU264" i="1"/>
  <c r="BJ264" i="1"/>
  <c r="BP264" i="1"/>
  <c r="AM264" i="1"/>
  <c r="BK264" i="1"/>
  <c r="BT264" i="1"/>
  <c r="AJ264" i="1"/>
  <c r="CB264" i="1"/>
  <c r="J264" i="1"/>
  <c r="BW263" i="1"/>
  <c r="BU263" i="1"/>
  <c r="BQ263" i="1"/>
  <c r="BP263" i="1"/>
  <c r="BR263" i="1" s="1"/>
  <c r="BS263" i="1" s="1"/>
  <c r="BY263" i="1" s="1"/>
  <c r="CF263" i="1" s="1"/>
  <c r="BL263" i="1"/>
  <c r="BK263" i="1"/>
  <c r="BM263" i="1"/>
  <c r="BV263" i="1"/>
  <c r="CE263" i="1"/>
  <c r="BT263" i="1"/>
  <c r="BX263" i="1" s="1"/>
  <c r="AJ263" i="1"/>
  <c r="M263" i="1"/>
  <c r="J263" i="1"/>
  <c r="CK262" i="1"/>
  <c r="CE262" i="1"/>
  <c r="BW262" i="1"/>
  <c r="BU262" i="1"/>
  <c r="BJ262" i="1"/>
  <c r="BP262" i="1"/>
  <c r="AM262" i="1"/>
  <c r="BK262" i="1"/>
  <c r="BT262" i="1"/>
  <c r="AJ262" i="1"/>
  <c r="CB262" i="1"/>
  <c r="J262" i="1"/>
  <c r="BW261" i="1"/>
  <c r="BU261" i="1"/>
  <c r="BQ261" i="1"/>
  <c r="BP261" i="1"/>
  <c r="BR261" i="1" s="1"/>
  <c r="BS261" i="1" s="1"/>
  <c r="BL261" i="1"/>
  <c r="BK261" i="1"/>
  <c r="BM261" i="1"/>
  <c r="BV261" i="1"/>
  <c r="CE261" i="1"/>
  <c r="BT261" i="1"/>
  <c r="BX261" i="1" s="1"/>
  <c r="AJ261" i="1"/>
  <c r="M261" i="1"/>
  <c r="J261" i="1"/>
  <c r="CK260" i="1"/>
  <c r="CE260" i="1"/>
  <c r="BW260" i="1"/>
  <c r="BU260" i="1"/>
  <c r="BJ260" i="1"/>
  <c r="BP260" i="1"/>
  <c r="AM260" i="1"/>
  <c r="BK260" i="1"/>
  <c r="BT260" i="1"/>
  <c r="AJ260" i="1"/>
  <c r="CB260" i="1"/>
  <c r="J260" i="1"/>
  <c r="BW259" i="1"/>
  <c r="BU259" i="1"/>
  <c r="BQ259" i="1"/>
  <c r="BP259" i="1"/>
  <c r="BR259" i="1" s="1"/>
  <c r="BS259" i="1" s="1"/>
  <c r="BY259" i="1" s="1"/>
  <c r="CF259" i="1" s="1"/>
  <c r="BL259" i="1"/>
  <c r="BK259" i="1"/>
  <c r="BM259" i="1"/>
  <c r="BV259" i="1"/>
  <c r="CE259" i="1"/>
  <c r="BT259" i="1"/>
  <c r="BX259" i="1" s="1"/>
  <c r="AJ259" i="1"/>
  <c r="M259" i="1"/>
  <c r="J259" i="1"/>
  <c r="CK258" i="1"/>
  <c r="CE258" i="1"/>
  <c r="BW258" i="1"/>
  <c r="BU258" i="1"/>
  <c r="BJ258" i="1"/>
  <c r="BP258" i="1"/>
  <c r="AM258" i="1"/>
  <c r="BK258" i="1"/>
  <c r="BT258" i="1"/>
  <c r="AJ258" i="1"/>
  <c r="CB258" i="1"/>
  <c r="J258" i="1"/>
  <c r="BW257" i="1"/>
  <c r="BU257" i="1"/>
  <c r="BQ257" i="1"/>
  <c r="BP257" i="1"/>
  <c r="BR257" i="1" s="1"/>
  <c r="BS257" i="1" s="1"/>
  <c r="BL257" i="1"/>
  <c r="BK257" i="1"/>
  <c r="BM257" i="1"/>
  <c r="BV257" i="1"/>
  <c r="CE257" i="1"/>
  <c r="BT257" i="1"/>
  <c r="BX257" i="1" s="1"/>
  <c r="AJ257" i="1"/>
  <c r="M257" i="1"/>
  <c r="J257" i="1"/>
  <c r="CK256" i="1"/>
  <c r="CE256" i="1"/>
  <c r="BW256" i="1"/>
  <c r="BU256" i="1"/>
  <c r="BJ256" i="1"/>
  <c r="BP256" i="1"/>
  <c r="AM256" i="1"/>
  <c r="BK256" i="1"/>
  <c r="BT256" i="1"/>
  <c r="AJ256" i="1"/>
  <c r="CB256" i="1"/>
  <c r="J256" i="1"/>
  <c r="BW255" i="1"/>
  <c r="BU255" i="1"/>
  <c r="BQ255" i="1"/>
  <c r="BP255" i="1"/>
  <c r="BR255" i="1" s="1"/>
  <c r="BS255" i="1" s="1"/>
  <c r="BY255" i="1" s="1"/>
  <c r="CF255" i="1" s="1"/>
  <c r="BL255" i="1"/>
  <c r="BK255" i="1"/>
  <c r="BM255" i="1"/>
  <c r="BV255" i="1"/>
  <c r="CE255" i="1"/>
  <c r="BT255" i="1"/>
  <c r="BX255" i="1" s="1"/>
  <c r="AJ255" i="1"/>
  <c r="M255" i="1"/>
  <c r="J255" i="1"/>
  <c r="CK254" i="1"/>
  <c r="CE254" i="1"/>
  <c r="BW254" i="1"/>
  <c r="BU254" i="1"/>
  <c r="BJ254" i="1"/>
  <c r="BP254" i="1"/>
  <c r="AM254" i="1"/>
  <c r="BK254" i="1"/>
  <c r="BT254" i="1"/>
  <c r="AJ254" i="1"/>
  <c r="CB254" i="1"/>
  <c r="J254" i="1"/>
  <c r="BW253" i="1"/>
  <c r="BU253" i="1"/>
  <c r="BQ253" i="1"/>
  <c r="BP253" i="1"/>
  <c r="BR253" i="1" s="1"/>
  <c r="BS253" i="1" s="1"/>
  <c r="BL253" i="1"/>
  <c r="BK253" i="1"/>
  <c r="BM253" i="1"/>
  <c r="BV253" i="1"/>
  <c r="CE253" i="1"/>
  <c r="BT253" i="1"/>
  <c r="BX253" i="1" s="1"/>
  <c r="AJ253" i="1"/>
  <c r="M253" i="1"/>
  <c r="J253" i="1"/>
  <c r="CK252" i="1"/>
  <c r="CE252" i="1"/>
  <c r="BW252" i="1"/>
  <c r="BU252" i="1"/>
  <c r="BJ252" i="1"/>
  <c r="BP252" i="1"/>
  <c r="AM252" i="1"/>
  <c r="BK252" i="1"/>
  <c r="BT252" i="1"/>
  <c r="AJ252" i="1"/>
  <c r="CB252" i="1"/>
  <c r="J252" i="1"/>
  <c r="BW251" i="1"/>
  <c r="BU251" i="1"/>
  <c r="BQ251" i="1"/>
  <c r="BP251" i="1"/>
  <c r="BR251" i="1" s="1"/>
  <c r="BS251" i="1" s="1"/>
  <c r="BY251" i="1" s="1"/>
  <c r="CF251" i="1" s="1"/>
  <c r="BL251" i="1"/>
  <c r="BK251" i="1"/>
  <c r="BM251" i="1"/>
  <c r="BV251" i="1"/>
  <c r="CE251" i="1"/>
  <c r="BT251" i="1"/>
  <c r="BX251" i="1" s="1"/>
  <c r="AJ251" i="1"/>
  <c r="M251" i="1"/>
  <c r="J251" i="1"/>
  <c r="CK250" i="1"/>
  <c r="CE250" i="1"/>
  <c r="BW250" i="1"/>
  <c r="BU250" i="1"/>
  <c r="BJ250" i="1"/>
  <c r="BP250" i="1"/>
  <c r="AM250" i="1"/>
  <c r="BK250" i="1"/>
  <c r="BT250" i="1"/>
  <c r="AJ250" i="1"/>
  <c r="CB250" i="1"/>
  <c r="J250" i="1"/>
  <c r="BW249" i="1"/>
  <c r="BU249" i="1"/>
  <c r="BQ249" i="1"/>
  <c r="BP249" i="1"/>
  <c r="BR249" i="1" s="1"/>
  <c r="BS249" i="1" s="1"/>
  <c r="BL249" i="1"/>
  <c r="BK249" i="1"/>
  <c r="BM249" i="1"/>
  <c r="BV249" i="1"/>
  <c r="CE249" i="1"/>
  <c r="BT249" i="1"/>
  <c r="BX249" i="1" s="1"/>
  <c r="AJ249" i="1"/>
  <c r="M249" i="1"/>
  <c r="J249" i="1"/>
  <c r="CK248" i="1"/>
  <c r="CE248" i="1"/>
  <c r="BW248" i="1"/>
  <c r="BU248" i="1"/>
  <c r="BJ248" i="1"/>
  <c r="BP248" i="1"/>
  <c r="AM248" i="1"/>
  <c r="BK248" i="1"/>
  <c r="BT248" i="1"/>
  <c r="AJ248" i="1"/>
  <c r="CB248" i="1"/>
  <c r="J248" i="1"/>
  <c r="BW247" i="1"/>
  <c r="BU247" i="1"/>
  <c r="BQ247" i="1"/>
  <c r="BP247" i="1"/>
  <c r="BR247" i="1" s="1"/>
  <c r="BS247" i="1" s="1"/>
  <c r="BY247" i="1" s="1"/>
  <c r="CF247" i="1" s="1"/>
  <c r="BL247" i="1"/>
  <c r="BK247" i="1"/>
  <c r="BM247" i="1"/>
  <c r="BV247" i="1"/>
  <c r="CE247" i="1"/>
  <c r="BT247" i="1"/>
  <c r="BX247" i="1" s="1"/>
  <c r="AJ247" i="1"/>
  <c r="M247" i="1"/>
  <c r="J247" i="1"/>
  <c r="CK246" i="1"/>
  <c r="CE246" i="1"/>
  <c r="BW246" i="1"/>
  <c r="BU246" i="1"/>
  <c r="BJ246" i="1"/>
  <c r="BP246" i="1"/>
  <c r="AM246" i="1"/>
  <c r="BK246" i="1"/>
  <c r="BT246" i="1"/>
  <c r="AJ246" i="1"/>
  <c r="CB246" i="1"/>
  <c r="J246" i="1"/>
  <c r="BW245" i="1"/>
  <c r="BU245" i="1"/>
  <c r="BQ245" i="1"/>
  <c r="BP245" i="1"/>
  <c r="BR245" i="1" s="1"/>
  <c r="BS245" i="1" s="1"/>
  <c r="BL245" i="1"/>
  <c r="BK245" i="1"/>
  <c r="BM245" i="1"/>
  <c r="BV245" i="1"/>
  <c r="CE245" i="1"/>
  <c r="BT245" i="1"/>
  <c r="BX245" i="1" s="1"/>
  <c r="AJ245" i="1"/>
  <c r="M245" i="1"/>
  <c r="J245" i="1"/>
  <c r="CK244" i="1"/>
  <c r="CE244" i="1"/>
  <c r="BW244" i="1"/>
  <c r="BU244" i="1"/>
  <c r="BJ244" i="1"/>
  <c r="BP244" i="1"/>
  <c r="AM244" i="1"/>
  <c r="BK244" i="1"/>
  <c r="BT244" i="1"/>
  <c r="AJ244" i="1"/>
  <c r="CB244" i="1"/>
  <c r="J244" i="1"/>
  <c r="BW243" i="1"/>
  <c r="BU243" i="1"/>
  <c r="BQ243" i="1"/>
  <c r="BP243" i="1"/>
  <c r="BR243" i="1" s="1"/>
  <c r="BS243" i="1" s="1"/>
  <c r="BY243" i="1" s="1"/>
  <c r="CF243" i="1" s="1"/>
  <c r="BL243" i="1"/>
  <c r="BK243" i="1"/>
  <c r="BM243" i="1"/>
  <c r="BV243" i="1"/>
  <c r="CE243" i="1"/>
  <c r="BT243" i="1"/>
  <c r="BX243" i="1" s="1"/>
  <c r="AJ243" i="1"/>
  <c r="M243" i="1"/>
  <c r="J243" i="1"/>
  <c r="CK242" i="1"/>
  <c r="CE242" i="1"/>
  <c r="BW242" i="1"/>
  <c r="BU242" i="1"/>
  <c r="BJ242" i="1"/>
  <c r="BP242" i="1"/>
  <c r="AM242" i="1"/>
  <c r="BK242" i="1"/>
  <c r="BT242" i="1"/>
  <c r="AJ242" i="1"/>
  <c r="CB242" i="1"/>
  <c r="J242" i="1"/>
  <c r="BW241" i="1"/>
  <c r="BU241" i="1"/>
  <c r="BQ241" i="1"/>
  <c r="BP241" i="1"/>
  <c r="BR241" i="1" s="1"/>
  <c r="BS241" i="1" s="1"/>
  <c r="BL241" i="1"/>
  <c r="BK241" i="1"/>
  <c r="BM241" i="1"/>
  <c r="BV241" i="1"/>
  <c r="CE241" i="1"/>
  <c r="BT241" i="1"/>
  <c r="BX241" i="1" s="1"/>
  <c r="AJ241" i="1"/>
  <c r="M241" i="1"/>
  <c r="J241" i="1"/>
  <c r="CK240" i="1"/>
  <c r="CE240" i="1"/>
  <c r="BW240" i="1"/>
  <c r="BU240" i="1"/>
  <c r="BJ240" i="1"/>
  <c r="BP240" i="1"/>
  <c r="AM240" i="1"/>
  <c r="BK240" i="1"/>
  <c r="BT240" i="1"/>
  <c r="AJ240" i="1"/>
  <c r="CB240" i="1"/>
  <c r="J240" i="1"/>
  <c r="BW239" i="1"/>
  <c r="BU239" i="1"/>
  <c r="BQ239" i="1"/>
  <c r="BP239" i="1"/>
  <c r="BR239" i="1" s="1"/>
  <c r="BS239" i="1" s="1"/>
  <c r="BY239" i="1" s="1"/>
  <c r="CF239" i="1" s="1"/>
  <c r="BL239" i="1"/>
  <c r="BK239" i="1"/>
  <c r="BM239" i="1"/>
  <c r="BV239" i="1"/>
  <c r="CE239" i="1"/>
  <c r="BT239" i="1"/>
  <c r="BX239" i="1" s="1"/>
  <c r="AJ239" i="1"/>
  <c r="M239" i="1"/>
  <c r="J239" i="1"/>
  <c r="CK238" i="1"/>
  <c r="CE238" i="1"/>
  <c r="BW238" i="1"/>
  <c r="BU238" i="1"/>
  <c r="BJ238" i="1"/>
  <c r="BP238" i="1"/>
  <c r="AM238" i="1"/>
  <c r="BK238" i="1"/>
  <c r="BT238" i="1"/>
  <c r="AJ238" i="1"/>
  <c r="CB238" i="1"/>
  <c r="J238" i="1"/>
  <c r="BW237" i="1"/>
  <c r="BU237" i="1"/>
  <c r="BQ237" i="1"/>
  <c r="BP237" i="1"/>
  <c r="BR237" i="1" s="1"/>
  <c r="BS237" i="1" s="1"/>
  <c r="BL237" i="1"/>
  <c r="BK237" i="1"/>
  <c r="BM237" i="1"/>
  <c r="BV237" i="1"/>
  <c r="CE237" i="1"/>
  <c r="BT237" i="1"/>
  <c r="BX237" i="1" s="1"/>
  <c r="AJ237" i="1"/>
  <c r="M237" i="1"/>
  <c r="J237" i="1"/>
  <c r="CK236" i="1"/>
  <c r="CE236" i="1"/>
  <c r="BW236" i="1"/>
  <c r="BU236" i="1"/>
  <c r="BJ236" i="1"/>
  <c r="BP236" i="1"/>
  <c r="AM236" i="1"/>
  <c r="BK236" i="1"/>
  <c r="BT236" i="1"/>
  <c r="AJ236" i="1"/>
  <c r="CB236" i="1"/>
  <c r="J236" i="1"/>
  <c r="BW235" i="1"/>
  <c r="BU235" i="1"/>
  <c r="BQ235" i="1"/>
  <c r="BP235" i="1"/>
  <c r="BR235" i="1" s="1"/>
  <c r="BS235" i="1" s="1"/>
  <c r="BY235" i="1" s="1"/>
  <c r="CF235" i="1" s="1"/>
  <c r="BL235" i="1"/>
  <c r="BK235" i="1"/>
  <c r="BM235" i="1"/>
  <c r="BV235" i="1"/>
  <c r="CE235" i="1"/>
  <c r="BT235" i="1"/>
  <c r="BX235" i="1" s="1"/>
  <c r="AJ235" i="1"/>
  <c r="M235" i="1"/>
  <c r="J235" i="1"/>
  <c r="CK234" i="1"/>
  <c r="CE234" i="1"/>
  <c r="BW234" i="1"/>
  <c r="BU234" i="1"/>
  <c r="BJ234" i="1"/>
  <c r="BP234" i="1"/>
  <c r="AM234" i="1"/>
  <c r="BK234" i="1"/>
  <c r="BT234" i="1"/>
  <c r="AJ234" i="1"/>
  <c r="CB234" i="1"/>
  <c r="J234" i="1"/>
  <c r="BW233" i="1"/>
  <c r="BU233" i="1"/>
  <c r="BQ233" i="1"/>
  <c r="BP233" i="1"/>
  <c r="BR233" i="1" s="1"/>
  <c r="BS233" i="1" s="1"/>
  <c r="BL233" i="1"/>
  <c r="BK233" i="1"/>
  <c r="BM233" i="1"/>
  <c r="BV233" i="1"/>
  <c r="CE233" i="1"/>
  <c r="BT233" i="1"/>
  <c r="BX233" i="1" s="1"/>
  <c r="AJ233" i="1"/>
  <c r="M233" i="1"/>
  <c r="J233" i="1"/>
  <c r="CK232" i="1"/>
  <c r="CE232" i="1"/>
  <c r="BW232" i="1"/>
  <c r="BU232" i="1"/>
  <c r="BJ232" i="1"/>
  <c r="BP232" i="1"/>
  <c r="AM232" i="1"/>
  <c r="BK232" i="1"/>
  <c r="BT232" i="1"/>
  <c r="AJ232" i="1"/>
  <c r="CB232" i="1"/>
  <c r="J232" i="1"/>
  <c r="BW231" i="1"/>
  <c r="BU231" i="1"/>
  <c r="BQ231" i="1"/>
  <c r="BP231" i="1"/>
  <c r="BR231" i="1" s="1"/>
  <c r="BS231" i="1" s="1"/>
  <c r="BY231" i="1" s="1"/>
  <c r="CF231" i="1" s="1"/>
  <c r="BL231" i="1"/>
  <c r="BK231" i="1"/>
  <c r="BM231" i="1"/>
  <c r="BV231" i="1"/>
  <c r="CE231" i="1"/>
  <c r="BT231" i="1"/>
  <c r="BX231" i="1" s="1"/>
  <c r="AJ231" i="1"/>
  <c r="M231" i="1"/>
  <c r="J231" i="1"/>
  <c r="CK230" i="1"/>
  <c r="CE230" i="1"/>
  <c r="BW230" i="1"/>
  <c r="BU230" i="1"/>
  <c r="BJ230" i="1"/>
  <c r="BP230" i="1"/>
  <c r="AM230" i="1"/>
  <c r="BK230" i="1"/>
  <c r="BT230" i="1"/>
  <c r="AJ230" i="1"/>
  <c r="CB230" i="1"/>
  <c r="J230" i="1"/>
  <c r="BW229" i="1"/>
  <c r="BU229" i="1"/>
  <c r="BQ229" i="1"/>
  <c r="BP229" i="1"/>
  <c r="BR229" i="1" s="1"/>
  <c r="BS229" i="1" s="1"/>
  <c r="BL229" i="1"/>
  <c r="BK229" i="1"/>
  <c r="BM229" i="1"/>
  <c r="BV229" i="1"/>
  <c r="CE229" i="1"/>
  <c r="BT229" i="1"/>
  <c r="BX229" i="1" s="1"/>
  <c r="AJ229" i="1"/>
  <c r="M229" i="1"/>
  <c r="J229" i="1"/>
  <c r="CK228" i="1"/>
  <c r="CE228" i="1"/>
  <c r="BW228" i="1"/>
  <c r="BU228" i="1"/>
  <c r="BP228" i="1"/>
  <c r="AM228" i="1"/>
  <c r="BK228" i="1"/>
  <c r="BJ228" i="1"/>
  <c r="AJ228" i="1"/>
  <c r="CB228" i="1"/>
  <c r="J228" i="1"/>
  <c r="BW227" i="1"/>
  <c r="BU227" i="1"/>
  <c r="BP227" i="1"/>
  <c r="BK227" i="1"/>
  <c r="BQ227" i="1"/>
  <c r="BM227" i="1"/>
  <c r="BL227" i="1"/>
  <c r="CE227" i="1"/>
  <c r="BT227" i="1"/>
  <c r="AJ227" i="1"/>
  <c r="M227" i="1"/>
  <c r="J227" i="1"/>
  <c r="CK226" i="1"/>
  <c r="CV226" i="1" s="1"/>
  <c r="CE226" i="1"/>
  <c r="BW226" i="1"/>
  <c r="BU226" i="1"/>
  <c r="BP226" i="1"/>
  <c r="AM226" i="1"/>
  <c r="BK226" i="1"/>
  <c r="BJ226" i="1"/>
  <c r="AJ226" i="1"/>
  <c r="CB226" i="1"/>
  <c r="BC226" i="1"/>
  <c r="J226" i="1"/>
  <c r="BW225" i="1"/>
  <c r="BU225" i="1"/>
  <c r="BP225" i="1"/>
  <c r="BK225" i="1"/>
  <c r="BQ225" i="1"/>
  <c r="BM225" i="1"/>
  <c r="BL225" i="1"/>
  <c r="CE225" i="1"/>
  <c r="BT225" i="1"/>
  <c r="AJ225" i="1"/>
  <c r="M225" i="1"/>
  <c r="J225" i="1"/>
  <c r="CK224" i="1"/>
  <c r="CV224" i="1" s="1"/>
  <c r="CE224" i="1"/>
  <c r="BW224" i="1"/>
  <c r="BU224" i="1"/>
  <c r="BP224" i="1"/>
  <c r="AM224" i="1"/>
  <c r="BK224" i="1"/>
  <c r="BJ224" i="1"/>
  <c r="AJ224" i="1"/>
  <c r="CB224" i="1"/>
  <c r="BC224" i="1"/>
  <c r="J224" i="1"/>
  <c r="BW223" i="1"/>
  <c r="BU223" i="1"/>
  <c r="BP223" i="1"/>
  <c r="BR223" i="1" s="1"/>
  <c r="BS223" i="1" s="1"/>
  <c r="BK223" i="1"/>
  <c r="BQ223" i="1"/>
  <c r="BM223" i="1"/>
  <c r="BL223" i="1"/>
  <c r="CE223" i="1"/>
  <c r="BT223" i="1"/>
  <c r="AJ223" i="1"/>
  <c r="M223" i="1"/>
  <c r="J223" i="1"/>
  <c r="CK222" i="1"/>
  <c r="CV222" i="1" s="1"/>
  <c r="CE222" i="1"/>
  <c r="BW222" i="1"/>
  <c r="BU222" i="1"/>
  <c r="BP222" i="1"/>
  <c r="AM222" i="1"/>
  <c r="BK222" i="1"/>
  <c r="BJ222" i="1"/>
  <c r="AJ222" i="1"/>
  <c r="CB222" i="1"/>
  <c r="BC222" i="1"/>
  <c r="J222" i="1"/>
  <c r="BW221" i="1"/>
  <c r="BU221" i="1"/>
  <c r="BP221" i="1"/>
  <c r="BR221" i="1" s="1"/>
  <c r="BS221" i="1" s="1"/>
  <c r="BK221" i="1"/>
  <c r="BQ221" i="1"/>
  <c r="BM221" i="1"/>
  <c r="BL221" i="1"/>
  <c r="CE221" i="1"/>
  <c r="BT221" i="1"/>
  <c r="AJ221" i="1"/>
  <c r="M221" i="1"/>
  <c r="J221" i="1"/>
  <c r="CK220" i="1"/>
  <c r="CV220" i="1" s="1"/>
  <c r="CE220" i="1"/>
  <c r="BW220" i="1"/>
  <c r="BU220" i="1"/>
  <c r="BP220" i="1"/>
  <c r="AM220" i="1"/>
  <c r="BK220" i="1"/>
  <c r="BJ220" i="1"/>
  <c r="AJ220" i="1"/>
  <c r="CB220" i="1"/>
  <c r="BC220" i="1"/>
  <c r="J220" i="1"/>
  <c r="BW219" i="1"/>
  <c r="BU219" i="1"/>
  <c r="BP219" i="1"/>
  <c r="BK219" i="1"/>
  <c r="BQ219" i="1"/>
  <c r="BM219" i="1"/>
  <c r="BL219" i="1"/>
  <c r="CE219" i="1"/>
  <c r="BT219" i="1"/>
  <c r="AJ219" i="1"/>
  <c r="M219" i="1"/>
  <c r="J219" i="1"/>
  <c r="CK218" i="1"/>
  <c r="CV218" i="1" s="1"/>
  <c r="CE218" i="1"/>
  <c r="BW218" i="1"/>
  <c r="BU218" i="1"/>
  <c r="BP218" i="1"/>
  <c r="AM218" i="1"/>
  <c r="BK218" i="1"/>
  <c r="BJ218" i="1"/>
  <c r="AJ218" i="1"/>
  <c r="CB218" i="1"/>
  <c r="BC218" i="1"/>
  <c r="J218" i="1"/>
  <c r="BW217" i="1"/>
  <c r="BU217" i="1"/>
  <c r="BP217" i="1"/>
  <c r="BK217" i="1"/>
  <c r="BQ217" i="1"/>
  <c r="BM217" i="1"/>
  <c r="BL217" i="1"/>
  <c r="CE217" i="1"/>
  <c r="BT217" i="1"/>
  <c r="AJ217" i="1"/>
  <c r="M217" i="1"/>
  <c r="J217" i="1"/>
  <c r="CK216" i="1"/>
  <c r="CV216" i="1" s="1"/>
  <c r="CE216" i="1"/>
  <c r="BW216" i="1"/>
  <c r="BU216" i="1"/>
  <c r="BP216" i="1"/>
  <c r="AM216" i="1"/>
  <c r="BK216" i="1"/>
  <c r="BJ216" i="1"/>
  <c r="AJ216" i="1"/>
  <c r="CB216" i="1"/>
  <c r="BC216" i="1"/>
  <c r="M216" i="1"/>
  <c r="J216" i="1"/>
  <c r="BW215" i="1"/>
  <c r="BU215" i="1"/>
  <c r="BP215" i="1"/>
  <c r="BR215" i="1" s="1"/>
  <c r="BS215" i="1" s="1"/>
  <c r="BK215" i="1"/>
  <c r="BQ215" i="1"/>
  <c r="BM215" i="1"/>
  <c r="BL215" i="1"/>
  <c r="CE215" i="1"/>
  <c r="BT215" i="1"/>
  <c r="AJ215" i="1"/>
  <c r="M215" i="1"/>
  <c r="J215" i="1"/>
  <c r="CK214" i="1"/>
  <c r="CV214" i="1" s="1"/>
  <c r="CE214" i="1"/>
  <c r="BW214" i="1"/>
  <c r="BU214" i="1"/>
  <c r="BP214" i="1"/>
  <c r="AM214" i="1"/>
  <c r="BK214" i="1"/>
  <c r="BJ214" i="1"/>
  <c r="AJ214" i="1"/>
  <c r="CB214" i="1"/>
  <c r="BC214" i="1"/>
  <c r="M214" i="1"/>
  <c r="J214" i="1"/>
  <c r="BW213" i="1"/>
  <c r="BU213" i="1"/>
  <c r="BP213" i="1"/>
  <c r="BK213" i="1"/>
  <c r="BQ213" i="1"/>
  <c r="BM213" i="1"/>
  <c r="BL213" i="1"/>
  <c r="CE213" i="1"/>
  <c r="BT213" i="1"/>
  <c r="AJ213" i="1"/>
  <c r="M213" i="1"/>
  <c r="J213" i="1"/>
  <c r="CK212" i="1"/>
  <c r="CV212" i="1" s="1"/>
  <c r="CE212" i="1"/>
  <c r="BW212" i="1"/>
  <c r="BU212" i="1"/>
  <c r="BP212" i="1"/>
  <c r="AM212" i="1"/>
  <c r="BK212" i="1"/>
  <c r="BJ212" i="1"/>
  <c r="AJ212" i="1"/>
  <c r="CB212" i="1"/>
  <c r="BC212" i="1"/>
  <c r="J212" i="1"/>
  <c r="BW211" i="1"/>
  <c r="BU211" i="1"/>
  <c r="BP211" i="1"/>
  <c r="BR211" i="1" s="1"/>
  <c r="BS211" i="1" s="1"/>
  <c r="BK211" i="1"/>
  <c r="BQ211" i="1"/>
  <c r="BM211" i="1"/>
  <c r="BL211" i="1"/>
  <c r="CE211" i="1"/>
  <c r="BT211" i="1"/>
  <c r="AJ211" i="1"/>
  <c r="M211" i="1"/>
  <c r="J211" i="1"/>
  <c r="CK210" i="1"/>
  <c r="CV210" i="1" s="1"/>
  <c r="CE210" i="1"/>
  <c r="BW210" i="1"/>
  <c r="BU210" i="1"/>
  <c r="BP210" i="1"/>
  <c r="AM210" i="1"/>
  <c r="BK210" i="1"/>
  <c r="BJ210" i="1"/>
  <c r="AJ210" i="1"/>
  <c r="CB210" i="1"/>
  <c r="BC210" i="1"/>
  <c r="J210" i="1"/>
  <c r="BW209" i="1"/>
  <c r="BU209" i="1"/>
  <c r="BP209" i="1"/>
  <c r="BR209" i="1" s="1"/>
  <c r="BS209" i="1" s="1"/>
  <c r="BK209" i="1"/>
  <c r="BQ209" i="1"/>
  <c r="BM209" i="1"/>
  <c r="BL209" i="1"/>
  <c r="CE209" i="1"/>
  <c r="BT209" i="1"/>
  <c r="AJ209" i="1"/>
  <c r="M209" i="1"/>
  <c r="J209" i="1"/>
  <c r="CK208" i="1"/>
  <c r="CV208" i="1" s="1"/>
  <c r="CE208" i="1"/>
  <c r="BW208" i="1"/>
  <c r="BU208" i="1"/>
  <c r="BP208" i="1"/>
  <c r="AM208" i="1"/>
  <c r="BK208" i="1"/>
  <c r="BJ208" i="1"/>
  <c r="AJ208" i="1"/>
  <c r="CB208" i="1"/>
  <c r="BC208" i="1"/>
  <c r="J208" i="1"/>
  <c r="BW207" i="1"/>
  <c r="BU207" i="1"/>
  <c r="BP207" i="1"/>
  <c r="BK207" i="1"/>
  <c r="BQ207" i="1"/>
  <c r="BM207" i="1"/>
  <c r="BL207" i="1"/>
  <c r="CE207" i="1"/>
  <c r="BT207" i="1"/>
  <c r="AJ207" i="1"/>
  <c r="M207" i="1"/>
  <c r="J207" i="1"/>
  <c r="CK206" i="1"/>
  <c r="CV206" i="1" s="1"/>
  <c r="CE206" i="1"/>
  <c r="BW206" i="1"/>
  <c r="BU206" i="1"/>
  <c r="BP206" i="1"/>
  <c r="AM206" i="1"/>
  <c r="BK206" i="1"/>
  <c r="BJ206" i="1"/>
  <c r="AJ206" i="1"/>
  <c r="CB206" i="1"/>
  <c r="BC206" i="1"/>
  <c r="J206" i="1"/>
  <c r="BW205" i="1"/>
  <c r="BU205" i="1"/>
  <c r="BP205" i="1"/>
  <c r="BK205" i="1"/>
  <c r="BQ205" i="1"/>
  <c r="BM205" i="1"/>
  <c r="BL205" i="1"/>
  <c r="CE205" i="1"/>
  <c r="BT205" i="1"/>
  <c r="AJ205" i="1"/>
  <c r="M205" i="1"/>
  <c r="J205" i="1"/>
  <c r="CK204" i="1"/>
  <c r="CV204" i="1" s="1"/>
  <c r="CE204" i="1"/>
  <c r="BW204" i="1"/>
  <c r="BU204" i="1"/>
  <c r="BP204" i="1"/>
  <c r="AM204" i="1"/>
  <c r="BK204" i="1"/>
  <c r="BJ204" i="1"/>
  <c r="AJ204" i="1"/>
  <c r="CB204" i="1"/>
  <c r="BC204" i="1"/>
  <c r="J204" i="1"/>
  <c r="BW203" i="1"/>
  <c r="BU203" i="1"/>
  <c r="BP203" i="1"/>
  <c r="BR203" i="1" s="1"/>
  <c r="BS203" i="1" s="1"/>
  <c r="BK203" i="1"/>
  <c r="BQ203" i="1"/>
  <c r="BM203" i="1"/>
  <c r="BL203" i="1"/>
  <c r="CE203" i="1"/>
  <c r="BT203" i="1"/>
  <c r="AJ203" i="1"/>
  <c r="M203" i="1"/>
  <c r="J203" i="1"/>
  <c r="CK202" i="1"/>
  <c r="CV202" i="1" s="1"/>
  <c r="CE202" i="1"/>
  <c r="BW202" i="1"/>
  <c r="BU202" i="1"/>
  <c r="BP202" i="1"/>
  <c r="AM202" i="1"/>
  <c r="BK202" i="1"/>
  <c r="BJ202" i="1"/>
  <c r="AJ202" i="1"/>
  <c r="CB202" i="1"/>
  <c r="BC202" i="1"/>
  <c r="J202" i="1"/>
  <c r="BW201" i="1"/>
  <c r="BU201" i="1"/>
  <c r="BP201" i="1"/>
  <c r="BR201" i="1" s="1"/>
  <c r="BS201" i="1" s="1"/>
  <c r="BK201" i="1"/>
  <c r="BQ201" i="1"/>
  <c r="BM201" i="1"/>
  <c r="BL201" i="1"/>
  <c r="CE201" i="1"/>
  <c r="BT201" i="1"/>
  <c r="AJ201" i="1"/>
  <c r="M201" i="1"/>
  <c r="J201" i="1"/>
  <c r="CK200" i="1"/>
  <c r="CV200" i="1" s="1"/>
  <c r="CE200" i="1"/>
  <c r="BW200" i="1"/>
  <c r="BU200" i="1"/>
  <c r="BP200" i="1"/>
  <c r="AM200" i="1"/>
  <c r="BK200" i="1"/>
  <c r="BJ200" i="1"/>
  <c r="AJ200" i="1"/>
  <c r="CB200" i="1"/>
  <c r="BC200" i="1"/>
  <c r="J200" i="1"/>
  <c r="BW199" i="1"/>
  <c r="BU199" i="1"/>
  <c r="BP199" i="1"/>
  <c r="BK199" i="1"/>
  <c r="BQ199" i="1"/>
  <c r="BM199" i="1"/>
  <c r="BL199" i="1"/>
  <c r="CE199" i="1"/>
  <c r="BT199" i="1"/>
  <c r="AJ199" i="1"/>
  <c r="M199" i="1"/>
  <c r="J199" i="1"/>
  <c r="CK198" i="1"/>
  <c r="CV198" i="1" s="1"/>
  <c r="CE198" i="1"/>
  <c r="BW198" i="1"/>
  <c r="BU198" i="1"/>
  <c r="BP198" i="1"/>
  <c r="AM198" i="1"/>
  <c r="BK198" i="1"/>
  <c r="BJ198" i="1"/>
  <c r="AJ198" i="1"/>
  <c r="CB198" i="1"/>
  <c r="BC198" i="1"/>
  <c r="J198" i="1"/>
  <c r="BW197" i="1"/>
  <c r="BU197" i="1"/>
  <c r="BQ197" i="1"/>
  <c r="BP197" i="1"/>
  <c r="BR197" i="1" s="1"/>
  <c r="BS197" i="1" s="1"/>
  <c r="BL197" i="1"/>
  <c r="BK197" i="1"/>
  <c r="BM197" i="1"/>
  <c r="BV197" i="1"/>
  <c r="CE197" i="1"/>
  <c r="BT197" i="1"/>
  <c r="BX197" i="1" s="1"/>
  <c r="AJ197" i="1"/>
  <c r="M197" i="1"/>
  <c r="J197" i="1"/>
  <c r="CK196" i="1"/>
  <c r="CV196" i="1" s="1"/>
  <c r="CE196" i="1"/>
  <c r="BW196" i="1"/>
  <c r="BU196" i="1"/>
  <c r="BP196" i="1"/>
  <c r="AM196" i="1"/>
  <c r="BK196" i="1"/>
  <c r="BJ196" i="1"/>
  <c r="AJ196" i="1"/>
  <c r="CB196" i="1"/>
  <c r="BC196" i="1"/>
  <c r="J196" i="1"/>
  <c r="BW195" i="1"/>
  <c r="BU195" i="1"/>
  <c r="BP195" i="1"/>
  <c r="BK195" i="1"/>
  <c r="BQ195" i="1"/>
  <c r="BM195" i="1"/>
  <c r="BL195" i="1"/>
  <c r="CE195" i="1"/>
  <c r="BT195" i="1"/>
  <c r="AJ195" i="1"/>
  <c r="M195" i="1"/>
  <c r="J195" i="1"/>
  <c r="CK194" i="1"/>
  <c r="CV194" i="1" s="1"/>
  <c r="CE194" i="1"/>
  <c r="BW194" i="1"/>
  <c r="BU194" i="1"/>
  <c r="BP194" i="1"/>
  <c r="AM194" i="1"/>
  <c r="BK194" i="1"/>
  <c r="BJ194" i="1"/>
  <c r="AJ194" i="1"/>
  <c r="CB194" i="1"/>
  <c r="BC194" i="1"/>
  <c r="J194" i="1"/>
  <c r="BW193" i="1"/>
  <c r="BU193" i="1"/>
  <c r="BP193" i="1"/>
  <c r="BK193" i="1"/>
  <c r="BQ193" i="1"/>
  <c r="BM193" i="1"/>
  <c r="BL193" i="1"/>
  <c r="CE193" i="1"/>
  <c r="BT193" i="1"/>
  <c r="AJ193" i="1"/>
  <c r="M193" i="1"/>
  <c r="J193" i="1"/>
  <c r="CK192" i="1"/>
  <c r="CV192" i="1" s="1"/>
  <c r="CE192" i="1"/>
  <c r="BW192" i="1"/>
  <c r="BU192" i="1"/>
  <c r="BP192" i="1"/>
  <c r="AM192" i="1"/>
  <c r="BK192" i="1"/>
  <c r="BJ192" i="1"/>
  <c r="AJ192" i="1"/>
  <c r="CB192" i="1"/>
  <c r="BC192" i="1"/>
  <c r="J192" i="1"/>
  <c r="BW191" i="1"/>
  <c r="BU191" i="1"/>
  <c r="BP191" i="1"/>
  <c r="BR191" i="1" s="1"/>
  <c r="BS191" i="1" s="1"/>
  <c r="BK191" i="1"/>
  <c r="BQ191" i="1"/>
  <c r="BM191" i="1"/>
  <c r="BL191" i="1"/>
  <c r="CE191" i="1"/>
  <c r="BT191" i="1"/>
  <c r="AJ191" i="1"/>
  <c r="M191" i="1"/>
  <c r="J191" i="1"/>
  <c r="CK190" i="1"/>
  <c r="CV190" i="1" s="1"/>
  <c r="CE190" i="1"/>
  <c r="BW190" i="1"/>
  <c r="BU190" i="1"/>
  <c r="BP190" i="1"/>
  <c r="AM190" i="1"/>
  <c r="BK190" i="1"/>
  <c r="BJ190" i="1"/>
  <c r="AJ190" i="1"/>
  <c r="CB190" i="1"/>
  <c r="BC190" i="1"/>
  <c r="J190" i="1"/>
  <c r="BW189" i="1"/>
  <c r="BU189" i="1"/>
  <c r="BP189" i="1"/>
  <c r="BR189" i="1" s="1"/>
  <c r="BS189" i="1" s="1"/>
  <c r="BK189" i="1"/>
  <c r="BQ189" i="1"/>
  <c r="BM189" i="1"/>
  <c r="BL189" i="1"/>
  <c r="CE189" i="1"/>
  <c r="BT189" i="1"/>
  <c r="AJ189" i="1"/>
  <c r="M189" i="1"/>
  <c r="J189" i="1"/>
  <c r="CK188" i="1"/>
  <c r="CV188" i="1" s="1"/>
  <c r="CE188" i="1"/>
  <c r="BW188" i="1"/>
  <c r="BU188" i="1"/>
  <c r="BP188" i="1"/>
  <c r="AM188" i="1"/>
  <c r="BK188" i="1"/>
  <c r="BJ188" i="1"/>
  <c r="AJ188" i="1"/>
  <c r="CB188" i="1"/>
  <c r="BC188" i="1"/>
  <c r="J188" i="1"/>
  <c r="BW187" i="1"/>
  <c r="BU187" i="1"/>
  <c r="BP187" i="1"/>
  <c r="BK187" i="1"/>
  <c r="BQ187" i="1"/>
  <c r="BM187" i="1"/>
  <c r="BL187" i="1"/>
  <c r="CE187" i="1"/>
  <c r="BT187" i="1"/>
  <c r="AJ187" i="1"/>
  <c r="M187" i="1"/>
  <c r="J187" i="1"/>
  <c r="CK186" i="1"/>
  <c r="CV186" i="1" s="1"/>
  <c r="CE186" i="1"/>
  <c r="BW186" i="1"/>
  <c r="BU186" i="1"/>
  <c r="BP186" i="1"/>
  <c r="AM186" i="1"/>
  <c r="BK186" i="1"/>
  <c r="BJ186" i="1"/>
  <c r="AJ186" i="1"/>
  <c r="CB186" i="1"/>
  <c r="BC186" i="1"/>
  <c r="J186" i="1"/>
  <c r="BW185" i="1"/>
  <c r="BU185" i="1"/>
  <c r="BP185" i="1"/>
  <c r="BK185" i="1"/>
  <c r="BQ185" i="1"/>
  <c r="BM185" i="1"/>
  <c r="BL185" i="1"/>
  <c r="CE185" i="1"/>
  <c r="BT185" i="1"/>
  <c r="AJ185" i="1"/>
  <c r="M185" i="1"/>
  <c r="J185" i="1"/>
  <c r="CK184" i="1"/>
  <c r="CV184" i="1" s="1"/>
  <c r="CE184" i="1"/>
  <c r="BW184" i="1"/>
  <c r="BU184" i="1"/>
  <c r="BP184" i="1"/>
  <c r="AM184" i="1"/>
  <c r="BK184" i="1"/>
  <c r="BJ184" i="1"/>
  <c r="AJ184" i="1"/>
  <c r="CB184" i="1"/>
  <c r="BC184" i="1"/>
  <c r="J184" i="1"/>
  <c r="BW183" i="1"/>
  <c r="BU183" i="1"/>
  <c r="BP183" i="1"/>
  <c r="BR183" i="1" s="1"/>
  <c r="BS183" i="1" s="1"/>
  <c r="BK183" i="1"/>
  <c r="BQ183" i="1"/>
  <c r="BM183" i="1"/>
  <c r="BL183" i="1"/>
  <c r="CE183" i="1"/>
  <c r="BT183" i="1"/>
  <c r="AJ183" i="1"/>
  <c r="M183" i="1"/>
  <c r="J183" i="1"/>
  <c r="CK182" i="1"/>
  <c r="CV182" i="1" s="1"/>
  <c r="CE182" i="1"/>
  <c r="BW182" i="1"/>
  <c r="BU182" i="1"/>
  <c r="BP182" i="1"/>
  <c r="AM182" i="1"/>
  <c r="BK182" i="1"/>
  <c r="BJ182" i="1"/>
  <c r="AJ182" i="1"/>
  <c r="CB182" i="1"/>
  <c r="BC182" i="1"/>
  <c r="J182" i="1"/>
  <c r="BW181" i="1"/>
  <c r="BU181" i="1"/>
  <c r="BP181" i="1"/>
  <c r="BR181" i="1" s="1"/>
  <c r="BS181" i="1" s="1"/>
  <c r="BK181" i="1"/>
  <c r="BQ181" i="1"/>
  <c r="BM181" i="1"/>
  <c r="BL181" i="1"/>
  <c r="CE181" i="1"/>
  <c r="BT181" i="1"/>
  <c r="AJ181" i="1"/>
  <c r="M181" i="1"/>
  <c r="J181" i="1"/>
  <c r="CK180" i="1"/>
  <c r="CV180" i="1" s="1"/>
  <c r="CE180" i="1"/>
  <c r="BW180" i="1"/>
  <c r="BU180" i="1"/>
  <c r="BP180" i="1"/>
  <c r="AM180" i="1"/>
  <c r="BK180" i="1"/>
  <c r="BJ180" i="1"/>
  <c r="AJ180" i="1"/>
  <c r="CB180" i="1"/>
  <c r="BC180" i="1"/>
  <c r="J180" i="1"/>
  <c r="BW179" i="1"/>
  <c r="BU179" i="1"/>
  <c r="BP179" i="1"/>
  <c r="BK179" i="1"/>
  <c r="BQ179" i="1"/>
  <c r="BM179" i="1"/>
  <c r="BL179" i="1"/>
  <c r="CE179" i="1"/>
  <c r="BT179" i="1"/>
  <c r="AJ179" i="1"/>
  <c r="M179" i="1"/>
  <c r="J179" i="1"/>
  <c r="CK178" i="1"/>
  <c r="CV178" i="1" s="1"/>
  <c r="CE178" i="1"/>
  <c r="BW178" i="1"/>
  <c r="BU178" i="1"/>
  <c r="BP178" i="1"/>
  <c r="AM178" i="1"/>
  <c r="BK178" i="1"/>
  <c r="BJ178" i="1"/>
  <c r="AJ178" i="1"/>
  <c r="CB178" i="1"/>
  <c r="BC178" i="1"/>
  <c r="J178" i="1"/>
  <c r="BW177" i="1"/>
  <c r="BU177" i="1"/>
  <c r="BP177" i="1"/>
  <c r="BK177" i="1"/>
  <c r="BQ177" i="1"/>
  <c r="BM177" i="1"/>
  <c r="BL177" i="1"/>
  <c r="CE177" i="1"/>
  <c r="BT177" i="1"/>
  <c r="AJ177" i="1"/>
  <c r="M177" i="1"/>
  <c r="J177" i="1"/>
  <c r="CK176" i="1"/>
  <c r="CV176" i="1" s="1"/>
  <c r="CE176" i="1"/>
  <c r="BW176" i="1"/>
  <c r="BU176" i="1"/>
  <c r="BP176" i="1"/>
  <c r="AM176" i="1"/>
  <c r="BK176" i="1"/>
  <c r="BJ176" i="1"/>
  <c r="AJ176" i="1"/>
  <c r="CB176" i="1"/>
  <c r="BC176" i="1"/>
  <c r="J176" i="1"/>
  <c r="BW175" i="1"/>
  <c r="BU175" i="1"/>
  <c r="BP175" i="1"/>
  <c r="BR175" i="1" s="1"/>
  <c r="BS175" i="1" s="1"/>
  <c r="BK175" i="1"/>
  <c r="BQ175" i="1"/>
  <c r="BM175" i="1"/>
  <c r="BL175" i="1"/>
  <c r="CE175" i="1"/>
  <c r="BT175" i="1"/>
  <c r="AJ175" i="1"/>
  <c r="M175" i="1"/>
  <c r="J175" i="1"/>
  <c r="CK174" i="1"/>
  <c r="CV174" i="1" s="1"/>
  <c r="CE174" i="1"/>
  <c r="BW174" i="1"/>
  <c r="BU174" i="1"/>
  <c r="BP174" i="1"/>
  <c r="AM174" i="1"/>
  <c r="BK174" i="1"/>
  <c r="BJ174" i="1"/>
  <c r="AJ174" i="1"/>
  <c r="CB174" i="1"/>
  <c r="BC174" i="1"/>
  <c r="J174" i="1"/>
  <c r="BW173" i="1"/>
  <c r="BU173" i="1"/>
  <c r="BP173" i="1"/>
  <c r="BR173" i="1" s="1"/>
  <c r="BS173" i="1" s="1"/>
  <c r="BK173" i="1"/>
  <c r="BQ173" i="1"/>
  <c r="BM173" i="1"/>
  <c r="BL173" i="1"/>
  <c r="CE173" i="1"/>
  <c r="BT173" i="1"/>
  <c r="AJ173" i="1"/>
  <c r="M173" i="1"/>
  <c r="J173" i="1"/>
  <c r="CK172" i="1"/>
  <c r="CV172" i="1" s="1"/>
  <c r="CE172" i="1"/>
  <c r="BW172" i="1"/>
  <c r="BU172" i="1"/>
  <c r="BP172" i="1"/>
  <c r="AM172" i="1"/>
  <c r="BK172" i="1"/>
  <c r="BJ172" i="1"/>
  <c r="AJ172" i="1"/>
  <c r="CB172" i="1"/>
  <c r="BC172" i="1"/>
  <c r="J172" i="1"/>
  <c r="BW171" i="1"/>
  <c r="BU171" i="1"/>
  <c r="BP171" i="1"/>
  <c r="BK171" i="1"/>
  <c r="BQ171" i="1"/>
  <c r="BM171" i="1"/>
  <c r="BL171" i="1"/>
  <c r="CE171" i="1"/>
  <c r="BT171" i="1"/>
  <c r="AJ171" i="1"/>
  <c r="M171" i="1"/>
  <c r="J171" i="1"/>
  <c r="CK170" i="1"/>
  <c r="CV170" i="1" s="1"/>
  <c r="CE170" i="1"/>
  <c r="BW170" i="1"/>
  <c r="BU170" i="1"/>
  <c r="BP170" i="1"/>
  <c r="AM170" i="1"/>
  <c r="BK170" i="1"/>
  <c r="BJ170" i="1"/>
  <c r="AJ170" i="1"/>
  <c r="CB170" i="1"/>
  <c r="BC170" i="1"/>
  <c r="J170" i="1"/>
  <c r="BW169" i="1"/>
  <c r="BU169" i="1"/>
  <c r="BP169" i="1"/>
  <c r="BK169" i="1"/>
  <c r="BQ169" i="1"/>
  <c r="BM169" i="1"/>
  <c r="BL169" i="1"/>
  <c r="CE169" i="1"/>
  <c r="BT169" i="1"/>
  <c r="AJ169" i="1"/>
  <c r="M169" i="1"/>
  <c r="J169" i="1"/>
  <c r="CK168" i="1"/>
  <c r="CV168" i="1" s="1"/>
  <c r="CE168" i="1"/>
  <c r="BW168" i="1"/>
  <c r="BU168" i="1"/>
  <c r="BP168" i="1"/>
  <c r="AM168" i="1"/>
  <c r="BK168" i="1"/>
  <c r="BJ168" i="1"/>
  <c r="AJ168" i="1"/>
  <c r="CB168" i="1"/>
  <c r="BC168" i="1"/>
  <c r="J168" i="1"/>
  <c r="BW167" i="1"/>
  <c r="BU167" i="1"/>
  <c r="BP167" i="1"/>
  <c r="BR167" i="1" s="1"/>
  <c r="BS167" i="1" s="1"/>
  <c r="BK167" i="1"/>
  <c r="BQ167" i="1"/>
  <c r="BM167" i="1"/>
  <c r="BL167" i="1"/>
  <c r="CE167" i="1"/>
  <c r="BT167" i="1"/>
  <c r="AJ167" i="1"/>
  <c r="M167" i="1"/>
  <c r="J167" i="1"/>
  <c r="CK166" i="1"/>
  <c r="CE166" i="1"/>
  <c r="BW166" i="1"/>
  <c r="BU166" i="1"/>
  <c r="BP166" i="1"/>
  <c r="AM166" i="1"/>
  <c r="BK166" i="1"/>
  <c r="BJ166" i="1"/>
  <c r="AJ166" i="1"/>
  <c r="CB166" i="1"/>
  <c r="BC166" i="1"/>
  <c r="M166" i="1"/>
  <c r="J166" i="1"/>
  <c r="BW165" i="1"/>
  <c r="BU165" i="1"/>
  <c r="BK165" i="1"/>
  <c r="BQ165" i="1"/>
  <c r="BM165" i="1"/>
  <c r="BL165" i="1"/>
  <c r="BP165" i="1"/>
  <c r="CE165" i="1"/>
  <c r="BT165" i="1"/>
  <c r="AJ165" i="1"/>
  <c r="M165" i="1"/>
  <c r="J165" i="1"/>
  <c r="CK164" i="1"/>
  <c r="CE164" i="1"/>
  <c r="BW164" i="1"/>
  <c r="BU164" i="1"/>
  <c r="BP164" i="1"/>
  <c r="AM164" i="1"/>
  <c r="BK164" i="1"/>
  <c r="BJ164" i="1"/>
  <c r="AJ164" i="1"/>
  <c r="CB164" i="1"/>
  <c r="BC164" i="1"/>
  <c r="J164" i="1"/>
  <c r="BW163" i="1"/>
  <c r="BU163" i="1"/>
  <c r="BK163" i="1"/>
  <c r="BQ163" i="1"/>
  <c r="BM163" i="1"/>
  <c r="BL163" i="1"/>
  <c r="BP163" i="1"/>
  <c r="BR163" i="1" s="1"/>
  <c r="BS163" i="1" s="1"/>
  <c r="CE163" i="1"/>
  <c r="BT163" i="1"/>
  <c r="AJ163" i="1"/>
  <c r="J163" i="1"/>
  <c r="CK162" i="1"/>
  <c r="BW162" i="1"/>
  <c r="BU162" i="1"/>
  <c r="BQ162" i="1"/>
  <c r="BL162" i="1"/>
  <c r="BP162" i="1"/>
  <c r="BR162" i="1" s="1"/>
  <c r="BS162" i="1" s="1"/>
  <c r="CE162" i="1"/>
  <c r="BJ162" i="1"/>
  <c r="AJ162" i="1"/>
  <c r="CB162" i="1"/>
  <c r="BC162" i="1"/>
  <c r="J162" i="1"/>
  <c r="BW161" i="1"/>
  <c r="BU161" i="1"/>
  <c r="BQ161" i="1"/>
  <c r="BL161" i="1"/>
  <c r="BK161" i="1"/>
  <c r="BJ161" i="1"/>
  <c r="BM161" i="1"/>
  <c r="BV161" i="1"/>
  <c r="BP161" i="1"/>
  <c r="BR161" i="1" s="1"/>
  <c r="BS161" i="1" s="1"/>
  <c r="CE161" i="1"/>
  <c r="BT161" i="1"/>
  <c r="AJ161" i="1"/>
  <c r="J161" i="1"/>
  <c r="CK160" i="1"/>
  <c r="BW160" i="1"/>
  <c r="BU160" i="1"/>
  <c r="BQ160" i="1"/>
  <c r="BL160" i="1"/>
  <c r="BP160" i="1"/>
  <c r="BR160" i="1" s="1"/>
  <c r="BS160" i="1" s="1"/>
  <c r="BJ160" i="1"/>
  <c r="AJ160" i="1"/>
  <c r="CB160" i="1"/>
  <c r="J160" i="1"/>
  <c r="BW159" i="1"/>
  <c r="BU159" i="1"/>
  <c r="BK159" i="1"/>
  <c r="BQ159" i="1"/>
  <c r="BM159" i="1"/>
  <c r="BL159" i="1"/>
  <c r="BP159" i="1"/>
  <c r="BR159" i="1" s="1"/>
  <c r="BS159" i="1" s="1"/>
  <c r="CE159" i="1"/>
  <c r="BJ159" i="1"/>
  <c r="BN159" i="1" s="1"/>
  <c r="AJ159" i="1"/>
  <c r="M159" i="1"/>
  <c r="J159" i="1"/>
  <c r="AY158" i="1"/>
  <c r="CK158" i="1"/>
  <c r="BW158" i="1"/>
  <c r="BU158" i="1"/>
  <c r="BQ158" i="1"/>
  <c r="AU158" i="1"/>
  <c r="BP158" i="1"/>
  <c r="BR158" i="1" s="1"/>
  <c r="BS158" i="1" s="1"/>
  <c r="BK158" i="1"/>
  <c r="BJ158" i="1"/>
  <c r="J158" i="1"/>
  <c r="BW157" i="1"/>
  <c r="BU157" i="1"/>
  <c r="BP157" i="1"/>
  <c r="BK157" i="1"/>
  <c r="BJ157" i="1"/>
  <c r="BN157" i="1" s="1"/>
  <c r="BQ157" i="1"/>
  <c r="BM157" i="1"/>
  <c r="BL157" i="1"/>
  <c r="CE157" i="1"/>
  <c r="AM157" i="1"/>
  <c r="AJ157" i="1"/>
  <c r="AY156" i="1"/>
  <c r="CK156" i="1"/>
  <c r="CE156" i="1"/>
  <c r="BW156" i="1"/>
  <c r="BV156" i="1"/>
  <c r="BU156" i="1"/>
  <c r="BQ156" i="1"/>
  <c r="BL156" i="1"/>
  <c r="AU156" i="1"/>
  <c r="BP156" i="1"/>
  <c r="BR156" i="1" s="1"/>
  <c r="BS156" i="1" s="1"/>
  <c r="AM156" i="1"/>
  <c r="BK156" i="1"/>
  <c r="BJ156" i="1"/>
  <c r="AJ156" i="1"/>
  <c r="J156" i="1"/>
  <c r="BW155" i="1"/>
  <c r="BU155" i="1"/>
  <c r="BP155" i="1"/>
  <c r="BK155" i="1"/>
  <c r="BQ155" i="1"/>
  <c r="BM155" i="1"/>
  <c r="BL155" i="1"/>
  <c r="CE155" i="1"/>
  <c r="AM155" i="1"/>
  <c r="AJ155" i="1"/>
  <c r="CA155" i="1"/>
  <c r="M155" i="1"/>
  <c r="J155" i="1"/>
  <c r="CK154" i="1"/>
  <c r="BW154" i="1"/>
  <c r="BV154" i="1"/>
  <c r="BU154" i="1"/>
  <c r="BQ154" i="1"/>
  <c r="BL154" i="1"/>
  <c r="BP154" i="1"/>
  <c r="BK154" i="1"/>
  <c r="BJ154" i="1"/>
  <c r="J154" i="1"/>
  <c r="BW153" i="1"/>
  <c r="BU153" i="1"/>
  <c r="BT153" i="1"/>
  <c r="BN153" i="1"/>
  <c r="BK153" i="1"/>
  <c r="BJ153" i="1"/>
  <c r="BQ153" i="1"/>
  <c r="BM153" i="1"/>
  <c r="BL153" i="1"/>
  <c r="BP153" i="1"/>
  <c r="BR153" i="1" s="1"/>
  <c r="BS153" i="1" s="1"/>
  <c r="CE153" i="1"/>
  <c r="AM153" i="1"/>
  <c r="AJ153" i="1"/>
  <c r="CA153" i="1"/>
  <c r="CK152" i="1"/>
  <c r="CE152" i="1"/>
  <c r="BW152" i="1"/>
  <c r="BU152" i="1"/>
  <c r="BQ152" i="1"/>
  <c r="BL152" i="1"/>
  <c r="BP152" i="1"/>
  <c r="BR152" i="1" s="1"/>
  <c r="BS152" i="1" s="1"/>
  <c r="AM152" i="1"/>
  <c r="BK152" i="1"/>
  <c r="BJ152" i="1"/>
  <c r="AJ152" i="1"/>
  <c r="J152" i="1"/>
  <c r="BW151" i="1"/>
  <c r="BU151" i="1"/>
  <c r="BT151" i="1"/>
  <c r="BK151" i="1"/>
  <c r="BQ151" i="1"/>
  <c r="BM151" i="1"/>
  <c r="BL151" i="1"/>
  <c r="BP151" i="1"/>
  <c r="BR151" i="1" s="1"/>
  <c r="BS151" i="1" s="1"/>
  <c r="CE151" i="1"/>
  <c r="AM151" i="1"/>
  <c r="AJ151" i="1"/>
  <c r="M151" i="1"/>
  <c r="J151" i="1"/>
  <c r="AY150" i="1"/>
  <c r="CK150" i="1"/>
  <c r="BW150" i="1"/>
  <c r="BU150" i="1"/>
  <c r="BQ150" i="1"/>
  <c r="AU150" i="1"/>
  <c r="BP150" i="1"/>
  <c r="BR150" i="1" s="1"/>
  <c r="BS150" i="1" s="1"/>
  <c r="BK150" i="1"/>
  <c r="BJ150" i="1"/>
  <c r="J150" i="1"/>
  <c r="BW149" i="1"/>
  <c r="BU149" i="1"/>
  <c r="BP149" i="1"/>
  <c r="BK149" i="1"/>
  <c r="BJ149" i="1"/>
  <c r="BN149" i="1" s="1"/>
  <c r="BQ149" i="1"/>
  <c r="BM149" i="1"/>
  <c r="BL149" i="1"/>
  <c r="CE149" i="1"/>
  <c r="AM149" i="1"/>
  <c r="AJ149" i="1"/>
  <c r="AY148" i="1"/>
  <c r="CK148" i="1"/>
  <c r="CV148" i="1" s="1"/>
  <c r="CE148" i="1"/>
  <c r="BW148" i="1"/>
  <c r="BV148" i="1"/>
  <c r="BU148" i="1"/>
  <c r="BQ148" i="1"/>
  <c r="BL148" i="1"/>
  <c r="AU148" i="1"/>
  <c r="BP148" i="1"/>
  <c r="BR148" i="1" s="1"/>
  <c r="BS148" i="1" s="1"/>
  <c r="AM148" i="1"/>
  <c r="BK148" i="1"/>
  <c r="BJ148" i="1"/>
  <c r="AJ148" i="1"/>
  <c r="M148" i="1"/>
  <c r="J148" i="1"/>
  <c r="BW147" i="1"/>
  <c r="BU147" i="1"/>
  <c r="BT147" i="1"/>
  <c r="BK147" i="1"/>
  <c r="BQ147" i="1"/>
  <c r="BM147" i="1"/>
  <c r="BL147" i="1"/>
  <c r="BP147" i="1"/>
  <c r="BR147" i="1" s="1"/>
  <c r="BS147" i="1" s="1"/>
  <c r="CE147" i="1"/>
  <c r="AM147" i="1"/>
  <c r="AJ147" i="1"/>
  <c r="M147" i="1"/>
  <c r="J147" i="1"/>
  <c r="CK146" i="1"/>
  <c r="CE146" i="1"/>
  <c r="BW146" i="1"/>
  <c r="BV146" i="1"/>
  <c r="BU146" i="1"/>
  <c r="BP146" i="1"/>
  <c r="BL146" i="1"/>
  <c r="AM146" i="1"/>
  <c r="BK146" i="1"/>
  <c r="BJ146" i="1"/>
  <c r="AJ146" i="1"/>
  <c r="CV146" i="1"/>
  <c r="M146" i="1"/>
  <c r="J146" i="1"/>
  <c r="BW145" i="1"/>
  <c r="BU145" i="1"/>
  <c r="BP145" i="1"/>
  <c r="BK145" i="1"/>
  <c r="BJ145" i="1"/>
  <c r="BN145" i="1" s="1"/>
  <c r="BQ145" i="1"/>
  <c r="BM145" i="1"/>
  <c r="BL145" i="1"/>
  <c r="CE145" i="1"/>
  <c r="AM145" i="1"/>
  <c r="AJ145" i="1"/>
  <c r="AY144" i="1"/>
  <c r="CK144" i="1"/>
  <c r="CE144" i="1"/>
  <c r="BW144" i="1"/>
  <c r="BV144" i="1"/>
  <c r="BU144" i="1"/>
  <c r="BQ144" i="1"/>
  <c r="BL144" i="1"/>
  <c r="AU144" i="1"/>
  <c r="BP144" i="1"/>
  <c r="BR144" i="1" s="1"/>
  <c r="BS144" i="1" s="1"/>
  <c r="AM144" i="1"/>
  <c r="BK144" i="1"/>
  <c r="BJ144" i="1"/>
  <c r="AJ144" i="1"/>
  <c r="J144" i="1"/>
  <c r="CK143" i="1"/>
  <c r="CE143" i="1"/>
  <c r="BW143" i="1"/>
  <c r="BU143" i="1"/>
  <c r="BP143" i="1"/>
  <c r="BR143" i="1" s="1"/>
  <c r="BS143" i="1" s="1"/>
  <c r="BK143" i="1"/>
  <c r="BQ143" i="1"/>
  <c r="BM143" i="1"/>
  <c r="BV143" i="1"/>
  <c r="AM143" i="1"/>
  <c r="AJ143" i="1"/>
  <c r="CB143" i="1"/>
  <c r="M143" i="1"/>
  <c r="J143" i="1"/>
  <c r="CK142" i="1"/>
  <c r="CE142" i="1"/>
  <c r="BW142" i="1"/>
  <c r="BU142" i="1"/>
  <c r="BP142" i="1"/>
  <c r="BK142" i="1"/>
  <c r="AM142" i="1"/>
  <c r="BT142" i="1"/>
  <c r="AJ142" i="1"/>
  <c r="BC142" i="1"/>
  <c r="M142" i="1"/>
  <c r="J142" i="1"/>
  <c r="CK141" i="1"/>
  <c r="CE141" i="1"/>
  <c r="BW141" i="1"/>
  <c r="BU141" i="1"/>
  <c r="BP141" i="1"/>
  <c r="BK141" i="1"/>
  <c r="BQ141" i="1"/>
  <c r="BM141" i="1"/>
  <c r="BV141" i="1"/>
  <c r="AM141" i="1"/>
  <c r="AJ141" i="1"/>
  <c r="CB141" i="1"/>
  <c r="M141" i="1"/>
  <c r="J141" i="1"/>
  <c r="CK140" i="1"/>
  <c r="CE140" i="1"/>
  <c r="BW140" i="1"/>
  <c r="BU140" i="1"/>
  <c r="BP140" i="1"/>
  <c r="BK140" i="1"/>
  <c r="AM140" i="1"/>
  <c r="BT140" i="1"/>
  <c r="AJ140" i="1"/>
  <c r="BC140" i="1"/>
  <c r="M140" i="1"/>
  <c r="J140" i="1"/>
  <c r="CK139" i="1"/>
  <c r="CE139" i="1"/>
  <c r="BW139" i="1"/>
  <c r="BU139" i="1"/>
  <c r="BP139" i="1"/>
  <c r="BR139" i="1" s="1"/>
  <c r="BS139" i="1" s="1"/>
  <c r="BK139" i="1"/>
  <c r="BQ139" i="1"/>
  <c r="BM139" i="1"/>
  <c r="BV139" i="1"/>
  <c r="AM139" i="1"/>
  <c r="AJ139" i="1"/>
  <c r="CB139" i="1"/>
  <c r="M139" i="1"/>
  <c r="J139" i="1"/>
  <c r="CK138" i="1"/>
  <c r="CE138" i="1"/>
  <c r="BW138" i="1"/>
  <c r="BU138" i="1"/>
  <c r="BP138" i="1"/>
  <c r="BK138" i="1"/>
  <c r="AM138" i="1"/>
  <c r="BT138" i="1"/>
  <c r="AJ138" i="1"/>
  <c r="BC138" i="1"/>
  <c r="M138" i="1"/>
  <c r="J138" i="1"/>
  <c r="CK137" i="1"/>
  <c r="CE137" i="1"/>
  <c r="BW137" i="1"/>
  <c r="BU137" i="1"/>
  <c r="BP137" i="1"/>
  <c r="BK137" i="1"/>
  <c r="BQ137" i="1"/>
  <c r="BM137" i="1"/>
  <c r="BV137" i="1"/>
  <c r="AM137" i="1"/>
  <c r="AJ137" i="1"/>
  <c r="CB137" i="1"/>
  <c r="M137" i="1"/>
  <c r="J137" i="1"/>
  <c r="CK136" i="1"/>
  <c r="CE136" i="1"/>
  <c r="BW136" i="1"/>
  <c r="BU136" i="1"/>
  <c r="BP136" i="1"/>
  <c r="BK136" i="1"/>
  <c r="AM136" i="1"/>
  <c r="BT136" i="1"/>
  <c r="AJ136" i="1"/>
  <c r="BC136" i="1"/>
  <c r="M136" i="1"/>
  <c r="J136" i="1"/>
  <c r="CK135" i="1"/>
  <c r="CE135" i="1"/>
  <c r="BW135" i="1"/>
  <c r="BU135" i="1"/>
  <c r="BP135" i="1"/>
  <c r="BR135" i="1" s="1"/>
  <c r="BS135" i="1" s="1"/>
  <c r="BK135" i="1"/>
  <c r="BQ135" i="1"/>
  <c r="BM135" i="1"/>
  <c r="BV135" i="1"/>
  <c r="AM135" i="1"/>
  <c r="AJ135" i="1"/>
  <c r="CB135" i="1"/>
  <c r="M135" i="1"/>
  <c r="J135" i="1"/>
  <c r="CK134" i="1"/>
  <c r="CE134" i="1"/>
  <c r="BW134" i="1"/>
  <c r="BU134" i="1"/>
  <c r="BP134" i="1"/>
  <c r="BK134" i="1"/>
  <c r="AM134" i="1"/>
  <c r="BT134" i="1"/>
  <c r="AJ134" i="1"/>
  <c r="BC134" i="1"/>
  <c r="M134" i="1"/>
  <c r="J134" i="1"/>
  <c r="CK133" i="1"/>
  <c r="CE133" i="1"/>
  <c r="BW133" i="1"/>
  <c r="BU133" i="1"/>
  <c r="BP133" i="1"/>
  <c r="BK133" i="1"/>
  <c r="BQ133" i="1"/>
  <c r="BM133" i="1"/>
  <c r="BV133" i="1"/>
  <c r="AM133" i="1"/>
  <c r="AJ133" i="1"/>
  <c r="CB133" i="1"/>
  <c r="M133" i="1"/>
  <c r="J133" i="1"/>
  <c r="CK132" i="1"/>
  <c r="CE132" i="1"/>
  <c r="BW132" i="1"/>
  <c r="BU132" i="1"/>
  <c r="BP132" i="1"/>
  <c r="BK132" i="1"/>
  <c r="AM132" i="1"/>
  <c r="BT132" i="1"/>
  <c r="AJ132" i="1"/>
  <c r="BC132" i="1"/>
  <c r="M132" i="1"/>
  <c r="J132" i="1"/>
  <c r="CK131" i="1"/>
  <c r="CE131" i="1"/>
  <c r="BW131" i="1"/>
  <c r="BU131" i="1"/>
  <c r="BP131" i="1"/>
  <c r="BR131" i="1" s="1"/>
  <c r="BS131" i="1" s="1"/>
  <c r="BK131" i="1"/>
  <c r="BQ131" i="1"/>
  <c r="BM131" i="1"/>
  <c r="BV131" i="1"/>
  <c r="AM131" i="1"/>
  <c r="AJ131" i="1"/>
  <c r="CB131" i="1"/>
  <c r="M131" i="1"/>
  <c r="J131" i="1"/>
  <c r="CK130" i="1"/>
  <c r="CE130" i="1"/>
  <c r="BW130" i="1"/>
  <c r="BU130" i="1"/>
  <c r="BP130" i="1"/>
  <c r="BK130" i="1"/>
  <c r="AM130" i="1"/>
  <c r="BT130" i="1"/>
  <c r="AJ130" i="1"/>
  <c r="M130" i="1"/>
  <c r="J130" i="1"/>
  <c r="CK129" i="1"/>
  <c r="CV129" i="1" s="1"/>
  <c r="CE129" i="1"/>
  <c r="BW129" i="1"/>
  <c r="BU129" i="1"/>
  <c r="BP129" i="1"/>
  <c r="BR129" i="1" s="1"/>
  <c r="BS129" i="1" s="1"/>
  <c r="BK129" i="1"/>
  <c r="BQ129" i="1"/>
  <c r="BM129" i="1"/>
  <c r="BV129" i="1"/>
  <c r="AM129" i="1"/>
  <c r="AJ129" i="1"/>
  <c r="CB129" i="1"/>
  <c r="CU129" i="1"/>
  <c r="M129" i="1"/>
  <c r="J129" i="1"/>
  <c r="CK128" i="1"/>
  <c r="CE128" i="1"/>
  <c r="BW128" i="1"/>
  <c r="BU128" i="1"/>
  <c r="BP128" i="1"/>
  <c r="BK128" i="1"/>
  <c r="AM128" i="1"/>
  <c r="BT128" i="1"/>
  <c r="AJ128" i="1"/>
  <c r="M128" i="1"/>
  <c r="J128" i="1"/>
  <c r="CK127" i="1"/>
  <c r="CV127" i="1" s="1"/>
  <c r="CE127" i="1"/>
  <c r="BW127" i="1"/>
  <c r="BU127" i="1"/>
  <c r="BP127" i="1"/>
  <c r="BK127" i="1"/>
  <c r="BQ127" i="1"/>
  <c r="BM127" i="1"/>
  <c r="BV127" i="1"/>
  <c r="AM127" i="1"/>
  <c r="AJ127" i="1"/>
  <c r="CB127" i="1"/>
  <c r="CU127" i="1"/>
  <c r="M127" i="1"/>
  <c r="J127" i="1"/>
  <c r="CK126" i="1"/>
  <c r="CE126" i="1"/>
  <c r="BW126" i="1"/>
  <c r="BU126" i="1"/>
  <c r="BP126" i="1"/>
  <c r="BK126" i="1"/>
  <c r="AM126" i="1"/>
  <c r="BT126" i="1"/>
  <c r="AJ126" i="1"/>
  <c r="M126" i="1"/>
  <c r="J126" i="1"/>
  <c r="CK125" i="1"/>
  <c r="CE125" i="1"/>
  <c r="BW125" i="1"/>
  <c r="BU125" i="1"/>
  <c r="BP125" i="1"/>
  <c r="BR125" i="1" s="1"/>
  <c r="BS125" i="1" s="1"/>
  <c r="BK125" i="1"/>
  <c r="BQ125" i="1"/>
  <c r="BM125" i="1"/>
  <c r="BV125" i="1"/>
  <c r="AM125" i="1"/>
  <c r="AJ125" i="1"/>
  <c r="CB125" i="1"/>
  <c r="M125" i="1"/>
  <c r="J125" i="1"/>
  <c r="CK124" i="1"/>
  <c r="CE124" i="1"/>
  <c r="BW124" i="1"/>
  <c r="BU124" i="1"/>
  <c r="BP124" i="1"/>
  <c r="BK124" i="1"/>
  <c r="AM124" i="1"/>
  <c r="BT124" i="1"/>
  <c r="AJ124" i="1"/>
  <c r="M124" i="1"/>
  <c r="J124" i="1"/>
  <c r="CK123" i="1"/>
  <c r="CE123" i="1"/>
  <c r="BW123" i="1"/>
  <c r="BU123" i="1"/>
  <c r="BP123" i="1"/>
  <c r="BR123" i="1" s="1"/>
  <c r="BS123" i="1" s="1"/>
  <c r="BK123" i="1"/>
  <c r="BQ123" i="1"/>
  <c r="BM123" i="1"/>
  <c r="BV123" i="1"/>
  <c r="AM123" i="1"/>
  <c r="AJ123" i="1"/>
  <c r="CB123" i="1"/>
  <c r="M123" i="1"/>
  <c r="J123" i="1"/>
  <c r="CK122" i="1"/>
  <c r="CE122" i="1"/>
  <c r="BW122" i="1"/>
  <c r="BU122" i="1"/>
  <c r="BP122" i="1"/>
  <c r="BK122" i="1"/>
  <c r="AM122" i="1"/>
  <c r="BT122" i="1"/>
  <c r="AJ122" i="1"/>
  <c r="M122" i="1"/>
  <c r="J122" i="1"/>
  <c r="CK121" i="1"/>
  <c r="CV121" i="1" s="1"/>
  <c r="CE121" i="1"/>
  <c r="BW121" i="1"/>
  <c r="BU121" i="1"/>
  <c r="BP121" i="1"/>
  <c r="BR121" i="1" s="1"/>
  <c r="BS121" i="1" s="1"/>
  <c r="BK121" i="1"/>
  <c r="BQ121" i="1"/>
  <c r="BM121" i="1"/>
  <c r="BV121" i="1"/>
  <c r="AM121" i="1"/>
  <c r="AJ121" i="1"/>
  <c r="CB121" i="1"/>
  <c r="CU121" i="1"/>
  <c r="M121" i="1"/>
  <c r="J121" i="1"/>
  <c r="CK120" i="1"/>
  <c r="CE120" i="1"/>
  <c r="BW120" i="1"/>
  <c r="BU120" i="1"/>
  <c r="BP120" i="1"/>
  <c r="BK120" i="1"/>
  <c r="AM120" i="1"/>
  <c r="BT120" i="1"/>
  <c r="AJ120" i="1"/>
  <c r="M120" i="1"/>
  <c r="J120" i="1"/>
  <c r="CK119" i="1"/>
  <c r="CV119" i="1" s="1"/>
  <c r="CE119" i="1"/>
  <c r="BW119" i="1"/>
  <c r="BU119" i="1"/>
  <c r="BP119" i="1"/>
  <c r="BK119" i="1"/>
  <c r="BQ119" i="1"/>
  <c r="BM119" i="1"/>
  <c r="BV119" i="1"/>
  <c r="AM119" i="1"/>
  <c r="AJ119" i="1"/>
  <c r="CB119" i="1"/>
  <c r="CU119" i="1"/>
  <c r="M119" i="1"/>
  <c r="J119" i="1"/>
  <c r="CK118" i="1"/>
  <c r="CE118" i="1"/>
  <c r="BW118" i="1"/>
  <c r="BU118" i="1"/>
  <c r="BP118" i="1"/>
  <c r="BK118" i="1"/>
  <c r="AM118" i="1"/>
  <c r="BT118" i="1"/>
  <c r="AJ118" i="1"/>
  <c r="M118" i="1"/>
  <c r="J118" i="1"/>
  <c r="CK117" i="1"/>
  <c r="CV117" i="1" s="1"/>
  <c r="CE117" i="1"/>
  <c r="BW117" i="1"/>
  <c r="BU117" i="1"/>
  <c r="BP117" i="1"/>
  <c r="BR117" i="1" s="1"/>
  <c r="BS117" i="1" s="1"/>
  <c r="BK117" i="1"/>
  <c r="BQ117" i="1"/>
  <c r="BM117" i="1"/>
  <c r="BV117" i="1"/>
  <c r="AM117" i="1"/>
  <c r="AJ117" i="1"/>
  <c r="CB117" i="1"/>
  <c r="CU117" i="1"/>
  <c r="M117" i="1"/>
  <c r="J117" i="1"/>
  <c r="CK116" i="1"/>
  <c r="CE116" i="1"/>
  <c r="BW116" i="1"/>
  <c r="BU116" i="1"/>
  <c r="BP116" i="1"/>
  <c r="BK116" i="1"/>
  <c r="AM116" i="1"/>
  <c r="BT116" i="1"/>
  <c r="AJ116" i="1"/>
  <c r="M116" i="1"/>
  <c r="J116" i="1"/>
  <c r="CK115" i="1"/>
  <c r="CV115" i="1" s="1"/>
  <c r="CE115" i="1"/>
  <c r="BW115" i="1"/>
  <c r="BU115" i="1"/>
  <c r="BP115" i="1"/>
  <c r="BK115" i="1"/>
  <c r="BQ115" i="1"/>
  <c r="BM115" i="1"/>
  <c r="BV115" i="1"/>
  <c r="AM115" i="1"/>
  <c r="AJ115" i="1"/>
  <c r="CB115" i="1"/>
  <c r="CU115" i="1"/>
  <c r="M115" i="1"/>
  <c r="J115" i="1"/>
  <c r="CK114" i="1"/>
  <c r="CE114" i="1"/>
  <c r="BW114" i="1"/>
  <c r="BU114" i="1"/>
  <c r="BP114" i="1"/>
  <c r="BK114" i="1"/>
  <c r="AM114" i="1"/>
  <c r="BT114" i="1"/>
  <c r="AJ114" i="1"/>
  <c r="M114" i="1"/>
  <c r="J114" i="1"/>
  <c r="CK113" i="1"/>
  <c r="CV113" i="1" s="1"/>
  <c r="CE113" i="1"/>
  <c r="BW113" i="1"/>
  <c r="BU113" i="1"/>
  <c r="BP113" i="1"/>
  <c r="BK113" i="1"/>
  <c r="BQ113" i="1"/>
  <c r="BM113" i="1"/>
  <c r="BV113" i="1"/>
  <c r="AM113" i="1"/>
  <c r="AJ113" i="1"/>
  <c r="CB113" i="1"/>
  <c r="CU113" i="1"/>
  <c r="M113" i="1"/>
  <c r="J113" i="1"/>
  <c r="CK112" i="1"/>
  <c r="CE112" i="1"/>
  <c r="BW112" i="1"/>
  <c r="BU112" i="1"/>
  <c r="BP112" i="1"/>
  <c r="BK112" i="1"/>
  <c r="AM112" i="1"/>
  <c r="BT112" i="1"/>
  <c r="AJ112" i="1"/>
  <c r="M112" i="1"/>
  <c r="J112" i="1"/>
  <c r="CK111" i="1"/>
  <c r="CV111" i="1" s="1"/>
  <c r="CE111" i="1"/>
  <c r="BW111" i="1"/>
  <c r="BU111" i="1"/>
  <c r="BP111" i="1"/>
  <c r="BR111" i="1" s="1"/>
  <c r="BS111" i="1" s="1"/>
  <c r="BK111" i="1"/>
  <c r="BQ111" i="1"/>
  <c r="BM111" i="1"/>
  <c r="BV111" i="1"/>
  <c r="AM111" i="1"/>
  <c r="AJ111" i="1"/>
  <c r="CB111" i="1"/>
  <c r="CU111" i="1"/>
  <c r="M111" i="1"/>
  <c r="J111" i="1"/>
  <c r="CK110" i="1"/>
  <c r="CE110" i="1"/>
  <c r="BW110" i="1"/>
  <c r="BU110" i="1"/>
  <c r="BP110" i="1"/>
  <c r="BK110" i="1"/>
  <c r="AM110" i="1"/>
  <c r="BT110" i="1"/>
  <c r="AJ110" i="1"/>
  <c r="M110" i="1"/>
  <c r="J110" i="1"/>
  <c r="CK109" i="1"/>
  <c r="CV109" i="1" s="1"/>
  <c r="CE109" i="1"/>
  <c r="BW109" i="1"/>
  <c r="BU109" i="1"/>
  <c r="BP109" i="1"/>
  <c r="BK109" i="1"/>
  <c r="BQ109" i="1"/>
  <c r="BM109" i="1"/>
  <c r="BV109" i="1"/>
  <c r="AM109" i="1"/>
  <c r="AJ109" i="1"/>
  <c r="CB109" i="1"/>
  <c r="CU109" i="1"/>
  <c r="M109" i="1"/>
  <c r="J109" i="1"/>
  <c r="CK108" i="1"/>
  <c r="CE108" i="1"/>
  <c r="BW108" i="1"/>
  <c r="BU108" i="1"/>
  <c r="BP108" i="1"/>
  <c r="BK108" i="1"/>
  <c r="AM108" i="1"/>
  <c r="BT108" i="1"/>
  <c r="AJ108" i="1"/>
  <c r="M108" i="1"/>
  <c r="J108" i="1"/>
  <c r="CK107" i="1"/>
  <c r="CV107" i="1" s="1"/>
  <c r="CE107" i="1"/>
  <c r="BW107" i="1"/>
  <c r="BU107" i="1"/>
  <c r="BP107" i="1"/>
  <c r="BK107" i="1"/>
  <c r="BQ107" i="1"/>
  <c r="BM107" i="1"/>
  <c r="BV107" i="1"/>
  <c r="AM107" i="1"/>
  <c r="AJ107" i="1"/>
  <c r="CB107" i="1"/>
  <c r="CU107" i="1"/>
  <c r="M107" i="1"/>
  <c r="J107" i="1"/>
  <c r="CK106" i="1"/>
  <c r="CE106" i="1"/>
  <c r="BW106" i="1"/>
  <c r="BU106" i="1"/>
  <c r="BP106" i="1"/>
  <c r="BK106" i="1"/>
  <c r="AM106" i="1"/>
  <c r="BT106" i="1"/>
  <c r="AJ106" i="1"/>
  <c r="M106" i="1"/>
  <c r="J106" i="1"/>
  <c r="CK105" i="1"/>
  <c r="CE105" i="1"/>
  <c r="BW105" i="1"/>
  <c r="BU105" i="1"/>
  <c r="BP105" i="1"/>
  <c r="BR105" i="1" s="1"/>
  <c r="BS105" i="1" s="1"/>
  <c r="BK105" i="1"/>
  <c r="BQ105" i="1"/>
  <c r="BM105" i="1"/>
  <c r="BV105" i="1"/>
  <c r="AM105" i="1"/>
  <c r="AJ105" i="1"/>
  <c r="CB105" i="1"/>
  <c r="M105" i="1"/>
  <c r="J105" i="1"/>
  <c r="CK104" i="1"/>
  <c r="CE104" i="1"/>
  <c r="BW104" i="1"/>
  <c r="BU104" i="1"/>
  <c r="BP104" i="1"/>
  <c r="BK104" i="1"/>
  <c r="AM104" i="1"/>
  <c r="BT104" i="1"/>
  <c r="AJ104" i="1"/>
  <c r="M104" i="1"/>
  <c r="J104" i="1"/>
  <c r="CK103" i="1"/>
  <c r="CV103" i="1" s="1"/>
  <c r="CE103" i="1"/>
  <c r="BW103" i="1"/>
  <c r="BU103" i="1"/>
  <c r="BP103" i="1"/>
  <c r="BR103" i="1" s="1"/>
  <c r="BS103" i="1" s="1"/>
  <c r="BK103" i="1"/>
  <c r="BQ103" i="1"/>
  <c r="BM103" i="1"/>
  <c r="BV103" i="1"/>
  <c r="AM103" i="1"/>
  <c r="AJ103" i="1"/>
  <c r="CB103" i="1"/>
  <c r="CU103" i="1"/>
  <c r="M103" i="1"/>
  <c r="J103" i="1"/>
  <c r="CK102" i="1"/>
  <c r="CE102" i="1"/>
  <c r="BW102" i="1"/>
  <c r="BU102" i="1"/>
  <c r="BP102" i="1"/>
  <c r="BK102" i="1"/>
  <c r="AM102" i="1"/>
  <c r="BT102" i="1"/>
  <c r="AJ102" i="1"/>
  <c r="M102" i="1"/>
  <c r="J102" i="1"/>
  <c r="CK101" i="1"/>
  <c r="CV101" i="1" s="1"/>
  <c r="CE101" i="1"/>
  <c r="BW101" i="1"/>
  <c r="BU101" i="1"/>
  <c r="BP101" i="1"/>
  <c r="BK101" i="1"/>
  <c r="BQ101" i="1"/>
  <c r="BM101" i="1"/>
  <c r="BV101" i="1"/>
  <c r="AM101" i="1"/>
  <c r="AJ101" i="1"/>
  <c r="CB101" i="1"/>
  <c r="CU101" i="1"/>
  <c r="M101" i="1"/>
  <c r="J101" i="1"/>
  <c r="CK100" i="1"/>
  <c r="CE100" i="1"/>
  <c r="BW100" i="1"/>
  <c r="BU100" i="1"/>
  <c r="BP100" i="1"/>
  <c r="BK100" i="1"/>
  <c r="AM100" i="1"/>
  <c r="BT100" i="1"/>
  <c r="AJ100" i="1"/>
  <c r="M100" i="1"/>
  <c r="J100" i="1"/>
  <c r="CK99" i="1"/>
  <c r="CV99" i="1" s="1"/>
  <c r="CE99" i="1"/>
  <c r="BW99" i="1"/>
  <c r="BU99" i="1"/>
  <c r="BP99" i="1"/>
  <c r="BK99" i="1"/>
  <c r="BQ99" i="1"/>
  <c r="BM99" i="1"/>
  <c r="BV99" i="1"/>
  <c r="AM99" i="1"/>
  <c r="AJ99" i="1"/>
  <c r="CB99" i="1"/>
  <c r="CU99" i="1"/>
  <c r="M99" i="1"/>
  <c r="J99" i="1"/>
  <c r="CK98" i="1"/>
  <c r="CE98" i="1"/>
  <c r="BW98" i="1"/>
  <c r="BU98" i="1"/>
  <c r="BP98" i="1"/>
  <c r="BK98" i="1"/>
  <c r="AM98" i="1"/>
  <c r="BT98" i="1"/>
  <c r="AJ98" i="1"/>
  <c r="M98" i="1"/>
  <c r="J98" i="1"/>
  <c r="CK97" i="1"/>
  <c r="CE97" i="1"/>
  <c r="BW97" i="1"/>
  <c r="BU97" i="1"/>
  <c r="BP97" i="1"/>
  <c r="BR97" i="1" s="1"/>
  <c r="BS97" i="1" s="1"/>
  <c r="BK97" i="1"/>
  <c r="BQ97" i="1"/>
  <c r="BM97" i="1"/>
  <c r="BV97" i="1"/>
  <c r="AM97" i="1"/>
  <c r="AJ97" i="1"/>
  <c r="CB97" i="1"/>
  <c r="M97" i="1"/>
  <c r="J97" i="1"/>
  <c r="CK96" i="1"/>
  <c r="CE96" i="1"/>
  <c r="BW96" i="1"/>
  <c r="BU96" i="1"/>
  <c r="BP96" i="1"/>
  <c r="BK96" i="1"/>
  <c r="AM96" i="1"/>
  <c r="BT96" i="1"/>
  <c r="AJ96" i="1"/>
  <c r="M96" i="1"/>
  <c r="J96" i="1"/>
  <c r="CK95" i="1"/>
  <c r="CE95" i="1"/>
  <c r="BW95" i="1"/>
  <c r="BU95" i="1"/>
  <c r="BP95" i="1"/>
  <c r="BK95" i="1"/>
  <c r="BQ95" i="1"/>
  <c r="BM95" i="1"/>
  <c r="BV95" i="1"/>
  <c r="AM95" i="1"/>
  <c r="AJ95" i="1"/>
  <c r="CB95" i="1"/>
  <c r="M95" i="1"/>
  <c r="J95" i="1"/>
  <c r="CK94" i="1"/>
  <c r="CE94" i="1"/>
  <c r="BW94" i="1"/>
  <c r="BU94" i="1"/>
  <c r="BP94" i="1"/>
  <c r="BK94" i="1"/>
  <c r="AM94" i="1"/>
  <c r="BT94" i="1"/>
  <c r="AJ94" i="1"/>
  <c r="M94" i="1"/>
  <c r="J94" i="1"/>
  <c r="CK93" i="1"/>
  <c r="CV93" i="1" s="1"/>
  <c r="CE93" i="1"/>
  <c r="BW93" i="1"/>
  <c r="BU93" i="1"/>
  <c r="BP93" i="1"/>
  <c r="BK93" i="1"/>
  <c r="BQ93" i="1"/>
  <c r="BM93" i="1"/>
  <c r="BV93" i="1"/>
  <c r="AM93" i="1"/>
  <c r="AJ93" i="1"/>
  <c r="CB93" i="1"/>
  <c r="CU93" i="1"/>
  <c r="M93" i="1"/>
  <c r="J93" i="1"/>
  <c r="CK92" i="1"/>
  <c r="CE92" i="1"/>
  <c r="BW92" i="1"/>
  <c r="BU92" i="1"/>
  <c r="BP92" i="1"/>
  <c r="BK92" i="1"/>
  <c r="AM92" i="1"/>
  <c r="BT92" i="1"/>
  <c r="AJ92" i="1"/>
  <c r="M92" i="1"/>
  <c r="J92" i="1"/>
  <c r="CK91" i="1"/>
  <c r="CE91" i="1"/>
  <c r="BW91" i="1"/>
  <c r="BU91" i="1"/>
  <c r="BP91" i="1"/>
  <c r="BR91" i="1" s="1"/>
  <c r="BS91" i="1" s="1"/>
  <c r="BK91" i="1"/>
  <c r="BQ91" i="1"/>
  <c r="BM91" i="1"/>
  <c r="BV91" i="1"/>
  <c r="AM91" i="1"/>
  <c r="AJ91" i="1"/>
  <c r="CB91" i="1"/>
  <c r="M91" i="1"/>
  <c r="J91" i="1"/>
  <c r="CK90" i="1"/>
  <c r="CE90" i="1"/>
  <c r="BW90" i="1"/>
  <c r="BU90" i="1"/>
  <c r="BP90" i="1"/>
  <c r="BK90" i="1"/>
  <c r="AM90" i="1"/>
  <c r="BT90" i="1"/>
  <c r="AJ90" i="1"/>
  <c r="M90" i="1"/>
  <c r="J90" i="1"/>
  <c r="CK89" i="1"/>
  <c r="CE89" i="1"/>
  <c r="BW89" i="1"/>
  <c r="BU89" i="1"/>
  <c r="BP89" i="1"/>
  <c r="BR89" i="1" s="1"/>
  <c r="BS89" i="1" s="1"/>
  <c r="BK89" i="1"/>
  <c r="BQ89" i="1"/>
  <c r="BM89" i="1"/>
  <c r="BV89" i="1"/>
  <c r="AM89" i="1"/>
  <c r="AJ89" i="1"/>
  <c r="CB89" i="1"/>
  <c r="M89" i="1"/>
  <c r="J89" i="1"/>
  <c r="CK88" i="1"/>
  <c r="CE88" i="1"/>
  <c r="BW88" i="1"/>
  <c r="BU88" i="1"/>
  <c r="BP88" i="1"/>
  <c r="BK88" i="1"/>
  <c r="AM88" i="1"/>
  <c r="BT88" i="1"/>
  <c r="AJ88" i="1"/>
  <c r="M88" i="1"/>
  <c r="J88" i="1"/>
  <c r="CK87" i="1"/>
  <c r="CE87" i="1"/>
  <c r="BW87" i="1"/>
  <c r="BU87" i="1"/>
  <c r="BP87" i="1"/>
  <c r="BK87" i="1"/>
  <c r="BQ87" i="1"/>
  <c r="BM87" i="1"/>
  <c r="BV87" i="1"/>
  <c r="AM87" i="1"/>
  <c r="AJ87" i="1"/>
  <c r="CB87" i="1"/>
  <c r="M87" i="1"/>
  <c r="J87" i="1"/>
  <c r="CK86" i="1"/>
  <c r="CE86" i="1"/>
  <c r="BW86" i="1"/>
  <c r="BU86" i="1"/>
  <c r="BP86" i="1"/>
  <c r="BK86" i="1"/>
  <c r="AM86" i="1"/>
  <c r="BT86" i="1"/>
  <c r="AJ86" i="1"/>
  <c r="M86" i="1"/>
  <c r="J86" i="1"/>
  <c r="CK85" i="1"/>
  <c r="CV85" i="1" s="1"/>
  <c r="CE85" i="1"/>
  <c r="BW85" i="1"/>
  <c r="BU85" i="1"/>
  <c r="BP85" i="1"/>
  <c r="BK85" i="1"/>
  <c r="BQ85" i="1"/>
  <c r="BM85" i="1"/>
  <c r="BV85" i="1"/>
  <c r="AM85" i="1"/>
  <c r="AJ85" i="1"/>
  <c r="CB85" i="1"/>
  <c r="CU85" i="1"/>
  <c r="M85" i="1"/>
  <c r="J85" i="1"/>
  <c r="CK84" i="1"/>
  <c r="CE84" i="1"/>
  <c r="BW84" i="1"/>
  <c r="BU84" i="1"/>
  <c r="BP84" i="1"/>
  <c r="BK84" i="1"/>
  <c r="AM84" i="1"/>
  <c r="BT84" i="1"/>
  <c r="AJ84" i="1"/>
  <c r="M84" i="1"/>
  <c r="J84" i="1"/>
  <c r="CK83" i="1"/>
  <c r="CE83" i="1"/>
  <c r="BW83" i="1"/>
  <c r="BU83" i="1"/>
  <c r="BP83" i="1"/>
  <c r="BR83" i="1" s="1"/>
  <c r="BS83" i="1" s="1"/>
  <c r="BK83" i="1"/>
  <c r="BQ83" i="1"/>
  <c r="BM83" i="1"/>
  <c r="BV83" i="1"/>
  <c r="AM83" i="1"/>
  <c r="AJ83" i="1"/>
  <c r="CB83" i="1"/>
  <c r="M83" i="1"/>
  <c r="J83" i="1"/>
  <c r="CK82" i="1"/>
  <c r="CE82" i="1"/>
  <c r="BW82" i="1"/>
  <c r="BU82" i="1"/>
  <c r="BP82" i="1"/>
  <c r="BK82" i="1"/>
  <c r="AM82" i="1"/>
  <c r="BT82" i="1"/>
  <c r="AJ82" i="1"/>
  <c r="M82" i="1"/>
  <c r="J82" i="1"/>
  <c r="CK81" i="1"/>
  <c r="CE81" i="1"/>
  <c r="BW81" i="1"/>
  <c r="BU81" i="1"/>
  <c r="BP81" i="1"/>
  <c r="BK81" i="1"/>
  <c r="BQ81" i="1"/>
  <c r="BM81" i="1"/>
  <c r="BV81" i="1"/>
  <c r="AM81" i="1"/>
  <c r="AJ81" i="1"/>
  <c r="CB81" i="1"/>
  <c r="M81" i="1"/>
  <c r="J81" i="1"/>
  <c r="CK80" i="1"/>
  <c r="CE80" i="1"/>
  <c r="BW80" i="1"/>
  <c r="BU80" i="1"/>
  <c r="BP80" i="1"/>
  <c r="BK80" i="1"/>
  <c r="AM80" i="1"/>
  <c r="BT80" i="1"/>
  <c r="AJ80" i="1"/>
  <c r="M80" i="1"/>
  <c r="J80" i="1"/>
  <c r="CE79" i="1"/>
  <c r="BW79" i="1"/>
  <c r="BU79" i="1"/>
  <c r="BP79" i="1"/>
  <c r="BR79" i="1" s="1"/>
  <c r="BS79" i="1" s="1"/>
  <c r="BK79" i="1"/>
  <c r="BQ79" i="1"/>
  <c r="BM79" i="1"/>
  <c r="BV79" i="1"/>
  <c r="AM79" i="1"/>
  <c r="AJ79" i="1"/>
  <c r="CB79" i="1"/>
  <c r="M79" i="1"/>
  <c r="CK79" i="1"/>
  <c r="J79" i="1"/>
  <c r="CK78" i="1"/>
  <c r="CE78" i="1"/>
  <c r="BW78" i="1"/>
  <c r="BU78" i="1"/>
  <c r="BP78" i="1"/>
  <c r="BK78" i="1"/>
  <c r="AM78" i="1"/>
  <c r="BT78" i="1"/>
  <c r="AJ78" i="1"/>
  <c r="M78" i="1"/>
  <c r="J78" i="1"/>
  <c r="BW77" i="1"/>
  <c r="BU77" i="1"/>
  <c r="BP77" i="1"/>
  <c r="BK77" i="1"/>
  <c r="BQ77" i="1"/>
  <c r="BM77" i="1"/>
  <c r="BV77" i="1"/>
  <c r="CE77" i="1"/>
  <c r="AM77" i="1"/>
  <c r="AJ77" i="1"/>
  <c r="CB77" i="1"/>
  <c r="M77" i="1"/>
  <c r="CK77" i="1"/>
  <c r="J77" i="1"/>
  <c r="CK76" i="1"/>
  <c r="CE76" i="1"/>
  <c r="BW76" i="1"/>
  <c r="BU76" i="1"/>
  <c r="BK76" i="1"/>
  <c r="BP76" i="1"/>
  <c r="AM76" i="1"/>
  <c r="BT76" i="1"/>
  <c r="AJ76" i="1"/>
  <c r="J76" i="1"/>
  <c r="BW75" i="1"/>
  <c r="BU75" i="1"/>
  <c r="BP75" i="1"/>
  <c r="BR75" i="1" s="1"/>
  <c r="BS75" i="1" s="1"/>
  <c r="BK75" i="1"/>
  <c r="BQ75" i="1"/>
  <c r="BM75" i="1"/>
  <c r="BV75" i="1"/>
  <c r="CE75" i="1"/>
  <c r="AM75" i="1"/>
  <c r="AJ75" i="1"/>
  <c r="CB75" i="1"/>
  <c r="M75" i="1"/>
  <c r="CK75" i="1"/>
  <c r="J75" i="1"/>
  <c r="CK74" i="1"/>
  <c r="CE74" i="1"/>
  <c r="BW74" i="1"/>
  <c r="BU74" i="1"/>
  <c r="BK74" i="1"/>
  <c r="BP74" i="1"/>
  <c r="AM74" i="1"/>
  <c r="BT74" i="1"/>
  <c r="AJ74" i="1"/>
  <c r="J74" i="1"/>
  <c r="BW73" i="1"/>
  <c r="BU73" i="1"/>
  <c r="BQ73" i="1"/>
  <c r="BP73" i="1"/>
  <c r="BR73" i="1" s="1"/>
  <c r="BS73" i="1" s="1"/>
  <c r="BL73" i="1"/>
  <c r="BK73" i="1"/>
  <c r="BM73" i="1"/>
  <c r="BV73" i="1"/>
  <c r="CE73" i="1"/>
  <c r="AM73" i="1"/>
  <c r="AJ73" i="1"/>
  <c r="CB73" i="1"/>
  <c r="M73" i="1"/>
  <c r="CK73" i="1"/>
  <c r="J73" i="1"/>
  <c r="CK72" i="1"/>
  <c r="CE72" i="1"/>
  <c r="BW72" i="1"/>
  <c r="BU72" i="1"/>
  <c r="BP72" i="1"/>
  <c r="AM72" i="1"/>
  <c r="BK72" i="1"/>
  <c r="BT72" i="1"/>
  <c r="AJ72" i="1"/>
  <c r="J72" i="1"/>
  <c r="BW71" i="1"/>
  <c r="BU71" i="1"/>
  <c r="BQ71" i="1"/>
  <c r="BP71" i="1"/>
  <c r="BR71" i="1" s="1"/>
  <c r="BS71" i="1" s="1"/>
  <c r="BK71" i="1"/>
  <c r="BM71" i="1"/>
  <c r="BV71" i="1"/>
  <c r="CE71" i="1"/>
  <c r="AM71" i="1"/>
  <c r="AJ71" i="1"/>
  <c r="M71" i="1"/>
  <c r="CK71" i="1"/>
  <c r="J71" i="1"/>
  <c r="CK70" i="1"/>
  <c r="CE70" i="1"/>
  <c r="BW70" i="1"/>
  <c r="BU70" i="1"/>
  <c r="BJ70" i="1"/>
  <c r="BP70" i="1"/>
  <c r="AM70" i="1"/>
  <c r="BK70" i="1"/>
  <c r="BT70" i="1"/>
  <c r="AJ70" i="1"/>
  <c r="J70" i="1"/>
  <c r="BW69" i="1"/>
  <c r="BU69" i="1"/>
  <c r="BQ69" i="1"/>
  <c r="BP69" i="1"/>
  <c r="BR69" i="1" s="1"/>
  <c r="BS69" i="1" s="1"/>
  <c r="BL69" i="1"/>
  <c r="BK69" i="1"/>
  <c r="BM69" i="1"/>
  <c r="BV69" i="1"/>
  <c r="CE69" i="1"/>
  <c r="AM69" i="1"/>
  <c r="AJ69" i="1"/>
  <c r="M69" i="1"/>
  <c r="CK69" i="1"/>
  <c r="J69" i="1"/>
  <c r="CK68" i="1"/>
  <c r="CE68" i="1"/>
  <c r="BW68" i="1"/>
  <c r="BU68" i="1"/>
  <c r="BP68" i="1"/>
  <c r="AM68" i="1"/>
  <c r="BK68" i="1"/>
  <c r="BT68" i="1"/>
  <c r="AJ68" i="1"/>
  <c r="J68" i="1"/>
  <c r="BW67" i="1"/>
  <c r="BU67" i="1"/>
  <c r="BP67" i="1"/>
  <c r="BK67" i="1"/>
  <c r="BQ67" i="1"/>
  <c r="BM67" i="1"/>
  <c r="BV67" i="1"/>
  <c r="CE67" i="1"/>
  <c r="AM67" i="1"/>
  <c r="AJ67" i="1"/>
  <c r="M67" i="1"/>
  <c r="CK67" i="1"/>
  <c r="J67" i="1"/>
  <c r="CK66" i="1"/>
  <c r="CE66" i="1"/>
  <c r="BW66" i="1"/>
  <c r="BU66" i="1"/>
  <c r="BP66" i="1"/>
  <c r="AM66" i="1"/>
  <c r="BK66" i="1"/>
  <c r="BT66" i="1"/>
  <c r="AJ66" i="1"/>
  <c r="J66" i="1"/>
  <c r="BW65" i="1"/>
  <c r="BU65" i="1"/>
  <c r="BP65" i="1"/>
  <c r="BR65" i="1" s="1"/>
  <c r="BS65" i="1" s="1"/>
  <c r="BK65" i="1"/>
  <c r="BQ65" i="1"/>
  <c r="BM65" i="1"/>
  <c r="BV65" i="1"/>
  <c r="CE65" i="1"/>
  <c r="AM65" i="1"/>
  <c r="AJ65" i="1"/>
  <c r="CB65" i="1"/>
  <c r="M65" i="1"/>
  <c r="CK65" i="1"/>
  <c r="J65" i="1"/>
  <c r="CK64" i="1"/>
  <c r="CE64" i="1"/>
  <c r="BW64" i="1"/>
  <c r="BU64" i="1"/>
  <c r="BP64" i="1"/>
  <c r="AM64" i="1"/>
  <c r="BK64" i="1"/>
  <c r="BT64" i="1"/>
  <c r="AJ64" i="1"/>
  <c r="J64" i="1"/>
  <c r="BW63" i="1"/>
  <c r="BU63" i="1"/>
  <c r="BP63" i="1"/>
  <c r="BK63" i="1"/>
  <c r="BQ63" i="1"/>
  <c r="BM63" i="1"/>
  <c r="BV63" i="1"/>
  <c r="CE63" i="1"/>
  <c r="AM63" i="1"/>
  <c r="AJ63" i="1"/>
  <c r="M63" i="1"/>
  <c r="CK63" i="1"/>
  <c r="J63" i="1"/>
  <c r="CK62" i="1"/>
  <c r="CE62" i="1"/>
  <c r="BW62" i="1"/>
  <c r="BU62" i="1"/>
  <c r="BP62" i="1"/>
  <c r="AM62" i="1"/>
  <c r="BK62" i="1"/>
  <c r="BT62" i="1"/>
  <c r="AJ62" i="1"/>
  <c r="J62" i="1"/>
  <c r="BW61" i="1"/>
  <c r="BU61" i="1"/>
  <c r="BQ61" i="1"/>
  <c r="BP61" i="1"/>
  <c r="BR61" i="1" s="1"/>
  <c r="BS61" i="1" s="1"/>
  <c r="BK61" i="1"/>
  <c r="BM61" i="1"/>
  <c r="BV61" i="1"/>
  <c r="CE61" i="1"/>
  <c r="AM61" i="1"/>
  <c r="AJ61" i="1"/>
  <c r="M61" i="1"/>
  <c r="CK61" i="1"/>
  <c r="J61" i="1"/>
  <c r="CK60" i="1"/>
  <c r="CE60" i="1"/>
  <c r="BW60" i="1"/>
  <c r="BU60" i="1"/>
  <c r="BP60" i="1"/>
  <c r="AM60" i="1"/>
  <c r="BK60" i="1"/>
  <c r="BT60" i="1"/>
  <c r="AJ60" i="1"/>
  <c r="J60" i="1"/>
  <c r="BW59" i="1"/>
  <c r="BU59" i="1"/>
  <c r="BQ59" i="1"/>
  <c r="BP59" i="1"/>
  <c r="BR59" i="1" s="1"/>
  <c r="BS59" i="1" s="1"/>
  <c r="BK59" i="1"/>
  <c r="BM59" i="1"/>
  <c r="BV59" i="1"/>
  <c r="CE59" i="1"/>
  <c r="AM59" i="1"/>
  <c r="AJ59" i="1"/>
  <c r="M59" i="1"/>
  <c r="CK59" i="1"/>
  <c r="J59" i="1"/>
  <c r="CK58" i="1"/>
  <c r="CE58" i="1"/>
  <c r="BW58" i="1"/>
  <c r="BU58" i="1"/>
  <c r="BP58" i="1"/>
  <c r="AM58" i="1"/>
  <c r="BK58" i="1"/>
  <c r="BT58" i="1"/>
  <c r="AJ58" i="1"/>
  <c r="J58" i="1"/>
  <c r="BW57" i="1"/>
  <c r="BU57" i="1"/>
  <c r="BP57" i="1"/>
  <c r="BR57" i="1" s="1"/>
  <c r="BS57" i="1" s="1"/>
  <c r="BK57" i="1"/>
  <c r="BQ57" i="1"/>
  <c r="BM57" i="1"/>
  <c r="BV57" i="1"/>
  <c r="CE57" i="1"/>
  <c r="AM57" i="1"/>
  <c r="AJ57" i="1"/>
  <c r="M57" i="1"/>
  <c r="CK57" i="1"/>
  <c r="J57" i="1"/>
  <c r="CK56" i="1"/>
  <c r="CE56" i="1"/>
  <c r="BW56" i="1"/>
  <c r="BU56" i="1"/>
  <c r="BP56" i="1"/>
  <c r="AM56" i="1"/>
  <c r="BK56" i="1"/>
  <c r="BT56" i="1"/>
  <c r="AJ56" i="1"/>
  <c r="J56" i="1"/>
  <c r="BW55" i="1"/>
  <c r="BU55" i="1"/>
  <c r="BP55" i="1"/>
  <c r="BK55" i="1"/>
  <c r="BQ55" i="1"/>
  <c r="BM55" i="1"/>
  <c r="BV55" i="1"/>
  <c r="CE55" i="1"/>
  <c r="AM55" i="1"/>
  <c r="AJ55" i="1"/>
  <c r="M55" i="1"/>
  <c r="CK55" i="1"/>
  <c r="J55" i="1"/>
  <c r="CK54" i="1"/>
  <c r="CE54" i="1"/>
  <c r="BW54" i="1"/>
  <c r="BU54" i="1"/>
  <c r="BP54" i="1"/>
  <c r="AM54" i="1"/>
  <c r="BK54" i="1"/>
  <c r="BT54" i="1"/>
  <c r="AJ54" i="1"/>
  <c r="J54" i="1"/>
  <c r="BW53" i="1"/>
  <c r="BU53" i="1"/>
  <c r="BP53" i="1"/>
  <c r="BR53" i="1" s="1"/>
  <c r="BS53" i="1" s="1"/>
  <c r="BK53" i="1"/>
  <c r="BQ53" i="1"/>
  <c r="BM53" i="1"/>
  <c r="BV53" i="1"/>
  <c r="CE53" i="1"/>
  <c r="AM53" i="1"/>
  <c r="AJ53" i="1"/>
  <c r="M53" i="1"/>
  <c r="CK53" i="1"/>
  <c r="J53" i="1"/>
  <c r="CK52" i="1"/>
  <c r="CE52" i="1"/>
  <c r="BW52" i="1"/>
  <c r="BU52" i="1"/>
  <c r="BP52" i="1"/>
  <c r="AM52" i="1"/>
  <c r="BK52" i="1"/>
  <c r="BT52" i="1"/>
  <c r="AJ52" i="1"/>
  <c r="J52" i="1"/>
  <c r="BW51" i="1"/>
  <c r="BU51" i="1"/>
  <c r="BP51" i="1"/>
  <c r="BR51" i="1" s="1"/>
  <c r="BS51" i="1" s="1"/>
  <c r="BK51" i="1"/>
  <c r="BQ51" i="1"/>
  <c r="BM51" i="1"/>
  <c r="BV51" i="1"/>
  <c r="CE51" i="1"/>
  <c r="AM51" i="1"/>
  <c r="AJ51" i="1"/>
  <c r="CB51" i="1"/>
  <c r="M51" i="1"/>
  <c r="CK51" i="1"/>
  <c r="J51" i="1"/>
  <c r="CK50" i="1"/>
  <c r="CE50" i="1"/>
  <c r="BW50" i="1"/>
  <c r="BU50" i="1"/>
  <c r="BK50" i="1"/>
  <c r="BP50" i="1"/>
  <c r="AM50" i="1"/>
  <c r="BT50" i="1"/>
  <c r="AJ50" i="1"/>
  <c r="M50" i="1"/>
  <c r="J50" i="1"/>
  <c r="BW49" i="1"/>
  <c r="BU49" i="1"/>
  <c r="BP49" i="1"/>
  <c r="BK49" i="1"/>
  <c r="BQ49" i="1"/>
  <c r="BM49" i="1"/>
  <c r="BV49" i="1"/>
  <c r="CE49" i="1"/>
  <c r="AM49" i="1"/>
  <c r="AJ49" i="1"/>
  <c r="CB49" i="1"/>
  <c r="M49" i="1"/>
  <c r="CK49" i="1"/>
  <c r="J49" i="1"/>
  <c r="CK48" i="1"/>
  <c r="CE48" i="1"/>
  <c r="BW48" i="1"/>
  <c r="BU48" i="1"/>
  <c r="BP48" i="1"/>
  <c r="AM48" i="1"/>
  <c r="BK48" i="1"/>
  <c r="BT48" i="1"/>
  <c r="AJ48" i="1"/>
  <c r="J48" i="1"/>
  <c r="BW47" i="1"/>
  <c r="BU47" i="1"/>
  <c r="BP47" i="1"/>
  <c r="BR47" i="1" s="1"/>
  <c r="BS47" i="1" s="1"/>
  <c r="BK47" i="1"/>
  <c r="BQ47" i="1"/>
  <c r="BM47" i="1"/>
  <c r="BV47" i="1"/>
  <c r="CE47" i="1"/>
  <c r="AM47" i="1"/>
  <c r="AJ47" i="1"/>
  <c r="M47" i="1"/>
  <c r="CK47" i="1"/>
  <c r="J47" i="1"/>
  <c r="CK46" i="1"/>
  <c r="CE46" i="1"/>
  <c r="BW46" i="1"/>
  <c r="BU46" i="1"/>
  <c r="BJ46" i="1"/>
  <c r="BP46" i="1"/>
  <c r="AM46" i="1"/>
  <c r="BK46" i="1"/>
  <c r="BT46" i="1"/>
  <c r="AJ46" i="1"/>
  <c r="J46" i="1"/>
  <c r="BW45" i="1"/>
  <c r="BU45" i="1"/>
  <c r="BQ45" i="1"/>
  <c r="BP45" i="1"/>
  <c r="BR45" i="1" s="1"/>
  <c r="BS45" i="1" s="1"/>
  <c r="BL45" i="1"/>
  <c r="BK45" i="1"/>
  <c r="BM45" i="1"/>
  <c r="BV45" i="1"/>
  <c r="CE45" i="1"/>
  <c r="AM45" i="1"/>
  <c r="AJ45" i="1"/>
  <c r="M45" i="1"/>
  <c r="CK45" i="1"/>
  <c r="J45" i="1"/>
  <c r="CK44" i="1"/>
  <c r="CE44" i="1"/>
  <c r="BW44" i="1"/>
  <c r="BU44" i="1"/>
  <c r="BJ44" i="1"/>
  <c r="BP44" i="1"/>
  <c r="AM44" i="1"/>
  <c r="BK44" i="1"/>
  <c r="BT44" i="1"/>
  <c r="AJ44" i="1"/>
  <c r="J44" i="1"/>
  <c r="BW43" i="1"/>
  <c r="BU43" i="1"/>
  <c r="BQ43" i="1"/>
  <c r="BP43" i="1"/>
  <c r="BR43" i="1" s="1"/>
  <c r="BS43" i="1" s="1"/>
  <c r="BL43" i="1"/>
  <c r="BK43" i="1"/>
  <c r="BM43" i="1"/>
  <c r="BV43" i="1"/>
  <c r="CE43" i="1"/>
  <c r="AM43" i="1"/>
  <c r="AJ43" i="1"/>
  <c r="M43" i="1"/>
  <c r="CK43" i="1"/>
  <c r="J43" i="1"/>
  <c r="CK42" i="1"/>
  <c r="CE42" i="1"/>
  <c r="BW42" i="1"/>
  <c r="BU42" i="1"/>
  <c r="BP42" i="1"/>
  <c r="AM42" i="1"/>
  <c r="BK42" i="1"/>
  <c r="BT42" i="1"/>
  <c r="AJ42" i="1"/>
  <c r="J42" i="1"/>
  <c r="BW41" i="1"/>
  <c r="BU41" i="1"/>
  <c r="BQ41" i="1"/>
  <c r="BP41" i="1"/>
  <c r="BR41" i="1" s="1"/>
  <c r="BS41" i="1" s="1"/>
  <c r="BK41" i="1"/>
  <c r="BM41" i="1"/>
  <c r="BV41" i="1"/>
  <c r="CE41" i="1"/>
  <c r="AM41" i="1"/>
  <c r="AJ41" i="1"/>
  <c r="M41" i="1"/>
  <c r="CK41" i="1"/>
  <c r="J41" i="1"/>
  <c r="CK40" i="1"/>
  <c r="CE40" i="1"/>
  <c r="BW40" i="1"/>
  <c r="BU40" i="1"/>
  <c r="BP40" i="1"/>
  <c r="AM40" i="1"/>
  <c r="BK40" i="1"/>
  <c r="BT40" i="1"/>
  <c r="AJ40" i="1"/>
  <c r="J40" i="1"/>
  <c r="BW39" i="1"/>
  <c r="BU39" i="1"/>
  <c r="BP39" i="1"/>
  <c r="BR39" i="1" s="1"/>
  <c r="BS39" i="1" s="1"/>
  <c r="BK39" i="1"/>
  <c r="BQ39" i="1"/>
  <c r="BM39" i="1"/>
  <c r="BV39" i="1"/>
  <c r="CE39" i="1"/>
  <c r="AM39" i="1"/>
  <c r="AJ39" i="1"/>
  <c r="M39" i="1"/>
  <c r="CK39" i="1"/>
  <c r="J39" i="1"/>
  <c r="CK38" i="1"/>
  <c r="CE38" i="1"/>
  <c r="BW38" i="1"/>
  <c r="BU38" i="1"/>
  <c r="BP38" i="1"/>
  <c r="AM38" i="1"/>
  <c r="BK38" i="1"/>
  <c r="BT38" i="1"/>
  <c r="AJ38" i="1"/>
  <c r="J38" i="1"/>
  <c r="BW37" i="1"/>
  <c r="BU37" i="1"/>
  <c r="BP37" i="1"/>
  <c r="BR37" i="1" s="1"/>
  <c r="BS37" i="1" s="1"/>
  <c r="BK37" i="1"/>
  <c r="BQ37" i="1"/>
  <c r="BM37" i="1"/>
  <c r="BV37" i="1"/>
  <c r="CE37" i="1"/>
  <c r="AM37" i="1"/>
  <c r="AJ37" i="1"/>
  <c r="M37" i="1"/>
  <c r="CK37" i="1"/>
  <c r="J37" i="1"/>
  <c r="CK36" i="1"/>
  <c r="CE36" i="1"/>
  <c r="BW36" i="1"/>
  <c r="BU36" i="1"/>
  <c r="BP36" i="1"/>
  <c r="AM36" i="1"/>
  <c r="BK36" i="1"/>
  <c r="BT36" i="1"/>
  <c r="AJ36" i="1"/>
  <c r="J36" i="1"/>
  <c r="BW35" i="1"/>
  <c r="BU35" i="1"/>
  <c r="BQ35" i="1"/>
  <c r="BP35" i="1"/>
  <c r="BR35" i="1" s="1"/>
  <c r="BS35" i="1" s="1"/>
  <c r="BK35" i="1"/>
  <c r="BM35" i="1"/>
  <c r="BV35" i="1"/>
  <c r="CE35" i="1"/>
  <c r="AM35" i="1"/>
  <c r="AJ35" i="1"/>
  <c r="M35" i="1"/>
  <c r="CK35" i="1"/>
  <c r="J35" i="1"/>
  <c r="CK34" i="1"/>
  <c r="CE34" i="1"/>
  <c r="BW34" i="1"/>
  <c r="BU34" i="1"/>
  <c r="BP34" i="1"/>
  <c r="AM34" i="1"/>
  <c r="BK34" i="1"/>
  <c r="BT34" i="1"/>
  <c r="AJ34" i="1"/>
  <c r="J34" i="1"/>
  <c r="BW33" i="1"/>
  <c r="BU33" i="1"/>
  <c r="BP33" i="1"/>
  <c r="BR33" i="1" s="1"/>
  <c r="BS33" i="1" s="1"/>
  <c r="BK33" i="1"/>
  <c r="BQ33" i="1"/>
  <c r="BM33" i="1"/>
  <c r="BV33" i="1"/>
  <c r="CE33" i="1"/>
  <c r="AM33" i="1"/>
  <c r="AJ33" i="1"/>
  <c r="M33" i="1"/>
  <c r="CK33" i="1"/>
  <c r="J33" i="1"/>
  <c r="CK32" i="1"/>
  <c r="CE32" i="1"/>
  <c r="BW32" i="1"/>
  <c r="BU32" i="1"/>
  <c r="BP32" i="1"/>
  <c r="AM32" i="1"/>
  <c r="BK32" i="1"/>
  <c r="BT32" i="1"/>
  <c r="AJ32" i="1"/>
  <c r="J32" i="1"/>
  <c r="BW31" i="1"/>
  <c r="BU31" i="1"/>
  <c r="BQ31" i="1"/>
  <c r="BP31" i="1"/>
  <c r="BR31" i="1" s="1"/>
  <c r="BS31" i="1" s="1"/>
  <c r="BL31" i="1"/>
  <c r="BK31" i="1"/>
  <c r="BM31" i="1"/>
  <c r="BV31" i="1"/>
  <c r="CE31" i="1"/>
  <c r="AM31" i="1"/>
  <c r="AJ31" i="1"/>
  <c r="M31" i="1"/>
  <c r="CK31" i="1"/>
  <c r="J31" i="1"/>
  <c r="CK30" i="1"/>
  <c r="CE30" i="1"/>
  <c r="BW30" i="1"/>
  <c r="BU30" i="1"/>
  <c r="BJ30" i="1"/>
  <c r="BP30" i="1"/>
  <c r="AM30" i="1"/>
  <c r="BK30" i="1"/>
  <c r="BT30" i="1"/>
  <c r="AJ30" i="1"/>
  <c r="J30" i="1"/>
  <c r="BW29" i="1"/>
  <c r="BU29" i="1"/>
  <c r="BQ29" i="1"/>
  <c r="BP29" i="1"/>
  <c r="BR29" i="1" s="1"/>
  <c r="BS29" i="1" s="1"/>
  <c r="BL29" i="1"/>
  <c r="BK29" i="1"/>
  <c r="BM29" i="1"/>
  <c r="BV29" i="1"/>
  <c r="CE29" i="1"/>
  <c r="AM29" i="1"/>
  <c r="AJ29" i="1"/>
  <c r="M29" i="1"/>
  <c r="CK29" i="1"/>
  <c r="J29" i="1"/>
  <c r="CK28" i="1"/>
  <c r="CE28" i="1"/>
  <c r="BW28" i="1"/>
  <c r="BU28" i="1"/>
  <c r="BJ28" i="1"/>
  <c r="BP28" i="1"/>
  <c r="AM28" i="1"/>
  <c r="BK28" i="1"/>
  <c r="BT28" i="1"/>
  <c r="AJ28" i="1"/>
  <c r="J28" i="1"/>
  <c r="BW27" i="1"/>
  <c r="BU27" i="1"/>
  <c r="BQ27" i="1"/>
  <c r="BP27" i="1"/>
  <c r="BR27" i="1" s="1"/>
  <c r="BS27" i="1" s="1"/>
  <c r="BL27" i="1"/>
  <c r="BK27" i="1"/>
  <c r="BM27" i="1"/>
  <c r="BV27" i="1"/>
  <c r="CE27" i="1"/>
  <c r="AM27" i="1"/>
  <c r="AJ27" i="1"/>
  <c r="M27" i="1"/>
  <c r="CK27" i="1"/>
  <c r="J27" i="1"/>
  <c r="CK26" i="1"/>
  <c r="CE26" i="1"/>
  <c r="BW26" i="1"/>
  <c r="BU26" i="1"/>
  <c r="BJ26" i="1"/>
  <c r="BP26" i="1"/>
  <c r="AM26" i="1"/>
  <c r="BK26" i="1"/>
  <c r="BT26" i="1"/>
  <c r="AJ26" i="1"/>
  <c r="J26" i="1"/>
  <c r="BW25" i="1"/>
  <c r="BU25" i="1"/>
  <c r="BQ25" i="1"/>
  <c r="BP25" i="1"/>
  <c r="BR25" i="1" s="1"/>
  <c r="BS25" i="1" s="1"/>
  <c r="BL25" i="1"/>
  <c r="BK25" i="1"/>
  <c r="BM25" i="1"/>
  <c r="BV25" i="1"/>
  <c r="CE25" i="1"/>
  <c r="AM25" i="1"/>
  <c r="AJ25" i="1"/>
  <c r="M25" i="1"/>
  <c r="CK25" i="1"/>
  <c r="J25" i="1"/>
  <c r="CK24" i="1"/>
  <c r="CE24" i="1"/>
  <c r="BW24" i="1"/>
  <c r="BU24" i="1"/>
  <c r="BJ24" i="1"/>
  <c r="BP24" i="1"/>
  <c r="AM24" i="1"/>
  <c r="BK24" i="1"/>
  <c r="BT24" i="1"/>
  <c r="AJ24" i="1"/>
  <c r="J24" i="1"/>
  <c r="BW23" i="1"/>
  <c r="BU23" i="1"/>
  <c r="BQ23" i="1"/>
  <c r="BP23" i="1"/>
  <c r="BR23" i="1" s="1"/>
  <c r="BS23" i="1" s="1"/>
  <c r="BL23" i="1"/>
  <c r="BK23" i="1"/>
  <c r="BM23" i="1"/>
  <c r="BV23" i="1"/>
  <c r="CE23" i="1"/>
  <c r="AJ23" i="1"/>
  <c r="CB23" i="1"/>
  <c r="M23" i="1"/>
  <c r="CK23" i="1"/>
  <c r="J23" i="1"/>
  <c r="CK22" i="1"/>
  <c r="CE22" i="1"/>
  <c r="BW22" i="1"/>
  <c r="BU22" i="1"/>
  <c r="BM22" i="1"/>
  <c r="BJ22" i="1"/>
  <c r="BP22" i="1"/>
  <c r="AM22" i="1"/>
  <c r="BK22" i="1"/>
  <c r="BT22" i="1"/>
  <c r="AJ22" i="1"/>
  <c r="J22" i="1"/>
  <c r="BW21" i="1"/>
  <c r="BU21" i="1"/>
  <c r="BQ21" i="1"/>
  <c r="BP21" i="1"/>
  <c r="BR21" i="1" s="1"/>
  <c r="BS21" i="1" s="1"/>
  <c r="BL21" i="1"/>
  <c r="BK21" i="1"/>
  <c r="BM21" i="1"/>
  <c r="BV21" i="1"/>
  <c r="CE21" i="1"/>
  <c r="AJ21" i="1"/>
  <c r="M21" i="1"/>
  <c r="CK21" i="1"/>
  <c r="J21" i="1"/>
  <c r="CK20" i="1"/>
  <c r="CE20" i="1"/>
  <c r="BW20" i="1"/>
  <c r="BV20" i="1"/>
  <c r="BU20" i="1"/>
  <c r="BJ20" i="1"/>
  <c r="BM20" i="1"/>
  <c r="BP20" i="1"/>
  <c r="AM20" i="1"/>
  <c r="BK20" i="1"/>
  <c r="BT20" i="1"/>
  <c r="BX20" i="1" s="1"/>
  <c r="AJ20" i="1"/>
  <c r="J20" i="1"/>
  <c r="BW19" i="1"/>
  <c r="BU19" i="1"/>
  <c r="BQ19" i="1"/>
  <c r="BP19" i="1"/>
  <c r="BR19" i="1" s="1"/>
  <c r="BS19" i="1" s="1"/>
  <c r="BL19" i="1"/>
  <c r="BK19" i="1"/>
  <c r="BM19" i="1"/>
  <c r="BV19" i="1"/>
  <c r="CE19" i="1"/>
  <c r="BT19" i="1"/>
  <c r="BX19" i="1" s="1"/>
  <c r="AJ19" i="1"/>
  <c r="M19" i="1"/>
  <c r="CK19" i="1"/>
  <c r="J19" i="1"/>
  <c r="CK18" i="1"/>
  <c r="CE18" i="1"/>
  <c r="BW18" i="1"/>
  <c r="BU18" i="1"/>
  <c r="BM18" i="1"/>
  <c r="BJ18" i="1"/>
  <c r="BV18" i="1"/>
  <c r="BP18" i="1"/>
  <c r="AM18" i="1"/>
  <c r="BK18" i="1"/>
  <c r="BT18" i="1"/>
  <c r="AJ18" i="1"/>
  <c r="J18" i="1"/>
  <c r="BW17" i="1"/>
  <c r="BU17" i="1"/>
  <c r="BT17" i="1"/>
  <c r="BQ17" i="1"/>
  <c r="BP17" i="1"/>
  <c r="BR17" i="1" s="1"/>
  <c r="BS17" i="1" s="1"/>
  <c r="BL17" i="1"/>
  <c r="BK17" i="1"/>
  <c r="BM17" i="1"/>
  <c r="BV17" i="1"/>
  <c r="BX17" i="1" s="1"/>
  <c r="CE17" i="1"/>
  <c r="AJ17" i="1"/>
  <c r="M17" i="1"/>
  <c r="CK17" i="1"/>
  <c r="J17" i="1"/>
  <c r="CK16" i="1"/>
  <c r="CE16" i="1"/>
  <c r="BW16" i="1"/>
  <c r="BV16" i="1"/>
  <c r="BU16" i="1"/>
  <c r="BJ16" i="1"/>
  <c r="BP16" i="1"/>
  <c r="AM16" i="1"/>
  <c r="BK16" i="1"/>
  <c r="BT16" i="1"/>
  <c r="BX16" i="1" s="1"/>
  <c r="AJ16" i="1"/>
  <c r="J16" i="1"/>
  <c r="BW15" i="1"/>
  <c r="BU15" i="1"/>
  <c r="BT15" i="1"/>
  <c r="BX15" i="1" s="1"/>
  <c r="BQ15" i="1"/>
  <c r="BP15" i="1"/>
  <c r="BR15" i="1" s="1"/>
  <c r="BS15" i="1" s="1"/>
  <c r="BL15" i="1"/>
  <c r="BK15" i="1"/>
  <c r="BM15" i="1"/>
  <c r="BV15" i="1"/>
  <c r="CE15" i="1"/>
  <c r="AJ15" i="1"/>
  <c r="M15" i="1"/>
  <c r="CK15" i="1"/>
  <c r="J15" i="1"/>
  <c r="CK14" i="1"/>
  <c r="CE14" i="1"/>
  <c r="BW14" i="1"/>
  <c r="BU14" i="1"/>
  <c r="BM14" i="1"/>
  <c r="BJ14" i="1"/>
  <c r="BP14" i="1"/>
  <c r="AM14" i="1"/>
  <c r="BK14" i="1"/>
  <c r="BT14" i="1"/>
  <c r="AJ14" i="1"/>
  <c r="J14" i="1"/>
  <c r="BW13" i="1"/>
  <c r="BU13" i="1"/>
  <c r="BQ13" i="1"/>
  <c r="BP13" i="1"/>
  <c r="BR13" i="1" s="1"/>
  <c r="BS13" i="1" s="1"/>
  <c r="BL13" i="1"/>
  <c r="BK13" i="1"/>
  <c r="BM13" i="1"/>
  <c r="BV13" i="1"/>
  <c r="CE13" i="1"/>
  <c r="AJ13" i="1"/>
  <c r="M13" i="1"/>
  <c r="CK13" i="1"/>
  <c r="J13" i="1"/>
  <c r="CK12" i="1"/>
  <c r="CE12" i="1"/>
  <c r="BW12" i="1"/>
  <c r="BV12" i="1"/>
  <c r="BU12" i="1"/>
  <c r="BJ12" i="1"/>
  <c r="BM12" i="1"/>
  <c r="BP12" i="1"/>
  <c r="AM12" i="1"/>
  <c r="BK12" i="1"/>
  <c r="BT12" i="1"/>
  <c r="BX12" i="1" s="1"/>
  <c r="AJ12" i="1"/>
  <c r="J12" i="1"/>
  <c r="BW11" i="1"/>
  <c r="BU11" i="1"/>
  <c r="BT11" i="1"/>
  <c r="BX11" i="1" s="1"/>
  <c r="BQ11" i="1"/>
  <c r="BP11" i="1"/>
  <c r="BR11" i="1" s="1"/>
  <c r="BS11" i="1" s="1"/>
  <c r="BK11" i="1"/>
  <c r="BM11" i="1"/>
  <c r="BV11" i="1"/>
  <c r="CE11" i="1"/>
  <c r="AJ11" i="1"/>
  <c r="M11" i="1"/>
  <c r="CK11" i="1"/>
  <c r="J11" i="1"/>
  <c r="CE10" i="1"/>
  <c r="BW10" i="1"/>
  <c r="BU10" i="1"/>
  <c r="BM10" i="1"/>
  <c r="BP10" i="1"/>
  <c r="AM10" i="1"/>
  <c r="BK10" i="1"/>
  <c r="BT10" i="1"/>
  <c r="AJ10" i="1"/>
  <c r="J10" i="1"/>
  <c r="BW9" i="1"/>
  <c r="BU9" i="1"/>
  <c r="BQ9" i="1"/>
  <c r="BL9" i="1"/>
  <c r="BJ9" i="1"/>
  <c r="BM9" i="1"/>
  <c r="BV9" i="1"/>
  <c r="BP9" i="1"/>
  <c r="BR9" i="1" s="1"/>
  <c r="BS9" i="1" s="1"/>
  <c r="CE9" i="1"/>
  <c r="AM9" i="1"/>
  <c r="AJ9" i="1"/>
  <c r="CK9" i="1"/>
  <c r="J9" i="1"/>
  <c r="BW8" i="1"/>
  <c r="BU8" i="1"/>
  <c r="BQ8" i="1"/>
  <c r="BL8" i="1"/>
  <c r="BJ8" i="1"/>
  <c r="BP8" i="1"/>
  <c r="BR8" i="1" s="1"/>
  <c r="BS8" i="1" s="1"/>
  <c r="BK8" i="1"/>
  <c r="BT8" i="1"/>
  <c r="AJ8" i="1"/>
  <c r="J8" i="1"/>
  <c r="BW7" i="1"/>
  <c r="BU7" i="1"/>
  <c r="BQ7" i="1"/>
  <c r="BL7" i="1"/>
  <c r="BJ7" i="1"/>
  <c r="BM7" i="1"/>
  <c r="BV7" i="1"/>
  <c r="BP7" i="1"/>
  <c r="BR7" i="1" s="1"/>
  <c r="BS7" i="1" s="1"/>
  <c r="BY7" i="1" s="1"/>
  <c r="CF7" i="1" s="1"/>
  <c r="CE7" i="1"/>
  <c r="BT7" i="1"/>
  <c r="BX7" i="1" s="1"/>
  <c r="AJ7" i="1"/>
  <c r="CK7" i="1"/>
  <c r="J7" i="1"/>
  <c r="BW6" i="1"/>
  <c r="BU6" i="1"/>
  <c r="BQ6" i="1"/>
  <c r="BL6" i="1"/>
  <c r="BJ6" i="1"/>
  <c r="BP6" i="1"/>
  <c r="BR6" i="1" s="1"/>
  <c r="BS6" i="1" s="1"/>
  <c r="BK6" i="1"/>
  <c r="BT6" i="1"/>
  <c r="AJ6" i="1"/>
  <c r="J6" i="1"/>
  <c r="BW5" i="1"/>
  <c r="BU5" i="1"/>
  <c r="BU766" i="1" s="1"/>
  <c r="BQ5" i="1"/>
  <c r="BL5" i="1"/>
  <c r="BJ5" i="1"/>
  <c r="BD766" i="1"/>
  <c r="AZ766" i="1"/>
  <c r="AV766" i="1"/>
  <c r="AL766" i="1"/>
  <c r="AK766" i="1"/>
  <c r="AI766" i="1"/>
  <c r="AH766" i="1"/>
  <c r="BC5" i="1"/>
  <c r="M5" i="1"/>
  <c r="CK5" i="1"/>
  <c r="J5" i="1"/>
  <c r="BB5" i="1" l="1"/>
  <c r="AY9" i="1"/>
  <c r="AU9" i="1"/>
  <c r="CB10" i="1"/>
  <c r="AJ5" i="1"/>
  <c r="AN766" i="1"/>
  <c r="BW766" i="1"/>
  <c r="BC9" i="1"/>
  <c r="BB9" i="1" s="1"/>
  <c r="BA9" i="1" s="1"/>
  <c r="AY13" i="1"/>
  <c r="AX13" i="1" s="1"/>
  <c r="AU13" i="1"/>
  <c r="AT13" i="1" s="1"/>
  <c r="CB14" i="1"/>
  <c r="BL14" i="1"/>
  <c r="AM15" i="1"/>
  <c r="BJ15" i="1"/>
  <c r="BN15" i="1" s="1"/>
  <c r="BY15" i="1"/>
  <c r="CF15" i="1" s="1"/>
  <c r="BQ18" i="1"/>
  <c r="BR18" i="1" s="1"/>
  <c r="BS18" i="1" s="1"/>
  <c r="BY18" i="1" s="1"/>
  <c r="CF18" i="1" s="1"/>
  <c r="BN20" i="1"/>
  <c r="CB22" i="1"/>
  <c r="BL22" i="1"/>
  <c r="CB24" i="1"/>
  <c r="BV24" i="1"/>
  <c r="BL24" i="1"/>
  <c r="AY25" i="1"/>
  <c r="AX25" i="1" s="1"/>
  <c r="AW25" i="1" s="1"/>
  <c r="AU25" i="1"/>
  <c r="AT25" i="1" s="1"/>
  <c r="AS25" i="1" s="1"/>
  <c r="AY47" i="1"/>
  <c r="AX47" i="1" s="1"/>
  <c r="AU47" i="1"/>
  <c r="AT47" i="1" s="1"/>
  <c r="AY65" i="1"/>
  <c r="AX65" i="1" s="1"/>
  <c r="AU65" i="1"/>
  <c r="AT65" i="1" s="1"/>
  <c r="BR67" i="1"/>
  <c r="BS67" i="1" s="1"/>
  <c r="AY73" i="1"/>
  <c r="AX73" i="1" s="1"/>
  <c r="AU73" i="1"/>
  <c r="AT73" i="1" s="1"/>
  <c r="AY75" i="1"/>
  <c r="AX75" i="1" s="1"/>
  <c r="AU75" i="1"/>
  <c r="AT75" i="1" s="1"/>
  <c r="BR77" i="1"/>
  <c r="BS77" i="1" s="1"/>
  <c r="BR81" i="1"/>
  <c r="BS81" i="1" s="1"/>
  <c r="BR85" i="1"/>
  <c r="BS85" i="1" s="1"/>
  <c r="BR87" i="1"/>
  <c r="BS87" i="1" s="1"/>
  <c r="BR93" i="1"/>
  <c r="BS93" i="1" s="1"/>
  <c r="BR95" i="1"/>
  <c r="BS95" i="1" s="1"/>
  <c r="BR101" i="1"/>
  <c r="BS101" i="1" s="1"/>
  <c r="BR107" i="1"/>
  <c r="BS107" i="1" s="1"/>
  <c r="BR115" i="1"/>
  <c r="BS115" i="1" s="1"/>
  <c r="BR119" i="1"/>
  <c r="BS119" i="1" s="1"/>
  <c r="AM5" i="1"/>
  <c r="BK5" i="1"/>
  <c r="BN766" i="1" s="1"/>
  <c r="BP5" i="1"/>
  <c r="BT5" i="1"/>
  <c r="O766" i="1"/>
  <c r="AA766" i="1"/>
  <c r="AM6" i="1"/>
  <c r="BM6" i="1"/>
  <c r="BN6" i="1" s="1"/>
  <c r="BV6" i="1"/>
  <c r="BX6" i="1" s="1"/>
  <c r="BY6" i="1" s="1"/>
  <c r="CF6" i="1" s="1"/>
  <c r="CE6" i="1"/>
  <c r="CK6" i="1"/>
  <c r="M7" i="1"/>
  <c r="BK7" i="1"/>
  <c r="BN7" i="1" s="1"/>
  <c r="AM8" i="1"/>
  <c r="BM8" i="1"/>
  <c r="BN8" i="1" s="1"/>
  <c r="BV8" i="1"/>
  <c r="BX8" i="1" s="1"/>
  <c r="BY8" i="1" s="1"/>
  <c r="CF8" i="1" s="1"/>
  <c r="CE8" i="1"/>
  <c r="CK8" i="1"/>
  <c r="M9" i="1"/>
  <c r="AT9" i="1"/>
  <c r="AS9" i="1" s="1"/>
  <c r="AX9" i="1"/>
  <c r="AW9" i="1" s="1"/>
  <c r="BK9" i="1"/>
  <c r="BN9" i="1" s="1"/>
  <c r="BT9" i="1"/>
  <c r="BX9" i="1" s="1"/>
  <c r="BY9" i="1" s="1"/>
  <c r="CF9" i="1" s="1"/>
  <c r="BL10" i="1"/>
  <c r="BL766" i="1" s="1"/>
  <c r="CB12" i="1"/>
  <c r="BL12" i="1"/>
  <c r="BN12" i="1" s="1"/>
  <c r="AM13" i="1"/>
  <c r="BJ13" i="1"/>
  <c r="BN13" i="1" s="1"/>
  <c r="BQ16" i="1"/>
  <c r="BR16" i="1" s="1"/>
  <c r="BS16" i="1" s="1"/>
  <c r="BY16" i="1" s="1"/>
  <c r="CF16" i="1" s="1"/>
  <c r="BX18" i="1"/>
  <c r="AY19" i="1"/>
  <c r="AX19" i="1" s="1"/>
  <c r="AU19" i="1"/>
  <c r="AT19" i="1" s="1"/>
  <c r="CB20" i="1"/>
  <c r="BL20" i="1"/>
  <c r="AM21" i="1"/>
  <c r="BJ21" i="1"/>
  <c r="BN21" i="1" s="1"/>
  <c r="AM23" i="1"/>
  <c r="BJ23" i="1"/>
  <c r="BN23" i="1" s="1"/>
  <c r="AY29" i="1"/>
  <c r="AX29" i="1" s="1"/>
  <c r="AW29" i="1" s="1"/>
  <c r="AU29" i="1"/>
  <c r="AT29" i="1" s="1"/>
  <c r="AS29" i="1" s="1"/>
  <c r="AY69" i="1"/>
  <c r="AX69" i="1" s="1"/>
  <c r="AU69" i="1"/>
  <c r="AT69" i="1" s="1"/>
  <c r="BR109" i="1"/>
  <c r="BS109" i="1" s="1"/>
  <c r="BR127" i="1"/>
  <c r="BS127" i="1" s="1"/>
  <c r="BB134" i="1"/>
  <c r="BB138" i="1"/>
  <c r="BB142" i="1"/>
  <c r="BR154" i="1"/>
  <c r="BS154" i="1" s="1"/>
  <c r="CU5" i="1"/>
  <c r="CU7" i="1"/>
  <c r="CU9" i="1"/>
  <c r="BY11" i="1"/>
  <c r="CF11" i="1" s="1"/>
  <c r="BQ14" i="1"/>
  <c r="BR14" i="1" s="1"/>
  <c r="BS14" i="1" s="1"/>
  <c r="BY14" i="1" s="1"/>
  <c r="CF14" i="1" s="1"/>
  <c r="AY17" i="1"/>
  <c r="AX17" i="1" s="1"/>
  <c r="AU17" i="1"/>
  <c r="AT17" i="1" s="1"/>
  <c r="CB18" i="1"/>
  <c r="BL18" i="1"/>
  <c r="BN18" i="1" s="1"/>
  <c r="AM19" i="1"/>
  <c r="BJ19" i="1"/>
  <c r="BN19" i="1" s="1"/>
  <c r="BY19" i="1"/>
  <c r="CF19" i="1" s="1"/>
  <c r="BQ22" i="1"/>
  <c r="BR22" i="1" s="1"/>
  <c r="BS22" i="1" s="1"/>
  <c r="BY22" i="1" s="1"/>
  <c r="CF22" i="1" s="1"/>
  <c r="AY31" i="1"/>
  <c r="AX31" i="1" s="1"/>
  <c r="AU31" i="1"/>
  <c r="AT31" i="1" s="1"/>
  <c r="AY43" i="1"/>
  <c r="AX43" i="1" s="1"/>
  <c r="AU43" i="1"/>
  <c r="AT43" i="1" s="1"/>
  <c r="AY49" i="1"/>
  <c r="AX49" i="1" s="1"/>
  <c r="AU49" i="1"/>
  <c r="AT49" i="1" s="1"/>
  <c r="AY71" i="1"/>
  <c r="AX71" i="1" s="1"/>
  <c r="AW71" i="1" s="1"/>
  <c r="AU71" i="1"/>
  <c r="AT71" i="1" s="1"/>
  <c r="AS71" i="1" s="1"/>
  <c r="AY77" i="1"/>
  <c r="AX77" i="1" s="1"/>
  <c r="AU77" i="1"/>
  <c r="AT77" i="1" s="1"/>
  <c r="BM5" i="1"/>
  <c r="BV5" i="1"/>
  <c r="CE5" i="1"/>
  <c r="CV5" i="1"/>
  <c r="M6" i="1"/>
  <c r="Y766" i="1"/>
  <c r="AC766" i="1"/>
  <c r="AM7" i="1"/>
  <c r="CV7" i="1"/>
  <c r="M8" i="1"/>
  <c r="CV9" i="1"/>
  <c r="M10" i="1"/>
  <c r="BQ10" i="1"/>
  <c r="BQ766" i="1" s="1"/>
  <c r="BV10" i="1"/>
  <c r="BX10" i="1" s="1"/>
  <c r="CK10" i="1"/>
  <c r="AY11" i="1"/>
  <c r="AX11" i="1" s="1"/>
  <c r="AW11" i="1" s="1"/>
  <c r="AU11" i="1"/>
  <c r="AT11" i="1" s="1"/>
  <c r="AS11" i="1" s="1"/>
  <c r="AM11" i="1"/>
  <c r="BJ11" i="1"/>
  <c r="BQ12" i="1"/>
  <c r="BR12" i="1" s="1"/>
  <c r="BS12" i="1" s="1"/>
  <c r="BY12" i="1" s="1"/>
  <c r="CF12" i="1" s="1"/>
  <c r="BT13" i="1"/>
  <c r="BX13" i="1" s="1"/>
  <c r="BY13" i="1" s="1"/>
  <c r="CF13" i="1" s="1"/>
  <c r="BX14" i="1"/>
  <c r="BN14" i="1"/>
  <c r="BV14" i="1"/>
  <c r="AY15" i="1"/>
  <c r="AX15" i="1" s="1"/>
  <c r="AU15" i="1"/>
  <c r="AT15" i="1" s="1"/>
  <c r="CB16" i="1"/>
  <c r="BL16" i="1"/>
  <c r="BN16" i="1" s="1"/>
  <c r="BM16" i="1"/>
  <c r="AM17" i="1"/>
  <c r="BJ17" i="1"/>
  <c r="BN17" i="1" s="1"/>
  <c r="BY17" i="1"/>
  <c r="CF17" i="1" s="1"/>
  <c r="BQ20" i="1"/>
  <c r="BR20" i="1" s="1"/>
  <c r="BS20" i="1" s="1"/>
  <c r="BY20" i="1" s="1"/>
  <c r="CF20" i="1" s="1"/>
  <c r="BT21" i="1"/>
  <c r="BX21" i="1" s="1"/>
  <c r="BY21" i="1" s="1"/>
  <c r="CF21" i="1" s="1"/>
  <c r="BX22" i="1"/>
  <c r="BN22" i="1"/>
  <c r="BV22" i="1"/>
  <c r="AY23" i="1"/>
  <c r="AX23" i="1" s="1"/>
  <c r="AU23" i="1"/>
  <c r="AT23" i="1" s="1"/>
  <c r="BT23" i="1"/>
  <c r="BX23" i="1" s="1"/>
  <c r="BY23" i="1" s="1"/>
  <c r="CF23" i="1" s="1"/>
  <c r="BX24" i="1"/>
  <c r="BR38" i="1"/>
  <c r="BS38" i="1" s="1"/>
  <c r="AY45" i="1"/>
  <c r="AX45" i="1" s="1"/>
  <c r="AU45" i="1"/>
  <c r="AT45" i="1" s="1"/>
  <c r="BR49" i="1"/>
  <c r="BS49" i="1" s="1"/>
  <c r="BR55" i="1"/>
  <c r="BS55" i="1" s="1"/>
  <c r="AY63" i="1"/>
  <c r="AX63" i="1" s="1"/>
  <c r="AU63" i="1"/>
  <c r="AT63" i="1" s="1"/>
  <c r="BR63" i="1"/>
  <c r="BS63" i="1" s="1"/>
  <c r="AY83" i="1"/>
  <c r="AX83" i="1" s="1"/>
  <c r="AU83" i="1"/>
  <c r="AT83" i="1" s="1"/>
  <c r="BR99" i="1"/>
  <c r="BS99" i="1" s="1"/>
  <c r="BR113" i="1"/>
  <c r="BS113" i="1" s="1"/>
  <c r="BB132" i="1"/>
  <c r="BR133" i="1"/>
  <c r="BS133" i="1" s="1"/>
  <c r="BB136" i="1"/>
  <c r="BR137" i="1"/>
  <c r="BS137" i="1" s="1"/>
  <c r="BB140" i="1"/>
  <c r="BR141" i="1"/>
  <c r="BS141" i="1" s="1"/>
  <c r="BC11" i="1"/>
  <c r="BB11" i="1" s="1"/>
  <c r="BA11" i="1" s="1"/>
  <c r="AS13" i="1"/>
  <c r="AW13" i="1"/>
  <c r="BC13" i="1"/>
  <c r="BB13" i="1" s="1"/>
  <c r="BA13" i="1" s="1"/>
  <c r="AS15" i="1"/>
  <c r="AW15" i="1"/>
  <c r="AS17" i="1"/>
  <c r="AW17" i="1"/>
  <c r="BC17" i="1"/>
  <c r="BB17" i="1" s="1"/>
  <c r="BA17" i="1" s="1"/>
  <c r="AS19" i="1"/>
  <c r="AW19" i="1"/>
  <c r="BC19" i="1"/>
  <c r="BB19" i="1" s="1"/>
  <c r="BA19" i="1" s="1"/>
  <c r="AS23" i="1"/>
  <c r="AW23" i="1"/>
  <c r="BC23" i="1"/>
  <c r="BB23" i="1" s="1"/>
  <c r="BA23" i="1" s="1"/>
  <c r="BQ24" i="1"/>
  <c r="BR24" i="1" s="1"/>
  <c r="BS24" i="1" s="1"/>
  <c r="BY24" i="1" s="1"/>
  <c r="CF24" i="1" s="1"/>
  <c r="BJ25" i="1"/>
  <c r="BN25" i="1" s="1"/>
  <c r="BC25" i="1"/>
  <c r="BB25" i="1" s="1"/>
  <c r="BA25" i="1" s="1"/>
  <c r="BL26" i="1"/>
  <c r="BN26" i="1" s="1"/>
  <c r="BQ26" i="1"/>
  <c r="BR26" i="1" s="1"/>
  <c r="BS26" i="1" s="1"/>
  <c r="BY26" i="1" s="1"/>
  <c r="CF26" i="1" s="1"/>
  <c r="BJ27" i="1"/>
  <c r="BN27" i="1" s="1"/>
  <c r="BL28" i="1"/>
  <c r="BN28" i="1" s="1"/>
  <c r="BQ28" i="1"/>
  <c r="BR28" i="1" s="1"/>
  <c r="BS28" i="1" s="1"/>
  <c r="BJ29" i="1"/>
  <c r="BN29" i="1" s="1"/>
  <c r="BL30" i="1"/>
  <c r="BN30" i="1" s="1"/>
  <c r="BQ30" i="1"/>
  <c r="BR30" i="1" s="1"/>
  <c r="BS30" i="1" s="1"/>
  <c r="BY30" i="1" s="1"/>
  <c r="CF30" i="1" s="1"/>
  <c r="AS31" i="1"/>
  <c r="AW31" i="1"/>
  <c r="BJ31" i="1"/>
  <c r="BN31" i="1" s="1"/>
  <c r="BC31" i="1"/>
  <c r="BB31" i="1" s="1"/>
  <c r="BA31" i="1" s="1"/>
  <c r="BL32" i="1"/>
  <c r="BQ32" i="1"/>
  <c r="BR32" i="1" s="1"/>
  <c r="BS32" i="1" s="1"/>
  <c r="BJ33" i="1"/>
  <c r="BL34" i="1"/>
  <c r="BQ34" i="1"/>
  <c r="BR34" i="1" s="1"/>
  <c r="BS34" i="1" s="1"/>
  <c r="BY34" i="1" s="1"/>
  <c r="CF34" i="1" s="1"/>
  <c r="BJ35" i="1"/>
  <c r="BL36" i="1"/>
  <c r="BQ36" i="1"/>
  <c r="BR36" i="1" s="1"/>
  <c r="BS36" i="1" s="1"/>
  <c r="BJ37" i="1"/>
  <c r="BL38" i="1"/>
  <c r="BQ38" i="1"/>
  <c r="BJ39" i="1"/>
  <c r="BL40" i="1"/>
  <c r="BQ40" i="1"/>
  <c r="BR40" i="1" s="1"/>
  <c r="BS40" i="1" s="1"/>
  <c r="BJ41" i="1"/>
  <c r="BL42" i="1"/>
  <c r="BQ42" i="1"/>
  <c r="BR42" i="1" s="1"/>
  <c r="BS42" i="1" s="1"/>
  <c r="BY42" i="1" s="1"/>
  <c r="CF42" i="1" s="1"/>
  <c r="AS43" i="1"/>
  <c r="AW43" i="1"/>
  <c r="BJ43" i="1"/>
  <c r="BN43" i="1" s="1"/>
  <c r="BC43" i="1"/>
  <c r="BB43" i="1" s="1"/>
  <c r="BA43" i="1" s="1"/>
  <c r="BL44" i="1"/>
  <c r="BN44" i="1" s="1"/>
  <c r="BQ44" i="1"/>
  <c r="BR44" i="1" s="1"/>
  <c r="BS44" i="1" s="1"/>
  <c r="AS45" i="1"/>
  <c r="AW45" i="1"/>
  <c r="BJ45" i="1"/>
  <c r="BN45" i="1" s="1"/>
  <c r="BC45" i="1"/>
  <c r="BB45" i="1" s="1"/>
  <c r="BA45" i="1" s="1"/>
  <c r="BL46" i="1"/>
  <c r="BN46" i="1" s="1"/>
  <c r="BQ46" i="1"/>
  <c r="BR46" i="1" s="1"/>
  <c r="BS46" i="1" s="1"/>
  <c r="BY46" i="1" s="1"/>
  <c r="CF46" i="1" s="1"/>
  <c r="AS47" i="1"/>
  <c r="AW47" i="1"/>
  <c r="BA47" i="1"/>
  <c r="BJ47" i="1"/>
  <c r="BC47" i="1"/>
  <c r="BB47" i="1" s="1"/>
  <c r="BL48" i="1"/>
  <c r="BQ48" i="1"/>
  <c r="BR48" i="1" s="1"/>
  <c r="BS48" i="1" s="1"/>
  <c r="AS49" i="1"/>
  <c r="AW49" i="1"/>
  <c r="BA49" i="1"/>
  <c r="BJ49" i="1"/>
  <c r="BC49" i="1"/>
  <c r="BB49" i="1" s="1"/>
  <c r="BL50" i="1"/>
  <c r="BQ50" i="1"/>
  <c r="BR50" i="1" s="1"/>
  <c r="BS50" i="1" s="1"/>
  <c r="BY50" i="1" s="1"/>
  <c r="CF50" i="1" s="1"/>
  <c r="BJ51" i="1"/>
  <c r="BL52" i="1"/>
  <c r="BQ52" i="1"/>
  <c r="BR52" i="1" s="1"/>
  <c r="BS52" i="1" s="1"/>
  <c r="BJ53" i="1"/>
  <c r="BL54" i="1"/>
  <c r="BQ54" i="1"/>
  <c r="BR54" i="1" s="1"/>
  <c r="BS54" i="1" s="1"/>
  <c r="BY54" i="1" s="1"/>
  <c r="CF54" i="1" s="1"/>
  <c r="BJ55" i="1"/>
  <c r="BL56" i="1"/>
  <c r="BQ56" i="1"/>
  <c r="BR56" i="1" s="1"/>
  <c r="BS56" i="1" s="1"/>
  <c r="BJ57" i="1"/>
  <c r="BL58" i="1"/>
  <c r="BQ58" i="1"/>
  <c r="BR58" i="1" s="1"/>
  <c r="BS58" i="1" s="1"/>
  <c r="BY58" i="1" s="1"/>
  <c r="CF58" i="1" s="1"/>
  <c r="BJ59" i="1"/>
  <c r="BL60" i="1"/>
  <c r="BQ60" i="1"/>
  <c r="BR60" i="1" s="1"/>
  <c r="BS60" i="1" s="1"/>
  <c r="BJ61" i="1"/>
  <c r="BL62" i="1"/>
  <c r="BQ62" i="1"/>
  <c r="BR62" i="1" s="1"/>
  <c r="BS62" i="1" s="1"/>
  <c r="BY62" i="1" s="1"/>
  <c r="CF62" i="1" s="1"/>
  <c r="AS63" i="1"/>
  <c r="AW63" i="1"/>
  <c r="BJ63" i="1"/>
  <c r="BC63" i="1"/>
  <c r="BB63" i="1" s="1"/>
  <c r="BA63" i="1" s="1"/>
  <c r="BL64" i="1"/>
  <c r="BQ64" i="1"/>
  <c r="BR64" i="1" s="1"/>
  <c r="BS64" i="1" s="1"/>
  <c r="AS65" i="1"/>
  <c r="AW65" i="1"/>
  <c r="BA65" i="1"/>
  <c r="BJ65" i="1"/>
  <c r="BC65" i="1"/>
  <c r="BB65" i="1" s="1"/>
  <c r="BL66" i="1"/>
  <c r="BQ66" i="1"/>
  <c r="BR66" i="1" s="1"/>
  <c r="BS66" i="1" s="1"/>
  <c r="BJ67" i="1"/>
  <c r="BL68" i="1"/>
  <c r="BQ68" i="1"/>
  <c r="BR68" i="1" s="1"/>
  <c r="BS68" i="1" s="1"/>
  <c r="AS69" i="1"/>
  <c r="AW69" i="1"/>
  <c r="BJ69" i="1"/>
  <c r="BN69" i="1" s="1"/>
  <c r="BC69" i="1"/>
  <c r="BB69" i="1" s="1"/>
  <c r="BA69" i="1" s="1"/>
  <c r="BL70" i="1"/>
  <c r="BN70" i="1" s="1"/>
  <c r="BQ70" i="1"/>
  <c r="BR70" i="1" s="1"/>
  <c r="BS70" i="1" s="1"/>
  <c r="BJ71" i="1"/>
  <c r="BC71" i="1"/>
  <c r="BB71" i="1" s="1"/>
  <c r="BA71" i="1" s="1"/>
  <c r="BL72" i="1"/>
  <c r="BQ72" i="1"/>
  <c r="BR72" i="1" s="1"/>
  <c r="BS72" i="1" s="1"/>
  <c r="AS73" i="1"/>
  <c r="AW73" i="1"/>
  <c r="BJ73" i="1"/>
  <c r="BN73" i="1" s="1"/>
  <c r="BC73" i="1"/>
  <c r="BB73" i="1" s="1"/>
  <c r="BA73" i="1" s="1"/>
  <c r="BL74" i="1"/>
  <c r="BQ74" i="1"/>
  <c r="BR74" i="1" s="1"/>
  <c r="BS74" i="1" s="1"/>
  <c r="BY74" i="1" s="1"/>
  <c r="CF74" i="1" s="1"/>
  <c r="AS75" i="1"/>
  <c r="AW75" i="1"/>
  <c r="BJ75" i="1"/>
  <c r="BC75" i="1"/>
  <c r="BB75" i="1" s="1"/>
  <c r="BA75" i="1" s="1"/>
  <c r="BL76" i="1"/>
  <c r="BQ76" i="1"/>
  <c r="BR76" i="1" s="1"/>
  <c r="BS76" i="1" s="1"/>
  <c r="AS77" i="1"/>
  <c r="AW77" i="1"/>
  <c r="BA77" i="1"/>
  <c r="BJ77" i="1"/>
  <c r="BC77" i="1"/>
  <c r="BB77" i="1" s="1"/>
  <c r="BL78" i="1"/>
  <c r="BQ78" i="1"/>
  <c r="BR78" i="1" s="1"/>
  <c r="BS78" i="1" s="1"/>
  <c r="BJ79" i="1"/>
  <c r="BL80" i="1"/>
  <c r="BQ80" i="1"/>
  <c r="BR80" i="1" s="1"/>
  <c r="BS80" i="1" s="1"/>
  <c r="AD81" i="1"/>
  <c r="BJ81" i="1"/>
  <c r="BL82" i="1"/>
  <c r="BQ82" i="1"/>
  <c r="BR82" i="1" s="1"/>
  <c r="BS82" i="1" s="1"/>
  <c r="AS83" i="1"/>
  <c r="AW83" i="1"/>
  <c r="BA83" i="1"/>
  <c r="BJ83" i="1"/>
  <c r="BC83" i="1"/>
  <c r="BB83" i="1" s="1"/>
  <c r="BL84" i="1"/>
  <c r="BQ84" i="1"/>
  <c r="BR84" i="1" s="1"/>
  <c r="BS84" i="1" s="1"/>
  <c r="BJ85" i="1"/>
  <c r="BC85" i="1"/>
  <c r="BB85" i="1" s="1"/>
  <c r="BA85" i="1" s="1"/>
  <c r="BL86" i="1"/>
  <c r="BQ86" i="1"/>
  <c r="BR86" i="1" s="1"/>
  <c r="BS86" i="1" s="1"/>
  <c r="BJ87" i="1"/>
  <c r="BL88" i="1"/>
  <c r="BQ88" i="1"/>
  <c r="BR88" i="1" s="1"/>
  <c r="BS88" i="1" s="1"/>
  <c r="BJ89" i="1"/>
  <c r="BL90" i="1"/>
  <c r="BQ90" i="1"/>
  <c r="BR90" i="1" s="1"/>
  <c r="BS90" i="1" s="1"/>
  <c r="BJ91" i="1"/>
  <c r="BL92" i="1"/>
  <c r="BQ92" i="1"/>
  <c r="BR92" i="1" s="1"/>
  <c r="BS92" i="1" s="1"/>
  <c r="BA93" i="1"/>
  <c r="BJ93" i="1"/>
  <c r="BC93" i="1"/>
  <c r="BB93" i="1" s="1"/>
  <c r="BL94" i="1"/>
  <c r="BQ94" i="1"/>
  <c r="BR94" i="1" s="1"/>
  <c r="BS94" i="1" s="1"/>
  <c r="BJ95" i="1"/>
  <c r="BL96" i="1"/>
  <c r="BQ96" i="1"/>
  <c r="BR96" i="1" s="1"/>
  <c r="BS96" i="1" s="1"/>
  <c r="BJ97" i="1"/>
  <c r="BL98" i="1"/>
  <c r="BQ98" i="1"/>
  <c r="BR98" i="1" s="1"/>
  <c r="BS98" i="1" s="1"/>
  <c r="BJ99" i="1"/>
  <c r="BC99" i="1"/>
  <c r="BB99" i="1" s="1"/>
  <c r="BA99" i="1" s="1"/>
  <c r="BL100" i="1"/>
  <c r="BQ100" i="1"/>
  <c r="BR100" i="1" s="1"/>
  <c r="BS100" i="1" s="1"/>
  <c r="BA101" i="1"/>
  <c r="BJ101" i="1"/>
  <c r="BC101" i="1"/>
  <c r="BB101" i="1" s="1"/>
  <c r="BL102" i="1"/>
  <c r="BQ102" i="1"/>
  <c r="BR102" i="1" s="1"/>
  <c r="BS102" i="1" s="1"/>
  <c r="BA103" i="1"/>
  <c r="BJ103" i="1"/>
  <c r="BC103" i="1"/>
  <c r="BB103" i="1" s="1"/>
  <c r="BL104" i="1"/>
  <c r="BQ104" i="1"/>
  <c r="BR104" i="1" s="1"/>
  <c r="BS104" i="1" s="1"/>
  <c r="BJ105" i="1"/>
  <c r="BL106" i="1"/>
  <c r="BQ106" i="1"/>
  <c r="BR106" i="1" s="1"/>
  <c r="BS106" i="1" s="1"/>
  <c r="BA107" i="1"/>
  <c r="BJ107" i="1"/>
  <c r="BC107" i="1"/>
  <c r="BB107" i="1" s="1"/>
  <c r="BL108" i="1"/>
  <c r="BQ108" i="1"/>
  <c r="BR108" i="1" s="1"/>
  <c r="BS108" i="1" s="1"/>
  <c r="BJ109" i="1"/>
  <c r="BC109" i="1"/>
  <c r="BB109" i="1" s="1"/>
  <c r="BA109" i="1" s="1"/>
  <c r="BL110" i="1"/>
  <c r="BQ110" i="1"/>
  <c r="BR110" i="1" s="1"/>
  <c r="BS110" i="1" s="1"/>
  <c r="BJ111" i="1"/>
  <c r="BC111" i="1"/>
  <c r="BB111" i="1" s="1"/>
  <c r="BA111" i="1" s="1"/>
  <c r="BL112" i="1"/>
  <c r="BQ112" i="1"/>
  <c r="BR112" i="1" s="1"/>
  <c r="BS112" i="1" s="1"/>
  <c r="BA113" i="1"/>
  <c r="BJ113" i="1"/>
  <c r="BC113" i="1"/>
  <c r="BB113" i="1" s="1"/>
  <c r="BL114" i="1"/>
  <c r="BQ114" i="1"/>
  <c r="BR114" i="1" s="1"/>
  <c r="BS114" i="1" s="1"/>
  <c r="BA115" i="1"/>
  <c r="BJ115" i="1"/>
  <c r="BC115" i="1"/>
  <c r="BB115" i="1" s="1"/>
  <c r="BL116" i="1"/>
  <c r="BQ116" i="1"/>
  <c r="BR116" i="1" s="1"/>
  <c r="BS116" i="1" s="1"/>
  <c r="AD117" i="1"/>
  <c r="BJ117" i="1"/>
  <c r="BC117" i="1"/>
  <c r="BB117" i="1" s="1"/>
  <c r="BA117" i="1" s="1"/>
  <c r="BL118" i="1"/>
  <c r="BQ118" i="1"/>
  <c r="BR118" i="1" s="1"/>
  <c r="BS118" i="1" s="1"/>
  <c r="BJ119" i="1"/>
  <c r="BC119" i="1"/>
  <c r="BB119" i="1" s="1"/>
  <c r="BA119" i="1" s="1"/>
  <c r="BL120" i="1"/>
  <c r="BQ120" i="1"/>
  <c r="BR120" i="1" s="1"/>
  <c r="BS120" i="1" s="1"/>
  <c r="AD121" i="1"/>
  <c r="BA121" i="1"/>
  <c r="BJ121" i="1"/>
  <c r="BC121" i="1"/>
  <c r="BB121" i="1" s="1"/>
  <c r="BL122" i="1"/>
  <c r="BQ122" i="1"/>
  <c r="BR122" i="1" s="1"/>
  <c r="BS122" i="1" s="1"/>
  <c r="BJ123" i="1"/>
  <c r="BL124" i="1"/>
  <c r="BQ124" i="1"/>
  <c r="BR124" i="1" s="1"/>
  <c r="BS124" i="1" s="1"/>
  <c r="BJ125" i="1"/>
  <c r="BL126" i="1"/>
  <c r="BQ126" i="1"/>
  <c r="BR126" i="1" s="1"/>
  <c r="BS126" i="1" s="1"/>
  <c r="BJ127" i="1"/>
  <c r="BC127" i="1"/>
  <c r="BB127" i="1" s="1"/>
  <c r="BA127" i="1" s="1"/>
  <c r="BL128" i="1"/>
  <c r="BQ128" i="1"/>
  <c r="BR128" i="1" s="1"/>
  <c r="BS128" i="1" s="1"/>
  <c r="BA129" i="1"/>
  <c r="BJ129" i="1"/>
  <c r="BC129" i="1"/>
  <c r="BB129" i="1" s="1"/>
  <c r="BL130" i="1"/>
  <c r="BQ130" i="1"/>
  <c r="BR130" i="1" s="1"/>
  <c r="BS130" i="1" s="1"/>
  <c r="BJ131" i="1"/>
  <c r="AU132" i="1"/>
  <c r="AT132" i="1" s="1"/>
  <c r="AS132" i="1" s="1"/>
  <c r="AY132" i="1"/>
  <c r="AX132" i="1" s="1"/>
  <c r="AW132" i="1" s="1"/>
  <c r="BL132" i="1"/>
  <c r="BQ132" i="1"/>
  <c r="BR132" i="1" s="1"/>
  <c r="BS132" i="1" s="1"/>
  <c r="CU132" i="1"/>
  <c r="CV132" i="1"/>
  <c r="BJ133" i="1"/>
  <c r="AU134" i="1"/>
  <c r="AT134" i="1" s="1"/>
  <c r="AS134" i="1" s="1"/>
  <c r="AY134" i="1"/>
  <c r="AX134" i="1" s="1"/>
  <c r="AW134" i="1" s="1"/>
  <c r="BL134" i="1"/>
  <c r="BQ134" i="1"/>
  <c r="BR134" i="1" s="1"/>
  <c r="BS134" i="1" s="1"/>
  <c r="CU134" i="1"/>
  <c r="CV134" i="1"/>
  <c r="BJ135" i="1"/>
  <c r="AU136" i="1"/>
  <c r="AT136" i="1" s="1"/>
  <c r="AS136" i="1" s="1"/>
  <c r="AY136" i="1"/>
  <c r="AX136" i="1" s="1"/>
  <c r="AW136" i="1" s="1"/>
  <c r="BL136" i="1"/>
  <c r="BQ136" i="1"/>
  <c r="BR136" i="1" s="1"/>
  <c r="BS136" i="1" s="1"/>
  <c r="CU136" i="1"/>
  <c r="CV136" i="1"/>
  <c r="BJ137" i="1"/>
  <c r="AU138" i="1"/>
  <c r="AT138" i="1" s="1"/>
  <c r="AS138" i="1" s="1"/>
  <c r="AY138" i="1"/>
  <c r="AX138" i="1" s="1"/>
  <c r="AW138" i="1" s="1"/>
  <c r="BL138" i="1"/>
  <c r="BQ138" i="1"/>
  <c r="BR138" i="1" s="1"/>
  <c r="BS138" i="1" s="1"/>
  <c r="CU138" i="1"/>
  <c r="CV138" i="1"/>
  <c r="BJ139" i="1"/>
  <c r="AU140" i="1"/>
  <c r="AT140" i="1" s="1"/>
  <c r="AS140" i="1" s="1"/>
  <c r="AY140" i="1"/>
  <c r="AX140" i="1" s="1"/>
  <c r="AW140" i="1" s="1"/>
  <c r="BL140" i="1"/>
  <c r="BQ140" i="1"/>
  <c r="BR140" i="1" s="1"/>
  <c r="BS140" i="1" s="1"/>
  <c r="CU140" i="1"/>
  <c r="CV140" i="1"/>
  <c r="BJ141" i="1"/>
  <c r="AU142" i="1"/>
  <c r="AT142" i="1" s="1"/>
  <c r="AS142" i="1" s="1"/>
  <c r="AY142" i="1"/>
  <c r="AX142" i="1" s="1"/>
  <c r="AW142" i="1" s="1"/>
  <c r="BL142" i="1"/>
  <c r="BQ142" i="1"/>
  <c r="BR142" i="1" s="1"/>
  <c r="BS142" i="1" s="1"/>
  <c r="CU142" i="1"/>
  <c r="CV142" i="1"/>
  <c r="BJ143" i="1"/>
  <c r="CB144" i="1"/>
  <c r="AX144" i="1"/>
  <c r="AW144" i="1" s="1"/>
  <c r="BM144" i="1"/>
  <c r="BR145" i="1"/>
  <c r="BS145" i="1" s="1"/>
  <c r="CB146" i="1"/>
  <c r="BQ146" i="1"/>
  <c r="BR146" i="1" s="1"/>
  <c r="BS146" i="1" s="1"/>
  <c r="CK147" i="1"/>
  <c r="BJ147" i="1"/>
  <c r="BN147" i="1" s="1"/>
  <c r="AX148" i="1"/>
  <c r="AW148" i="1" s="1"/>
  <c r="BM148" i="1"/>
  <c r="BR149" i="1"/>
  <c r="BS149" i="1" s="1"/>
  <c r="AJ150" i="1"/>
  <c r="AM150" i="1"/>
  <c r="CE150" i="1"/>
  <c r="CK151" i="1"/>
  <c r="BJ151" i="1"/>
  <c r="BN151" i="1" s="1"/>
  <c r="J153" i="1"/>
  <c r="M153" i="1"/>
  <c r="BC154" i="1"/>
  <c r="CU154" i="1"/>
  <c r="CV154" i="1"/>
  <c r="CB156" i="1"/>
  <c r="AW156" i="1"/>
  <c r="AX156" i="1"/>
  <c r="BM156" i="1"/>
  <c r="BR157" i="1"/>
  <c r="BS157" i="1" s="1"/>
  <c r="AJ158" i="1"/>
  <c r="AM158" i="1"/>
  <c r="CE158" i="1"/>
  <c r="CK159" i="1"/>
  <c r="BC160" i="1"/>
  <c r="CV160" i="1"/>
  <c r="BX161" i="1"/>
  <c r="BR165" i="1"/>
  <c r="BS165" i="1" s="1"/>
  <c r="BY197" i="1"/>
  <c r="CF197" i="1" s="1"/>
  <c r="BY229" i="1"/>
  <c r="CF229" i="1" s="1"/>
  <c r="BY237" i="1"/>
  <c r="CF237" i="1" s="1"/>
  <c r="BY245" i="1"/>
  <c r="CF245" i="1" s="1"/>
  <c r="BY253" i="1"/>
  <c r="CF253" i="1" s="1"/>
  <c r="BY261" i="1"/>
  <c r="CF261" i="1" s="1"/>
  <c r="BM24" i="1"/>
  <c r="BN24" i="1" s="1"/>
  <c r="BT25" i="1"/>
  <c r="BX25" i="1" s="1"/>
  <c r="BY25" i="1" s="1"/>
  <c r="CF25" i="1" s="1"/>
  <c r="BM26" i="1"/>
  <c r="BV26" i="1"/>
  <c r="BX26" i="1" s="1"/>
  <c r="BT27" i="1"/>
  <c r="BX27" i="1" s="1"/>
  <c r="BY27" i="1" s="1"/>
  <c r="CF27" i="1" s="1"/>
  <c r="BM28" i="1"/>
  <c r="BV28" i="1"/>
  <c r="BX28" i="1" s="1"/>
  <c r="BT29" i="1"/>
  <c r="BX29" i="1" s="1"/>
  <c r="BY29" i="1" s="1"/>
  <c r="CF29" i="1" s="1"/>
  <c r="BM30" i="1"/>
  <c r="BV30" i="1"/>
  <c r="BX30" i="1" s="1"/>
  <c r="BT31" i="1"/>
  <c r="BX31" i="1" s="1"/>
  <c r="BY31" i="1" s="1"/>
  <c r="CF31" i="1" s="1"/>
  <c r="BM32" i="1"/>
  <c r="BV32" i="1"/>
  <c r="BX32" i="1" s="1"/>
  <c r="BT33" i="1"/>
  <c r="BX33" i="1" s="1"/>
  <c r="BY33" i="1" s="1"/>
  <c r="CF33" i="1" s="1"/>
  <c r="BM34" i="1"/>
  <c r="BV34" i="1"/>
  <c r="BX34" i="1" s="1"/>
  <c r="BT35" i="1"/>
  <c r="BX35" i="1" s="1"/>
  <c r="BY35" i="1" s="1"/>
  <c r="CF35" i="1" s="1"/>
  <c r="BM36" i="1"/>
  <c r="BV36" i="1"/>
  <c r="BX36" i="1" s="1"/>
  <c r="BT37" i="1"/>
  <c r="BX37" i="1" s="1"/>
  <c r="BY37" i="1" s="1"/>
  <c r="CF37" i="1" s="1"/>
  <c r="BM38" i="1"/>
  <c r="BV38" i="1"/>
  <c r="BX38" i="1" s="1"/>
  <c r="BT39" i="1"/>
  <c r="BX39" i="1" s="1"/>
  <c r="BY39" i="1" s="1"/>
  <c r="CF39" i="1" s="1"/>
  <c r="BM40" i="1"/>
  <c r="BV40" i="1"/>
  <c r="BX40" i="1" s="1"/>
  <c r="BT41" i="1"/>
  <c r="BX41" i="1" s="1"/>
  <c r="BY41" i="1" s="1"/>
  <c r="CF41" i="1" s="1"/>
  <c r="BM42" i="1"/>
  <c r="BV42" i="1"/>
  <c r="BX42" i="1" s="1"/>
  <c r="BT43" i="1"/>
  <c r="BX43" i="1" s="1"/>
  <c r="BY43" i="1" s="1"/>
  <c r="CF43" i="1" s="1"/>
  <c r="BM44" i="1"/>
  <c r="BV44" i="1"/>
  <c r="BX44" i="1" s="1"/>
  <c r="BT45" i="1"/>
  <c r="BX45" i="1" s="1"/>
  <c r="BY45" i="1" s="1"/>
  <c r="CF45" i="1" s="1"/>
  <c r="BM46" i="1"/>
  <c r="BV46" i="1"/>
  <c r="BX46" i="1" s="1"/>
  <c r="BT47" i="1"/>
  <c r="BX47" i="1" s="1"/>
  <c r="BY47" i="1" s="1"/>
  <c r="CF47" i="1" s="1"/>
  <c r="BM48" i="1"/>
  <c r="BV48" i="1"/>
  <c r="BX48" i="1" s="1"/>
  <c r="BT49" i="1"/>
  <c r="BX49" i="1" s="1"/>
  <c r="BM50" i="1"/>
  <c r="BV50" i="1"/>
  <c r="BX50" i="1" s="1"/>
  <c r="BT51" i="1"/>
  <c r="BX51" i="1" s="1"/>
  <c r="BY51" i="1" s="1"/>
  <c r="CF51" i="1" s="1"/>
  <c r="BM52" i="1"/>
  <c r="BV52" i="1"/>
  <c r="BX52" i="1" s="1"/>
  <c r="BT53" i="1"/>
  <c r="BX53" i="1" s="1"/>
  <c r="BY53" i="1" s="1"/>
  <c r="CF53" i="1" s="1"/>
  <c r="BM54" i="1"/>
  <c r="BV54" i="1"/>
  <c r="BX54" i="1" s="1"/>
  <c r="BT55" i="1"/>
  <c r="BX55" i="1" s="1"/>
  <c r="BM56" i="1"/>
  <c r="BV56" i="1"/>
  <c r="BX56" i="1" s="1"/>
  <c r="BT57" i="1"/>
  <c r="BX57" i="1" s="1"/>
  <c r="BY57" i="1" s="1"/>
  <c r="CF57" i="1" s="1"/>
  <c r="BM58" i="1"/>
  <c r="BV58" i="1"/>
  <c r="BX58" i="1" s="1"/>
  <c r="BT59" i="1"/>
  <c r="BX59" i="1" s="1"/>
  <c r="BY59" i="1" s="1"/>
  <c r="CF59" i="1" s="1"/>
  <c r="BM60" i="1"/>
  <c r="BV60" i="1"/>
  <c r="BX60" i="1" s="1"/>
  <c r="BT61" i="1"/>
  <c r="BX61" i="1" s="1"/>
  <c r="BY61" i="1" s="1"/>
  <c r="CF61" i="1" s="1"/>
  <c r="BM62" i="1"/>
  <c r="BV62" i="1"/>
  <c r="BX62" i="1" s="1"/>
  <c r="BT63" i="1"/>
  <c r="BX63" i="1" s="1"/>
  <c r="BM64" i="1"/>
  <c r="BV64" i="1"/>
  <c r="BX64" i="1" s="1"/>
  <c r="BT65" i="1"/>
  <c r="BX65" i="1" s="1"/>
  <c r="BY65" i="1" s="1"/>
  <c r="CF65" i="1" s="1"/>
  <c r="BM66" i="1"/>
  <c r="BV66" i="1"/>
  <c r="BX66" i="1" s="1"/>
  <c r="BT67" i="1"/>
  <c r="BX67" i="1" s="1"/>
  <c r="BM68" i="1"/>
  <c r="BV68" i="1"/>
  <c r="BX68" i="1" s="1"/>
  <c r="BT69" i="1"/>
  <c r="BX69" i="1" s="1"/>
  <c r="BY69" i="1" s="1"/>
  <c r="CF69" i="1" s="1"/>
  <c r="BM70" i="1"/>
  <c r="BV70" i="1"/>
  <c r="BX70" i="1" s="1"/>
  <c r="BT71" i="1"/>
  <c r="BX71" i="1" s="1"/>
  <c r="BY71" i="1" s="1"/>
  <c r="CF71" i="1" s="1"/>
  <c r="BM72" i="1"/>
  <c r="BV72" i="1"/>
  <c r="BX72" i="1" s="1"/>
  <c r="BT73" i="1"/>
  <c r="BX73" i="1" s="1"/>
  <c r="BY73" i="1" s="1"/>
  <c r="CF73" i="1" s="1"/>
  <c r="BM74" i="1"/>
  <c r="BV74" i="1"/>
  <c r="BX74" i="1" s="1"/>
  <c r="BT75" i="1"/>
  <c r="BX75" i="1" s="1"/>
  <c r="BY75" i="1" s="1"/>
  <c r="CF75" i="1" s="1"/>
  <c r="BM76" i="1"/>
  <c r="BV76" i="1"/>
  <c r="BX76" i="1" s="1"/>
  <c r="BT77" i="1"/>
  <c r="BX77" i="1" s="1"/>
  <c r="BM78" i="1"/>
  <c r="BV78" i="1"/>
  <c r="BX78" i="1" s="1"/>
  <c r="BT79" i="1"/>
  <c r="BX79" i="1" s="1"/>
  <c r="BY79" i="1" s="1"/>
  <c r="CF79" i="1" s="1"/>
  <c r="BM80" i="1"/>
  <c r="BV80" i="1"/>
  <c r="BX80" i="1" s="1"/>
  <c r="BT81" i="1"/>
  <c r="BX81" i="1" s="1"/>
  <c r="BM82" i="1"/>
  <c r="BV82" i="1"/>
  <c r="BX82" i="1" s="1"/>
  <c r="BT83" i="1"/>
  <c r="BX83" i="1" s="1"/>
  <c r="BY83" i="1" s="1"/>
  <c r="CF83" i="1" s="1"/>
  <c r="BM84" i="1"/>
  <c r="BV84" i="1"/>
  <c r="BX84" i="1" s="1"/>
  <c r="BT85" i="1"/>
  <c r="BX85" i="1" s="1"/>
  <c r="BM86" i="1"/>
  <c r="BV86" i="1"/>
  <c r="BX86" i="1" s="1"/>
  <c r="BT87" i="1"/>
  <c r="BX87" i="1" s="1"/>
  <c r="BM88" i="1"/>
  <c r="BV88" i="1"/>
  <c r="BX88" i="1" s="1"/>
  <c r="BT89" i="1"/>
  <c r="BX89" i="1" s="1"/>
  <c r="BY89" i="1" s="1"/>
  <c r="CF89" i="1" s="1"/>
  <c r="BM90" i="1"/>
  <c r="BV90" i="1"/>
  <c r="BX90" i="1" s="1"/>
  <c r="BT91" i="1"/>
  <c r="BX91" i="1" s="1"/>
  <c r="BY91" i="1" s="1"/>
  <c r="CF91" i="1" s="1"/>
  <c r="BM92" i="1"/>
  <c r="BV92" i="1"/>
  <c r="BX92" i="1" s="1"/>
  <c r="BT93" i="1"/>
  <c r="BX93" i="1" s="1"/>
  <c r="BM94" i="1"/>
  <c r="BV94" i="1"/>
  <c r="BX94" i="1" s="1"/>
  <c r="BT95" i="1"/>
  <c r="BX95" i="1" s="1"/>
  <c r="BM96" i="1"/>
  <c r="BV96" i="1"/>
  <c r="BX96" i="1" s="1"/>
  <c r="BT97" i="1"/>
  <c r="BX97" i="1" s="1"/>
  <c r="BY97" i="1" s="1"/>
  <c r="CF97" i="1" s="1"/>
  <c r="BM98" i="1"/>
  <c r="BV98" i="1"/>
  <c r="BX98" i="1" s="1"/>
  <c r="BT99" i="1"/>
  <c r="BX99" i="1" s="1"/>
  <c r="BM100" i="1"/>
  <c r="BV100" i="1"/>
  <c r="BX100" i="1" s="1"/>
  <c r="BT101" i="1"/>
  <c r="BX101" i="1" s="1"/>
  <c r="BM102" i="1"/>
  <c r="BV102" i="1"/>
  <c r="BX102" i="1" s="1"/>
  <c r="BT103" i="1"/>
  <c r="BX103" i="1" s="1"/>
  <c r="BY103" i="1" s="1"/>
  <c r="CF103" i="1" s="1"/>
  <c r="BM104" i="1"/>
  <c r="BV104" i="1"/>
  <c r="BX104" i="1" s="1"/>
  <c r="BT105" i="1"/>
  <c r="BX105" i="1" s="1"/>
  <c r="BY105" i="1" s="1"/>
  <c r="CF105" i="1" s="1"/>
  <c r="BM106" i="1"/>
  <c r="BV106" i="1"/>
  <c r="BX106" i="1" s="1"/>
  <c r="BT107" i="1"/>
  <c r="BX107" i="1" s="1"/>
  <c r="BM108" i="1"/>
  <c r="BV108" i="1"/>
  <c r="BX108" i="1" s="1"/>
  <c r="BT109" i="1"/>
  <c r="BX109" i="1" s="1"/>
  <c r="BM110" i="1"/>
  <c r="BV110" i="1"/>
  <c r="BX110" i="1" s="1"/>
  <c r="BT111" i="1"/>
  <c r="BX111" i="1" s="1"/>
  <c r="BY111" i="1" s="1"/>
  <c r="CF111" i="1" s="1"/>
  <c r="BM112" i="1"/>
  <c r="BV112" i="1"/>
  <c r="BX112" i="1" s="1"/>
  <c r="BT113" i="1"/>
  <c r="BX113" i="1" s="1"/>
  <c r="BM114" i="1"/>
  <c r="BV114" i="1"/>
  <c r="BX114" i="1" s="1"/>
  <c r="BT115" i="1"/>
  <c r="BX115" i="1" s="1"/>
  <c r="BM116" i="1"/>
  <c r="BV116" i="1"/>
  <c r="BX116" i="1" s="1"/>
  <c r="BT117" i="1"/>
  <c r="BX117" i="1" s="1"/>
  <c r="BY117" i="1" s="1"/>
  <c r="CF117" i="1" s="1"/>
  <c r="BM118" i="1"/>
  <c r="BV118" i="1"/>
  <c r="BX118" i="1" s="1"/>
  <c r="BT119" i="1"/>
  <c r="BX119" i="1" s="1"/>
  <c r="BM120" i="1"/>
  <c r="BV120" i="1"/>
  <c r="BX120" i="1" s="1"/>
  <c r="BT121" i="1"/>
  <c r="BX121" i="1" s="1"/>
  <c r="BY121" i="1" s="1"/>
  <c r="CF121" i="1" s="1"/>
  <c r="BM122" i="1"/>
  <c r="BV122" i="1"/>
  <c r="BX122" i="1" s="1"/>
  <c r="BT123" i="1"/>
  <c r="BX123" i="1" s="1"/>
  <c r="BY123" i="1" s="1"/>
  <c r="CF123" i="1" s="1"/>
  <c r="BM124" i="1"/>
  <c r="BV124" i="1"/>
  <c r="BX124" i="1" s="1"/>
  <c r="BT125" i="1"/>
  <c r="BX125" i="1" s="1"/>
  <c r="BY125" i="1" s="1"/>
  <c r="CF125" i="1" s="1"/>
  <c r="BM126" i="1"/>
  <c r="BV126" i="1"/>
  <c r="BX126" i="1" s="1"/>
  <c r="BT127" i="1"/>
  <c r="BX127" i="1" s="1"/>
  <c r="BM128" i="1"/>
  <c r="BV128" i="1"/>
  <c r="BX128" i="1" s="1"/>
  <c r="BT129" i="1"/>
  <c r="BX129" i="1" s="1"/>
  <c r="BY129" i="1" s="1"/>
  <c r="CF129" i="1" s="1"/>
  <c r="BM130" i="1"/>
  <c r="BV130" i="1"/>
  <c r="BX130" i="1" s="1"/>
  <c r="BT131" i="1"/>
  <c r="BX131" i="1" s="1"/>
  <c r="BY131" i="1" s="1"/>
  <c r="CF131" i="1" s="1"/>
  <c r="BM132" i="1"/>
  <c r="BV132" i="1"/>
  <c r="BX132" i="1" s="1"/>
  <c r="BT133" i="1"/>
  <c r="BX133" i="1" s="1"/>
  <c r="BM134" i="1"/>
  <c r="BV134" i="1"/>
  <c r="BX134" i="1" s="1"/>
  <c r="BT135" i="1"/>
  <c r="BX135" i="1" s="1"/>
  <c r="BY135" i="1" s="1"/>
  <c r="CF135" i="1" s="1"/>
  <c r="BM136" i="1"/>
  <c r="BV136" i="1"/>
  <c r="BX136" i="1" s="1"/>
  <c r="BT137" i="1"/>
  <c r="BX137" i="1" s="1"/>
  <c r="BM138" i="1"/>
  <c r="BV138" i="1"/>
  <c r="BX138" i="1" s="1"/>
  <c r="BT139" i="1"/>
  <c r="BX139" i="1" s="1"/>
  <c r="BY139" i="1" s="1"/>
  <c r="CF139" i="1" s="1"/>
  <c r="BM140" i="1"/>
  <c r="BV140" i="1"/>
  <c r="BX140" i="1" s="1"/>
  <c r="BT141" i="1"/>
  <c r="BX141" i="1" s="1"/>
  <c r="BM142" i="1"/>
  <c r="BV142" i="1"/>
  <c r="BX142" i="1" s="1"/>
  <c r="BT143" i="1"/>
  <c r="BX143" i="1" s="1"/>
  <c r="BY143" i="1" s="1"/>
  <c r="CF143" i="1" s="1"/>
  <c r="CK145" i="1"/>
  <c r="CK149" i="1"/>
  <c r="AS150" i="1"/>
  <c r="AT150" i="1"/>
  <c r="BC152" i="1"/>
  <c r="BB152" i="1" s="1"/>
  <c r="BA152" i="1" s="1"/>
  <c r="CU152" i="1"/>
  <c r="CB154" i="1"/>
  <c r="BM154" i="1"/>
  <c r="BN154" i="1" s="1"/>
  <c r="BR155" i="1"/>
  <c r="BS155" i="1" s="1"/>
  <c r="CK157" i="1"/>
  <c r="AS158" i="1"/>
  <c r="AT158" i="1"/>
  <c r="BR169" i="1"/>
  <c r="BS169" i="1" s="1"/>
  <c r="BR177" i="1"/>
  <c r="BS177" i="1" s="1"/>
  <c r="BR185" i="1"/>
  <c r="BS185" i="1" s="1"/>
  <c r="BR193" i="1"/>
  <c r="BS193" i="1" s="1"/>
  <c r="BR205" i="1"/>
  <c r="BS205" i="1" s="1"/>
  <c r="BR213" i="1"/>
  <c r="BS213" i="1" s="1"/>
  <c r="BR217" i="1"/>
  <c r="BS217" i="1" s="1"/>
  <c r="BR225" i="1"/>
  <c r="BS225" i="1" s="1"/>
  <c r="BY273" i="1"/>
  <c r="CF273" i="1" s="1"/>
  <c r="BJ10" i="1"/>
  <c r="BN10" i="1" s="1"/>
  <c r="Z766" i="1"/>
  <c r="BL11" i="1"/>
  <c r="CU11" i="1"/>
  <c r="CU13" i="1"/>
  <c r="CU15" i="1"/>
  <c r="CU17" i="1"/>
  <c r="CU19" i="1"/>
  <c r="CU21" i="1"/>
  <c r="CU23" i="1"/>
  <c r="CU25" i="1"/>
  <c r="CB26" i="1"/>
  <c r="CU27" i="1"/>
  <c r="CB28" i="1"/>
  <c r="CU29" i="1"/>
  <c r="CB30" i="1"/>
  <c r="CU31" i="1"/>
  <c r="CB32" i="1"/>
  <c r="BJ32" i="1"/>
  <c r="BN32" i="1" s="1"/>
  <c r="BL33" i="1"/>
  <c r="CB34" i="1"/>
  <c r="BJ34" i="1"/>
  <c r="BN34" i="1" s="1"/>
  <c r="BL35" i="1"/>
  <c r="CB36" i="1"/>
  <c r="BJ36" i="1"/>
  <c r="BN36" i="1" s="1"/>
  <c r="BL37" i="1"/>
  <c r="CB38" i="1"/>
  <c r="BJ38" i="1"/>
  <c r="BN38" i="1" s="1"/>
  <c r="BL39" i="1"/>
  <c r="CB40" i="1"/>
  <c r="BJ40" i="1"/>
  <c r="BN40" i="1" s="1"/>
  <c r="BL41" i="1"/>
  <c r="CB42" i="1"/>
  <c r="BJ42" i="1"/>
  <c r="BN42" i="1" s="1"/>
  <c r="CU43" i="1"/>
  <c r="CB44" i="1"/>
  <c r="CU45" i="1"/>
  <c r="CB46" i="1"/>
  <c r="BL47" i="1"/>
  <c r="CU47" i="1"/>
  <c r="CB48" i="1"/>
  <c r="BJ48" i="1"/>
  <c r="BN48" i="1" s="1"/>
  <c r="BL49" i="1"/>
  <c r="CU49" i="1"/>
  <c r="CB50" i="1"/>
  <c r="BJ50" i="1"/>
  <c r="BN50" i="1" s="1"/>
  <c r="BL51" i="1"/>
  <c r="CB52" i="1"/>
  <c r="BJ52" i="1"/>
  <c r="BN52" i="1" s="1"/>
  <c r="BL53" i="1"/>
  <c r="CB54" i="1"/>
  <c r="BJ54" i="1"/>
  <c r="BN54" i="1" s="1"/>
  <c r="BL55" i="1"/>
  <c r="CB56" i="1"/>
  <c r="BJ56" i="1"/>
  <c r="BN56" i="1" s="1"/>
  <c r="BL57" i="1"/>
  <c r="CB58" i="1"/>
  <c r="BJ58" i="1"/>
  <c r="BN58" i="1" s="1"/>
  <c r="BL59" i="1"/>
  <c r="CB60" i="1"/>
  <c r="BJ60" i="1"/>
  <c r="BN60" i="1" s="1"/>
  <c r="BL61" i="1"/>
  <c r="CB62" i="1"/>
  <c r="BJ62" i="1"/>
  <c r="BN62" i="1" s="1"/>
  <c r="BL63" i="1"/>
  <c r="CU63" i="1"/>
  <c r="CB64" i="1"/>
  <c r="BJ64" i="1"/>
  <c r="BN64" i="1" s="1"/>
  <c r="BL65" i="1"/>
  <c r="CU65" i="1"/>
  <c r="CB66" i="1"/>
  <c r="BJ66" i="1"/>
  <c r="BN66" i="1" s="1"/>
  <c r="BL67" i="1"/>
  <c r="CB68" i="1"/>
  <c r="BJ68" i="1"/>
  <c r="BN68" i="1" s="1"/>
  <c r="CU69" i="1"/>
  <c r="CB70" i="1"/>
  <c r="BL71" i="1"/>
  <c r="CU71" i="1"/>
  <c r="CB72" i="1"/>
  <c r="BJ72" i="1"/>
  <c r="BN72" i="1" s="1"/>
  <c r="CU73" i="1"/>
  <c r="CB74" i="1"/>
  <c r="BJ74" i="1"/>
  <c r="BN74" i="1" s="1"/>
  <c r="BL75" i="1"/>
  <c r="CU75" i="1"/>
  <c r="CB76" i="1"/>
  <c r="BJ76" i="1"/>
  <c r="BN76" i="1" s="1"/>
  <c r="BL77" i="1"/>
  <c r="CU77" i="1"/>
  <c r="AD78" i="1"/>
  <c r="CB78" i="1"/>
  <c r="BJ78" i="1"/>
  <c r="BN78" i="1" s="1"/>
  <c r="BL79" i="1"/>
  <c r="AD80" i="1"/>
  <c r="CB80" i="1"/>
  <c r="BJ80" i="1"/>
  <c r="BN80" i="1" s="1"/>
  <c r="BL81" i="1"/>
  <c r="CU81" i="1"/>
  <c r="AD82" i="1"/>
  <c r="CB82" i="1"/>
  <c r="BJ82" i="1"/>
  <c r="BN82" i="1" s="1"/>
  <c r="BL83" i="1"/>
  <c r="CU83" i="1"/>
  <c r="AD84" i="1"/>
  <c r="CB84" i="1"/>
  <c r="BJ84" i="1"/>
  <c r="BN84" i="1" s="1"/>
  <c r="AU85" i="1"/>
  <c r="AT85" i="1" s="1"/>
  <c r="AS85" i="1" s="1"/>
  <c r="AY85" i="1"/>
  <c r="AX85" i="1" s="1"/>
  <c r="AW85" i="1" s="1"/>
  <c r="BL85" i="1"/>
  <c r="AD86" i="1"/>
  <c r="CB86" i="1"/>
  <c r="BJ86" i="1"/>
  <c r="BN86" i="1" s="1"/>
  <c r="BL87" i="1"/>
  <c r="AD88" i="1"/>
  <c r="CB88" i="1"/>
  <c r="BJ88" i="1"/>
  <c r="BN88" i="1" s="1"/>
  <c r="BL89" i="1"/>
  <c r="AD90" i="1"/>
  <c r="CB90" i="1"/>
  <c r="BJ90" i="1"/>
  <c r="BN90" i="1" s="1"/>
  <c r="BL91" i="1"/>
  <c r="AD92" i="1"/>
  <c r="CB92" i="1"/>
  <c r="BJ92" i="1"/>
  <c r="BN92" i="1" s="1"/>
  <c r="AU93" i="1"/>
  <c r="AT93" i="1" s="1"/>
  <c r="AS93" i="1" s="1"/>
  <c r="AY93" i="1"/>
  <c r="AX93" i="1" s="1"/>
  <c r="AW93" i="1" s="1"/>
  <c r="BL93" i="1"/>
  <c r="AD94" i="1"/>
  <c r="CB94" i="1"/>
  <c r="BJ94" i="1"/>
  <c r="BN94" i="1" s="1"/>
  <c r="BL95" i="1"/>
  <c r="AD96" i="1"/>
  <c r="CB96" i="1"/>
  <c r="BJ96" i="1"/>
  <c r="BN96" i="1" s="1"/>
  <c r="BL97" i="1"/>
  <c r="AD98" i="1"/>
  <c r="CB98" i="1"/>
  <c r="BJ98" i="1"/>
  <c r="BN98" i="1" s="1"/>
  <c r="AU99" i="1"/>
  <c r="AT99" i="1" s="1"/>
  <c r="AS99" i="1" s="1"/>
  <c r="AY99" i="1"/>
  <c r="AX99" i="1" s="1"/>
  <c r="AW99" i="1" s="1"/>
  <c r="BL99" i="1"/>
  <c r="AD100" i="1"/>
  <c r="CB100" i="1"/>
  <c r="BJ100" i="1"/>
  <c r="BN100" i="1" s="1"/>
  <c r="AU101" i="1"/>
  <c r="AT101" i="1" s="1"/>
  <c r="AS101" i="1" s="1"/>
  <c r="AY101" i="1"/>
  <c r="AX101" i="1" s="1"/>
  <c r="AW101" i="1" s="1"/>
  <c r="BL101" i="1"/>
  <c r="AD102" i="1"/>
  <c r="CB102" i="1"/>
  <c r="BJ102" i="1"/>
  <c r="BN102" i="1" s="1"/>
  <c r="AU103" i="1"/>
  <c r="AT103" i="1" s="1"/>
  <c r="AS103" i="1" s="1"/>
  <c r="AY103" i="1"/>
  <c r="AX103" i="1" s="1"/>
  <c r="AW103" i="1" s="1"/>
  <c r="BL103" i="1"/>
  <c r="AD104" i="1"/>
  <c r="CB104" i="1"/>
  <c r="BJ104" i="1"/>
  <c r="BN104" i="1" s="1"/>
  <c r="BL105" i="1"/>
  <c r="AD106" i="1"/>
  <c r="CB106" i="1"/>
  <c r="BJ106" i="1"/>
  <c r="BN106" i="1" s="1"/>
  <c r="AU107" i="1"/>
  <c r="AT107" i="1" s="1"/>
  <c r="AS107" i="1" s="1"/>
  <c r="AY107" i="1"/>
  <c r="AX107" i="1" s="1"/>
  <c r="AW107" i="1" s="1"/>
  <c r="BL107" i="1"/>
  <c r="AD108" i="1"/>
  <c r="CB108" i="1"/>
  <c r="BJ108" i="1"/>
  <c r="BN108" i="1" s="1"/>
  <c r="AU109" i="1"/>
  <c r="AT109" i="1" s="1"/>
  <c r="AS109" i="1" s="1"/>
  <c r="AY109" i="1"/>
  <c r="AX109" i="1" s="1"/>
  <c r="AW109" i="1" s="1"/>
  <c r="BL109" i="1"/>
  <c r="AD110" i="1"/>
  <c r="CB110" i="1"/>
  <c r="BJ110" i="1"/>
  <c r="BN110" i="1" s="1"/>
  <c r="AU111" i="1"/>
  <c r="AT111" i="1" s="1"/>
  <c r="AS111" i="1" s="1"/>
  <c r="AY111" i="1"/>
  <c r="AX111" i="1" s="1"/>
  <c r="AW111" i="1" s="1"/>
  <c r="BL111" i="1"/>
  <c r="AD112" i="1"/>
  <c r="CB112" i="1"/>
  <c r="BJ112" i="1"/>
  <c r="BN112" i="1" s="1"/>
  <c r="AU113" i="1"/>
  <c r="AT113" i="1" s="1"/>
  <c r="AS113" i="1" s="1"/>
  <c r="AY113" i="1"/>
  <c r="AX113" i="1" s="1"/>
  <c r="AW113" i="1" s="1"/>
  <c r="BL113" i="1"/>
  <c r="AD114" i="1"/>
  <c r="CB114" i="1"/>
  <c r="BJ114" i="1"/>
  <c r="BN114" i="1" s="1"/>
  <c r="AU115" i="1"/>
  <c r="AT115" i="1" s="1"/>
  <c r="AS115" i="1" s="1"/>
  <c r="AY115" i="1"/>
  <c r="AX115" i="1" s="1"/>
  <c r="AW115" i="1" s="1"/>
  <c r="BL115" i="1"/>
  <c r="AD116" i="1"/>
  <c r="CB116" i="1"/>
  <c r="BJ116" i="1"/>
  <c r="BN116" i="1" s="1"/>
  <c r="AU117" i="1"/>
  <c r="AT117" i="1" s="1"/>
  <c r="AS117" i="1" s="1"/>
  <c r="AY117" i="1"/>
  <c r="AX117" i="1" s="1"/>
  <c r="AW117" i="1" s="1"/>
  <c r="BL117" i="1"/>
  <c r="AD118" i="1"/>
  <c r="CB118" i="1"/>
  <c r="BJ118" i="1"/>
  <c r="BN118" i="1" s="1"/>
  <c r="AU119" i="1"/>
  <c r="AT119" i="1" s="1"/>
  <c r="AS119" i="1" s="1"/>
  <c r="AY119" i="1"/>
  <c r="AX119" i="1" s="1"/>
  <c r="AW119" i="1" s="1"/>
  <c r="BL119" i="1"/>
  <c r="AD120" i="1"/>
  <c r="CB120" i="1"/>
  <c r="BJ120" i="1"/>
  <c r="BN120" i="1" s="1"/>
  <c r="AU121" i="1"/>
  <c r="AT121" i="1" s="1"/>
  <c r="AS121" i="1" s="1"/>
  <c r="AY121" i="1"/>
  <c r="AX121" i="1" s="1"/>
  <c r="AW121" i="1" s="1"/>
  <c r="BL121" i="1"/>
  <c r="AD122" i="1"/>
  <c r="CB122" i="1"/>
  <c r="BJ122" i="1"/>
  <c r="BN122" i="1" s="1"/>
  <c r="BL123" i="1"/>
  <c r="AD124" i="1"/>
  <c r="CB124" i="1"/>
  <c r="BJ124" i="1"/>
  <c r="BN124" i="1" s="1"/>
  <c r="BL125" i="1"/>
  <c r="AD126" i="1"/>
  <c r="CB126" i="1"/>
  <c r="BJ126" i="1"/>
  <c r="BN126" i="1" s="1"/>
  <c r="AU127" i="1"/>
  <c r="AT127" i="1" s="1"/>
  <c r="AS127" i="1" s="1"/>
  <c r="AY127" i="1"/>
  <c r="AX127" i="1" s="1"/>
  <c r="AW127" i="1" s="1"/>
  <c r="BL127" i="1"/>
  <c r="AD128" i="1"/>
  <c r="CB128" i="1"/>
  <c r="BJ128" i="1"/>
  <c r="BN128" i="1" s="1"/>
  <c r="AU129" i="1"/>
  <c r="AT129" i="1" s="1"/>
  <c r="AS129" i="1" s="1"/>
  <c r="AY129" i="1"/>
  <c r="AX129" i="1" s="1"/>
  <c r="AW129" i="1" s="1"/>
  <c r="BL129" i="1"/>
  <c r="AD130" i="1"/>
  <c r="CB130" i="1"/>
  <c r="BJ130" i="1"/>
  <c r="BN130" i="1" s="1"/>
  <c r="BL131" i="1"/>
  <c r="W132" i="1"/>
  <c r="AD132" i="1"/>
  <c r="CB132" i="1"/>
  <c r="BA132" i="1"/>
  <c r="BJ132" i="1"/>
  <c r="BN132" i="1" s="1"/>
  <c r="BL133" i="1"/>
  <c r="W134" i="1"/>
  <c r="AD134" i="1"/>
  <c r="CB134" i="1"/>
  <c r="BA134" i="1"/>
  <c r="BJ134" i="1"/>
  <c r="BN134" i="1" s="1"/>
  <c r="BL135" i="1"/>
  <c r="W136" i="1"/>
  <c r="AD136" i="1"/>
  <c r="CB136" i="1"/>
  <c r="BA136" i="1"/>
  <c r="BJ136" i="1"/>
  <c r="BN136" i="1" s="1"/>
  <c r="BL137" i="1"/>
  <c r="W138" i="1"/>
  <c r="AD138" i="1"/>
  <c r="CB138" i="1"/>
  <c r="BA138" i="1"/>
  <c r="BJ138" i="1"/>
  <c r="BN138" i="1" s="1"/>
  <c r="BL139" i="1"/>
  <c r="W140" i="1"/>
  <c r="AD140" i="1"/>
  <c r="CB140" i="1"/>
  <c r="BA140" i="1"/>
  <c r="BJ140" i="1"/>
  <c r="BN140" i="1" s="1"/>
  <c r="BL141" i="1"/>
  <c r="W142" i="1"/>
  <c r="AD142" i="1"/>
  <c r="CB142" i="1"/>
  <c r="BA142" i="1"/>
  <c r="BJ142" i="1"/>
  <c r="BN142" i="1" s="1"/>
  <c r="BL143" i="1"/>
  <c r="AT144" i="1"/>
  <c r="AS144" i="1" s="1"/>
  <c r="J145" i="1"/>
  <c r="M145" i="1"/>
  <c r="BT145" i="1"/>
  <c r="BM146" i="1"/>
  <c r="BN146" i="1" s="1"/>
  <c r="CU146" i="1"/>
  <c r="AD147" i="1"/>
  <c r="BC148" i="1"/>
  <c r="BB148" i="1" s="1"/>
  <c r="BA148" i="1" s="1"/>
  <c r="AS148" i="1"/>
  <c r="AT148" i="1"/>
  <c r="J149" i="1"/>
  <c r="M149" i="1"/>
  <c r="BT149" i="1"/>
  <c r="BC150" i="1"/>
  <c r="BB150" i="1" s="1"/>
  <c r="BA150" i="1" s="1"/>
  <c r="BL150" i="1"/>
  <c r="CU150" i="1"/>
  <c r="CV150" i="1"/>
  <c r="AD151" i="1"/>
  <c r="CB152" i="1"/>
  <c r="BM152" i="1"/>
  <c r="BN152" i="1" s="1"/>
  <c r="BV152" i="1"/>
  <c r="CV152" i="1"/>
  <c r="AJ154" i="1"/>
  <c r="AM154" i="1"/>
  <c r="CE154" i="1"/>
  <c r="AD155" i="1"/>
  <c r="CK155" i="1"/>
  <c r="BJ155" i="1"/>
  <c r="BN155" i="1" s="1"/>
  <c r="AS156" i="1"/>
  <c r="AT156" i="1"/>
  <c r="J157" i="1"/>
  <c r="M157" i="1"/>
  <c r="BT157" i="1"/>
  <c r="BC158" i="1"/>
  <c r="BB158" i="1" s="1"/>
  <c r="BA158" i="1" s="1"/>
  <c r="BL158" i="1"/>
  <c r="CU158" i="1"/>
  <c r="CV158" i="1"/>
  <c r="AD159" i="1"/>
  <c r="CE160" i="1"/>
  <c r="AM160" i="1"/>
  <c r="BK160" i="1"/>
  <c r="BN160" i="1" s="1"/>
  <c r="CU160" i="1"/>
  <c r="BY161" i="1"/>
  <c r="CF161" i="1" s="1"/>
  <c r="BN161" i="1"/>
  <c r="BR171" i="1"/>
  <c r="BS171" i="1" s="1"/>
  <c r="BR179" i="1"/>
  <c r="BS179" i="1" s="1"/>
  <c r="BR187" i="1"/>
  <c r="BS187" i="1" s="1"/>
  <c r="BR195" i="1"/>
  <c r="BS195" i="1" s="1"/>
  <c r="BR199" i="1"/>
  <c r="BS199" i="1" s="1"/>
  <c r="BR207" i="1"/>
  <c r="BS207" i="1" s="1"/>
  <c r="BR219" i="1"/>
  <c r="BS219" i="1" s="1"/>
  <c r="BR227" i="1"/>
  <c r="BS227" i="1" s="1"/>
  <c r="BY233" i="1"/>
  <c r="CF233" i="1" s="1"/>
  <c r="BY241" i="1"/>
  <c r="CF241" i="1" s="1"/>
  <c r="BY249" i="1"/>
  <c r="CF249" i="1" s="1"/>
  <c r="BY257" i="1"/>
  <c r="CF257" i="1" s="1"/>
  <c r="BY265" i="1"/>
  <c r="CF265" i="1" s="1"/>
  <c r="BY270" i="1"/>
  <c r="CF270" i="1" s="1"/>
  <c r="BX272" i="1"/>
  <c r="CV11" i="1"/>
  <c r="M12" i="1"/>
  <c r="CV13" i="1"/>
  <c r="M14" i="1"/>
  <c r="CV15" i="1"/>
  <c r="M16" i="1"/>
  <c r="CV17" i="1"/>
  <c r="M18" i="1"/>
  <c r="CV19" i="1"/>
  <c r="M20" i="1"/>
  <c r="CV21" i="1"/>
  <c r="M22" i="1"/>
  <c r="CV23" i="1"/>
  <c r="M24" i="1"/>
  <c r="CV25" i="1"/>
  <c r="M26" i="1"/>
  <c r="CV27" i="1"/>
  <c r="M28" i="1"/>
  <c r="CV29" i="1"/>
  <c r="M30" i="1"/>
  <c r="CV31" i="1"/>
  <c r="M32" i="1"/>
  <c r="M34" i="1"/>
  <c r="M36" i="1"/>
  <c r="M38" i="1"/>
  <c r="M40" i="1"/>
  <c r="M42" i="1"/>
  <c r="CV43" i="1"/>
  <c r="M44" i="1"/>
  <c r="CV45" i="1"/>
  <c r="M46" i="1"/>
  <c r="CV47" i="1"/>
  <c r="M48" i="1"/>
  <c r="CV49" i="1"/>
  <c r="M52" i="1"/>
  <c r="M54" i="1"/>
  <c r="M56" i="1"/>
  <c r="M58" i="1"/>
  <c r="M60" i="1"/>
  <c r="M62" i="1"/>
  <c r="CV63" i="1"/>
  <c r="M64" i="1"/>
  <c r="CV65" i="1"/>
  <c r="M66" i="1"/>
  <c r="M68" i="1"/>
  <c r="CV69" i="1"/>
  <c r="M70" i="1"/>
  <c r="CV71" i="1"/>
  <c r="M72" i="1"/>
  <c r="CV73" i="1"/>
  <c r="M74" i="1"/>
  <c r="CV75" i="1"/>
  <c r="M76" i="1"/>
  <c r="CV77" i="1"/>
  <c r="CV81" i="1"/>
  <c r="CV83" i="1"/>
  <c r="BC144" i="1"/>
  <c r="BB144" i="1" s="1"/>
  <c r="BA144" i="1" s="1"/>
  <c r="BN144" i="1"/>
  <c r="CU144" i="1"/>
  <c r="CV144" i="1"/>
  <c r="AD145" i="1"/>
  <c r="BC146" i="1"/>
  <c r="BB146" i="1" s="1"/>
  <c r="BA146" i="1" s="1"/>
  <c r="CB148" i="1"/>
  <c r="BN148" i="1"/>
  <c r="CU148" i="1"/>
  <c r="AD149" i="1"/>
  <c r="CB150" i="1"/>
  <c r="AW150" i="1"/>
  <c r="AX150" i="1"/>
  <c r="BM150" i="1"/>
  <c r="BN150" i="1" s="1"/>
  <c r="BV150" i="1"/>
  <c r="AD153" i="1"/>
  <c r="CK153" i="1"/>
  <c r="BA154" i="1"/>
  <c r="BB154" i="1"/>
  <c r="BT155" i="1"/>
  <c r="BC156" i="1"/>
  <c r="BB156" i="1" s="1"/>
  <c r="BA156" i="1" s="1"/>
  <c r="BN156" i="1"/>
  <c r="CU156" i="1"/>
  <c r="CV156" i="1"/>
  <c r="AD157" i="1"/>
  <c r="CB158" i="1"/>
  <c r="AX158" i="1"/>
  <c r="AW158" i="1" s="1"/>
  <c r="BM158" i="1"/>
  <c r="BN158" i="1" s="1"/>
  <c r="BV158" i="1"/>
  <c r="BT159" i="1"/>
  <c r="AM159" i="1"/>
  <c r="AY272" i="1"/>
  <c r="AX272" i="1" s="1"/>
  <c r="AU272" i="1"/>
  <c r="AT272" i="1" s="1"/>
  <c r="M144" i="1"/>
  <c r="BT144" i="1"/>
  <c r="BX144" i="1" s="1"/>
  <c r="BY144" i="1" s="1"/>
  <c r="CF144" i="1" s="1"/>
  <c r="BV145" i="1"/>
  <c r="BT146" i="1"/>
  <c r="BX146" i="1" s="1"/>
  <c r="BV147" i="1"/>
  <c r="BX147" i="1" s="1"/>
  <c r="BY147" i="1" s="1"/>
  <c r="CF147" i="1" s="1"/>
  <c r="BT148" i="1"/>
  <c r="BX148" i="1" s="1"/>
  <c r="BY148" i="1" s="1"/>
  <c r="CF148" i="1" s="1"/>
  <c r="BV149" i="1"/>
  <c r="M150" i="1"/>
  <c r="BT150" i="1"/>
  <c r="BX150" i="1" s="1"/>
  <c r="BY150" i="1" s="1"/>
  <c r="CF150" i="1" s="1"/>
  <c r="BV151" i="1"/>
  <c r="BX151" i="1" s="1"/>
  <c r="BY151" i="1" s="1"/>
  <c r="CF151" i="1" s="1"/>
  <c r="M152" i="1"/>
  <c r="BT152" i="1"/>
  <c r="BX152" i="1" s="1"/>
  <c r="BY152" i="1" s="1"/>
  <c r="CF152" i="1" s="1"/>
  <c r="BV153" i="1"/>
  <c r="BX153" i="1" s="1"/>
  <c r="BY153" i="1" s="1"/>
  <c r="CF153" i="1" s="1"/>
  <c r="M154" i="1"/>
  <c r="BT154" i="1"/>
  <c r="BX154" i="1" s="1"/>
  <c r="BV155" i="1"/>
  <c r="M156" i="1"/>
  <c r="BT156" i="1"/>
  <c r="BX156" i="1" s="1"/>
  <c r="BY156" i="1" s="1"/>
  <c r="CF156" i="1" s="1"/>
  <c r="BV157" i="1"/>
  <c r="M158" i="1"/>
  <c r="BT158" i="1"/>
  <c r="BX158" i="1" s="1"/>
  <c r="BY158" i="1" s="1"/>
  <c r="CF158" i="1" s="1"/>
  <c r="BV159" i="1"/>
  <c r="M160" i="1"/>
  <c r="BB160" i="1"/>
  <c r="BA160" i="1" s="1"/>
  <c r="BT160" i="1"/>
  <c r="AM161" i="1"/>
  <c r="CK161" i="1"/>
  <c r="M162" i="1"/>
  <c r="BB162" i="1"/>
  <c r="BA162" i="1" s="1"/>
  <c r="BK162" i="1"/>
  <c r="BN162" i="1" s="1"/>
  <c r="BT162" i="1"/>
  <c r="AM163" i="1"/>
  <c r="BV163" i="1"/>
  <c r="BX163" i="1" s="1"/>
  <c r="BY163" i="1" s="1"/>
  <c r="CF163" i="1" s="1"/>
  <c r="CK163" i="1"/>
  <c r="M164" i="1"/>
  <c r="BB164" i="1"/>
  <c r="BA164" i="1" s="1"/>
  <c r="BT164" i="1"/>
  <c r="AM165" i="1"/>
  <c r="BV165" i="1"/>
  <c r="BX165" i="1" s="1"/>
  <c r="CK165" i="1"/>
  <c r="BB166" i="1"/>
  <c r="BA166" i="1" s="1"/>
  <c r="BT166" i="1"/>
  <c r="AM167" i="1"/>
  <c r="BV167" i="1"/>
  <c r="BX167" i="1" s="1"/>
  <c r="BY167" i="1" s="1"/>
  <c r="CF167" i="1" s="1"/>
  <c r="CK167" i="1"/>
  <c r="M168" i="1"/>
  <c r="BB168" i="1"/>
  <c r="BA168" i="1" s="1"/>
  <c r="BT168" i="1"/>
  <c r="AM169" i="1"/>
  <c r="BV169" i="1"/>
  <c r="BX169" i="1" s="1"/>
  <c r="CK169" i="1"/>
  <c r="M170" i="1"/>
  <c r="BB170" i="1"/>
  <c r="BA170" i="1" s="1"/>
  <c r="BT170" i="1"/>
  <c r="AM171" i="1"/>
  <c r="BV171" i="1"/>
  <c r="BX171" i="1" s="1"/>
  <c r="CK171" i="1"/>
  <c r="M172" i="1"/>
  <c r="BB172" i="1"/>
  <c r="BA172" i="1" s="1"/>
  <c r="BT172" i="1"/>
  <c r="AM173" i="1"/>
  <c r="BV173" i="1"/>
  <c r="BX173" i="1" s="1"/>
  <c r="BY173" i="1" s="1"/>
  <c r="CF173" i="1" s="1"/>
  <c r="CK173" i="1"/>
  <c r="M174" i="1"/>
  <c r="BB174" i="1"/>
  <c r="BA174" i="1" s="1"/>
  <c r="BT174" i="1"/>
  <c r="AM175" i="1"/>
  <c r="BV175" i="1"/>
  <c r="BX175" i="1" s="1"/>
  <c r="BY175" i="1" s="1"/>
  <c r="CF175" i="1" s="1"/>
  <c r="CK175" i="1"/>
  <c r="M176" i="1"/>
  <c r="BB176" i="1"/>
  <c r="BA176" i="1" s="1"/>
  <c r="BT176" i="1"/>
  <c r="AM177" i="1"/>
  <c r="BV177" i="1"/>
  <c r="BX177" i="1" s="1"/>
  <c r="CK177" i="1"/>
  <c r="M178" i="1"/>
  <c r="BB178" i="1"/>
  <c r="BA178" i="1" s="1"/>
  <c r="BT178" i="1"/>
  <c r="AM179" i="1"/>
  <c r="BV179" i="1"/>
  <c r="BX179" i="1" s="1"/>
  <c r="CK179" i="1"/>
  <c r="M180" i="1"/>
  <c r="BB180" i="1"/>
  <c r="BA180" i="1" s="1"/>
  <c r="BT180" i="1"/>
  <c r="AM181" i="1"/>
  <c r="BV181" i="1"/>
  <c r="BX181" i="1" s="1"/>
  <c r="BY181" i="1" s="1"/>
  <c r="CF181" i="1" s="1"/>
  <c r="CK181" i="1"/>
  <c r="M182" i="1"/>
  <c r="BB182" i="1"/>
  <c r="BA182" i="1" s="1"/>
  <c r="BT182" i="1"/>
  <c r="AM183" i="1"/>
  <c r="BV183" i="1"/>
  <c r="BX183" i="1" s="1"/>
  <c r="BY183" i="1" s="1"/>
  <c r="CF183" i="1" s="1"/>
  <c r="CK183" i="1"/>
  <c r="M184" i="1"/>
  <c r="BB184" i="1"/>
  <c r="BA184" i="1" s="1"/>
  <c r="BT184" i="1"/>
  <c r="AM185" i="1"/>
  <c r="BV185" i="1"/>
  <c r="BX185" i="1" s="1"/>
  <c r="CK185" i="1"/>
  <c r="M186" i="1"/>
  <c r="BB186" i="1"/>
  <c r="BA186" i="1" s="1"/>
  <c r="BT186" i="1"/>
  <c r="AM187" i="1"/>
  <c r="BV187" i="1"/>
  <c r="BX187" i="1" s="1"/>
  <c r="CK187" i="1"/>
  <c r="M188" i="1"/>
  <c r="BB188" i="1"/>
  <c r="BA188" i="1" s="1"/>
  <c r="BT188" i="1"/>
  <c r="AM189" i="1"/>
  <c r="BV189" i="1"/>
  <c r="BX189" i="1" s="1"/>
  <c r="BY189" i="1" s="1"/>
  <c r="CF189" i="1" s="1"/>
  <c r="CK189" i="1"/>
  <c r="M190" i="1"/>
  <c r="BB190" i="1"/>
  <c r="BA190" i="1" s="1"/>
  <c r="BT190" i="1"/>
  <c r="AM191" i="1"/>
  <c r="BV191" i="1"/>
  <c r="BX191" i="1" s="1"/>
  <c r="BY191" i="1" s="1"/>
  <c r="CF191" i="1" s="1"/>
  <c r="CK191" i="1"/>
  <c r="M192" i="1"/>
  <c r="BB192" i="1"/>
  <c r="BA192" i="1" s="1"/>
  <c r="BT192" i="1"/>
  <c r="AM193" i="1"/>
  <c r="BV193" i="1"/>
  <c r="BX193" i="1" s="1"/>
  <c r="CK193" i="1"/>
  <c r="M194" i="1"/>
  <c r="BB194" i="1"/>
  <c r="BA194" i="1" s="1"/>
  <c r="BT194" i="1"/>
  <c r="AM195" i="1"/>
  <c r="BV195" i="1"/>
  <c r="BX195" i="1" s="1"/>
  <c r="CK195" i="1"/>
  <c r="M196" i="1"/>
  <c r="BB196" i="1"/>
  <c r="BA196" i="1" s="1"/>
  <c r="BT196" i="1"/>
  <c r="AM197" i="1"/>
  <c r="CK197" i="1"/>
  <c r="M198" i="1"/>
  <c r="BB198" i="1"/>
  <c r="BA198" i="1" s="1"/>
  <c r="BT198" i="1"/>
  <c r="AM199" i="1"/>
  <c r="BV199" i="1"/>
  <c r="BX199" i="1" s="1"/>
  <c r="CK199" i="1"/>
  <c r="M200" i="1"/>
  <c r="BB200" i="1"/>
  <c r="BA200" i="1" s="1"/>
  <c r="BT200" i="1"/>
  <c r="AM201" i="1"/>
  <c r="BV201" i="1"/>
  <c r="BX201" i="1" s="1"/>
  <c r="BY201" i="1" s="1"/>
  <c r="CF201" i="1" s="1"/>
  <c r="CK201" i="1"/>
  <c r="M202" i="1"/>
  <c r="BB202" i="1"/>
  <c r="BA202" i="1" s="1"/>
  <c r="BT202" i="1"/>
  <c r="AM203" i="1"/>
  <c r="BV203" i="1"/>
  <c r="BX203" i="1" s="1"/>
  <c r="BY203" i="1" s="1"/>
  <c r="CF203" i="1" s="1"/>
  <c r="CK203" i="1"/>
  <c r="M204" i="1"/>
  <c r="BB204" i="1"/>
  <c r="BA204" i="1" s="1"/>
  <c r="BT204" i="1"/>
  <c r="AM205" i="1"/>
  <c r="BV205" i="1"/>
  <c r="BX205" i="1" s="1"/>
  <c r="CK205" i="1"/>
  <c r="M206" i="1"/>
  <c r="BB206" i="1"/>
  <c r="BA206" i="1" s="1"/>
  <c r="BT206" i="1"/>
  <c r="AM207" i="1"/>
  <c r="BV207" i="1"/>
  <c r="BX207" i="1" s="1"/>
  <c r="CK207" i="1"/>
  <c r="M208" i="1"/>
  <c r="BB208" i="1"/>
  <c r="BA208" i="1" s="1"/>
  <c r="BT208" i="1"/>
  <c r="AM209" i="1"/>
  <c r="BV209" i="1"/>
  <c r="BX209" i="1" s="1"/>
  <c r="BY209" i="1" s="1"/>
  <c r="CF209" i="1" s="1"/>
  <c r="CK209" i="1"/>
  <c r="M210" i="1"/>
  <c r="BB210" i="1"/>
  <c r="BA210" i="1" s="1"/>
  <c r="BT210" i="1"/>
  <c r="AM211" i="1"/>
  <c r="BV211" i="1"/>
  <c r="BX211" i="1" s="1"/>
  <c r="BY211" i="1" s="1"/>
  <c r="CF211" i="1" s="1"/>
  <c r="CK211" i="1"/>
  <c r="M212" i="1"/>
  <c r="BB212" i="1"/>
  <c r="BA212" i="1" s="1"/>
  <c r="BT212" i="1"/>
  <c r="AM213" i="1"/>
  <c r="BV213" i="1"/>
  <c r="BX213" i="1" s="1"/>
  <c r="CK213" i="1"/>
  <c r="BB214" i="1"/>
  <c r="BA214" i="1" s="1"/>
  <c r="BT214" i="1"/>
  <c r="AM215" i="1"/>
  <c r="BV215" i="1"/>
  <c r="BX215" i="1" s="1"/>
  <c r="BY215" i="1" s="1"/>
  <c r="CF215" i="1" s="1"/>
  <c r="CK215" i="1"/>
  <c r="BB216" i="1"/>
  <c r="BA216" i="1" s="1"/>
  <c r="BT216" i="1"/>
  <c r="AM217" i="1"/>
  <c r="BV217" i="1"/>
  <c r="BX217" i="1" s="1"/>
  <c r="CK217" i="1"/>
  <c r="M218" i="1"/>
  <c r="BB218" i="1"/>
  <c r="BA218" i="1" s="1"/>
  <c r="BT218" i="1"/>
  <c r="AM219" i="1"/>
  <c r="BV219" i="1"/>
  <c r="BX219" i="1" s="1"/>
  <c r="CK219" i="1"/>
  <c r="M220" i="1"/>
  <c r="BB220" i="1"/>
  <c r="BA220" i="1" s="1"/>
  <c r="BT220" i="1"/>
  <c r="AM221" i="1"/>
  <c r="BV221" i="1"/>
  <c r="BX221" i="1" s="1"/>
  <c r="BY221" i="1" s="1"/>
  <c r="CF221" i="1" s="1"/>
  <c r="CK221" i="1"/>
  <c r="M222" i="1"/>
  <c r="BB222" i="1"/>
  <c r="BA222" i="1" s="1"/>
  <c r="BT222" i="1"/>
  <c r="AM223" i="1"/>
  <c r="BV223" i="1"/>
  <c r="BX223" i="1" s="1"/>
  <c r="BY223" i="1" s="1"/>
  <c r="CF223" i="1" s="1"/>
  <c r="CK223" i="1"/>
  <c r="M224" i="1"/>
  <c r="BB224" i="1"/>
  <c r="BA224" i="1" s="1"/>
  <c r="BT224" i="1"/>
  <c r="AM225" i="1"/>
  <c r="BV225" i="1"/>
  <c r="BX225" i="1" s="1"/>
  <c r="CK225" i="1"/>
  <c r="M226" i="1"/>
  <c r="BB226" i="1"/>
  <c r="BA226" i="1" s="1"/>
  <c r="BT226" i="1"/>
  <c r="AM227" i="1"/>
  <c r="BV227" i="1"/>
  <c r="BX227" i="1" s="1"/>
  <c r="CK227" i="1"/>
  <c r="M228" i="1"/>
  <c r="BT228" i="1"/>
  <c r="AM229" i="1"/>
  <c r="CK229" i="1"/>
  <c r="M230" i="1"/>
  <c r="AM231" i="1"/>
  <c r="CK231" i="1"/>
  <c r="M232" i="1"/>
  <c r="AM233" i="1"/>
  <c r="CK233" i="1"/>
  <c r="M234" i="1"/>
  <c r="AM235" i="1"/>
  <c r="CK235" i="1"/>
  <c r="M236" i="1"/>
  <c r="AM237" i="1"/>
  <c r="CK237" i="1"/>
  <c r="M238" i="1"/>
  <c r="AM239" i="1"/>
  <c r="CK239" i="1"/>
  <c r="M240" i="1"/>
  <c r="AM241" i="1"/>
  <c r="CK241" i="1"/>
  <c r="M242" i="1"/>
  <c r="AM243" i="1"/>
  <c r="CK243" i="1"/>
  <c r="M244" i="1"/>
  <c r="AM245" i="1"/>
  <c r="CK245" i="1"/>
  <c r="M246" i="1"/>
  <c r="AM247" i="1"/>
  <c r="CK247" i="1"/>
  <c r="M248" i="1"/>
  <c r="AM249" i="1"/>
  <c r="CK249" i="1"/>
  <c r="M250" i="1"/>
  <c r="AM251" i="1"/>
  <c r="CK251" i="1"/>
  <c r="M252" i="1"/>
  <c r="AM253" i="1"/>
  <c r="CK253" i="1"/>
  <c r="M254" i="1"/>
  <c r="AM255" i="1"/>
  <c r="CK255" i="1"/>
  <c r="M256" i="1"/>
  <c r="AM257" i="1"/>
  <c r="CK257" i="1"/>
  <c r="M258" i="1"/>
  <c r="AM259" i="1"/>
  <c r="CK259" i="1"/>
  <c r="M260" i="1"/>
  <c r="AM261" i="1"/>
  <c r="CK261" i="1"/>
  <c r="M262" i="1"/>
  <c r="AM263" i="1"/>
  <c r="CK263" i="1"/>
  <c r="M264" i="1"/>
  <c r="AM265" i="1"/>
  <c r="CK265" i="1"/>
  <c r="M266" i="1"/>
  <c r="AM267" i="1"/>
  <c r="CK267" i="1"/>
  <c r="M268" i="1"/>
  <c r="AM269" i="1"/>
  <c r="BT269" i="1"/>
  <c r="BC270" i="1"/>
  <c r="BB270" i="1" s="1"/>
  <c r="W270" i="1"/>
  <c r="BA270" i="1"/>
  <c r="CE270" i="1"/>
  <c r="CU270" i="1"/>
  <c r="CB271" i="1"/>
  <c r="CB272" i="1"/>
  <c r="AW272" i="1"/>
  <c r="BQ272" i="1"/>
  <c r="BR272" i="1" s="1"/>
  <c r="BS272" i="1" s="1"/>
  <c r="BY272" i="1" s="1"/>
  <c r="CF272" i="1" s="1"/>
  <c r="BC274" i="1"/>
  <c r="AJ274" i="1"/>
  <c r="AM274" i="1"/>
  <c r="BM274" i="1"/>
  <c r="CU274" i="1"/>
  <c r="CV274" i="1"/>
  <c r="AY276" i="1"/>
  <c r="J277" i="1"/>
  <c r="M277" i="1"/>
  <c r="BT277" i="1"/>
  <c r="BX277" i="1" s="1"/>
  <c r="M279" i="1"/>
  <c r="CK279" i="1"/>
  <c r="CV280" i="1"/>
  <c r="BC280" i="1"/>
  <c r="CE280" i="1"/>
  <c r="AM280" i="1"/>
  <c r="BK280" i="1"/>
  <c r="BR281" i="1"/>
  <c r="BS281" i="1" s="1"/>
  <c r="BY281" i="1" s="1"/>
  <c r="CF281" i="1" s="1"/>
  <c r="BX282" i="1"/>
  <c r="BY282" i="1" s="1"/>
  <c r="CF282" i="1" s="1"/>
  <c r="BX285" i="1"/>
  <c r="BY285" i="1" s="1"/>
  <c r="CF285" i="1" s="1"/>
  <c r="M287" i="1"/>
  <c r="CK287" i="1"/>
  <c r="CV288" i="1"/>
  <c r="BC288" i="1"/>
  <c r="CE288" i="1"/>
  <c r="AM288" i="1"/>
  <c r="BK288" i="1"/>
  <c r="BX291" i="1"/>
  <c r="AY292" i="1"/>
  <c r="AU292" i="1"/>
  <c r="BY294" i="1"/>
  <c r="CF294" i="1" s="1"/>
  <c r="BR295" i="1"/>
  <c r="BS295" i="1" s="1"/>
  <c r="BY295" i="1" s="1"/>
  <c r="CF295" i="1" s="1"/>
  <c r="BX299" i="1"/>
  <c r="AY300" i="1"/>
  <c r="AU300" i="1"/>
  <c r="BY302" i="1"/>
  <c r="CF302" i="1" s="1"/>
  <c r="BR303" i="1"/>
  <c r="BS303" i="1" s="1"/>
  <c r="BY303" i="1" s="1"/>
  <c r="CF303" i="1" s="1"/>
  <c r="BX307" i="1"/>
  <c r="BY310" i="1"/>
  <c r="CF310" i="1" s="1"/>
  <c r="BR311" i="1"/>
  <c r="BS311" i="1" s="1"/>
  <c r="BY311" i="1" s="1"/>
  <c r="CF311" i="1" s="1"/>
  <c r="BX313" i="1"/>
  <c r="BX314" i="1"/>
  <c r="BX316" i="1"/>
  <c r="BR319" i="1"/>
  <c r="BS319" i="1" s="1"/>
  <c r="BY319" i="1" s="1"/>
  <c r="CF319" i="1" s="1"/>
  <c r="BX324" i="1"/>
  <c r="BR327" i="1"/>
  <c r="BS327" i="1" s="1"/>
  <c r="BY327" i="1" s="1"/>
  <c r="CF327" i="1" s="1"/>
  <c r="BX332" i="1"/>
  <c r="BR335" i="1"/>
  <c r="BS335" i="1" s="1"/>
  <c r="BY335" i="1" s="1"/>
  <c r="CF335" i="1" s="1"/>
  <c r="BX340" i="1"/>
  <c r="BR343" i="1"/>
  <c r="BS343" i="1" s="1"/>
  <c r="BY343" i="1" s="1"/>
  <c r="CF343" i="1" s="1"/>
  <c r="BX348" i="1"/>
  <c r="BR351" i="1"/>
  <c r="BS351" i="1" s="1"/>
  <c r="BY351" i="1" s="1"/>
  <c r="CF351" i="1" s="1"/>
  <c r="CU162" i="1"/>
  <c r="BJ163" i="1"/>
  <c r="BN163" i="1" s="1"/>
  <c r="BL164" i="1"/>
  <c r="BN164" i="1" s="1"/>
  <c r="BQ164" i="1"/>
  <c r="BR164" i="1" s="1"/>
  <c r="BS164" i="1" s="1"/>
  <c r="CU164" i="1"/>
  <c r="BJ165" i="1"/>
  <c r="BN165" i="1" s="1"/>
  <c r="BL166" i="1"/>
  <c r="BN166" i="1" s="1"/>
  <c r="BQ166" i="1"/>
  <c r="BR166" i="1" s="1"/>
  <c r="BS166" i="1" s="1"/>
  <c r="CU166" i="1"/>
  <c r="BJ167" i="1"/>
  <c r="BN167" i="1" s="1"/>
  <c r="AU168" i="1"/>
  <c r="AT168" i="1" s="1"/>
  <c r="AS168" i="1" s="1"/>
  <c r="AY168" i="1"/>
  <c r="AX168" i="1" s="1"/>
  <c r="AW168" i="1" s="1"/>
  <c r="BL168" i="1"/>
  <c r="BN168" i="1" s="1"/>
  <c r="BQ168" i="1"/>
  <c r="BR168" i="1" s="1"/>
  <c r="BS168" i="1" s="1"/>
  <c r="CU168" i="1"/>
  <c r="BJ169" i="1"/>
  <c r="BN169" i="1" s="1"/>
  <c r="AU170" i="1"/>
  <c r="AT170" i="1" s="1"/>
  <c r="AS170" i="1" s="1"/>
  <c r="AY170" i="1"/>
  <c r="AX170" i="1" s="1"/>
  <c r="AW170" i="1" s="1"/>
  <c r="BL170" i="1"/>
  <c r="BN170" i="1" s="1"/>
  <c r="BQ170" i="1"/>
  <c r="BR170" i="1" s="1"/>
  <c r="BS170" i="1" s="1"/>
  <c r="CU170" i="1"/>
  <c r="BJ171" i="1"/>
  <c r="BN171" i="1" s="1"/>
  <c r="AU172" i="1"/>
  <c r="AT172" i="1" s="1"/>
  <c r="AS172" i="1" s="1"/>
  <c r="AY172" i="1"/>
  <c r="AX172" i="1" s="1"/>
  <c r="AW172" i="1" s="1"/>
  <c r="BL172" i="1"/>
  <c r="BN172" i="1" s="1"/>
  <c r="BQ172" i="1"/>
  <c r="BR172" i="1" s="1"/>
  <c r="BS172" i="1" s="1"/>
  <c r="CU172" i="1"/>
  <c r="BJ173" i="1"/>
  <c r="BN173" i="1" s="1"/>
  <c r="AU174" i="1"/>
  <c r="AT174" i="1" s="1"/>
  <c r="AS174" i="1" s="1"/>
  <c r="AY174" i="1"/>
  <c r="AX174" i="1" s="1"/>
  <c r="AW174" i="1" s="1"/>
  <c r="BL174" i="1"/>
  <c r="BN174" i="1" s="1"/>
  <c r="BQ174" i="1"/>
  <c r="BR174" i="1" s="1"/>
  <c r="BS174" i="1" s="1"/>
  <c r="CU174" i="1"/>
  <c r="BJ175" i="1"/>
  <c r="BN175" i="1" s="1"/>
  <c r="AU176" i="1"/>
  <c r="AT176" i="1" s="1"/>
  <c r="AS176" i="1" s="1"/>
  <c r="AY176" i="1"/>
  <c r="AX176" i="1" s="1"/>
  <c r="AW176" i="1" s="1"/>
  <c r="BL176" i="1"/>
  <c r="BN176" i="1" s="1"/>
  <c r="BQ176" i="1"/>
  <c r="BR176" i="1" s="1"/>
  <c r="BS176" i="1" s="1"/>
  <c r="CU176" i="1"/>
  <c r="BJ177" i="1"/>
  <c r="BN177" i="1" s="1"/>
  <c r="AU178" i="1"/>
  <c r="AT178" i="1" s="1"/>
  <c r="AS178" i="1" s="1"/>
  <c r="AY178" i="1"/>
  <c r="AX178" i="1" s="1"/>
  <c r="AW178" i="1" s="1"/>
  <c r="BL178" i="1"/>
  <c r="BN178" i="1" s="1"/>
  <c r="BQ178" i="1"/>
  <c r="BR178" i="1" s="1"/>
  <c r="BS178" i="1" s="1"/>
  <c r="CU178" i="1"/>
  <c r="BJ179" i="1"/>
  <c r="BN179" i="1" s="1"/>
  <c r="AU180" i="1"/>
  <c r="AT180" i="1" s="1"/>
  <c r="AS180" i="1" s="1"/>
  <c r="AY180" i="1"/>
  <c r="AX180" i="1" s="1"/>
  <c r="AW180" i="1" s="1"/>
  <c r="BL180" i="1"/>
  <c r="BN180" i="1" s="1"/>
  <c r="BQ180" i="1"/>
  <c r="BR180" i="1" s="1"/>
  <c r="BS180" i="1" s="1"/>
  <c r="CU180" i="1"/>
  <c r="BJ181" i="1"/>
  <c r="BN181" i="1" s="1"/>
  <c r="AU182" i="1"/>
  <c r="AT182" i="1" s="1"/>
  <c r="AS182" i="1" s="1"/>
  <c r="AY182" i="1"/>
  <c r="AX182" i="1" s="1"/>
  <c r="AW182" i="1" s="1"/>
  <c r="BL182" i="1"/>
  <c r="BN182" i="1" s="1"/>
  <c r="BQ182" i="1"/>
  <c r="BR182" i="1" s="1"/>
  <c r="BS182" i="1" s="1"/>
  <c r="CU182" i="1"/>
  <c r="BJ183" i="1"/>
  <c r="BN183" i="1" s="1"/>
  <c r="AU184" i="1"/>
  <c r="AT184" i="1" s="1"/>
  <c r="AS184" i="1" s="1"/>
  <c r="AY184" i="1"/>
  <c r="AX184" i="1" s="1"/>
  <c r="AW184" i="1" s="1"/>
  <c r="BL184" i="1"/>
  <c r="BN184" i="1" s="1"/>
  <c r="BQ184" i="1"/>
  <c r="BR184" i="1" s="1"/>
  <c r="BS184" i="1" s="1"/>
  <c r="CU184" i="1"/>
  <c r="BJ185" i="1"/>
  <c r="BN185" i="1" s="1"/>
  <c r="AU186" i="1"/>
  <c r="AT186" i="1" s="1"/>
  <c r="AS186" i="1" s="1"/>
  <c r="AY186" i="1"/>
  <c r="AX186" i="1" s="1"/>
  <c r="AW186" i="1" s="1"/>
  <c r="BL186" i="1"/>
  <c r="BN186" i="1" s="1"/>
  <c r="BQ186" i="1"/>
  <c r="BR186" i="1" s="1"/>
  <c r="BS186" i="1" s="1"/>
  <c r="CU186" i="1"/>
  <c r="BJ187" i="1"/>
  <c r="BN187" i="1" s="1"/>
  <c r="AU188" i="1"/>
  <c r="AT188" i="1" s="1"/>
  <c r="AS188" i="1" s="1"/>
  <c r="AY188" i="1"/>
  <c r="AX188" i="1" s="1"/>
  <c r="AW188" i="1" s="1"/>
  <c r="BL188" i="1"/>
  <c r="BN188" i="1" s="1"/>
  <c r="BQ188" i="1"/>
  <c r="BR188" i="1" s="1"/>
  <c r="BS188" i="1" s="1"/>
  <c r="CU188" i="1"/>
  <c r="BJ189" i="1"/>
  <c r="BN189" i="1" s="1"/>
  <c r="AU190" i="1"/>
  <c r="AT190" i="1" s="1"/>
  <c r="AS190" i="1" s="1"/>
  <c r="AY190" i="1"/>
  <c r="AX190" i="1" s="1"/>
  <c r="AW190" i="1" s="1"/>
  <c r="BL190" i="1"/>
  <c r="BN190" i="1" s="1"/>
  <c r="BQ190" i="1"/>
  <c r="BR190" i="1" s="1"/>
  <c r="BS190" i="1" s="1"/>
  <c r="CU190" i="1"/>
  <c r="BJ191" i="1"/>
  <c r="BN191" i="1" s="1"/>
  <c r="AU192" i="1"/>
  <c r="AT192" i="1" s="1"/>
  <c r="AS192" i="1" s="1"/>
  <c r="AY192" i="1"/>
  <c r="AX192" i="1" s="1"/>
  <c r="AW192" i="1" s="1"/>
  <c r="BL192" i="1"/>
  <c r="BN192" i="1" s="1"/>
  <c r="BQ192" i="1"/>
  <c r="BR192" i="1" s="1"/>
  <c r="BS192" i="1" s="1"/>
  <c r="CU192" i="1"/>
  <c r="BJ193" i="1"/>
  <c r="BN193" i="1" s="1"/>
  <c r="AU194" i="1"/>
  <c r="AT194" i="1" s="1"/>
  <c r="AS194" i="1" s="1"/>
  <c r="AY194" i="1"/>
  <c r="AX194" i="1" s="1"/>
  <c r="AW194" i="1" s="1"/>
  <c r="BL194" i="1"/>
  <c r="BN194" i="1" s="1"/>
  <c r="BQ194" i="1"/>
  <c r="BR194" i="1" s="1"/>
  <c r="BS194" i="1" s="1"/>
  <c r="CU194" i="1"/>
  <c r="BJ195" i="1"/>
  <c r="BN195" i="1" s="1"/>
  <c r="AU196" i="1"/>
  <c r="AT196" i="1" s="1"/>
  <c r="AS196" i="1" s="1"/>
  <c r="AY196" i="1"/>
  <c r="AX196" i="1" s="1"/>
  <c r="AW196" i="1" s="1"/>
  <c r="BL196" i="1"/>
  <c r="BN196" i="1" s="1"/>
  <c r="BQ196" i="1"/>
  <c r="BR196" i="1" s="1"/>
  <c r="BS196" i="1" s="1"/>
  <c r="CU196" i="1"/>
  <c r="BJ197" i="1"/>
  <c r="BN197" i="1" s="1"/>
  <c r="AU198" i="1"/>
  <c r="AT198" i="1" s="1"/>
  <c r="AS198" i="1" s="1"/>
  <c r="AY198" i="1"/>
  <c r="AX198" i="1" s="1"/>
  <c r="AW198" i="1" s="1"/>
  <c r="BL198" i="1"/>
  <c r="BN198" i="1" s="1"/>
  <c r="BQ198" i="1"/>
  <c r="BR198" i="1" s="1"/>
  <c r="BS198" i="1" s="1"/>
  <c r="CU198" i="1"/>
  <c r="BJ199" i="1"/>
  <c r="BN199" i="1" s="1"/>
  <c r="AU200" i="1"/>
  <c r="AT200" i="1" s="1"/>
  <c r="AS200" i="1" s="1"/>
  <c r="AY200" i="1"/>
  <c r="AX200" i="1" s="1"/>
  <c r="AW200" i="1" s="1"/>
  <c r="BL200" i="1"/>
  <c r="BN200" i="1" s="1"/>
  <c r="BQ200" i="1"/>
  <c r="BR200" i="1" s="1"/>
  <c r="BS200" i="1" s="1"/>
  <c r="CU200" i="1"/>
  <c r="BJ201" i="1"/>
  <c r="BN201" i="1" s="1"/>
  <c r="AU202" i="1"/>
  <c r="AT202" i="1" s="1"/>
  <c r="AS202" i="1" s="1"/>
  <c r="AY202" i="1"/>
  <c r="AX202" i="1" s="1"/>
  <c r="AW202" i="1" s="1"/>
  <c r="BL202" i="1"/>
  <c r="BN202" i="1" s="1"/>
  <c r="BQ202" i="1"/>
  <c r="BR202" i="1" s="1"/>
  <c r="BS202" i="1" s="1"/>
  <c r="CU202" i="1"/>
  <c r="BJ203" i="1"/>
  <c r="BN203" i="1" s="1"/>
  <c r="AU204" i="1"/>
  <c r="AT204" i="1" s="1"/>
  <c r="AS204" i="1" s="1"/>
  <c r="AY204" i="1"/>
  <c r="AX204" i="1" s="1"/>
  <c r="AW204" i="1" s="1"/>
  <c r="BL204" i="1"/>
  <c r="BN204" i="1" s="1"/>
  <c r="BQ204" i="1"/>
  <c r="BR204" i="1" s="1"/>
  <c r="BS204" i="1" s="1"/>
  <c r="CU204" i="1"/>
  <c r="BJ205" i="1"/>
  <c r="BN205" i="1" s="1"/>
  <c r="AU206" i="1"/>
  <c r="AT206" i="1" s="1"/>
  <c r="AS206" i="1" s="1"/>
  <c r="AY206" i="1"/>
  <c r="AX206" i="1" s="1"/>
  <c r="AW206" i="1" s="1"/>
  <c r="BL206" i="1"/>
  <c r="BN206" i="1" s="1"/>
  <c r="BQ206" i="1"/>
  <c r="BR206" i="1" s="1"/>
  <c r="BS206" i="1" s="1"/>
  <c r="CU206" i="1"/>
  <c r="BJ207" i="1"/>
  <c r="BN207" i="1" s="1"/>
  <c r="AU208" i="1"/>
  <c r="AT208" i="1" s="1"/>
  <c r="AS208" i="1" s="1"/>
  <c r="AY208" i="1"/>
  <c r="AX208" i="1" s="1"/>
  <c r="AW208" i="1" s="1"/>
  <c r="BL208" i="1"/>
  <c r="BN208" i="1" s="1"/>
  <c r="BQ208" i="1"/>
  <c r="BR208" i="1" s="1"/>
  <c r="BS208" i="1" s="1"/>
  <c r="CU208" i="1"/>
  <c r="BJ209" i="1"/>
  <c r="BN209" i="1" s="1"/>
  <c r="AU210" i="1"/>
  <c r="AT210" i="1" s="1"/>
  <c r="AS210" i="1" s="1"/>
  <c r="AY210" i="1"/>
  <c r="AX210" i="1" s="1"/>
  <c r="AW210" i="1" s="1"/>
  <c r="BL210" i="1"/>
  <c r="BN210" i="1" s="1"/>
  <c r="BQ210" i="1"/>
  <c r="BR210" i="1" s="1"/>
  <c r="BS210" i="1" s="1"/>
  <c r="CU210" i="1"/>
  <c r="BJ211" i="1"/>
  <c r="BN211" i="1" s="1"/>
  <c r="AU212" i="1"/>
  <c r="AT212" i="1" s="1"/>
  <c r="AS212" i="1" s="1"/>
  <c r="AY212" i="1"/>
  <c r="AX212" i="1" s="1"/>
  <c r="AW212" i="1" s="1"/>
  <c r="BL212" i="1"/>
  <c r="BN212" i="1" s="1"/>
  <c r="BQ212" i="1"/>
  <c r="BR212" i="1" s="1"/>
  <c r="BS212" i="1" s="1"/>
  <c r="CU212" i="1"/>
  <c r="BJ213" i="1"/>
  <c r="BN213" i="1" s="1"/>
  <c r="AU214" i="1"/>
  <c r="AT214" i="1" s="1"/>
  <c r="AS214" i="1" s="1"/>
  <c r="AY214" i="1"/>
  <c r="AX214" i="1" s="1"/>
  <c r="AW214" i="1" s="1"/>
  <c r="BL214" i="1"/>
  <c r="BN214" i="1" s="1"/>
  <c r="BQ214" i="1"/>
  <c r="BR214" i="1" s="1"/>
  <c r="BS214" i="1" s="1"/>
  <c r="CU214" i="1"/>
  <c r="BJ215" i="1"/>
  <c r="BN215" i="1" s="1"/>
  <c r="AU216" i="1"/>
  <c r="AT216" i="1" s="1"/>
  <c r="AS216" i="1" s="1"/>
  <c r="AY216" i="1"/>
  <c r="AX216" i="1" s="1"/>
  <c r="AW216" i="1" s="1"/>
  <c r="BL216" i="1"/>
  <c r="BN216" i="1" s="1"/>
  <c r="BQ216" i="1"/>
  <c r="BR216" i="1" s="1"/>
  <c r="BS216" i="1" s="1"/>
  <c r="CU216" i="1"/>
  <c r="BJ217" i="1"/>
  <c r="BN217" i="1" s="1"/>
  <c r="AU218" i="1"/>
  <c r="AT218" i="1" s="1"/>
  <c r="AS218" i="1" s="1"/>
  <c r="AY218" i="1"/>
  <c r="AX218" i="1" s="1"/>
  <c r="AW218" i="1" s="1"/>
  <c r="BL218" i="1"/>
  <c r="BN218" i="1" s="1"/>
  <c r="BQ218" i="1"/>
  <c r="BR218" i="1" s="1"/>
  <c r="BS218" i="1" s="1"/>
  <c r="CU218" i="1"/>
  <c r="BJ219" i="1"/>
  <c r="BN219" i="1" s="1"/>
  <c r="AU220" i="1"/>
  <c r="AT220" i="1" s="1"/>
  <c r="AS220" i="1" s="1"/>
  <c r="AY220" i="1"/>
  <c r="AX220" i="1" s="1"/>
  <c r="AW220" i="1" s="1"/>
  <c r="BL220" i="1"/>
  <c r="BN220" i="1" s="1"/>
  <c r="BQ220" i="1"/>
  <c r="BR220" i="1" s="1"/>
  <c r="BS220" i="1" s="1"/>
  <c r="CU220" i="1"/>
  <c r="BJ221" i="1"/>
  <c r="BN221" i="1" s="1"/>
  <c r="AU222" i="1"/>
  <c r="AT222" i="1" s="1"/>
  <c r="AS222" i="1" s="1"/>
  <c r="AY222" i="1"/>
  <c r="AX222" i="1" s="1"/>
  <c r="AW222" i="1" s="1"/>
  <c r="BL222" i="1"/>
  <c r="BN222" i="1" s="1"/>
  <c r="BQ222" i="1"/>
  <c r="BR222" i="1" s="1"/>
  <c r="BS222" i="1" s="1"/>
  <c r="CU222" i="1"/>
  <c r="BJ223" i="1"/>
  <c r="BN223" i="1" s="1"/>
  <c r="AU224" i="1"/>
  <c r="AT224" i="1" s="1"/>
  <c r="AS224" i="1" s="1"/>
  <c r="AY224" i="1"/>
  <c r="AX224" i="1" s="1"/>
  <c r="AW224" i="1" s="1"/>
  <c r="BL224" i="1"/>
  <c r="BN224" i="1" s="1"/>
  <c r="BQ224" i="1"/>
  <c r="BR224" i="1" s="1"/>
  <c r="BS224" i="1" s="1"/>
  <c r="CU224" i="1"/>
  <c r="BJ225" i="1"/>
  <c r="BN225" i="1" s="1"/>
  <c r="AU226" i="1"/>
  <c r="AT226" i="1" s="1"/>
  <c r="AS226" i="1" s="1"/>
  <c r="AY226" i="1"/>
  <c r="AX226" i="1" s="1"/>
  <c r="AW226" i="1" s="1"/>
  <c r="BL226" i="1"/>
  <c r="BN226" i="1" s="1"/>
  <c r="BQ226" i="1"/>
  <c r="BR226" i="1" s="1"/>
  <c r="BS226" i="1" s="1"/>
  <c r="CU226" i="1"/>
  <c r="BJ227" i="1"/>
  <c r="BN227" i="1" s="1"/>
  <c r="BL228" i="1"/>
  <c r="BN228" i="1" s="1"/>
  <c r="BQ228" i="1"/>
  <c r="BR228" i="1" s="1"/>
  <c r="BS228" i="1" s="1"/>
  <c r="BJ229" i="1"/>
  <c r="BN229" i="1" s="1"/>
  <c r="BC229" i="1"/>
  <c r="BB229" i="1" s="1"/>
  <c r="BA229" i="1" s="1"/>
  <c r="BL230" i="1"/>
  <c r="BN230" i="1" s="1"/>
  <c r="BQ230" i="1"/>
  <c r="BR230" i="1" s="1"/>
  <c r="BS230" i="1" s="1"/>
  <c r="AD231" i="1"/>
  <c r="BJ231" i="1"/>
  <c r="BN231" i="1" s="1"/>
  <c r="BC231" i="1"/>
  <c r="BB231" i="1" s="1"/>
  <c r="BA231" i="1" s="1"/>
  <c r="BL232" i="1"/>
  <c r="BN232" i="1" s="1"/>
  <c r="BQ232" i="1"/>
  <c r="BR232" i="1" s="1"/>
  <c r="BS232" i="1" s="1"/>
  <c r="BY232" i="1" s="1"/>
  <c r="CF232" i="1" s="1"/>
  <c r="AD233" i="1"/>
  <c r="BJ233" i="1"/>
  <c r="BN233" i="1" s="1"/>
  <c r="BC233" i="1"/>
  <c r="BB233" i="1" s="1"/>
  <c r="BA233" i="1" s="1"/>
  <c r="BL234" i="1"/>
  <c r="BN234" i="1" s="1"/>
  <c r="BQ234" i="1"/>
  <c r="BR234" i="1" s="1"/>
  <c r="BS234" i="1" s="1"/>
  <c r="AD235" i="1"/>
  <c r="BJ235" i="1"/>
  <c r="BN235" i="1" s="1"/>
  <c r="BC235" i="1"/>
  <c r="BB235" i="1" s="1"/>
  <c r="BA235" i="1" s="1"/>
  <c r="BL236" i="1"/>
  <c r="BN236" i="1" s="1"/>
  <c r="BQ236" i="1"/>
  <c r="BR236" i="1" s="1"/>
  <c r="BS236" i="1" s="1"/>
  <c r="AD237" i="1"/>
  <c r="BJ237" i="1"/>
  <c r="BN237" i="1" s="1"/>
  <c r="BC237" i="1"/>
  <c r="BB237" i="1" s="1"/>
  <c r="BA237" i="1" s="1"/>
  <c r="BL238" i="1"/>
  <c r="BN238" i="1" s="1"/>
  <c r="BQ238" i="1"/>
  <c r="BR238" i="1" s="1"/>
  <c r="BS238" i="1" s="1"/>
  <c r="AD239" i="1"/>
  <c r="BJ239" i="1"/>
  <c r="BN239" i="1" s="1"/>
  <c r="BC239" i="1"/>
  <c r="BB239" i="1" s="1"/>
  <c r="BA239" i="1" s="1"/>
  <c r="BL240" i="1"/>
  <c r="BN240" i="1" s="1"/>
  <c r="BQ240" i="1"/>
  <c r="BR240" i="1" s="1"/>
  <c r="BS240" i="1" s="1"/>
  <c r="BY240" i="1" s="1"/>
  <c r="CF240" i="1" s="1"/>
  <c r="AD241" i="1"/>
  <c r="BJ241" i="1"/>
  <c r="BN241" i="1" s="1"/>
  <c r="BC241" i="1"/>
  <c r="BB241" i="1" s="1"/>
  <c r="BA241" i="1" s="1"/>
  <c r="BL242" i="1"/>
  <c r="BN242" i="1" s="1"/>
  <c r="BQ242" i="1"/>
  <c r="BR242" i="1" s="1"/>
  <c r="BS242" i="1" s="1"/>
  <c r="AD243" i="1"/>
  <c r="BJ243" i="1"/>
  <c r="BN243" i="1" s="1"/>
  <c r="BC243" i="1"/>
  <c r="BB243" i="1" s="1"/>
  <c r="BA243" i="1" s="1"/>
  <c r="BL244" i="1"/>
  <c r="BN244" i="1" s="1"/>
  <c r="BQ244" i="1"/>
  <c r="BR244" i="1" s="1"/>
  <c r="BS244" i="1" s="1"/>
  <c r="AD245" i="1"/>
  <c r="BJ245" i="1"/>
  <c r="BN245" i="1" s="1"/>
  <c r="BC245" i="1"/>
  <c r="BB245" i="1" s="1"/>
  <c r="BA245" i="1" s="1"/>
  <c r="BL246" i="1"/>
  <c r="BN246" i="1" s="1"/>
  <c r="BQ246" i="1"/>
  <c r="BR246" i="1" s="1"/>
  <c r="BS246" i="1" s="1"/>
  <c r="AD247" i="1"/>
  <c r="BJ247" i="1"/>
  <c r="BN247" i="1" s="1"/>
  <c r="BC247" i="1"/>
  <c r="BB247" i="1" s="1"/>
  <c r="BA247" i="1" s="1"/>
  <c r="BL248" i="1"/>
  <c r="BN248" i="1" s="1"/>
  <c r="BQ248" i="1"/>
  <c r="BR248" i="1" s="1"/>
  <c r="BS248" i="1" s="1"/>
  <c r="BY248" i="1" s="1"/>
  <c r="CF248" i="1" s="1"/>
  <c r="AD249" i="1"/>
  <c r="BJ249" i="1"/>
  <c r="BN249" i="1" s="1"/>
  <c r="BC249" i="1"/>
  <c r="BB249" i="1" s="1"/>
  <c r="BA249" i="1" s="1"/>
  <c r="BL250" i="1"/>
  <c r="BN250" i="1" s="1"/>
  <c r="BQ250" i="1"/>
  <c r="BR250" i="1" s="1"/>
  <c r="BS250" i="1" s="1"/>
  <c r="AD251" i="1"/>
  <c r="BJ251" i="1"/>
  <c r="BN251" i="1" s="1"/>
  <c r="BC251" i="1"/>
  <c r="BB251" i="1" s="1"/>
  <c r="BA251" i="1" s="1"/>
  <c r="BL252" i="1"/>
  <c r="BN252" i="1" s="1"/>
  <c r="BQ252" i="1"/>
  <c r="BR252" i="1" s="1"/>
  <c r="BS252" i="1" s="1"/>
  <c r="AD253" i="1"/>
  <c r="BJ253" i="1"/>
  <c r="BN253" i="1" s="1"/>
  <c r="BC253" i="1"/>
  <c r="BB253" i="1" s="1"/>
  <c r="BA253" i="1" s="1"/>
  <c r="BL254" i="1"/>
  <c r="BN254" i="1" s="1"/>
  <c r="BQ254" i="1"/>
  <c r="BR254" i="1" s="1"/>
  <c r="BS254" i="1" s="1"/>
  <c r="AD255" i="1"/>
  <c r="BJ255" i="1"/>
  <c r="BN255" i="1" s="1"/>
  <c r="BC255" i="1"/>
  <c r="BB255" i="1" s="1"/>
  <c r="BA255" i="1" s="1"/>
  <c r="BL256" i="1"/>
  <c r="BN256" i="1" s="1"/>
  <c r="BQ256" i="1"/>
  <c r="BR256" i="1" s="1"/>
  <c r="BS256" i="1" s="1"/>
  <c r="BY256" i="1" s="1"/>
  <c r="CF256" i="1" s="1"/>
  <c r="AD257" i="1"/>
  <c r="BJ257" i="1"/>
  <c r="BN257" i="1" s="1"/>
  <c r="BC257" i="1"/>
  <c r="BB257" i="1" s="1"/>
  <c r="BA257" i="1" s="1"/>
  <c r="BL258" i="1"/>
  <c r="BN258" i="1" s="1"/>
  <c r="BQ258" i="1"/>
  <c r="BR258" i="1" s="1"/>
  <c r="BS258" i="1" s="1"/>
  <c r="AD259" i="1"/>
  <c r="BJ259" i="1"/>
  <c r="BN259" i="1" s="1"/>
  <c r="BC259" i="1"/>
  <c r="BB259" i="1" s="1"/>
  <c r="BA259" i="1" s="1"/>
  <c r="BL260" i="1"/>
  <c r="BN260" i="1" s="1"/>
  <c r="BQ260" i="1"/>
  <c r="BR260" i="1" s="1"/>
  <c r="BS260" i="1" s="1"/>
  <c r="AD261" i="1"/>
  <c r="BJ261" i="1"/>
  <c r="BN261" i="1" s="1"/>
  <c r="BC261" i="1"/>
  <c r="BB261" i="1" s="1"/>
  <c r="BA261" i="1" s="1"/>
  <c r="BL262" i="1"/>
  <c r="BN262" i="1" s="1"/>
  <c r="BQ262" i="1"/>
  <c r="BR262" i="1" s="1"/>
  <c r="BS262" i="1" s="1"/>
  <c r="AD263" i="1"/>
  <c r="BJ263" i="1"/>
  <c r="BN263" i="1" s="1"/>
  <c r="BC263" i="1"/>
  <c r="BB263" i="1" s="1"/>
  <c r="BA263" i="1" s="1"/>
  <c r="BL264" i="1"/>
  <c r="BN264" i="1" s="1"/>
  <c r="BQ264" i="1"/>
  <c r="BR264" i="1" s="1"/>
  <c r="BS264" i="1" s="1"/>
  <c r="BY264" i="1" s="1"/>
  <c r="CF264" i="1" s="1"/>
  <c r="AD265" i="1"/>
  <c r="BJ265" i="1"/>
  <c r="BN265" i="1" s="1"/>
  <c r="BC265" i="1"/>
  <c r="BB265" i="1" s="1"/>
  <c r="BA265" i="1" s="1"/>
  <c r="BL266" i="1"/>
  <c r="BN266" i="1" s="1"/>
  <c r="BQ266" i="1"/>
  <c r="BR266" i="1" s="1"/>
  <c r="BS266" i="1" s="1"/>
  <c r="AD267" i="1"/>
  <c r="BJ267" i="1"/>
  <c r="BN267" i="1" s="1"/>
  <c r="BC267" i="1"/>
  <c r="BB267" i="1" s="1"/>
  <c r="BA267" i="1" s="1"/>
  <c r="BL268" i="1"/>
  <c r="BN268" i="1" s="1"/>
  <c r="BQ268" i="1"/>
  <c r="BR268" i="1" s="1"/>
  <c r="BS268" i="1" s="1"/>
  <c r="BK270" i="1"/>
  <c r="AD271" i="1"/>
  <c r="BV271" i="1"/>
  <c r="BX271" i="1" s="1"/>
  <c r="BY271" i="1" s="1"/>
  <c r="CF271" i="1" s="1"/>
  <c r="AS272" i="1"/>
  <c r="BL272" i="1"/>
  <c r="BN272" i="1" s="1"/>
  <c r="CK273" i="1"/>
  <c r="CB274" i="1"/>
  <c r="AU274" i="1"/>
  <c r="BC276" i="1"/>
  <c r="AJ276" i="1"/>
  <c r="AX276" i="1"/>
  <c r="AW276" i="1"/>
  <c r="BM276" i="1"/>
  <c r="CU276" i="1"/>
  <c r="CV276" i="1"/>
  <c r="CE278" i="1"/>
  <c r="BK278" i="1"/>
  <c r="BX279" i="1"/>
  <c r="BY279" i="1" s="1"/>
  <c r="CF279" i="1" s="1"/>
  <c r="BB280" i="1"/>
  <c r="AD281" i="1"/>
  <c r="M281" i="1"/>
  <c r="CK281" i="1"/>
  <c r="CV282" i="1"/>
  <c r="BC282" i="1"/>
  <c r="CE282" i="1"/>
  <c r="AM282" i="1"/>
  <c r="BK282" i="1"/>
  <c r="BR283" i="1"/>
  <c r="BS283" i="1" s="1"/>
  <c r="BY283" i="1" s="1"/>
  <c r="CF283" i="1" s="1"/>
  <c r="BX284" i="1"/>
  <c r="BY284" i="1" s="1"/>
  <c r="CF284" i="1" s="1"/>
  <c r="BX287" i="1"/>
  <c r="BY287" i="1" s="1"/>
  <c r="CF287" i="1" s="1"/>
  <c r="BB288" i="1"/>
  <c r="AY290" i="1"/>
  <c r="AU290" i="1"/>
  <c r="BY293" i="1"/>
  <c r="CF293" i="1" s="1"/>
  <c r="BY301" i="1"/>
  <c r="CF301" i="1" s="1"/>
  <c r="AY306" i="1"/>
  <c r="AU306" i="1"/>
  <c r="BY309" i="1"/>
  <c r="CF309" i="1" s="1"/>
  <c r="BR317" i="1"/>
  <c r="BS317" i="1" s="1"/>
  <c r="BY317" i="1" s="1"/>
  <c r="CF317" i="1" s="1"/>
  <c r="BY320" i="1"/>
  <c r="CF320" i="1" s="1"/>
  <c r="BX322" i="1"/>
  <c r="BY322" i="1" s="1"/>
  <c r="CF322" i="1" s="1"/>
  <c r="BR325" i="1"/>
  <c r="BS325" i="1" s="1"/>
  <c r="BY325" i="1" s="1"/>
  <c r="CF325" i="1" s="1"/>
  <c r="BY328" i="1"/>
  <c r="CF328" i="1" s="1"/>
  <c r="BX330" i="1"/>
  <c r="BY330" i="1" s="1"/>
  <c r="CF330" i="1" s="1"/>
  <c r="BR333" i="1"/>
  <c r="BS333" i="1" s="1"/>
  <c r="BY333" i="1" s="1"/>
  <c r="CF333" i="1" s="1"/>
  <c r="BX338" i="1"/>
  <c r="BY338" i="1" s="1"/>
  <c r="CF338" i="1" s="1"/>
  <c r="BR341" i="1"/>
  <c r="BS341" i="1" s="1"/>
  <c r="BY341" i="1" s="1"/>
  <c r="CF341" i="1" s="1"/>
  <c r="BY344" i="1"/>
  <c r="CF344" i="1" s="1"/>
  <c r="BX346" i="1"/>
  <c r="BY346" i="1" s="1"/>
  <c r="CF346" i="1" s="1"/>
  <c r="BR349" i="1"/>
  <c r="BS349" i="1" s="1"/>
  <c r="BY349" i="1" s="1"/>
  <c r="CF349" i="1" s="1"/>
  <c r="BM160" i="1"/>
  <c r="BV160" i="1"/>
  <c r="M161" i="1"/>
  <c r="AM162" i="1"/>
  <c r="BM162" i="1"/>
  <c r="BV162" i="1"/>
  <c r="CV162" i="1"/>
  <c r="M163" i="1"/>
  <c r="BM164" i="1"/>
  <c r="BV164" i="1"/>
  <c r="CV164" i="1"/>
  <c r="BM166" i="1"/>
  <c r="BV166" i="1"/>
  <c r="CV166" i="1"/>
  <c r="BM168" i="1"/>
  <c r="BV168" i="1"/>
  <c r="BM170" i="1"/>
  <c r="BV170" i="1"/>
  <c r="BM172" i="1"/>
  <c r="BV172" i="1"/>
  <c r="BM174" i="1"/>
  <c r="BV174" i="1"/>
  <c r="BM176" i="1"/>
  <c r="BV176" i="1"/>
  <c r="BM178" i="1"/>
  <c r="BV178" i="1"/>
  <c r="BM180" i="1"/>
  <c r="BV180" i="1"/>
  <c r="BM182" i="1"/>
  <c r="BV182" i="1"/>
  <c r="BM184" i="1"/>
  <c r="BV184" i="1"/>
  <c r="BM186" i="1"/>
  <c r="BV186" i="1"/>
  <c r="BM188" i="1"/>
  <c r="BV188" i="1"/>
  <c r="BM190" i="1"/>
  <c r="BV190" i="1"/>
  <c r="BM192" i="1"/>
  <c r="BV192" i="1"/>
  <c r="BM194" i="1"/>
  <c r="BV194" i="1"/>
  <c r="BM196" i="1"/>
  <c r="BV196" i="1"/>
  <c r="BM198" i="1"/>
  <c r="BV198" i="1"/>
  <c r="BM200" i="1"/>
  <c r="BV200" i="1"/>
  <c r="BM202" i="1"/>
  <c r="BV202" i="1"/>
  <c r="BM204" i="1"/>
  <c r="BV204" i="1"/>
  <c r="BM206" i="1"/>
  <c r="BV206" i="1"/>
  <c r="BM208" i="1"/>
  <c r="BV208" i="1"/>
  <c r="BM210" i="1"/>
  <c r="BV210" i="1"/>
  <c r="BM212" i="1"/>
  <c r="BV212" i="1"/>
  <c r="BM214" i="1"/>
  <c r="BV214" i="1"/>
  <c r="BM216" i="1"/>
  <c r="BV216" i="1"/>
  <c r="BM218" i="1"/>
  <c r="BV218" i="1"/>
  <c r="BM220" i="1"/>
  <c r="BV220" i="1"/>
  <c r="BM222" i="1"/>
  <c r="BV222" i="1"/>
  <c r="BM224" i="1"/>
  <c r="BV224" i="1"/>
  <c r="BM226" i="1"/>
  <c r="BV226" i="1"/>
  <c r="BM228" i="1"/>
  <c r="BV228" i="1"/>
  <c r="BM230" i="1"/>
  <c r="BV230" i="1"/>
  <c r="BX230" i="1" s="1"/>
  <c r="BM232" i="1"/>
  <c r="BV232" i="1"/>
  <c r="BX232" i="1" s="1"/>
  <c r="BM234" i="1"/>
  <c r="BV234" i="1"/>
  <c r="BX234" i="1" s="1"/>
  <c r="BM236" i="1"/>
  <c r="BV236" i="1"/>
  <c r="BX236" i="1" s="1"/>
  <c r="BM238" i="1"/>
  <c r="BV238" i="1"/>
  <c r="BX238" i="1" s="1"/>
  <c r="BM240" i="1"/>
  <c r="BV240" i="1"/>
  <c r="BX240" i="1" s="1"/>
  <c r="BM242" i="1"/>
  <c r="BV242" i="1"/>
  <c r="BX242" i="1" s="1"/>
  <c r="BM244" i="1"/>
  <c r="BV244" i="1"/>
  <c r="BX244" i="1" s="1"/>
  <c r="BM246" i="1"/>
  <c r="BV246" i="1"/>
  <c r="BX246" i="1" s="1"/>
  <c r="BM248" i="1"/>
  <c r="BV248" i="1"/>
  <c r="BX248" i="1" s="1"/>
  <c r="BM250" i="1"/>
  <c r="BV250" i="1"/>
  <c r="BX250" i="1" s="1"/>
  <c r="BM252" i="1"/>
  <c r="BV252" i="1"/>
  <c r="BX252" i="1" s="1"/>
  <c r="BM254" i="1"/>
  <c r="BV254" i="1"/>
  <c r="BX254" i="1" s="1"/>
  <c r="BM256" i="1"/>
  <c r="BV256" i="1"/>
  <c r="BX256" i="1" s="1"/>
  <c r="BM258" i="1"/>
  <c r="BV258" i="1"/>
  <c r="BX258" i="1" s="1"/>
  <c r="BM260" i="1"/>
  <c r="BV260" i="1"/>
  <c r="BX260" i="1" s="1"/>
  <c r="BM262" i="1"/>
  <c r="BV262" i="1"/>
  <c r="BX262" i="1" s="1"/>
  <c r="BM264" i="1"/>
  <c r="BV264" i="1"/>
  <c r="BX264" i="1" s="1"/>
  <c r="BM266" i="1"/>
  <c r="BV266" i="1"/>
  <c r="BX266" i="1" s="1"/>
  <c r="BM268" i="1"/>
  <c r="BV268" i="1"/>
  <c r="BX268" i="1" s="1"/>
  <c r="BV269" i="1"/>
  <c r="BL270" i="1"/>
  <c r="BN270" i="1" s="1"/>
  <c r="BX274" i="1"/>
  <c r="AT274" i="1"/>
  <c r="AS274" i="1"/>
  <c r="BB274" i="1"/>
  <c r="BA274" i="1"/>
  <c r="BQ274" i="1"/>
  <c r="BR274" i="1" s="1"/>
  <c r="BS274" i="1" s="1"/>
  <c r="BY274" i="1" s="1"/>
  <c r="CF274" i="1" s="1"/>
  <c r="CK275" i="1"/>
  <c r="CB276" i="1"/>
  <c r="BR277" i="1"/>
  <c r="BS277" i="1" s="1"/>
  <c r="BY277" i="1" s="1"/>
  <c r="CF277" i="1" s="1"/>
  <c r="CV278" i="1"/>
  <c r="BC278" i="1"/>
  <c r="BB278" i="1" s="1"/>
  <c r="BA278" i="1" s="1"/>
  <c r="CU280" i="1"/>
  <c r="BB282" i="1"/>
  <c r="AD283" i="1"/>
  <c r="M283" i="1"/>
  <c r="CK283" i="1"/>
  <c r="CV284" i="1"/>
  <c r="BC284" i="1"/>
  <c r="W284" i="1"/>
  <c r="CE284" i="1"/>
  <c r="AM284" i="1"/>
  <c r="BK284" i="1"/>
  <c r="CU284" i="1"/>
  <c r="CU288" i="1"/>
  <c r="BY291" i="1"/>
  <c r="CF291" i="1" s="1"/>
  <c r="AY296" i="1"/>
  <c r="AU296" i="1"/>
  <c r="BY299" i="1"/>
  <c r="CF299" i="1" s="1"/>
  <c r="AY304" i="1"/>
  <c r="AU304" i="1"/>
  <c r="BY307" i="1"/>
  <c r="CF307" i="1" s="1"/>
  <c r="AY312" i="1"/>
  <c r="AU312" i="1"/>
  <c r="BY312" i="1"/>
  <c r="CF312" i="1" s="1"/>
  <c r="BY313" i="1"/>
  <c r="CF313" i="1" s="1"/>
  <c r="BY315" i="1"/>
  <c r="CF315" i="1" s="1"/>
  <c r="BY323" i="1"/>
  <c r="CF323" i="1" s="1"/>
  <c r="BY331" i="1"/>
  <c r="CF331" i="1" s="1"/>
  <c r="BX336" i="1"/>
  <c r="BY336" i="1" s="1"/>
  <c r="CF336" i="1" s="1"/>
  <c r="BY339" i="1"/>
  <c r="CF339" i="1" s="1"/>
  <c r="BX344" i="1"/>
  <c r="BY347" i="1"/>
  <c r="CF347" i="1" s="1"/>
  <c r="AD144" i="1"/>
  <c r="AD146" i="1"/>
  <c r="AD148" i="1"/>
  <c r="AD150" i="1"/>
  <c r="AD152" i="1"/>
  <c r="AD154" i="1"/>
  <c r="AD156" i="1"/>
  <c r="AD158" i="1"/>
  <c r="AD160" i="1"/>
  <c r="W162" i="1"/>
  <c r="AD162" i="1"/>
  <c r="W164" i="1"/>
  <c r="AD164" i="1"/>
  <c r="W166" i="1"/>
  <c r="AD166" i="1"/>
  <c r="W168" i="1"/>
  <c r="AD168" i="1"/>
  <c r="W170" i="1"/>
  <c r="AD170" i="1"/>
  <c r="W172" i="1"/>
  <c r="AD172" i="1"/>
  <c r="W174" i="1"/>
  <c r="AD174" i="1"/>
  <c r="W176" i="1"/>
  <c r="AD176" i="1"/>
  <c r="W178" i="1"/>
  <c r="AD178" i="1"/>
  <c r="W180" i="1"/>
  <c r="AD180" i="1"/>
  <c r="W182" i="1"/>
  <c r="AD182" i="1"/>
  <c r="W184" i="1"/>
  <c r="AD184" i="1"/>
  <c r="W186" i="1"/>
  <c r="AD186" i="1"/>
  <c r="W188" i="1"/>
  <c r="AD188" i="1"/>
  <c r="W190" i="1"/>
  <c r="AD190" i="1"/>
  <c r="W192" i="1"/>
  <c r="AD192" i="1"/>
  <c r="W194" i="1"/>
  <c r="AD194" i="1"/>
  <c r="W196" i="1"/>
  <c r="AD196" i="1"/>
  <c r="W198" i="1"/>
  <c r="AD198" i="1"/>
  <c r="W200" i="1"/>
  <c r="AD200" i="1"/>
  <c r="W202" i="1"/>
  <c r="AD202" i="1"/>
  <c r="W204" i="1"/>
  <c r="AD204" i="1"/>
  <c r="W206" i="1"/>
  <c r="AD206" i="1"/>
  <c r="W208" i="1"/>
  <c r="AD208" i="1"/>
  <c r="W210" i="1"/>
  <c r="AD210" i="1"/>
  <c r="W212" i="1"/>
  <c r="AD212" i="1"/>
  <c r="W214" i="1"/>
  <c r="AD214" i="1"/>
  <c r="W216" i="1"/>
  <c r="AD216" i="1"/>
  <c r="W218" i="1"/>
  <c r="AD218" i="1"/>
  <c r="W220" i="1"/>
  <c r="AD220" i="1"/>
  <c r="W222" i="1"/>
  <c r="AD222" i="1"/>
  <c r="W224" i="1"/>
  <c r="AD224" i="1"/>
  <c r="W226" i="1"/>
  <c r="AD226" i="1"/>
  <c r="AD228" i="1"/>
  <c r="AD230" i="1"/>
  <c r="AD232" i="1"/>
  <c r="AD234" i="1"/>
  <c r="AD236" i="1"/>
  <c r="AD238" i="1"/>
  <c r="AD240" i="1"/>
  <c r="AD242" i="1"/>
  <c r="AD244" i="1"/>
  <c r="AD246" i="1"/>
  <c r="AD248" i="1"/>
  <c r="AD250" i="1"/>
  <c r="AD252" i="1"/>
  <c r="AD254" i="1"/>
  <c r="AD256" i="1"/>
  <c r="AD258" i="1"/>
  <c r="AD260" i="1"/>
  <c r="AD262" i="1"/>
  <c r="AD264" i="1"/>
  <c r="AD266" i="1"/>
  <c r="AD268" i="1"/>
  <c r="M269" i="1"/>
  <c r="CK269" i="1"/>
  <c r="BC272" i="1"/>
  <c r="BB272" i="1" s="1"/>
  <c r="BA272" i="1" s="1"/>
  <c r="W272" i="1"/>
  <c r="CV272" i="1"/>
  <c r="AD273" i="1"/>
  <c r="AY274" i="1"/>
  <c r="AX274" i="1" s="1"/>
  <c r="AW274" i="1" s="1"/>
  <c r="BL274" i="1"/>
  <c r="M275" i="1"/>
  <c r="BX276" i="1"/>
  <c r="AT276" i="1"/>
  <c r="AS276" i="1"/>
  <c r="BB276" i="1"/>
  <c r="BA276" i="1" s="1"/>
  <c r="BQ276" i="1"/>
  <c r="BR276" i="1" s="1"/>
  <c r="BS276" i="1" s="1"/>
  <c r="CK277" i="1"/>
  <c r="BJ277" i="1"/>
  <c r="CB278" i="1"/>
  <c r="CU278" i="1"/>
  <c r="AD279" i="1"/>
  <c r="CU282" i="1"/>
  <c r="BB284" i="1"/>
  <c r="AD285" i="1"/>
  <c r="M285" i="1"/>
  <c r="CK285" i="1"/>
  <c r="CV286" i="1"/>
  <c r="BC286" i="1"/>
  <c r="BB286" i="1" s="1"/>
  <c r="BA286" i="1" s="1"/>
  <c r="CE286" i="1"/>
  <c r="AM286" i="1"/>
  <c r="BK286" i="1"/>
  <c r="CU286" i="1"/>
  <c r="AD287" i="1"/>
  <c r="BR289" i="1"/>
  <c r="BS289" i="1" s="1"/>
  <c r="BY289" i="1" s="1"/>
  <c r="CF289" i="1" s="1"/>
  <c r="BB290" i="1"/>
  <c r="AY294" i="1"/>
  <c r="AU294" i="1"/>
  <c r="BY296" i="1"/>
  <c r="CF296" i="1" s="1"/>
  <c r="BN297" i="1"/>
  <c r="AY302" i="1"/>
  <c r="AU302" i="1"/>
  <c r="BY304" i="1"/>
  <c r="CF304" i="1" s="1"/>
  <c r="BN305" i="1"/>
  <c r="BY314" i="1"/>
  <c r="CF314" i="1" s="1"/>
  <c r="BY316" i="1"/>
  <c r="CF316" i="1" s="1"/>
  <c r="BY321" i="1"/>
  <c r="CF321" i="1" s="1"/>
  <c r="BY324" i="1"/>
  <c r="CF324" i="1" s="1"/>
  <c r="BY329" i="1"/>
  <c r="CF329" i="1" s="1"/>
  <c r="BY332" i="1"/>
  <c r="CF332" i="1" s="1"/>
  <c r="BY337" i="1"/>
  <c r="CF337" i="1" s="1"/>
  <c r="BY340" i="1"/>
  <c r="CF340" i="1" s="1"/>
  <c r="BY345" i="1"/>
  <c r="CF345" i="1" s="1"/>
  <c r="BY348" i="1"/>
  <c r="CF348" i="1" s="1"/>
  <c r="AD270" i="1"/>
  <c r="AD272" i="1"/>
  <c r="BL273" i="1"/>
  <c r="BN273" i="1" s="1"/>
  <c r="AD274" i="1"/>
  <c r="BJ274" i="1"/>
  <c r="BN274" i="1" s="1"/>
  <c r="BL275" i="1"/>
  <c r="BN275" i="1" s="1"/>
  <c r="AD276" i="1"/>
  <c r="BJ276" i="1"/>
  <c r="BN276" i="1" s="1"/>
  <c r="BL277" i="1"/>
  <c r="AD278" i="1"/>
  <c r="BJ278" i="1"/>
  <c r="BN278" i="1" s="1"/>
  <c r="BL279" i="1"/>
  <c r="BN279" i="1" s="1"/>
  <c r="AD280" i="1"/>
  <c r="CB280" i="1"/>
  <c r="BA280" i="1"/>
  <c r="BJ280" i="1"/>
  <c r="BN280" i="1" s="1"/>
  <c r="BL281" i="1"/>
  <c r="BN281" i="1" s="1"/>
  <c r="AD282" i="1"/>
  <c r="CB282" i="1"/>
  <c r="BA282" i="1"/>
  <c r="BJ282" i="1"/>
  <c r="BN282" i="1" s="1"/>
  <c r="BL283" i="1"/>
  <c r="BN283" i="1" s="1"/>
  <c r="AD284" i="1"/>
  <c r="CB284" i="1"/>
  <c r="BA284" i="1"/>
  <c r="BJ284" i="1"/>
  <c r="BN284" i="1" s="1"/>
  <c r="BL285" i="1"/>
  <c r="BN285" i="1" s="1"/>
  <c r="AD286" i="1"/>
  <c r="CB286" i="1"/>
  <c r="BJ286" i="1"/>
  <c r="BN286" i="1" s="1"/>
  <c r="BL287" i="1"/>
  <c r="BN287" i="1" s="1"/>
  <c r="AD288" i="1"/>
  <c r="CB288" i="1"/>
  <c r="BA288" i="1"/>
  <c r="BJ288" i="1"/>
  <c r="BN288" i="1" s="1"/>
  <c r="BL289" i="1"/>
  <c r="BN289" i="1" s="1"/>
  <c r="AD290" i="1"/>
  <c r="CB290" i="1"/>
  <c r="BA290" i="1"/>
  <c r="BJ290" i="1"/>
  <c r="BC290" i="1"/>
  <c r="BL291" i="1"/>
  <c r="BN291" i="1" s="1"/>
  <c r="AD292" i="1"/>
  <c r="CB292" i="1"/>
  <c r="BJ292" i="1"/>
  <c r="BC292" i="1"/>
  <c r="BB292" i="1" s="1"/>
  <c r="BA292" i="1" s="1"/>
  <c r="BL293" i="1"/>
  <c r="BN293" i="1" s="1"/>
  <c r="AD294" i="1"/>
  <c r="CB294" i="1"/>
  <c r="BJ294" i="1"/>
  <c r="BC294" i="1"/>
  <c r="BB294" i="1" s="1"/>
  <c r="BA294" i="1" s="1"/>
  <c r="BL295" i="1"/>
  <c r="BN295" i="1" s="1"/>
  <c r="AD296" i="1"/>
  <c r="CB296" i="1"/>
  <c r="BJ296" i="1"/>
  <c r="BC296" i="1"/>
  <c r="BB296" i="1" s="1"/>
  <c r="BA296" i="1" s="1"/>
  <c r="BL297" i="1"/>
  <c r="AD298" i="1"/>
  <c r="CB298" i="1"/>
  <c r="BJ298" i="1"/>
  <c r="BL299" i="1"/>
  <c r="BN299" i="1" s="1"/>
  <c r="AD300" i="1"/>
  <c r="CB300" i="1"/>
  <c r="BJ300" i="1"/>
  <c r="BC300" i="1"/>
  <c r="BB300" i="1" s="1"/>
  <c r="BA300" i="1" s="1"/>
  <c r="BL301" i="1"/>
  <c r="BN301" i="1" s="1"/>
  <c r="AD302" i="1"/>
  <c r="CB302" i="1"/>
  <c r="BJ302" i="1"/>
  <c r="BC302" i="1"/>
  <c r="BB302" i="1" s="1"/>
  <c r="BA302" i="1" s="1"/>
  <c r="BL303" i="1"/>
  <c r="BN303" i="1" s="1"/>
  <c r="AD304" i="1"/>
  <c r="CB304" i="1"/>
  <c r="BJ304" i="1"/>
  <c r="BC304" i="1"/>
  <c r="BB304" i="1" s="1"/>
  <c r="BA304" i="1" s="1"/>
  <c r="BL305" i="1"/>
  <c r="AD306" i="1"/>
  <c r="CB306" i="1"/>
  <c r="BJ306" i="1"/>
  <c r="BC306" i="1"/>
  <c r="BB306" i="1" s="1"/>
  <c r="BA306" i="1" s="1"/>
  <c r="BL307" i="1"/>
  <c r="BN307" i="1" s="1"/>
  <c r="AD308" i="1"/>
  <c r="CB308" i="1"/>
  <c r="BJ308" i="1"/>
  <c r="BL309" i="1"/>
  <c r="BN309" i="1" s="1"/>
  <c r="AD310" i="1"/>
  <c r="CB310" i="1"/>
  <c r="BJ310" i="1"/>
  <c r="BL311" i="1"/>
  <c r="BN311" i="1" s="1"/>
  <c r="AD312" i="1"/>
  <c r="CB312" i="1"/>
  <c r="BJ312" i="1"/>
  <c r="BC312" i="1"/>
  <c r="BB312" i="1" s="1"/>
  <c r="BA312" i="1" s="1"/>
  <c r="BL313" i="1"/>
  <c r="AD314" i="1"/>
  <c r="CB314" i="1"/>
  <c r="BJ314" i="1"/>
  <c r="BL315" i="1"/>
  <c r="AD316" i="1"/>
  <c r="CB316" i="1"/>
  <c r="BJ316" i="1"/>
  <c r="BC316" i="1"/>
  <c r="BL317" i="1"/>
  <c r="AD318" i="1"/>
  <c r="CB318" i="1"/>
  <c r="BJ318" i="1"/>
  <c r="BC318" i="1"/>
  <c r="BL319" i="1"/>
  <c r="AD320" i="1"/>
  <c r="CB320" i="1"/>
  <c r="BJ320" i="1"/>
  <c r="BC320" i="1"/>
  <c r="BL321" i="1"/>
  <c r="AD322" i="1"/>
  <c r="CB322" i="1"/>
  <c r="BJ322" i="1"/>
  <c r="BC322" i="1"/>
  <c r="BL323" i="1"/>
  <c r="AD324" i="1"/>
  <c r="CB324" i="1"/>
  <c r="BJ324" i="1"/>
  <c r="BC324" i="1"/>
  <c r="BL325" i="1"/>
  <c r="AD326" i="1"/>
  <c r="CB326" i="1"/>
  <c r="BJ326" i="1"/>
  <c r="BC326" i="1"/>
  <c r="BL327" i="1"/>
  <c r="AD328" i="1"/>
  <c r="CB328" i="1"/>
  <c r="BJ328" i="1"/>
  <c r="BC328" i="1"/>
  <c r="BL329" i="1"/>
  <c r="AD330" i="1"/>
  <c r="CB330" i="1"/>
  <c r="BJ330" i="1"/>
  <c r="BC330" i="1"/>
  <c r="BL331" i="1"/>
  <c r="AD332" i="1"/>
  <c r="CB332" i="1"/>
  <c r="BJ332" i="1"/>
  <c r="BC332" i="1"/>
  <c r="BL333" i="1"/>
  <c r="AD334" i="1"/>
  <c r="CB334" i="1"/>
  <c r="BJ334" i="1"/>
  <c r="BC334" i="1"/>
  <c r="BL335" i="1"/>
  <c r="AD336" i="1"/>
  <c r="CB336" i="1"/>
  <c r="BJ336" i="1"/>
  <c r="BC336" i="1"/>
  <c r="BL337" i="1"/>
  <c r="AD338" i="1"/>
  <c r="CB338" i="1"/>
  <c r="BJ338" i="1"/>
  <c r="BC338" i="1"/>
  <c r="BL339" i="1"/>
  <c r="AD340" i="1"/>
  <c r="CB340" i="1"/>
  <c r="BJ340" i="1"/>
  <c r="BC340" i="1"/>
  <c r="BL341" i="1"/>
  <c r="AD342" i="1"/>
  <c r="CB342" i="1"/>
  <c r="BJ342" i="1"/>
  <c r="BC342" i="1"/>
  <c r="BL343" i="1"/>
  <c r="AD344" i="1"/>
  <c r="CB344" i="1"/>
  <c r="BJ344" i="1"/>
  <c r="BC344" i="1"/>
  <c r="BL345" i="1"/>
  <c r="AD346" i="1"/>
  <c r="CB346" i="1"/>
  <c r="BJ346" i="1"/>
  <c r="BC346" i="1"/>
  <c r="BL347" i="1"/>
  <c r="AD348" i="1"/>
  <c r="CB348" i="1"/>
  <c r="BJ348" i="1"/>
  <c r="BC348" i="1"/>
  <c r="BL349" i="1"/>
  <c r="AD350" i="1"/>
  <c r="CB350" i="1"/>
  <c r="BJ350" i="1"/>
  <c r="BC350" i="1"/>
  <c r="BL351" i="1"/>
  <c r="AD352" i="1"/>
  <c r="CB352" i="1"/>
  <c r="BJ352" i="1"/>
  <c r="CE353" i="1"/>
  <c r="AM353" i="1"/>
  <c r="BK353" i="1"/>
  <c r="CE355" i="1"/>
  <c r="AM355" i="1"/>
  <c r="BK355" i="1"/>
  <c r="BC357" i="1"/>
  <c r="W357" i="1"/>
  <c r="M358" i="1"/>
  <c r="CK358" i="1"/>
  <c r="CE359" i="1"/>
  <c r="AM359" i="1"/>
  <c r="BK359" i="1"/>
  <c r="BC361" i="1"/>
  <c r="W361" i="1"/>
  <c r="M362" i="1"/>
  <c r="CK362" i="1"/>
  <c r="CE363" i="1"/>
  <c r="AM363" i="1"/>
  <c r="BK363" i="1"/>
  <c r="BC365" i="1"/>
  <c r="M366" i="1"/>
  <c r="CK366" i="1"/>
  <c r="CE367" i="1"/>
  <c r="AM367" i="1"/>
  <c r="BK367" i="1"/>
  <c r="BC369" i="1"/>
  <c r="CV369" i="1"/>
  <c r="BR370" i="1"/>
  <c r="BS370" i="1" s="1"/>
  <c r="BR373" i="1"/>
  <c r="BS373" i="1" s="1"/>
  <c r="BR375" i="1"/>
  <c r="BS375" i="1" s="1"/>
  <c r="CU375" i="1"/>
  <c r="BR379" i="1"/>
  <c r="BS379" i="1" s="1"/>
  <c r="CE381" i="1"/>
  <c r="AM381" i="1"/>
  <c r="BK381" i="1"/>
  <c r="BY384" i="1"/>
  <c r="CF384" i="1" s="1"/>
  <c r="BN384" i="1"/>
  <c r="BX390" i="1"/>
  <c r="BX393" i="1"/>
  <c r="BX395" i="1"/>
  <c r="BX397" i="1"/>
  <c r="BX399" i="1"/>
  <c r="BX401" i="1"/>
  <c r="BN404" i="1"/>
  <c r="BN406" i="1"/>
  <c r="BN408" i="1"/>
  <c r="BN410" i="1"/>
  <c r="BN412" i="1"/>
  <c r="BN414" i="1"/>
  <c r="BN416" i="1"/>
  <c r="BN418" i="1"/>
  <c r="AM279" i="1"/>
  <c r="AM281" i="1"/>
  <c r="AM283" i="1"/>
  <c r="AM285" i="1"/>
  <c r="AM287" i="1"/>
  <c r="AM289" i="1"/>
  <c r="CK289" i="1"/>
  <c r="AT290" i="1"/>
  <c r="AS290" i="1" s="1"/>
  <c r="AX290" i="1"/>
  <c r="AW290" i="1" s="1"/>
  <c r="BK290" i="1"/>
  <c r="AM291" i="1"/>
  <c r="CK291" i="1"/>
  <c r="AT292" i="1"/>
  <c r="AS292" i="1" s="1"/>
  <c r="AX292" i="1"/>
  <c r="AW292" i="1" s="1"/>
  <c r="BK292" i="1"/>
  <c r="AM293" i="1"/>
  <c r="CK293" i="1"/>
  <c r="AT294" i="1"/>
  <c r="AS294" i="1" s="1"/>
  <c r="AX294" i="1"/>
  <c r="AW294" i="1" s="1"/>
  <c r="BK294" i="1"/>
  <c r="AM295" i="1"/>
  <c r="CK295" i="1"/>
  <c r="AT296" i="1"/>
  <c r="AS296" i="1" s="1"/>
  <c r="AX296" i="1"/>
  <c r="AW296" i="1" s="1"/>
  <c r="BK296" i="1"/>
  <c r="AM297" i="1"/>
  <c r="CK297" i="1"/>
  <c r="BK298" i="1"/>
  <c r="AM299" i="1"/>
  <c r="CK299" i="1"/>
  <c r="AT300" i="1"/>
  <c r="AS300" i="1" s="1"/>
  <c r="AX300" i="1"/>
  <c r="AW300" i="1" s="1"/>
  <c r="BK300" i="1"/>
  <c r="AM301" i="1"/>
  <c r="CK301" i="1"/>
  <c r="AT302" i="1"/>
  <c r="AS302" i="1" s="1"/>
  <c r="AX302" i="1"/>
  <c r="AW302" i="1" s="1"/>
  <c r="BK302" i="1"/>
  <c r="AM303" i="1"/>
  <c r="CK303" i="1"/>
  <c r="AT304" i="1"/>
  <c r="AS304" i="1" s="1"/>
  <c r="AX304" i="1"/>
  <c r="AW304" i="1" s="1"/>
  <c r="BK304" i="1"/>
  <c r="AM305" i="1"/>
  <c r="CK305" i="1"/>
  <c r="AT306" i="1"/>
  <c r="AS306" i="1" s="1"/>
  <c r="AX306" i="1"/>
  <c r="AW306" i="1" s="1"/>
  <c r="BK306" i="1"/>
  <c r="AM307" i="1"/>
  <c r="CK307" i="1"/>
  <c r="BK308" i="1"/>
  <c r="AM309" i="1"/>
  <c r="CK309" i="1"/>
  <c r="BK310" i="1"/>
  <c r="AM311" i="1"/>
  <c r="CK311" i="1"/>
  <c r="AT312" i="1"/>
  <c r="AS312" i="1" s="1"/>
  <c r="AX312" i="1"/>
  <c r="AW312" i="1" s="1"/>
  <c r="BK312" i="1"/>
  <c r="AM313" i="1"/>
  <c r="CK313" i="1"/>
  <c r="CU314" i="1"/>
  <c r="AM315" i="1"/>
  <c r="CK315" i="1"/>
  <c r="BB316" i="1"/>
  <c r="BA316" i="1" s="1"/>
  <c r="CU316" i="1"/>
  <c r="AM317" i="1"/>
  <c r="CK317" i="1"/>
  <c r="BB318" i="1"/>
  <c r="BA318" i="1" s="1"/>
  <c r="CU318" i="1"/>
  <c r="AM319" i="1"/>
  <c r="CK319" i="1"/>
  <c r="AT320" i="1"/>
  <c r="AS320" i="1" s="1"/>
  <c r="BB320" i="1"/>
  <c r="BA320" i="1" s="1"/>
  <c r="CU320" i="1"/>
  <c r="AM321" i="1"/>
  <c r="CK321" i="1"/>
  <c r="AT322" i="1"/>
  <c r="AS322" i="1" s="1"/>
  <c r="BB322" i="1"/>
  <c r="BA322" i="1" s="1"/>
  <c r="CU322" i="1"/>
  <c r="AM323" i="1"/>
  <c r="CK323" i="1"/>
  <c r="BB324" i="1"/>
  <c r="BA324" i="1" s="1"/>
  <c r="CU324" i="1"/>
  <c r="AM325" i="1"/>
  <c r="CK325" i="1"/>
  <c r="BB326" i="1"/>
  <c r="BA326" i="1" s="1"/>
  <c r="CU326" i="1"/>
  <c r="AM327" i="1"/>
  <c r="CK327" i="1"/>
  <c r="AT328" i="1"/>
  <c r="AS328" i="1" s="1"/>
  <c r="BB328" i="1"/>
  <c r="BA328" i="1" s="1"/>
  <c r="CU328" i="1"/>
  <c r="AM329" i="1"/>
  <c r="CK329" i="1"/>
  <c r="AT330" i="1"/>
  <c r="AS330" i="1" s="1"/>
  <c r="BB330" i="1"/>
  <c r="BA330" i="1" s="1"/>
  <c r="CU330" i="1"/>
  <c r="AM331" i="1"/>
  <c r="CK331" i="1"/>
  <c r="BB332" i="1"/>
  <c r="BA332" i="1" s="1"/>
  <c r="CU332" i="1"/>
  <c r="AM333" i="1"/>
  <c r="CK333" i="1"/>
  <c r="BB334" i="1"/>
  <c r="BA334" i="1" s="1"/>
  <c r="CU334" i="1"/>
  <c r="AM335" i="1"/>
  <c r="CK335" i="1"/>
  <c r="AT336" i="1"/>
  <c r="AS336" i="1" s="1"/>
  <c r="BB336" i="1"/>
  <c r="BA336" i="1" s="1"/>
  <c r="CU336" i="1"/>
  <c r="AM337" i="1"/>
  <c r="CK337" i="1"/>
  <c r="AT338" i="1"/>
  <c r="AS338" i="1" s="1"/>
  <c r="BB338" i="1"/>
  <c r="BA338" i="1" s="1"/>
  <c r="CU338" i="1"/>
  <c r="AM339" i="1"/>
  <c r="CK339" i="1"/>
  <c r="BB340" i="1"/>
  <c r="BA340" i="1" s="1"/>
  <c r="CU340" i="1"/>
  <c r="AM341" i="1"/>
  <c r="CK341" i="1"/>
  <c r="BB342" i="1"/>
  <c r="BA342" i="1" s="1"/>
  <c r="CU342" i="1"/>
  <c r="AM343" i="1"/>
  <c r="CK343" i="1"/>
  <c r="AT344" i="1"/>
  <c r="AS344" i="1" s="1"/>
  <c r="BB344" i="1"/>
  <c r="BA344" i="1" s="1"/>
  <c r="CU344" i="1"/>
  <c r="AM345" i="1"/>
  <c r="CK345" i="1"/>
  <c r="AT346" i="1"/>
  <c r="AS346" i="1" s="1"/>
  <c r="BB346" i="1"/>
  <c r="BA346" i="1" s="1"/>
  <c r="CU346" i="1"/>
  <c r="AM347" i="1"/>
  <c r="CK347" i="1"/>
  <c r="BB348" i="1"/>
  <c r="BA348" i="1" s="1"/>
  <c r="CU348" i="1"/>
  <c r="AM349" i="1"/>
  <c r="CK349" i="1"/>
  <c r="BB350" i="1"/>
  <c r="BA350" i="1" s="1"/>
  <c r="CU350" i="1"/>
  <c r="AM351" i="1"/>
  <c r="CK351" i="1"/>
  <c r="BK352" i="1"/>
  <c r="BR352" i="1"/>
  <c r="BS352" i="1" s="1"/>
  <c r="BY352" i="1" s="1"/>
  <c r="CF352" i="1" s="1"/>
  <c r="BR353" i="1"/>
  <c r="BS353" i="1" s="1"/>
  <c r="BR354" i="1"/>
  <c r="BS354" i="1" s="1"/>
  <c r="BR355" i="1"/>
  <c r="BS355" i="1" s="1"/>
  <c r="BR356" i="1"/>
  <c r="BS356" i="1" s="1"/>
  <c r="BR359" i="1"/>
  <c r="BS359" i="1" s="1"/>
  <c r="BR360" i="1"/>
  <c r="BS360" i="1" s="1"/>
  <c r="BR363" i="1"/>
  <c r="BS363" i="1" s="1"/>
  <c r="BR364" i="1"/>
  <c r="BS364" i="1" s="1"/>
  <c r="BR367" i="1"/>
  <c r="BS367" i="1" s="1"/>
  <c r="BR368" i="1"/>
  <c r="BS368" i="1" s="1"/>
  <c r="AD370" i="1"/>
  <c r="M370" i="1"/>
  <c r="CK370" i="1"/>
  <c r="CE371" i="1"/>
  <c r="AM371" i="1"/>
  <c r="BK371" i="1"/>
  <c r="BN371" i="1" s="1"/>
  <c r="BC373" i="1"/>
  <c r="CV373" i="1"/>
  <c r="BC375" i="1"/>
  <c r="CV375" i="1"/>
  <c r="CE377" i="1"/>
  <c r="AM377" i="1"/>
  <c r="BK377" i="1"/>
  <c r="AD378" i="1"/>
  <c r="M378" i="1"/>
  <c r="CK378" i="1"/>
  <c r="BC379" i="1"/>
  <c r="W379" i="1"/>
  <c r="BR381" i="1"/>
  <c r="BS381" i="1" s="1"/>
  <c r="BY388" i="1"/>
  <c r="CF388" i="1" s="1"/>
  <c r="BN388" i="1"/>
  <c r="CU290" i="1"/>
  <c r="AD291" i="1"/>
  <c r="CU292" i="1"/>
  <c r="CU294" i="1"/>
  <c r="CU296" i="1"/>
  <c r="CU298" i="1"/>
  <c r="AD299" i="1"/>
  <c r="CU300" i="1"/>
  <c r="CU302" i="1"/>
  <c r="CU304" i="1"/>
  <c r="CU306" i="1"/>
  <c r="CU308" i="1"/>
  <c r="CU310" i="1"/>
  <c r="BL312" i="1"/>
  <c r="CU312" i="1"/>
  <c r="BJ313" i="1"/>
  <c r="BN313" i="1" s="1"/>
  <c r="BL314" i="1"/>
  <c r="AD315" i="1"/>
  <c r="BJ315" i="1"/>
  <c r="BN315" i="1" s="1"/>
  <c r="AU316" i="1"/>
  <c r="AT316" i="1" s="1"/>
  <c r="AS316" i="1" s="1"/>
  <c r="AY316" i="1"/>
  <c r="AX316" i="1" s="1"/>
  <c r="AW316" i="1" s="1"/>
  <c r="BL316" i="1"/>
  <c r="AD317" i="1"/>
  <c r="BJ317" i="1"/>
  <c r="BN317" i="1" s="1"/>
  <c r="AU318" i="1"/>
  <c r="AT318" i="1" s="1"/>
  <c r="AS318" i="1" s="1"/>
  <c r="AY318" i="1"/>
  <c r="AX318" i="1" s="1"/>
  <c r="AW318" i="1" s="1"/>
  <c r="BL318" i="1"/>
  <c r="AD319" i="1"/>
  <c r="BJ319" i="1"/>
  <c r="BN319" i="1" s="1"/>
  <c r="AU320" i="1"/>
  <c r="AY320" i="1"/>
  <c r="AX320" i="1" s="1"/>
  <c r="AW320" i="1" s="1"/>
  <c r="BL320" i="1"/>
  <c r="AD321" i="1"/>
  <c r="BJ321" i="1"/>
  <c r="BN321" i="1" s="1"/>
  <c r="AU322" i="1"/>
  <c r="AY322" i="1"/>
  <c r="AX322" i="1" s="1"/>
  <c r="AW322" i="1" s="1"/>
  <c r="BL322" i="1"/>
  <c r="AD323" i="1"/>
  <c r="BJ323" i="1"/>
  <c r="BN323" i="1" s="1"/>
  <c r="AU324" i="1"/>
  <c r="AT324" i="1" s="1"/>
  <c r="AS324" i="1" s="1"/>
  <c r="AY324" i="1"/>
  <c r="AX324" i="1" s="1"/>
  <c r="AW324" i="1" s="1"/>
  <c r="BL324" i="1"/>
  <c r="AD325" i="1"/>
  <c r="BJ325" i="1"/>
  <c r="BN325" i="1" s="1"/>
  <c r="AU326" i="1"/>
  <c r="AT326" i="1" s="1"/>
  <c r="AS326" i="1" s="1"/>
  <c r="AY326" i="1"/>
  <c r="AX326" i="1" s="1"/>
  <c r="AW326" i="1" s="1"/>
  <c r="BL326" i="1"/>
  <c r="AD327" i="1"/>
  <c r="BJ327" i="1"/>
  <c r="BN327" i="1" s="1"/>
  <c r="AU328" i="1"/>
  <c r="AY328" i="1"/>
  <c r="AX328" i="1" s="1"/>
  <c r="AW328" i="1" s="1"/>
  <c r="BL328" i="1"/>
  <c r="AD329" i="1"/>
  <c r="BJ329" i="1"/>
  <c r="BN329" i="1" s="1"/>
  <c r="AU330" i="1"/>
  <c r="AY330" i="1"/>
  <c r="AX330" i="1" s="1"/>
  <c r="AW330" i="1" s="1"/>
  <c r="BL330" i="1"/>
  <c r="AD331" i="1"/>
  <c r="BJ331" i="1"/>
  <c r="BN331" i="1" s="1"/>
  <c r="AU332" i="1"/>
  <c r="AT332" i="1" s="1"/>
  <c r="AS332" i="1" s="1"/>
  <c r="AY332" i="1"/>
  <c r="AX332" i="1" s="1"/>
  <c r="AW332" i="1" s="1"/>
  <c r="BL332" i="1"/>
  <c r="AD333" i="1"/>
  <c r="BJ333" i="1"/>
  <c r="BN333" i="1" s="1"/>
  <c r="AU334" i="1"/>
  <c r="AT334" i="1" s="1"/>
  <c r="AS334" i="1" s="1"/>
  <c r="AY334" i="1"/>
  <c r="AX334" i="1" s="1"/>
  <c r="AW334" i="1" s="1"/>
  <c r="BL334" i="1"/>
  <c r="AD335" i="1"/>
  <c r="BJ335" i="1"/>
  <c r="BN335" i="1" s="1"/>
  <c r="AU336" i="1"/>
  <c r="AY336" i="1"/>
  <c r="AX336" i="1" s="1"/>
  <c r="AW336" i="1" s="1"/>
  <c r="BL336" i="1"/>
  <c r="AD337" i="1"/>
  <c r="BJ337" i="1"/>
  <c r="BN337" i="1" s="1"/>
  <c r="AU338" i="1"/>
  <c r="AY338" i="1"/>
  <c r="AX338" i="1" s="1"/>
  <c r="AW338" i="1" s="1"/>
  <c r="BL338" i="1"/>
  <c r="AD339" i="1"/>
  <c r="BJ339" i="1"/>
  <c r="BN339" i="1" s="1"/>
  <c r="AU340" i="1"/>
  <c r="AT340" i="1" s="1"/>
  <c r="AS340" i="1" s="1"/>
  <c r="AY340" i="1"/>
  <c r="AX340" i="1" s="1"/>
  <c r="AW340" i="1" s="1"/>
  <c r="BL340" i="1"/>
  <c r="AD341" i="1"/>
  <c r="BJ341" i="1"/>
  <c r="BN341" i="1" s="1"/>
  <c r="AU342" i="1"/>
  <c r="AT342" i="1" s="1"/>
  <c r="AS342" i="1" s="1"/>
  <c r="AY342" i="1"/>
  <c r="AX342" i="1" s="1"/>
  <c r="AW342" i="1" s="1"/>
  <c r="BL342" i="1"/>
  <c r="AD343" i="1"/>
  <c r="BJ343" i="1"/>
  <c r="BN343" i="1" s="1"/>
  <c r="AU344" i="1"/>
  <c r="AY344" i="1"/>
  <c r="AX344" i="1" s="1"/>
  <c r="AW344" i="1" s="1"/>
  <c r="BL344" i="1"/>
  <c r="AD345" i="1"/>
  <c r="BJ345" i="1"/>
  <c r="BN345" i="1" s="1"/>
  <c r="AU346" i="1"/>
  <c r="AY346" i="1"/>
  <c r="AX346" i="1" s="1"/>
  <c r="AW346" i="1" s="1"/>
  <c r="BL346" i="1"/>
  <c r="AD347" i="1"/>
  <c r="BJ347" i="1"/>
  <c r="BN347" i="1" s="1"/>
  <c r="AU348" i="1"/>
  <c r="AT348" i="1" s="1"/>
  <c r="AS348" i="1" s="1"/>
  <c r="AY348" i="1"/>
  <c r="AX348" i="1" s="1"/>
  <c r="AW348" i="1" s="1"/>
  <c r="BL348" i="1"/>
  <c r="AD349" i="1"/>
  <c r="BJ349" i="1"/>
  <c r="BN349" i="1" s="1"/>
  <c r="AU350" i="1"/>
  <c r="AT350" i="1" s="1"/>
  <c r="AS350" i="1" s="1"/>
  <c r="AY350" i="1"/>
  <c r="AX350" i="1" s="1"/>
  <c r="AW350" i="1" s="1"/>
  <c r="BL350" i="1"/>
  <c r="AD351" i="1"/>
  <c r="BJ351" i="1"/>
  <c r="BN351" i="1" s="1"/>
  <c r="CU352" i="1"/>
  <c r="CV352" i="1"/>
  <c r="BL352" i="1"/>
  <c r="BC352" i="1"/>
  <c r="BB352" i="1" s="1"/>
  <c r="BA352" i="1" s="1"/>
  <c r="BC353" i="1"/>
  <c r="BB353" i="1" s="1"/>
  <c r="BA353" i="1" s="1"/>
  <c r="AD354" i="1"/>
  <c r="M354" i="1"/>
  <c r="CK354" i="1"/>
  <c r="AD356" i="1"/>
  <c r="M356" i="1"/>
  <c r="CK356" i="1"/>
  <c r="CE357" i="1"/>
  <c r="AM357" i="1"/>
  <c r="BK357" i="1"/>
  <c r="BN357" i="1" s="1"/>
  <c r="BC359" i="1"/>
  <c r="W359" i="1"/>
  <c r="AD360" i="1"/>
  <c r="M360" i="1"/>
  <c r="CK360" i="1"/>
  <c r="CE361" i="1"/>
  <c r="AM361" i="1"/>
  <c r="BK361" i="1"/>
  <c r="BC363" i="1"/>
  <c r="AD364" i="1"/>
  <c r="M364" i="1"/>
  <c r="CK364" i="1"/>
  <c r="CE365" i="1"/>
  <c r="AM365" i="1"/>
  <c r="BK365" i="1"/>
  <c r="BN365" i="1" s="1"/>
  <c r="BC367" i="1"/>
  <c r="W367" i="1"/>
  <c r="AD368" i="1"/>
  <c r="M368" i="1"/>
  <c r="CK368" i="1"/>
  <c r="CE369" i="1"/>
  <c r="AM369" i="1"/>
  <c r="BK369" i="1"/>
  <c r="BN369" i="1" s="1"/>
  <c r="CU369" i="1"/>
  <c r="BR371" i="1"/>
  <c r="BS371" i="1" s="1"/>
  <c r="AD374" i="1"/>
  <c r="M374" i="1"/>
  <c r="CK374" i="1"/>
  <c r="CU377" i="1"/>
  <c r="AD380" i="1"/>
  <c r="M380" i="1"/>
  <c r="CK380" i="1"/>
  <c r="BC381" i="1"/>
  <c r="BB381" i="1" s="1"/>
  <c r="BA381" i="1" s="1"/>
  <c r="BY390" i="1"/>
  <c r="CF390" i="1" s="1"/>
  <c r="BY393" i="1"/>
  <c r="CF393" i="1" s="1"/>
  <c r="BY395" i="1"/>
  <c r="CF395" i="1" s="1"/>
  <c r="BY397" i="1"/>
  <c r="CF397" i="1" s="1"/>
  <c r="BY399" i="1"/>
  <c r="CF399" i="1" s="1"/>
  <c r="BY401" i="1"/>
  <c r="CF401" i="1" s="1"/>
  <c r="BX404" i="1"/>
  <c r="BY404" i="1" s="1"/>
  <c r="CF404" i="1" s="1"/>
  <c r="BB405" i="1"/>
  <c r="BA405" i="1" s="1"/>
  <c r="BX406" i="1"/>
  <c r="BY406" i="1" s="1"/>
  <c r="CF406" i="1" s="1"/>
  <c r="BB407" i="1"/>
  <c r="BA407" i="1" s="1"/>
  <c r="BX408" i="1"/>
  <c r="BY408" i="1" s="1"/>
  <c r="CF408" i="1" s="1"/>
  <c r="BB409" i="1"/>
  <c r="BA409" i="1" s="1"/>
  <c r="BX410" i="1"/>
  <c r="BY410" i="1" s="1"/>
  <c r="CF410" i="1" s="1"/>
  <c r="BB411" i="1"/>
  <c r="BA411" i="1" s="1"/>
  <c r="BX412" i="1"/>
  <c r="BY412" i="1" s="1"/>
  <c r="CF412" i="1" s="1"/>
  <c r="BB413" i="1"/>
  <c r="BA413" i="1" s="1"/>
  <c r="BX414" i="1"/>
  <c r="BY414" i="1" s="1"/>
  <c r="CF414" i="1" s="1"/>
  <c r="BX416" i="1"/>
  <c r="BY416" i="1" s="1"/>
  <c r="CF416" i="1" s="1"/>
  <c r="BB417" i="1"/>
  <c r="BA417" i="1" s="1"/>
  <c r="BX418" i="1"/>
  <c r="BY418" i="1" s="1"/>
  <c r="CF418" i="1" s="1"/>
  <c r="M289" i="1"/>
  <c r="AM290" i="1"/>
  <c r="CV290" i="1"/>
  <c r="M291" i="1"/>
  <c r="AM292" i="1"/>
  <c r="CV292" i="1"/>
  <c r="M293" i="1"/>
  <c r="AM294" i="1"/>
  <c r="CV294" i="1"/>
  <c r="M295" i="1"/>
  <c r="AM296" i="1"/>
  <c r="CV296" i="1"/>
  <c r="M297" i="1"/>
  <c r="AM298" i="1"/>
  <c r="CV298" i="1"/>
  <c r="AU298" i="1" s="1"/>
  <c r="AT298" i="1" s="1"/>
  <c r="AS298" i="1" s="1"/>
  <c r="M299" i="1"/>
  <c r="AM300" i="1"/>
  <c r="CV300" i="1"/>
  <c r="M301" i="1"/>
  <c r="AM302" i="1"/>
  <c r="CV302" i="1"/>
  <c r="M303" i="1"/>
  <c r="AM304" i="1"/>
  <c r="CV304" i="1"/>
  <c r="M305" i="1"/>
  <c r="AM306" i="1"/>
  <c r="CV306" i="1"/>
  <c r="M307" i="1"/>
  <c r="AM308" i="1"/>
  <c r="CV308" i="1"/>
  <c r="AY308" i="1" s="1"/>
  <c r="AX308" i="1" s="1"/>
  <c r="AW308" i="1" s="1"/>
  <c r="M309" i="1"/>
  <c r="AM310" i="1"/>
  <c r="CV310" i="1"/>
  <c r="M311" i="1"/>
  <c r="AM312" i="1"/>
  <c r="CV312" i="1"/>
  <c r="M313" i="1"/>
  <c r="CV314" i="1"/>
  <c r="BX354" i="1"/>
  <c r="BC355" i="1"/>
  <c r="W355" i="1"/>
  <c r="AD358" i="1"/>
  <c r="AD362" i="1"/>
  <c r="AD366" i="1"/>
  <c r="BC371" i="1"/>
  <c r="W371" i="1"/>
  <c r="AD372" i="1"/>
  <c r="M372" i="1"/>
  <c r="CK372" i="1"/>
  <c r="CE373" i="1"/>
  <c r="AM373" i="1"/>
  <c r="BK373" i="1"/>
  <c r="BN373" i="1" s="1"/>
  <c r="CU373" i="1"/>
  <c r="CE375" i="1"/>
  <c r="AM375" i="1"/>
  <c r="BK375" i="1"/>
  <c r="BN375" i="1" s="1"/>
  <c r="AD376" i="1"/>
  <c r="M376" i="1"/>
  <c r="CK376" i="1"/>
  <c r="BC377" i="1"/>
  <c r="BB377" i="1" s="1"/>
  <c r="BA377" i="1" s="1"/>
  <c r="W377" i="1"/>
  <c r="CV377" i="1"/>
  <c r="CE379" i="1"/>
  <c r="AM379" i="1"/>
  <c r="BK379" i="1"/>
  <c r="BN379" i="1" s="1"/>
  <c r="AD382" i="1"/>
  <c r="M382" i="1"/>
  <c r="CK382" i="1"/>
  <c r="M353" i="1"/>
  <c r="BT353" i="1"/>
  <c r="AM354" i="1"/>
  <c r="BV354" i="1"/>
  <c r="CE354" i="1"/>
  <c r="M355" i="1"/>
  <c r="BB355" i="1"/>
  <c r="BA355" i="1" s="1"/>
  <c r="BT355" i="1"/>
  <c r="AM356" i="1"/>
  <c r="BV356" i="1"/>
  <c r="BX356" i="1" s="1"/>
  <c r="M357" i="1"/>
  <c r="BB357" i="1"/>
  <c r="BA357" i="1" s="1"/>
  <c r="BT357" i="1"/>
  <c r="AM358" i="1"/>
  <c r="BV358" i="1"/>
  <c r="BX358" i="1" s="1"/>
  <c r="BY358" i="1" s="1"/>
  <c r="CF358" i="1" s="1"/>
  <c r="M359" i="1"/>
  <c r="BB359" i="1"/>
  <c r="BA359" i="1" s="1"/>
  <c r="BT359" i="1"/>
  <c r="AM360" i="1"/>
  <c r="BV360" i="1"/>
  <c r="BX360" i="1" s="1"/>
  <c r="M361" i="1"/>
  <c r="BB361" i="1"/>
  <c r="BA361" i="1" s="1"/>
  <c r="BT361" i="1"/>
  <c r="AM362" i="1"/>
  <c r="BV362" i="1"/>
  <c r="BX362" i="1" s="1"/>
  <c r="BY362" i="1" s="1"/>
  <c r="CF362" i="1" s="1"/>
  <c r="M363" i="1"/>
  <c r="BB363" i="1"/>
  <c r="BA363" i="1" s="1"/>
  <c r="BT363" i="1"/>
  <c r="AM364" i="1"/>
  <c r="BV364" i="1"/>
  <c r="BX364" i="1" s="1"/>
  <c r="M365" i="1"/>
  <c r="BB365" i="1"/>
  <c r="BA365" i="1" s="1"/>
  <c r="BT365" i="1"/>
  <c r="AM366" i="1"/>
  <c r="BV366" i="1"/>
  <c r="BX366" i="1" s="1"/>
  <c r="BY366" i="1" s="1"/>
  <c r="CF366" i="1" s="1"/>
  <c r="M367" i="1"/>
  <c r="BB367" i="1"/>
  <c r="BA367" i="1" s="1"/>
  <c r="BT367" i="1"/>
  <c r="AM368" i="1"/>
  <c r="BV368" i="1"/>
  <c r="BX368" i="1" s="1"/>
  <c r="M369" i="1"/>
  <c r="BB369" i="1"/>
  <c r="BA369" i="1" s="1"/>
  <c r="BT369" i="1"/>
  <c r="AM370" i="1"/>
  <c r="BV370" i="1"/>
  <c r="BX370" i="1" s="1"/>
  <c r="M371" i="1"/>
  <c r="BB371" i="1"/>
  <c r="BA371" i="1" s="1"/>
  <c r="BT371" i="1"/>
  <c r="AM372" i="1"/>
  <c r="BV372" i="1"/>
  <c r="BX372" i="1" s="1"/>
  <c r="BY372" i="1" s="1"/>
  <c r="CF372" i="1" s="1"/>
  <c r="M373" i="1"/>
  <c r="BB373" i="1"/>
  <c r="BA373" i="1" s="1"/>
  <c r="BT373" i="1"/>
  <c r="AM374" i="1"/>
  <c r="BV374" i="1"/>
  <c r="BX374" i="1" s="1"/>
  <c r="BY374" i="1" s="1"/>
  <c r="CF374" i="1" s="1"/>
  <c r="M375" i="1"/>
  <c r="BB375" i="1"/>
  <c r="BA375" i="1" s="1"/>
  <c r="AM376" i="1"/>
  <c r="M377" i="1"/>
  <c r="AM378" i="1"/>
  <c r="M379" i="1"/>
  <c r="BB379" i="1"/>
  <c r="BA379" i="1" s="1"/>
  <c r="AM380" i="1"/>
  <c r="M381" i="1"/>
  <c r="AM382" i="1"/>
  <c r="M383" i="1"/>
  <c r="BB383" i="1"/>
  <c r="BA383" i="1" s="1"/>
  <c r="BK383" i="1"/>
  <c r="BN383" i="1" s="1"/>
  <c r="AM384" i="1"/>
  <c r="CK384" i="1"/>
  <c r="M385" i="1"/>
  <c r="BB385" i="1"/>
  <c r="BA385" i="1" s="1"/>
  <c r="BK385" i="1"/>
  <c r="BN385" i="1" s="1"/>
  <c r="AM386" i="1"/>
  <c r="CK386" i="1"/>
  <c r="M387" i="1"/>
  <c r="BB387" i="1"/>
  <c r="BA387" i="1" s="1"/>
  <c r="BK387" i="1"/>
  <c r="BN387" i="1" s="1"/>
  <c r="AM388" i="1"/>
  <c r="CE388" i="1"/>
  <c r="CK388" i="1"/>
  <c r="M389" i="1"/>
  <c r="BB389" i="1"/>
  <c r="BA389" i="1" s="1"/>
  <c r="BK389" i="1"/>
  <c r="BN389" i="1" s="1"/>
  <c r="AM390" i="1"/>
  <c r="CE390" i="1"/>
  <c r="CK390" i="1"/>
  <c r="M391" i="1"/>
  <c r="BB391" i="1"/>
  <c r="BA391" i="1" s="1"/>
  <c r="BK391" i="1"/>
  <c r="BN391" i="1" s="1"/>
  <c r="AM392" i="1"/>
  <c r="CE392" i="1"/>
  <c r="CK392" i="1"/>
  <c r="M393" i="1"/>
  <c r="BB393" i="1"/>
  <c r="BA393" i="1" s="1"/>
  <c r="BK393" i="1"/>
  <c r="BN393" i="1" s="1"/>
  <c r="AM394" i="1"/>
  <c r="CE394" i="1"/>
  <c r="CK394" i="1"/>
  <c r="M395" i="1"/>
  <c r="BK395" i="1"/>
  <c r="BN395" i="1" s="1"/>
  <c r="AM396" i="1"/>
  <c r="CE396" i="1"/>
  <c r="CK396" i="1"/>
  <c r="M397" i="1"/>
  <c r="BK397" i="1"/>
  <c r="BN397" i="1" s="1"/>
  <c r="AM398" i="1"/>
  <c r="CE398" i="1"/>
  <c r="CK398" i="1"/>
  <c r="M399" i="1"/>
  <c r="BK399" i="1"/>
  <c r="BN399" i="1" s="1"/>
  <c r="AM400" i="1"/>
  <c r="CE400" i="1"/>
  <c r="CK400" i="1"/>
  <c r="M401" i="1"/>
  <c r="BK401" i="1"/>
  <c r="BN401" i="1" s="1"/>
  <c r="AM402" i="1"/>
  <c r="CE402" i="1"/>
  <c r="CK402" i="1"/>
  <c r="M403" i="1"/>
  <c r="BB403" i="1"/>
  <c r="BA403" i="1" s="1"/>
  <c r="BK403" i="1"/>
  <c r="BN403" i="1" s="1"/>
  <c r="AM404" i="1"/>
  <c r="CE404" i="1"/>
  <c r="CK404" i="1"/>
  <c r="M405" i="1"/>
  <c r="BK405" i="1"/>
  <c r="BN405" i="1" s="1"/>
  <c r="AM406" i="1"/>
  <c r="CE406" i="1"/>
  <c r="CK406" i="1"/>
  <c r="M407" i="1"/>
  <c r="BK407" i="1"/>
  <c r="BN407" i="1" s="1"/>
  <c r="AM408" i="1"/>
  <c r="CE408" i="1"/>
  <c r="CK408" i="1"/>
  <c r="M409" i="1"/>
  <c r="BK409" i="1"/>
  <c r="BN409" i="1" s="1"/>
  <c r="AM410" i="1"/>
  <c r="CE410" i="1"/>
  <c r="CK410" i="1"/>
  <c r="M411" i="1"/>
  <c r="BK411" i="1"/>
  <c r="BN411" i="1" s="1"/>
  <c r="AM412" i="1"/>
  <c r="CE412" i="1"/>
  <c r="CK412" i="1"/>
  <c r="M413" i="1"/>
  <c r="BK413" i="1"/>
  <c r="BN413" i="1" s="1"/>
  <c r="AM414" i="1"/>
  <c r="CE414" i="1"/>
  <c r="CK414" i="1"/>
  <c r="M415" i="1"/>
  <c r="BK415" i="1"/>
  <c r="BN415" i="1" s="1"/>
  <c r="AM416" i="1"/>
  <c r="CE416" i="1"/>
  <c r="CK416" i="1"/>
  <c r="M417" i="1"/>
  <c r="BK417" i="1"/>
  <c r="BN417" i="1" s="1"/>
  <c r="AM418" i="1"/>
  <c r="CE418" i="1"/>
  <c r="CK418" i="1"/>
  <c r="M419" i="1"/>
  <c r="BK419" i="1"/>
  <c r="BN419" i="1" s="1"/>
  <c r="CE420" i="1"/>
  <c r="AM420" i="1"/>
  <c r="BK420" i="1"/>
  <c r="BN420" i="1" s="1"/>
  <c r="CE422" i="1"/>
  <c r="AM422" i="1"/>
  <c r="BK422" i="1"/>
  <c r="BN422" i="1" s="1"/>
  <c r="CE424" i="1"/>
  <c r="AM424" i="1"/>
  <c r="BK424" i="1"/>
  <c r="BN424" i="1" s="1"/>
  <c r="CE426" i="1"/>
  <c r="AM426" i="1"/>
  <c r="BK426" i="1"/>
  <c r="BN426" i="1" s="1"/>
  <c r="CE428" i="1"/>
  <c r="AM428" i="1"/>
  <c r="BK428" i="1"/>
  <c r="BN428" i="1" s="1"/>
  <c r="CE430" i="1"/>
  <c r="AM430" i="1"/>
  <c r="BK430" i="1"/>
  <c r="BN430" i="1" s="1"/>
  <c r="CE432" i="1"/>
  <c r="AM432" i="1"/>
  <c r="BK432" i="1"/>
  <c r="M433" i="1"/>
  <c r="CK433" i="1"/>
  <c r="BR434" i="1"/>
  <c r="BS434" i="1" s="1"/>
  <c r="BX436" i="1"/>
  <c r="BY436" i="1" s="1"/>
  <c r="CF436" i="1" s="1"/>
  <c r="M437" i="1"/>
  <c r="CK437" i="1"/>
  <c r="BR438" i="1"/>
  <c r="BS438" i="1" s="1"/>
  <c r="BY438" i="1" s="1"/>
  <c r="CF438" i="1" s="1"/>
  <c r="BX440" i="1"/>
  <c r="BY440" i="1" s="1"/>
  <c r="CF440" i="1" s="1"/>
  <c r="M441" i="1"/>
  <c r="CK441" i="1"/>
  <c r="BR442" i="1"/>
  <c r="BS442" i="1" s="1"/>
  <c r="BY442" i="1" s="1"/>
  <c r="CF442" i="1" s="1"/>
  <c r="BX444" i="1"/>
  <c r="BY444" i="1" s="1"/>
  <c r="CF444" i="1" s="1"/>
  <c r="M445" i="1"/>
  <c r="CK445" i="1"/>
  <c r="BX447" i="1"/>
  <c r="BX449" i="1"/>
  <c r="BB450" i="1"/>
  <c r="BA450" i="1" s="1"/>
  <c r="BX451" i="1"/>
  <c r="BB452" i="1"/>
  <c r="BA452" i="1" s="1"/>
  <c r="BX453" i="1"/>
  <c r="BB454" i="1"/>
  <c r="BA454" i="1" s="1"/>
  <c r="BX455" i="1"/>
  <c r="BB456" i="1"/>
  <c r="BA456" i="1" s="1"/>
  <c r="BX457" i="1"/>
  <c r="BB458" i="1"/>
  <c r="BA458" i="1" s="1"/>
  <c r="BX459" i="1"/>
  <c r="BX461" i="1"/>
  <c r="BB462" i="1"/>
  <c r="BA462" i="1" s="1"/>
  <c r="BX463" i="1"/>
  <c r="BB464" i="1"/>
  <c r="BA464" i="1" s="1"/>
  <c r="CK420" i="1"/>
  <c r="M420" i="1"/>
  <c r="CK422" i="1"/>
  <c r="M422" i="1"/>
  <c r="CK424" i="1"/>
  <c r="M424" i="1"/>
  <c r="CK426" i="1"/>
  <c r="M426" i="1"/>
  <c r="CK428" i="1"/>
  <c r="M428" i="1"/>
  <c r="CK430" i="1"/>
  <c r="M430" i="1"/>
  <c r="CK432" i="1"/>
  <c r="M432" i="1"/>
  <c r="BC436" i="1"/>
  <c r="CE436" i="1"/>
  <c r="AM436" i="1"/>
  <c r="BK436" i="1"/>
  <c r="BB436" i="1"/>
  <c r="BA436" i="1" s="1"/>
  <c r="BC440" i="1"/>
  <c r="CE440" i="1"/>
  <c r="AM440" i="1"/>
  <c r="BK440" i="1"/>
  <c r="BB440" i="1"/>
  <c r="BA440" i="1" s="1"/>
  <c r="BC444" i="1"/>
  <c r="CE444" i="1"/>
  <c r="AM444" i="1"/>
  <c r="BK444" i="1"/>
  <c r="BB444" i="1"/>
  <c r="BA444" i="1" s="1"/>
  <c r="BM353" i="1"/>
  <c r="BN353" i="1" s="1"/>
  <c r="BV353" i="1"/>
  <c r="CK353" i="1"/>
  <c r="BM355" i="1"/>
  <c r="BN355" i="1" s="1"/>
  <c r="BV355" i="1"/>
  <c r="CK355" i="1"/>
  <c r="BM357" i="1"/>
  <c r="BV357" i="1"/>
  <c r="CK357" i="1"/>
  <c r="BM359" i="1"/>
  <c r="BN359" i="1" s="1"/>
  <c r="BV359" i="1"/>
  <c r="CK359" i="1"/>
  <c r="BM361" i="1"/>
  <c r="BN361" i="1" s="1"/>
  <c r="BV361" i="1"/>
  <c r="CK361" i="1"/>
  <c r="BM363" i="1"/>
  <c r="BN363" i="1" s="1"/>
  <c r="BV363" i="1"/>
  <c r="CK363" i="1"/>
  <c r="BM365" i="1"/>
  <c r="BV365" i="1"/>
  <c r="CK365" i="1"/>
  <c r="BM367" i="1"/>
  <c r="BN367" i="1" s="1"/>
  <c r="BV367" i="1"/>
  <c r="CK367" i="1"/>
  <c r="BM369" i="1"/>
  <c r="BV369" i="1"/>
  <c r="BM371" i="1"/>
  <c r="BV371" i="1"/>
  <c r="CK371" i="1"/>
  <c r="BM373" i="1"/>
  <c r="BV373" i="1"/>
  <c r="BM375" i="1"/>
  <c r="BV375" i="1"/>
  <c r="BX375" i="1" s="1"/>
  <c r="BM377" i="1"/>
  <c r="BN377" i="1" s="1"/>
  <c r="BV377" i="1"/>
  <c r="BX377" i="1" s="1"/>
  <c r="BY377" i="1" s="1"/>
  <c r="CF377" i="1" s="1"/>
  <c r="BM379" i="1"/>
  <c r="BV379" i="1"/>
  <c r="BX379" i="1" s="1"/>
  <c r="CK379" i="1"/>
  <c r="BM381" i="1"/>
  <c r="BN381" i="1" s="1"/>
  <c r="BV381" i="1"/>
  <c r="BX381" i="1" s="1"/>
  <c r="CK381" i="1"/>
  <c r="AM383" i="1"/>
  <c r="BM383" i="1"/>
  <c r="BV383" i="1"/>
  <c r="BX383" i="1" s="1"/>
  <c r="BY383" i="1" s="1"/>
  <c r="CF383" i="1" s="1"/>
  <c r="CK383" i="1"/>
  <c r="M384" i="1"/>
  <c r="AM385" i="1"/>
  <c r="BM385" i="1"/>
  <c r="BV385" i="1"/>
  <c r="BX385" i="1" s="1"/>
  <c r="BY385" i="1" s="1"/>
  <c r="CF385" i="1" s="1"/>
  <c r="CK385" i="1"/>
  <c r="M386" i="1"/>
  <c r="AM387" i="1"/>
  <c r="BM387" i="1"/>
  <c r="BV387" i="1"/>
  <c r="BX387" i="1" s="1"/>
  <c r="BY387" i="1" s="1"/>
  <c r="CF387" i="1" s="1"/>
  <c r="CK387" i="1"/>
  <c r="M388" i="1"/>
  <c r="AM389" i="1"/>
  <c r="BM389" i="1"/>
  <c r="BV389" i="1"/>
  <c r="BX389" i="1" s="1"/>
  <c r="BY389" i="1" s="1"/>
  <c r="CF389" i="1" s="1"/>
  <c r="CK389" i="1"/>
  <c r="M390" i="1"/>
  <c r="AM391" i="1"/>
  <c r="BM391" i="1"/>
  <c r="BV391" i="1"/>
  <c r="BX391" i="1" s="1"/>
  <c r="BY391" i="1" s="1"/>
  <c r="CF391" i="1" s="1"/>
  <c r="CK391" i="1"/>
  <c r="M392" i="1"/>
  <c r="AM393" i="1"/>
  <c r="CK393" i="1"/>
  <c r="M394" i="1"/>
  <c r="AM395" i="1"/>
  <c r="CK395" i="1"/>
  <c r="M396" i="1"/>
  <c r="AM397" i="1"/>
  <c r="CK397" i="1"/>
  <c r="M398" i="1"/>
  <c r="AM399" i="1"/>
  <c r="CK399" i="1"/>
  <c r="M400" i="1"/>
  <c r="AM401" i="1"/>
  <c r="CK401" i="1"/>
  <c r="M402" i="1"/>
  <c r="AM403" i="1"/>
  <c r="BM403" i="1"/>
  <c r="BV403" i="1"/>
  <c r="BX403" i="1" s="1"/>
  <c r="BY403" i="1" s="1"/>
  <c r="CF403" i="1" s="1"/>
  <c r="CK403" i="1"/>
  <c r="M404" i="1"/>
  <c r="AM405" i="1"/>
  <c r="CK405" i="1"/>
  <c r="M406" i="1"/>
  <c r="AM407" i="1"/>
  <c r="CK407" i="1"/>
  <c r="M408" i="1"/>
  <c r="AM409" i="1"/>
  <c r="CK409" i="1"/>
  <c r="M410" i="1"/>
  <c r="AM411" i="1"/>
  <c r="CK411" i="1"/>
  <c r="M412" i="1"/>
  <c r="AM413" i="1"/>
  <c r="CK413" i="1"/>
  <c r="M414" i="1"/>
  <c r="AM415" i="1"/>
  <c r="CK415" i="1"/>
  <c r="BC415" i="1"/>
  <c r="BB415" i="1" s="1"/>
  <c r="BA415" i="1" s="1"/>
  <c r="M416" i="1"/>
  <c r="AM417" i="1"/>
  <c r="CK417" i="1"/>
  <c r="M418" i="1"/>
  <c r="AM419" i="1"/>
  <c r="BC419" i="1"/>
  <c r="BB419" i="1" s="1"/>
  <c r="BA419" i="1" s="1"/>
  <c r="BK421" i="1"/>
  <c r="BN421" i="1" s="1"/>
  <c r="CE421" i="1"/>
  <c r="BK423" i="1"/>
  <c r="BN423" i="1" s="1"/>
  <c r="CE423" i="1"/>
  <c r="BK425" i="1"/>
  <c r="BN425" i="1" s="1"/>
  <c r="CE425" i="1"/>
  <c r="BK427" i="1"/>
  <c r="BN427" i="1" s="1"/>
  <c r="CE427" i="1"/>
  <c r="BK429" i="1"/>
  <c r="BN429" i="1" s="1"/>
  <c r="CE429" i="1"/>
  <c r="BK431" i="1"/>
  <c r="BN431" i="1" s="1"/>
  <c r="CE431" i="1"/>
  <c r="BN432" i="1"/>
  <c r="BY433" i="1"/>
  <c r="CF433" i="1" s="1"/>
  <c r="AD435" i="1"/>
  <c r="M435" i="1"/>
  <c r="CK435" i="1"/>
  <c r="BN436" i="1"/>
  <c r="BY437" i="1"/>
  <c r="CF437" i="1" s="1"/>
  <c r="AD439" i="1"/>
  <c r="M439" i="1"/>
  <c r="CK439" i="1"/>
  <c r="BN440" i="1"/>
  <c r="BY441" i="1"/>
  <c r="CF441" i="1" s="1"/>
  <c r="AD443" i="1"/>
  <c r="M443" i="1"/>
  <c r="CK443" i="1"/>
  <c r="BN444" i="1"/>
  <c r="BY445" i="1"/>
  <c r="CF445" i="1" s="1"/>
  <c r="BY447" i="1"/>
  <c r="CF447" i="1" s="1"/>
  <c r="BN447" i="1"/>
  <c r="BY449" i="1"/>
  <c r="CF449" i="1" s="1"/>
  <c r="BN449" i="1"/>
  <c r="BY451" i="1"/>
  <c r="CF451" i="1" s="1"/>
  <c r="BN451" i="1"/>
  <c r="BY453" i="1"/>
  <c r="CF453" i="1" s="1"/>
  <c r="BN453" i="1"/>
  <c r="BY455" i="1"/>
  <c r="CF455" i="1" s="1"/>
  <c r="BN455" i="1"/>
  <c r="BY457" i="1"/>
  <c r="CF457" i="1" s="1"/>
  <c r="BN457" i="1"/>
  <c r="BY459" i="1"/>
  <c r="CF459" i="1" s="1"/>
  <c r="BN459" i="1"/>
  <c r="BY461" i="1"/>
  <c r="CF461" i="1" s="1"/>
  <c r="BN461" i="1"/>
  <c r="BY463" i="1"/>
  <c r="CF463" i="1" s="1"/>
  <c r="BN463" i="1"/>
  <c r="AD353" i="1"/>
  <c r="AD355" i="1"/>
  <c r="AD357" i="1"/>
  <c r="AD359" i="1"/>
  <c r="AD361" i="1"/>
  <c r="AD363" i="1"/>
  <c r="AD365" i="1"/>
  <c r="AD367" i="1"/>
  <c r="AD369" i="1"/>
  <c r="AD371" i="1"/>
  <c r="AD373" i="1"/>
  <c r="AD375" i="1"/>
  <c r="AD377" i="1"/>
  <c r="AD379" i="1"/>
  <c r="AD381" i="1"/>
  <c r="W383" i="1"/>
  <c r="AD383" i="1"/>
  <c r="W385" i="1"/>
  <c r="AD385" i="1"/>
  <c r="W387" i="1"/>
  <c r="AD387" i="1"/>
  <c r="W389" i="1"/>
  <c r="AD389" i="1"/>
  <c r="W391" i="1"/>
  <c r="AD391" i="1"/>
  <c r="W393" i="1"/>
  <c r="AD393" i="1"/>
  <c r="W395" i="1"/>
  <c r="AD395" i="1"/>
  <c r="W397" i="1"/>
  <c r="AD397" i="1"/>
  <c r="W399" i="1"/>
  <c r="AD399" i="1"/>
  <c r="W401" i="1"/>
  <c r="AD401" i="1"/>
  <c r="W403" i="1"/>
  <c r="W405" i="1"/>
  <c r="AD405" i="1"/>
  <c r="W407" i="1"/>
  <c r="AD407" i="1"/>
  <c r="W409" i="1"/>
  <c r="AD409" i="1"/>
  <c r="W411" i="1"/>
  <c r="AD411" i="1"/>
  <c r="W413" i="1"/>
  <c r="AD413" i="1"/>
  <c r="W415" i="1"/>
  <c r="AD415" i="1"/>
  <c r="W417" i="1"/>
  <c r="AD417" i="1"/>
  <c r="CU419" i="1"/>
  <c r="W419" i="1"/>
  <c r="CV419" i="1"/>
  <c r="AD420" i="1"/>
  <c r="BX420" i="1"/>
  <c r="BY420" i="1" s="1"/>
  <c r="CF420" i="1" s="1"/>
  <c r="AD421" i="1"/>
  <c r="M421" i="1"/>
  <c r="CK421" i="1"/>
  <c r="BR421" i="1"/>
  <c r="BS421" i="1" s="1"/>
  <c r="BY421" i="1" s="1"/>
  <c r="CF421" i="1" s="1"/>
  <c r="AD422" i="1"/>
  <c r="BX422" i="1"/>
  <c r="BY422" i="1" s="1"/>
  <c r="CF422" i="1" s="1"/>
  <c r="AD423" i="1"/>
  <c r="M423" i="1"/>
  <c r="CK423" i="1"/>
  <c r="BR423" i="1"/>
  <c r="BS423" i="1" s="1"/>
  <c r="BY423" i="1" s="1"/>
  <c r="CF423" i="1" s="1"/>
  <c r="AD424" i="1"/>
  <c r="BX424" i="1"/>
  <c r="BY424" i="1" s="1"/>
  <c r="CF424" i="1" s="1"/>
  <c r="AD425" i="1"/>
  <c r="M425" i="1"/>
  <c r="CK425" i="1"/>
  <c r="BR425" i="1"/>
  <c r="BS425" i="1" s="1"/>
  <c r="BY425" i="1" s="1"/>
  <c r="CF425" i="1" s="1"/>
  <c r="AD426" i="1"/>
  <c r="BX426" i="1"/>
  <c r="BY426" i="1" s="1"/>
  <c r="CF426" i="1" s="1"/>
  <c r="AD427" i="1"/>
  <c r="M427" i="1"/>
  <c r="CK427" i="1"/>
  <c r="BR427" i="1"/>
  <c r="BS427" i="1" s="1"/>
  <c r="BY427" i="1" s="1"/>
  <c r="CF427" i="1" s="1"/>
  <c r="AD428" i="1"/>
  <c r="BX428" i="1"/>
  <c r="BY428" i="1" s="1"/>
  <c r="CF428" i="1" s="1"/>
  <c r="AD429" i="1"/>
  <c r="M429" i="1"/>
  <c r="CK429" i="1"/>
  <c r="BR429" i="1"/>
  <c r="BS429" i="1" s="1"/>
  <c r="BY429" i="1" s="1"/>
  <c r="CF429" i="1" s="1"/>
  <c r="AD430" i="1"/>
  <c r="BX430" i="1"/>
  <c r="BY430" i="1" s="1"/>
  <c r="CF430" i="1" s="1"/>
  <c r="AD431" i="1"/>
  <c r="M431" i="1"/>
  <c r="CK431" i="1"/>
  <c r="BR431" i="1"/>
  <c r="BS431" i="1" s="1"/>
  <c r="BY431" i="1" s="1"/>
  <c r="CF431" i="1" s="1"/>
  <c r="AD432" i="1"/>
  <c r="BX432" i="1"/>
  <c r="BY432" i="1" s="1"/>
  <c r="CF432" i="1" s="1"/>
  <c r="AD433" i="1"/>
  <c r="BC434" i="1"/>
  <c r="BB434" i="1" s="1"/>
  <c r="BA434" i="1" s="1"/>
  <c r="CE434" i="1"/>
  <c r="BK434" i="1"/>
  <c r="BN434" i="1" s="1"/>
  <c r="BX435" i="1"/>
  <c r="BY435" i="1" s="1"/>
  <c r="CF435" i="1" s="1"/>
  <c r="AD437" i="1"/>
  <c r="BC438" i="1"/>
  <c r="W438" i="1"/>
  <c r="CE438" i="1"/>
  <c r="AM438" i="1"/>
  <c r="BK438" i="1"/>
  <c r="BN438" i="1" s="1"/>
  <c r="BB438" i="1"/>
  <c r="BA438" i="1" s="1"/>
  <c r="BX439" i="1"/>
  <c r="BY439" i="1" s="1"/>
  <c r="CF439" i="1" s="1"/>
  <c r="AD441" i="1"/>
  <c r="CE442" i="1"/>
  <c r="AM442" i="1"/>
  <c r="BK442" i="1"/>
  <c r="BN442" i="1" s="1"/>
  <c r="BX443" i="1"/>
  <c r="BY443" i="1" s="1"/>
  <c r="CF443" i="1" s="1"/>
  <c r="AD445" i="1"/>
  <c r="BX446" i="1"/>
  <c r="BY446" i="1" s="1"/>
  <c r="CF446" i="1" s="1"/>
  <c r="BX448" i="1"/>
  <c r="BY448" i="1" s="1"/>
  <c r="CF448" i="1" s="1"/>
  <c r="BX450" i="1"/>
  <c r="BY450" i="1" s="1"/>
  <c r="CF450" i="1" s="1"/>
  <c r="BX452" i="1"/>
  <c r="BY452" i="1" s="1"/>
  <c r="CF452" i="1" s="1"/>
  <c r="BX454" i="1"/>
  <c r="BY454" i="1" s="1"/>
  <c r="CF454" i="1" s="1"/>
  <c r="BX456" i="1"/>
  <c r="BY456" i="1" s="1"/>
  <c r="CF456" i="1" s="1"/>
  <c r="BX458" i="1"/>
  <c r="BY458" i="1" s="1"/>
  <c r="CF458" i="1" s="1"/>
  <c r="BX460" i="1"/>
  <c r="BY460" i="1" s="1"/>
  <c r="CF460" i="1" s="1"/>
  <c r="BX462" i="1"/>
  <c r="BY462" i="1" s="1"/>
  <c r="CF462" i="1" s="1"/>
  <c r="BX464" i="1"/>
  <c r="BY464" i="1" s="1"/>
  <c r="CF464" i="1" s="1"/>
  <c r="AM421" i="1"/>
  <c r="AM423" i="1"/>
  <c r="AM425" i="1"/>
  <c r="AM427" i="1"/>
  <c r="AM429" i="1"/>
  <c r="AM431" i="1"/>
  <c r="AM433" i="1"/>
  <c r="CE433" i="1"/>
  <c r="M434" i="1"/>
  <c r="BT434" i="1"/>
  <c r="BX434" i="1" s="1"/>
  <c r="AM435" i="1"/>
  <c r="CE435" i="1"/>
  <c r="M436" i="1"/>
  <c r="AM437" i="1"/>
  <c r="CE437" i="1"/>
  <c r="M438" i="1"/>
  <c r="AM439" i="1"/>
  <c r="CE439" i="1"/>
  <c r="M440" i="1"/>
  <c r="AM441" i="1"/>
  <c r="CE441" i="1"/>
  <c r="M442" i="1"/>
  <c r="AM443" i="1"/>
  <c r="CE443" i="1"/>
  <c r="M444" i="1"/>
  <c r="AM445" i="1"/>
  <c r="CE445" i="1"/>
  <c r="M446" i="1"/>
  <c r="BK446" i="1"/>
  <c r="BN446" i="1" s="1"/>
  <c r="AM447" i="1"/>
  <c r="CE447" i="1"/>
  <c r="CK447" i="1"/>
  <c r="M448" i="1"/>
  <c r="BK448" i="1"/>
  <c r="BN448" i="1" s="1"/>
  <c r="AM449" i="1"/>
  <c r="CE449" i="1"/>
  <c r="CK449" i="1"/>
  <c r="M450" i="1"/>
  <c r="BK450" i="1"/>
  <c r="BN450" i="1" s="1"/>
  <c r="AM451" i="1"/>
  <c r="CE451" i="1"/>
  <c r="CK451" i="1"/>
  <c r="M452" i="1"/>
  <c r="BK452" i="1"/>
  <c r="BN452" i="1" s="1"/>
  <c r="AM453" i="1"/>
  <c r="CE453" i="1"/>
  <c r="CK453" i="1"/>
  <c r="M454" i="1"/>
  <c r="BK454" i="1"/>
  <c r="BN454" i="1" s="1"/>
  <c r="AM455" i="1"/>
  <c r="CE455" i="1"/>
  <c r="CK455" i="1"/>
  <c r="M456" i="1"/>
  <c r="BK456" i="1"/>
  <c r="BN456" i="1" s="1"/>
  <c r="AM457" i="1"/>
  <c r="CE457" i="1"/>
  <c r="CK457" i="1"/>
  <c r="M458" i="1"/>
  <c r="BK458" i="1"/>
  <c r="BN458" i="1" s="1"/>
  <c r="AM459" i="1"/>
  <c r="CE459" i="1"/>
  <c r="CK459" i="1"/>
  <c r="M460" i="1"/>
  <c r="BK460" i="1"/>
  <c r="BN460" i="1" s="1"/>
  <c r="AM461" i="1"/>
  <c r="CE461" i="1"/>
  <c r="CK461" i="1"/>
  <c r="M462" i="1"/>
  <c r="BK462" i="1"/>
  <c r="BN462" i="1" s="1"/>
  <c r="AM463" i="1"/>
  <c r="CE463" i="1"/>
  <c r="CK463" i="1"/>
  <c r="M464" i="1"/>
  <c r="BK464" i="1"/>
  <c r="BN464" i="1" s="1"/>
  <c r="BL465" i="1"/>
  <c r="BQ465" i="1"/>
  <c r="BR465" i="1" s="1"/>
  <c r="BS465" i="1" s="1"/>
  <c r="BY465" i="1" s="1"/>
  <c r="CF465" i="1" s="1"/>
  <c r="AM466" i="1"/>
  <c r="BL467" i="1"/>
  <c r="BQ467" i="1"/>
  <c r="BR467" i="1" s="1"/>
  <c r="BS467" i="1" s="1"/>
  <c r="BY467" i="1" s="1"/>
  <c r="CF467" i="1" s="1"/>
  <c r="AY467" i="1"/>
  <c r="AX467" i="1" s="1"/>
  <c r="AU467" i="1"/>
  <c r="AT467" i="1" s="1"/>
  <c r="AS467" i="1" s="1"/>
  <c r="AM468" i="1"/>
  <c r="BL469" i="1"/>
  <c r="AS469" i="1"/>
  <c r="BQ469" i="1"/>
  <c r="BR469" i="1" s="1"/>
  <c r="BS469" i="1" s="1"/>
  <c r="BY469" i="1" s="1"/>
  <c r="CF469" i="1" s="1"/>
  <c r="AY469" i="1"/>
  <c r="AX469" i="1" s="1"/>
  <c r="AU469" i="1"/>
  <c r="AT469" i="1" s="1"/>
  <c r="AM470" i="1"/>
  <c r="BL471" i="1"/>
  <c r="BQ471" i="1"/>
  <c r="BR471" i="1" s="1"/>
  <c r="BS471" i="1" s="1"/>
  <c r="BY471" i="1" s="1"/>
  <c r="CF471" i="1" s="1"/>
  <c r="AY471" i="1"/>
  <c r="AX471" i="1" s="1"/>
  <c r="AU471" i="1"/>
  <c r="AT471" i="1" s="1"/>
  <c r="AS471" i="1" s="1"/>
  <c r="AM472" i="1"/>
  <c r="CB473" i="1"/>
  <c r="BJ474" i="1"/>
  <c r="AM474" i="1"/>
  <c r="BT474" i="1"/>
  <c r="AJ475" i="1"/>
  <c r="BL475" i="1"/>
  <c r="BV475" i="1"/>
  <c r="CV475" i="1"/>
  <c r="CU475" i="1"/>
  <c r="BY477" i="1"/>
  <c r="CF477" i="1" s="1"/>
  <c r="BY481" i="1"/>
  <c r="CF481" i="1" s="1"/>
  <c r="BY485" i="1"/>
  <c r="CF485" i="1" s="1"/>
  <c r="BY489" i="1"/>
  <c r="CF489" i="1" s="1"/>
  <c r="BY493" i="1"/>
  <c r="CF493" i="1" s="1"/>
  <c r="BY497" i="1"/>
  <c r="CF497" i="1" s="1"/>
  <c r="BY501" i="1"/>
  <c r="CF501" i="1" s="1"/>
  <c r="BY505" i="1"/>
  <c r="CF505" i="1" s="1"/>
  <c r="BY509" i="1"/>
  <c r="CF509" i="1" s="1"/>
  <c r="BY513" i="1"/>
  <c r="CF513" i="1" s="1"/>
  <c r="BY517" i="1"/>
  <c r="CF517" i="1" s="1"/>
  <c r="BY521" i="1"/>
  <c r="CF521" i="1" s="1"/>
  <c r="BY525" i="1"/>
  <c r="CF525" i="1" s="1"/>
  <c r="BX529" i="1"/>
  <c r="BY531" i="1"/>
  <c r="CF531" i="1" s="1"/>
  <c r="BT465" i="1"/>
  <c r="BX465" i="1" s="1"/>
  <c r="BL466" i="1"/>
  <c r="BQ466" i="1"/>
  <c r="BR466" i="1" s="1"/>
  <c r="BS466" i="1" s="1"/>
  <c r="BT467" i="1"/>
  <c r="BX467" i="1" s="1"/>
  <c r="BL468" i="1"/>
  <c r="BN468" i="1" s="1"/>
  <c r="BQ468" i="1"/>
  <c r="BR468" i="1" s="1"/>
  <c r="BS468" i="1" s="1"/>
  <c r="BT469" i="1"/>
  <c r="BX469" i="1" s="1"/>
  <c r="BL470" i="1"/>
  <c r="BQ470" i="1"/>
  <c r="BR470" i="1" s="1"/>
  <c r="BS470" i="1" s="1"/>
  <c r="BY470" i="1" s="1"/>
  <c r="CF470" i="1" s="1"/>
  <c r="BT471" i="1"/>
  <c r="BX471" i="1" s="1"/>
  <c r="BL472" i="1"/>
  <c r="BN472" i="1" s="1"/>
  <c r="BQ472" i="1"/>
  <c r="BR472" i="1" s="1"/>
  <c r="BS472" i="1" s="1"/>
  <c r="BQ473" i="1"/>
  <c r="BR473" i="1" s="1"/>
  <c r="BS473" i="1" s="1"/>
  <c r="CB475" i="1"/>
  <c r="BJ476" i="1"/>
  <c r="AM476" i="1"/>
  <c r="BT476" i="1"/>
  <c r="CK434" i="1"/>
  <c r="CK436" i="1"/>
  <c r="CK438" i="1"/>
  <c r="CK440" i="1"/>
  <c r="CK442" i="1"/>
  <c r="CK444" i="1"/>
  <c r="AM446" i="1"/>
  <c r="CK446" i="1"/>
  <c r="BC446" i="1"/>
  <c r="BB446" i="1" s="1"/>
  <c r="BA446" i="1" s="1"/>
  <c r="M447" i="1"/>
  <c r="AM448" i="1"/>
  <c r="CK448" i="1"/>
  <c r="BC448" i="1"/>
  <c r="BB448" i="1" s="1"/>
  <c r="BA448" i="1" s="1"/>
  <c r="M449" i="1"/>
  <c r="AM450" i="1"/>
  <c r="CK450" i="1"/>
  <c r="M451" i="1"/>
  <c r="AM452" i="1"/>
  <c r="CK452" i="1"/>
  <c r="M453" i="1"/>
  <c r="AM454" i="1"/>
  <c r="CK454" i="1"/>
  <c r="M455" i="1"/>
  <c r="AM456" i="1"/>
  <c r="CK456" i="1"/>
  <c r="M457" i="1"/>
  <c r="AM458" i="1"/>
  <c r="CK458" i="1"/>
  <c r="M459" i="1"/>
  <c r="AM460" i="1"/>
  <c r="CK460" i="1"/>
  <c r="BC460" i="1"/>
  <c r="BB460" i="1" s="1"/>
  <c r="BA460" i="1" s="1"/>
  <c r="M461" i="1"/>
  <c r="AM462" i="1"/>
  <c r="CK462" i="1"/>
  <c r="M463" i="1"/>
  <c r="AM464" i="1"/>
  <c r="CK464" i="1"/>
  <c r="M465" i="1"/>
  <c r="BM465" i="1"/>
  <c r="BN465" i="1" s="1"/>
  <c r="CK465" i="1"/>
  <c r="BT466" i="1"/>
  <c r="BX466" i="1" s="1"/>
  <c r="AW467" i="1"/>
  <c r="BM467" i="1"/>
  <c r="BN467" i="1" s="1"/>
  <c r="BT468" i="1"/>
  <c r="BX468" i="1" s="1"/>
  <c r="AW469" i="1"/>
  <c r="BM469" i="1"/>
  <c r="BN469" i="1" s="1"/>
  <c r="BT470" i="1"/>
  <c r="BX470" i="1" s="1"/>
  <c r="AW471" i="1"/>
  <c r="BM471" i="1"/>
  <c r="BN471" i="1" s="1"/>
  <c r="BT472" i="1"/>
  <c r="BX472" i="1" s="1"/>
  <c r="AY473" i="1"/>
  <c r="AX473" i="1" s="1"/>
  <c r="AW473" i="1" s="1"/>
  <c r="AU473" i="1"/>
  <c r="J474" i="1"/>
  <c r="BX475" i="1"/>
  <c r="BQ475" i="1"/>
  <c r="BR475" i="1" s="1"/>
  <c r="BS475" i="1" s="1"/>
  <c r="BY479" i="1"/>
  <c r="CF479" i="1" s="1"/>
  <c r="BR480" i="1"/>
  <c r="BS480" i="1" s="1"/>
  <c r="BY483" i="1"/>
  <c r="CF483" i="1" s="1"/>
  <c r="BY487" i="1"/>
  <c r="CF487" i="1" s="1"/>
  <c r="BY491" i="1"/>
  <c r="CF491" i="1" s="1"/>
  <c r="BY495" i="1"/>
  <c r="CF495" i="1" s="1"/>
  <c r="BY499" i="1"/>
  <c r="CF499" i="1" s="1"/>
  <c r="BY503" i="1"/>
  <c r="CF503" i="1" s="1"/>
  <c r="BY507" i="1"/>
  <c r="CF507" i="1" s="1"/>
  <c r="BY511" i="1"/>
  <c r="CF511" i="1" s="1"/>
  <c r="BY515" i="1"/>
  <c r="CF515" i="1" s="1"/>
  <c r="BY519" i="1"/>
  <c r="CF519" i="1" s="1"/>
  <c r="BY523" i="1"/>
  <c r="CF523" i="1" s="1"/>
  <c r="BY527" i="1"/>
  <c r="CF527" i="1" s="1"/>
  <c r="AD436" i="1"/>
  <c r="AD438" i="1"/>
  <c r="AD440" i="1"/>
  <c r="AD444" i="1"/>
  <c r="W446" i="1"/>
  <c r="AD446" i="1"/>
  <c r="W448" i="1"/>
  <c r="AD448" i="1"/>
  <c r="W450" i="1"/>
  <c r="AD450" i="1"/>
  <c r="W452" i="1"/>
  <c r="AD452" i="1"/>
  <c r="W454" i="1"/>
  <c r="AD454" i="1"/>
  <c r="W456" i="1"/>
  <c r="AD456" i="1"/>
  <c r="W458" i="1"/>
  <c r="AD458" i="1"/>
  <c r="W460" i="1"/>
  <c r="AD460" i="1"/>
  <c r="W462" i="1"/>
  <c r="AD462" i="1"/>
  <c r="W464" i="1"/>
  <c r="AD464" i="1"/>
  <c r="AM465" i="1"/>
  <c r="BM466" i="1"/>
  <c r="BN466" i="1" s="1"/>
  <c r="AM467" i="1"/>
  <c r="BM468" i="1"/>
  <c r="AM469" i="1"/>
  <c r="BM470" i="1"/>
  <c r="BN470" i="1" s="1"/>
  <c r="AM471" i="1"/>
  <c r="BM472" i="1"/>
  <c r="BL473" i="1"/>
  <c r="AT473" i="1"/>
  <c r="AS473" i="1"/>
  <c r="BV473" i="1"/>
  <c r="BX473" i="1" s="1"/>
  <c r="CV473" i="1"/>
  <c r="CU473" i="1"/>
  <c r="AY475" i="1"/>
  <c r="AX475" i="1" s="1"/>
  <c r="AW475" i="1" s="1"/>
  <c r="AU475" i="1"/>
  <c r="AT475" i="1" s="1"/>
  <c r="AS475" i="1" s="1"/>
  <c r="BY529" i="1"/>
  <c r="CF529" i="1" s="1"/>
  <c r="BC467" i="1"/>
  <c r="BB467" i="1" s="1"/>
  <c r="BA467" i="1" s="1"/>
  <c r="AD469" i="1"/>
  <c r="BC469" i="1"/>
  <c r="BB469" i="1" s="1"/>
  <c r="BA469" i="1" s="1"/>
  <c r="AD471" i="1"/>
  <c r="BC471" i="1"/>
  <c r="BB471" i="1" s="1"/>
  <c r="BA471" i="1" s="1"/>
  <c r="AD473" i="1"/>
  <c r="BJ473" i="1"/>
  <c r="BN473" i="1" s="1"/>
  <c r="BC473" i="1"/>
  <c r="BB473" i="1" s="1"/>
  <c r="BA473" i="1" s="1"/>
  <c r="BL474" i="1"/>
  <c r="BQ474" i="1"/>
  <c r="BR474" i="1" s="1"/>
  <c r="BS474" i="1" s="1"/>
  <c r="AD475" i="1"/>
  <c r="BJ475" i="1"/>
  <c r="BN475" i="1" s="1"/>
  <c r="BC475" i="1"/>
  <c r="BB475" i="1" s="1"/>
  <c r="BA475" i="1" s="1"/>
  <c r="BL476" i="1"/>
  <c r="BQ476" i="1"/>
  <c r="BR476" i="1" s="1"/>
  <c r="BS476" i="1" s="1"/>
  <c r="AD477" i="1"/>
  <c r="CB477" i="1"/>
  <c r="BJ477" i="1"/>
  <c r="BC477" i="1"/>
  <c r="BL478" i="1"/>
  <c r="BQ478" i="1"/>
  <c r="BR478" i="1" s="1"/>
  <c r="BS478" i="1" s="1"/>
  <c r="BY478" i="1" s="1"/>
  <c r="CF478" i="1" s="1"/>
  <c r="AD479" i="1"/>
  <c r="CB479" i="1"/>
  <c r="BJ479" i="1"/>
  <c r="BC479" i="1"/>
  <c r="BL480" i="1"/>
  <c r="BQ480" i="1"/>
  <c r="AD481" i="1"/>
  <c r="CB481" i="1"/>
  <c r="BJ481" i="1"/>
  <c r="BC481" i="1"/>
  <c r="BL482" i="1"/>
  <c r="BQ482" i="1"/>
  <c r="BR482" i="1" s="1"/>
  <c r="BS482" i="1" s="1"/>
  <c r="BY482" i="1" s="1"/>
  <c r="CF482" i="1" s="1"/>
  <c r="AD483" i="1"/>
  <c r="CB483" i="1"/>
  <c r="BJ483" i="1"/>
  <c r="BC483" i="1"/>
  <c r="BL484" i="1"/>
  <c r="BQ484" i="1"/>
  <c r="BR484" i="1" s="1"/>
  <c r="BS484" i="1" s="1"/>
  <c r="BY484" i="1" s="1"/>
  <c r="CF484" i="1" s="1"/>
  <c r="AD485" i="1"/>
  <c r="CB485" i="1"/>
  <c r="BJ485" i="1"/>
  <c r="BC485" i="1"/>
  <c r="BL486" i="1"/>
  <c r="BQ486" i="1"/>
  <c r="BR486" i="1" s="1"/>
  <c r="BS486" i="1" s="1"/>
  <c r="BY486" i="1" s="1"/>
  <c r="CF486" i="1" s="1"/>
  <c r="AD487" i="1"/>
  <c r="CB487" i="1"/>
  <c r="BJ487" i="1"/>
  <c r="BC487" i="1"/>
  <c r="BL488" i="1"/>
  <c r="BQ488" i="1"/>
  <c r="BR488" i="1" s="1"/>
  <c r="BS488" i="1" s="1"/>
  <c r="BY488" i="1" s="1"/>
  <c r="CF488" i="1" s="1"/>
  <c r="AD489" i="1"/>
  <c r="CB489" i="1"/>
  <c r="BJ489" i="1"/>
  <c r="BC489" i="1"/>
  <c r="BL490" i="1"/>
  <c r="BQ490" i="1"/>
  <c r="BR490" i="1" s="1"/>
  <c r="BS490" i="1" s="1"/>
  <c r="BY490" i="1" s="1"/>
  <c r="CF490" i="1" s="1"/>
  <c r="AD491" i="1"/>
  <c r="CB491" i="1"/>
  <c r="BJ491" i="1"/>
  <c r="BC491" i="1"/>
  <c r="BL492" i="1"/>
  <c r="BQ492" i="1"/>
  <c r="BR492" i="1" s="1"/>
  <c r="BS492" i="1" s="1"/>
  <c r="BY492" i="1" s="1"/>
  <c r="CF492" i="1" s="1"/>
  <c r="AD493" i="1"/>
  <c r="CB493" i="1"/>
  <c r="BJ493" i="1"/>
  <c r="BC493" i="1"/>
  <c r="BL494" i="1"/>
  <c r="BQ494" i="1"/>
  <c r="BR494" i="1" s="1"/>
  <c r="BS494" i="1" s="1"/>
  <c r="BY494" i="1" s="1"/>
  <c r="CF494" i="1" s="1"/>
  <c r="AD495" i="1"/>
  <c r="CB495" i="1"/>
  <c r="BJ495" i="1"/>
  <c r="BC495" i="1"/>
  <c r="BL496" i="1"/>
  <c r="BQ496" i="1"/>
  <c r="BR496" i="1" s="1"/>
  <c r="BS496" i="1" s="1"/>
  <c r="BY496" i="1" s="1"/>
  <c r="CF496" i="1" s="1"/>
  <c r="AD497" i="1"/>
  <c r="CB497" i="1"/>
  <c r="BJ497" i="1"/>
  <c r="BC497" i="1"/>
  <c r="BL498" i="1"/>
  <c r="BQ498" i="1"/>
  <c r="BR498" i="1" s="1"/>
  <c r="BS498" i="1" s="1"/>
  <c r="BY498" i="1" s="1"/>
  <c r="CF498" i="1" s="1"/>
  <c r="AD499" i="1"/>
  <c r="CB499" i="1"/>
  <c r="BJ499" i="1"/>
  <c r="BC499" i="1"/>
  <c r="BL500" i="1"/>
  <c r="BQ500" i="1"/>
  <c r="BR500" i="1" s="1"/>
  <c r="BS500" i="1" s="1"/>
  <c r="BY500" i="1" s="1"/>
  <c r="CF500" i="1" s="1"/>
  <c r="AD501" i="1"/>
  <c r="CB501" i="1"/>
  <c r="BJ501" i="1"/>
  <c r="BC501" i="1"/>
  <c r="BL502" i="1"/>
  <c r="BQ502" i="1"/>
  <c r="BR502" i="1" s="1"/>
  <c r="BS502" i="1" s="1"/>
  <c r="BY502" i="1" s="1"/>
  <c r="CF502" i="1" s="1"/>
  <c r="AD503" i="1"/>
  <c r="CB503" i="1"/>
  <c r="BJ503" i="1"/>
  <c r="BC503" i="1"/>
  <c r="BL504" i="1"/>
  <c r="BQ504" i="1"/>
  <c r="BR504" i="1" s="1"/>
  <c r="BS504" i="1" s="1"/>
  <c r="BY504" i="1" s="1"/>
  <c r="CF504" i="1" s="1"/>
  <c r="AD505" i="1"/>
  <c r="CB505" i="1"/>
  <c r="BJ505" i="1"/>
  <c r="BC505" i="1"/>
  <c r="BL506" i="1"/>
  <c r="BQ506" i="1"/>
  <c r="BR506" i="1" s="1"/>
  <c r="BS506" i="1" s="1"/>
  <c r="BY506" i="1" s="1"/>
  <c r="CF506" i="1" s="1"/>
  <c r="AD507" i="1"/>
  <c r="CB507" i="1"/>
  <c r="BJ507" i="1"/>
  <c r="BC507" i="1"/>
  <c r="BL508" i="1"/>
  <c r="BQ508" i="1"/>
  <c r="BR508" i="1" s="1"/>
  <c r="BS508" i="1" s="1"/>
  <c r="BY508" i="1" s="1"/>
  <c r="CF508" i="1" s="1"/>
  <c r="AD509" i="1"/>
  <c r="CB509" i="1"/>
  <c r="BJ509" i="1"/>
  <c r="BC509" i="1"/>
  <c r="BL510" i="1"/>
  <c r="BQ510" i="1"/>
  <c r="BR510" i="1" s="1"/>
  <c r="BS510" i="1" s="1"/>
  <c r="BY510" i="1" s="1"/>
  <c r="CF510" i="1" s="1"/>
  <c r="AD511" i="1"/>
  <c r="CB511" i="1"/>
  <c r="BJ511" i="1"/>
  <c r="BC511" i="1"/>
  <c r="BL512" i="1"/>
  <c r="BQ512" i="1"/>
  <c r="BR512" i="1" s="1"/>
  <c r="BS512" i="1" s="1"/>
  <c r="BY512" i="1" s="1"/>
  <c r="CF512" i="1" s="1"/>
  <c r="AD513" i="1"/>
  <c r="CB513" i="1"/>
  <c r="BJ513" i="1"/>
  <c r="BC513" i="1"/>
  <c r="BL514" i="1"/>
  <c r="BQ514" i="1"/>
  <c r="BR514" i="1" s="1"/>
  <c r="BS514" i="1" s="1"/>
  <c r="BY514" i="1" s="1"/>
  <c r="CF514" i="1" s="1"/>
  <c r="AD515" i="1"/>
  <c r="CB515" i="1"/>
  <c r="BJ515" i="1"/>
  <c r="BC515" i="1"/>
  <c r="BL516" i="1"/>
  <c r="BQ516" i="1"/>
  <c r="BR516" i="1" s="1"/>
  <c r="BS516" i="1" s="1"/>
  <c r="BY516" i="1" s="1"/>
  <c r="CF516" i="1" s="1"/>
  <c r="AD517" i="1"/>
  <c r="CB517" i="1"/>
  <c r="BJ517" i="1"/>
  <c r="BC517" i="1"/>
  <c r="BL518" i="1"/>
  <c r="BQ518" i="1"/>
  <c r="BR518" i="1" s="1"/>
  <c r="BS518" i="1" s="1"/>
  <c r="BY518" i="1" s="1"/>
  <c r="CF518" i="1" s="1"/>
  <c r="AD519" i="1"/>
  <c r="CB519" i="1"/>
  <c r="BJ519" i="1"/>
  <c r="BC519" i="1"/>
  <c r="BL520" i="1"/>
  <c r="BQ520" i="1"/>
  <c r="BR520" i="1" s="1"/>
  <c r="BS520" i="1" s="1"/>
  <c r="BY520" i="1" s="1"/>
  <c r="CF520" i="1" s="1"/>
  <c r="AD521" i="1"/>
  <c r="CB521" i="1"/>
  <c r="BJ521" i="1"/>
  <c r="BC521" i="1"/>
  <c r="BL522" i="1"/>
  <c r="BQ522" i="1"/>
  <c r="BR522" i="1" s="1"/>
  <c r="BS522" i="1" s="1"/>
  <c r="BY522" i="1" s="1"/>
  <c r="CF522" i="1" s="1"/>
  <c r="AD523" i="1"/>
  <c r="CB523" i="1"/>
  <c r="BJ523" i="1"/>
  <c r="BC523" i="1"/>
  <c r="BL524" i="1"/>
  <c r="BQ524" i="1"/>
  <c r="BR524" i="1" s="1"/>
  <c r="BS524" i="1" s="1"/>
  <c r="BY524" i="1" s="1"/>
  <c r="CF524" i="1" s="1"/>
  <c r="AD525" i="1"/>
  <c r="CB525" i="1"/>
  <c r="BJ525" i="1"/>
  <c r="BC525" i="1"/>
  <c r="BL526" i="1"/>
  <c r="BQ526" i="1"/>
  <c r="BR526" i="1" s="1"/>
  <c r="BS526" i="1" s="1"/>
  <c r="BY526" i="1" s="1"/>
  <c r="CF526" i="1" s="1"/>
  <c r="AD527" i="1"/>
  <c r="CB527" i="1"/>
  <c r="BJ527" i="1"/>
  <c r="BC527" i="1"/>
  <c r="BL528" i="1"/>
  <c r="BQ528" i="1"/>
  <c r="BR528" i="1" s="1"/>
  <c r="BS528" i="1" s="1"/>
  <c r="BY528" i="1" s="1"/>
  <c r="CF528" i="1" s="1"/>
  <c r="AD529" i="1"/>
  <c r="CB529" i="1"/>
  <c r="BA529" i="1"/>
  <c r="BJ529" i="1"/>
  <c r="BC529" i="1"/>
  <c r="BL530" i="1"/>
  <c r="BQ530" i="1"/>
  <c r="BR530" i="1" s="1"/>
  <c r="BS530" i="1" s="1"/>
  <c r="AD531" i="1"/>
  <c r="CB531" i="1"/>
  <c r="BJ531" i="1"/>
  <c r="BC531" i="1"/>
  <c r="BL532" i="1"/>
  <c r="BQ532" i="1"/>
  <c r="BR532" i="1" s="1"/>
  <c r="BS532" i="1" s="1"/>
  <c r="BK533" i="1"/>
  <c r="BN533" i="1" s="1"/>
  <c r="CE533" i="1"/>
  <c r="M535" i="1"/>
  <c r="CK535" i="1"/>
  <c r="BR536" i="1"/>
  <c r="BS536" i="1" s="1"/>
  <c r="BX538" i="1"/>
  <c r="BY538" i="1" s="1"/>
  <c r="CF538" i="1" s="1"/>
  <c r="M539" i="1"/>
  <c r="CK539" i="1"/>
  <c r="BR540" i="1"/>
  <c r="BS540" i="1" s="1"/>
  <c r="BX542" i="1"/>
  <c r="BY542" i="1" s="1"/>
  <c r="CF542" i="1" s="1"/>
  <c r="M543" i="1"/>
  <c r="CK543" i="1"/>
  <c r="BR544" i="1"/>
  <c r="BS544" i="1" s="1"/>
  <c r="AM546" i="1"/>
  <c r="M547" i="1"/>
  <c r="CK547" i="1"/>
  <c r="BR548" i="1"/>
  <c r="BS548" i="1" s="1"/>
  <c r="BY551" i="1"/>
  <c r="CF551" i="1" s="1"/>
  <c r="BN551" i="1"/>
  <c r="BY553" i="1"/>
  <c r="CF553" i="1" s="1"/>
  <c r="BN553" i="1"/>
  <c r="BY555" i="1"/>
  <c r="CF555" i="1" s="1"/>
  <c r="BN555" i="1"/>
  <c r="BY557" i="1"/>
  <c r="CF557" i="1" s="1"/>
  <c r="BN557" i="1"/>
  <c r="BY559" i="1"/>
  <c r="CF559" i="1" s="1"/>
  <c r="BN559" i="1"/>
  <c r="BY561" i="1"/>
  <c r="CF561" i="1" s="1"/>
  <c r="BN561" i="1"/>
  <c r="BY563" i="1"/>
  <c r="CF563" i="1" s="1"/>
  <c r="BN563" i="1"/>
  <c r="BY565" i="1"/>
  <c r="CF565" i="1" s="1"/>
  <c r="AY566" i="1"/>
  <c r="AU566" i="1"/>
  <c r="BM474" i="1"/>
  <c r="BV474" i="1"/>
  <c r="BM476" i="1"/>
  <c r="BV476" i="1"/>
  <c r="BB477" i="1"/>
  <c r="BA477" i="1" s="1"/>
  <c r="CU477" i="1"/>
  <c r="AM478" i="1"/>
  <c r="BM478" i="1"/>
  <c r="BV478" i="1"/>
  <c r="BX478" i="1" s="1"/>
  <c r="BB479" i="1"/>
  <c r="BA479" i="1" s="1"/>
  <c r="CU479" i="1"/>
  <c r="AM480" i="1"/>
  <c r="BM480" i="1"/>
  <c r="BV480" i="1"/>
  <c r="BX480" i="1" s="1"/>
  <c r="BB481" i="1"/>
  <c r="BA481" i="1" s="1"/>
  <c r="CU481" i="1"/>
  <c r="AM482" i="1"/>
  <c r="BM482" i="1"/>
  <c r="BV482" i="1"/>
  <c r="BX482" i="1" s="1"/>
  <c r="BB483" i="1"/>
  <c r="BA483" i="1" s="1"/>
  <c r="CU483" i="1"/>
  <c r="AM484" i="1"/>
  <c r="BM484" i="1"/>
  <c r="BV484" i="1"/>
  <c r="BX484" i="1" s="1"/>
  <c r="BB485" i="1"/>
  <c r="BA485" i="1" s="1"/>
  <c r="CU485" i="1"/>
  <c r="AM486" i="1"/>
  <c r="BM486" i="1"/>
  <c r="BV486" i="1"/>
  <c r="BX486" i="1" s="1"/>
  <c r="BB487" i="1"/>
  <c r="BA487" i="1" s="1"/>
  <c r="CU487" i="1"/>
  <c r="AM488" i="1"/>
  <c r="BM488" i="1"/>
  <c r="BV488" i="1"/>
  <c r="BX488" i="1" s="1"/>
  <c r="BB489" i="1"/>
  <c r="BA489" i="1" s="1"/>
  <c r="CU489" i="1"/>
  <c r="AM490" i="1"/>
  <c r="BM490" i="1"/>
  <c r="BV490" i="1"/>
  <c r="BX490" i="1" s="1"/>
  <c r="BB491" i="1"/>
  <c r="BA491" i="1" s="1"/>
  <c r="CU491" i="1"/>
  <c r="AM492" i="1"/>
  <c r="BM492" i="1"/>
  <c r="BV492" i="1"/>
  <c r="BX492" i="1" s="1"/>
  <c r="BB493" i="1"/>
  <c r="BA493" i="1" s="1"/>
  <c r="CU493" i="1"/>
  <c r="AM494" i="1"/>
  <c r="BM494" i="1"/>
  <c r="BV494" i="1"/>
  <c r="BX494" i="1" s="1"/>
  <c r="BB495" i="1"/>
  <c r="BA495" i="1" s="1"/>
  <c r="CU495" i="1"/>
  <c r="AM496" i="1"/>
  <c r="BM496" i="1"/>
  <c r="BV496" i="1"/>
  <c r="BX496" i="1" s="1"/>
  <c r="BB497" i="1"/>
  <c r="BA497" i="1" s="1"/>
  <c r="CU497" i="1"/>
  <c r="AM498" i="1"/>
  <c r="BM498" i="1"/>
  <c r="BV498" i="1"/>
  <c r="BX498" i="1" s="1"/>
  <c r="BB499" i="1"/>
  <c r="BA499" i="1" s="1"/>
  <c r="CU499" i="1"/>
  <c r="AM500" i="1"/>
  <c r="BM500" i="1"/>
  <c r="BV500" i="1"/>
  <c r="BX500" i="1" s="1"/>
  <c r="BB501" i="1"/>
  <c r="BA501" i="1" s="1"/>
  <c r="CU501" i="1"/>
  <c r="AM502" i="1"/>
  <c r="BM502" i="1"/>
  <c r="BV502" i="1"/>
  <c r="BX502" i="1" s="1"/>
  <c r="BB503" i="1"/>
  <c r="BA503" i="1" s="1"/>
  <c r="CU503" i="1"/>
  <c r="AM504" i="1"/>
  <c r="BM504" i="1"/>
  <c r="BV504" i="1"/>
  <c r="BX504" i="1" s="1"/>
  <c r="BB505" i="1"/>
  <c r="BA505" i="1" s="1"/>
  <c r="CU505" i="1"/>
  <c r="AM506" i="1"/>
  <c r="BM506" i="1"/>
  <c r="BV506" i="1"/>
  <c r="BX506" i="1" s="1"/>
  <c r="BB507" i="1"/>
  <c r="BA507" i="1" s="1"/>
  <c r="CU507" i="1"/>
  <c r="AM508" i="1"/>
  <c r="BM508" i="1"/>
  <c r="BV508" i="1"/>
  <c r="BX508" i="1" s="1"/>
  <c r="BB509" i="1"/>
  <c r="BA509" i="1" s="1"/>
  <c r="CU509" i="1"/>
  <c r="AM510" i="1"/>
  <c r="BM510" i="1"/>
  <c r="BV510" i="1"/>
  <c r="BX510" i="1" s="1"/>
  <c r="BB511" i="1"/>
  <c r="BA511" i="1" s="1"/>
  <c r="CU511" i="1"/>
  <c r="AM512" i="1"/>
  <c r="BM512" i="1"/>
  <c r="BV512" i="1"/>
  <c r="BX512" i="1" s="1"/>
  <c r="BB513" i="1"/>
  <c r="BA513" i="1" s="1"/>
  <c r="CU513" i="1"/>
  <c r="AM514" i="1"/>
  <c r="BM514" i="1"/>
  <c r="BV514" i="1"/>
  <c r="BX514" i="1" s="1"/>
  <c r="BB515" i="1"/>
  <c r="BA515" i="1" s="1"/>
  <c r="CU515" i="1"/>
  <c r="AM516" i="1"/>
  <c r="BM516" i="1"/>
  <c r="BV516" i="1"/>
  <c r="BX516" i="1" s="1"/>
  <c r="BB517" i="1"/>
  <c r="BA517" i="1" s="1"/>
  <c r="CU517" i="1"/>
  <c r="AM518" i="1"/>
  <c r="BM518" i="1"/>
  <c r="BV518" i="1"/>
  <c r="BX518" i="1" s="1"/>
  <c r="BB519" i="1"/>
  <c r="BA519" i="1" s="1"/>
  <c r="CU519" i="1"/>
  <c r="AM520" i="1"/>
  <c r="BM520" i="1"/>
  <c r="BV520" i="1"/>
  <c r="BX520" i="1" s="1"/>
  <c r="BB521" i="1"/>
  <c r="BA521" i="1" s="1"/>
  <c r="CU521" i="1"/>
  <c r="AM522" i="1"/>
  <c r="BM522" i="1"/>
  <c r="BV522" i="1"/>
  <c r="BX522" i="1" s="1"/>
  <c r="BB523" i="1"/>
  <c r="BA523" i="1" s="1"/>
  <c r="CU523" i="1"/>
  <c r="AM524" i="1"/>
  <c r="BM524" i="1"/>
  <c r="BV524" i="1"/>
  <c r="BX524" i="1" s="1"/>
  <c r="BB525" i="1"/>
  <c r="BA525" i="1" s="1"/>
  <c r="CU525" i="1"/>
  <c r="AM526" i="1"/>
  <c r="BM526" i="1"/>
  <c r="BV526" i="1"/>
  <c r="BX526" i="1" s="1"/>
  <c r="BB527" i="1"/>
  <c r="BA527" i="1" s="1"/>
  <c r="CU527" i="1"/>
  <c r="AM528" i="1"/>
  <c r="BM528" i="1"/>
  <c r="BV528" i="1"/>
  <c r="BX528" i="1" s="1"/>
  <c r="CK528" i="1"/>
  <c r="BB529" i="1"/>
  <c r="CU529" i="1"/>
  <c r="AM530" i="1"/>
  <c r="BM530" i="1"/>
  <c r="BV530" i="1"/>
  <c r="BX530" i="1" s="1"/>
  <c r="CK530" i="1"/>
  <c r="BB531" i="1"/>
  <c r="BA531" i="1" s="1"/>
  <c r="CU531" i="1"/>
  <c r="AM532" i="1"/>
  <c r="BM532" i="1"/>
  <c r="BV532" i="1"/>
  <c r="BX532" i="1" s="1"/>
  <c r="CK532" i="1"/>
  <c r="AD533" i="1"/>
  <c r="M533" i="1"/>
  <c r="CK533" i="1"/>
  <c r="BR533" i="1"/>
  <c r="BS533" i="1" s="1"/>
  <c r="BY533" i="1" s="1"/>
  <c r="CF533" i="1" s="1"/>
  <c r="BX534" i="1"/>
  <c r="BY534" i="1" s="1"/>
  <c r="CF534" i="1" s="1"/>
  <c r="BC538" i="1"/>
  <c r="W538" i="1"/>
  <c r="CE538" i="1"/>
  <c r="AM538" i="1"/>
  <c r="BK538" i="1"/>
  <c r="BB538" i="1"/>
  <c r="BA538" i="1" s="1"/>
  <c r="BC542" i="1"/>
  <c r="W542" i="1"/>
  <c r="CE542" i="1"/>
  <c r="AM542" i="1"/>
  <c r="BK542" i="1"/>
  <c r="BB542" i="1"/>
  <c r="BA542" i="1" s="1"/>
  <c r="BC546" i="1"/>
  <c r="BB546" i="1" s="1"/>
  <c r="BA546" i="1" s="1"/>
  <c r="W546" i="1"/>
  <c r="CE546" i="1"/>
  <c r="BK546" i="1"/>
  <c r="AD466" i="1"/>
  <c r="AD468" i="1"/>
  <c r="AD470" i="1"/>
  <c r="AD472" i="1"/>
  <c r="AD474" i="1"/>
  <c r="AD476" i="1"/>
  <c r="AU477" i="1"/>
  <c r="AT477" i="1" s="1"/>
  <c r="AS477" i="1" s="1"/>
  <c r="AY477" i="1"/>
  <c r="AX477" i="1" s="1"/>
  <c r="AW477" i="1" s="1"/>
  <c r="BL477" i="1"/>
  <c r="AD478" i="1"/>
  <c r="BJ478" i="1"/>
  <c r="BN478" i="1" s="1"/>
  <c r="AU479" i="1"/>
  <c r="AT479" i="1" s="1"/>
  <c r="AS479" i="1" s="1"/>
  <c r="AY479" i="1"/>
  <c r="AX479" i="1" s="1"/>
  <c r="AW479" i="1" s="1"/>
  <c r="BL479" i="1"/>
  <c r="AD480" i="1"/>
  <c r="BJ480" i="1"/>
  <c r="BN480" i="1" s="1"/>
  <c r="AU481" i="1"/>
  <c r="AT481" i="1" s="1"/>
  <c r="AS481" i="1" s="1"/>
  <c r="AY481" i="1"/>
  <c r="AX481" i="1" s="1"/>
  <c r="AW481" i="1" s="1"/>
  <c r="BL481" i="1"/>
  <c r="AD482" i="1"/>
  <c r="BJ482" i="1"/>
  <c r="BN482" i="1" s="1"/>
  <c r="AU483" i="1"/>
  <c r="AT483" i="1" s="1"/>
  <c r="AS483" i="1" s="1"/>
  <c r="AY483" i="1"/>
  <c r="AX483" i="1" s="1"/>
  <c r="AW483" i="1" s="1"/>
  <c r="BL483" i="1"/>
  <c r="AD484" i="1"/>
  <c r="BJ484" i="1"/>
  <c r="AU485" i="1"/>
  <c r="AT485" i="1" s="1"/>
  <c r="AS485" i="1" s="1"/>
  <c r="AY485" i="1"/>
  <c r="AX485" i="1" s="1"/>
  <c r="AW485" i="1" s="1"/>
  <c r="BL485" i="1"/>
  <c r="AD486" i="1"/>
  <c r="BJ486" i="1"/>
  <c r="BN486" i="1" s="1"/>
  <c r="AU487" i="1"/>
  <c r="AT487" i="1" s="1"/>
  <c r="AS487" i="1" s="1"/>
  <c r="AY487" i="1"/>
  <c r="AX487" i="1" s="1"/>
  <c r="AW487" i="1" s="1"/>
  <c r="BL487" i="1"/>
  <c r="AD488" i="1"/>
  <c r="BJ488" i="1"/>
  <c r="BN488" i="1" s="1"/>
  <c r="AU489" i="1"/>
  <c r="AT489" i="1" s="1"/>
  <c r="AS489" i="1" s="1"/>
  <c r="AY489" i="1"/>
  <c r="AX489" i="1" s="1"/>
  <c r="AW489" i="1" s="1"/>
  <c r="BL489" i="1"/>
  <c r="AD490" i="1"/>
  <c r="BJ490" i="1"/>
  <c r="BN490" i="1" s="1"/>
  <c r="AU491" i="1"/>
  <c r="AT491" i="1" s="1"/>
  <c r="AS491" i="1" s="1"/>
  <c r="AY491" i="1"/>
  <c r="AX491" i="1" s="1"/>
  <c r="AW491" i="1" s="1"/>
  <c r="BL491" i="1"/>
  <c r="AD492" i="1"/>
  <c r="BJ492" i="1"/>
  <c r="AU493" i="1"/>
  <c r="AT493" i="1" s="1"/>
  <c r="AS493" i="1" s="1"/>
  <c r="AY493" i="1"/>
  <c r="AX493" i="1" s="1"/>
  <c r="AW493" i="1" s="1"/>
  <c r="BL493" i="1"/>
  <c r="AD494" i="1"/>
  <c r="BJ494" i="1"/>
  <c r="BN494" i="1" s="1"/>
  <c r="AU495" i="1"/>
  <c r="AT495" i="1" s="1"/>
  <c r="AS495" i="1" s="1"/>
  <c r="AY495" i="1"/>
  <c r="AX495" i="1" s="1"/>
  <c r="AW495" i="1" s="1"/>
  <c r="BL495" i="1"/>
  <c r="AD496" i="1"/>
  <c r="BJ496" i="1"/>
  <c r="BN496" i="1" s="1"/>
  <c r="AU497" i="1"/>
  <c r="AT497" i="1" s="1"/>
  <c r="AS497" i="1" s="1"/>
  <c r="AY497" i="1"/>
  <c r="AX497" i="1" s="1"/>
  <c r="AW497" i="1" s="1"/>
  <c r="BL497" i="1"/>
  <c r="AD498" i="1"/>
  <c r="BJ498" i="1"/>
  <c r="BN498" i="1" s="1"/>
  <c r="AU499" i="1"/>
  <c r="AT499" i="1" s="1"/>
  <c r="AS499" i="1" s="1"/>
  <c r="AY499" i="1"/>
  <c r="AX499" i="1" s="1"/>
  <c r="AW499" i="1" s="1"/>
  <c r="BL499" i="1"/>
  <c r="AD500" i="1"/>
  <c r="BJ500" i="1"/>
  <c r="BN500" i="1" s="1"/>
  <c r="AU501" i="1"/>
  <c r="AT501" i="1" s="1"/>
  <c r="AS501" i="1" s="1"/>
  <c r="AY501" i="1"/>
  <c r="AX501" i="1" s="1"/>
  <c r="AW501" i="1" s="1"/>
  <c r="BL501" i="1"/>
  <c r="AD502" i="1"/>
  <c r="BJ502" i="1"/>
  <c r="BN502" i="1" s="1"/>
  <c r="AU503" i="1"/>
  <c r="AT503" i="1" s="1"/>
  <c r="AS503" i="1" s="1"/>
  <c r="AY503" i="1"/>
  <c r="AX503" i="1" s="1"/>
  <c r="AW503" i="1" s="1"/>
  <c r="BL503" i="1"/>
  <c r="AD504" i="1"/>
  <c r="BJ504" i="1"/>
  <c r="BN504" i="1" s="1"/>
  <c r="AU505" i="1"/>
  <c r="AT505" i="1" s="1"/>
  <c r="AS505" i="1" s="1"/>
  <c r="AY505" i="1"/>
  <c r="AX505" i="1" s="1"/>
  <c r="AW505" i="1" s="1"/>
  <c r="BL505" i="1"/>
  <c r="AD506" i="1"/>
  <c r="BJ506" i="1"/>
  <c r="BN506" i="1" s="1"/>
  <c r="AU507" i="1"/>
  <c r="AT507" i="1" s="1"/>
  <c r="AS507" i="1" s="1"/>
  <c r="AY507" i="1"/>
  <c r="AX507" i="1" s="1"/>
  <c r="AW507" i="1" s="1"/>
  <c r="BL507" i="1"/>
  <c r="AD508" i="1"/>
  <c r="BJ508" i="1"/>
  <c r="BN508" i="1" s="1"/>
  <c r="AU509" i="1"/>
  <c r="AT509" i="1" s="1"/>
  <c r="AS509" i="1" s="1"/>
  <c r="AY509" i="1"/>
  <c r="AX509" i="1" s="1"/>
  <c r="AW509" i="1" s="1"/>
  <c r="BL509" i="1"/>
  <c r="AD510" i="1"/>
  <c r="BJ510" i="1"/>
  <c r="BN510" i="1" s="1"/>
  <c r="AU511" i="1"/>
  <c r="AT511" i="1" s="1"/>
  <c r="AS511" i="1" s="1"/>
  <c r="AY511" i="1"/>
  <c r="AX511" i="1" s="1"/>
  <c r="AW511" i="1" s="1"/>
  <c r="BL511" i="1"/>
  <c r="AD512" i="1"/>
  <c r="BJ512" i="1"/>
  <c r="BN512" i="1" s="1"/>
  <c r="AU513" i="1"/>
  <c r="AT513" i="1" s="1"/>
  <c r="AS513" i="1" s="1"/>
  <c r="AY513" i="1"/>
  <c r="AX513" i="1" s="1"/>
  <c r="AW513" i="1" s="1"/>
  <c r="BL513" i="1"/>
  <c r="AD514" i="1"/>
  <c r="BJ514" i="1"/>
  <c r="BN514" i="1" s="1"/>
  <c r="AU515" i="1"/>
  <c r="AT515" i="1" s="1"/>
  <c r="AS515" i="1" s="1"/>
  <c r="AY515" i="1"/>
  <c r="AX515" i="1" s="1"/>
  <c r="AW515" i="1" s="1"/>
  <c r="BL515" i="1"/>
  <c r="AD516" i="1"/>
  <c r="BJ516" i="1"/>
  <c r="BN516" i="1" s="1"/>
  <c r="AU517" i="1"/>
  <c r="AT517" i="1" s="1"/>
  <c r="AS517" i="1" s="1"/>
  <c r="AY517" i="1"/>
  <c r="AX517" i="1" s="1"/>
  <c r="AW517" i="1" s="1"/>
  <c r="BL517" i="1"/>
  <c r="AD518" i="1"/>
  <c r="BJ518" i="1"/>
  <c r="BN518" i="1" s="1"/>
  <c r="AU519" i="1"/>
  <c r="AT519" i="1" s="1"/>
  <c r="AS519" i="1" s="1"/>
  <c r="AY519" i="1"/>
  <c r="AX519" i="1" s="1"/>
  <c r="AW519" i="1" s="1"/>
  <c r="BL519" i="1"/>
  <c r="AD520" i="1"/>
  <c r="BJ520" i="1"/>
  <c r="BN520" i="1" s="1"/>
  <c r="AU521" i="1"/>
  <c r="AT521" i="1" s="1"/>
  <c r="AS521" i="1" s="1"/>
  <c r="AY521" i="1"/>
  <c r="AX521" i="1" s="1"/>
  <c r="AW521" i="1" s="1"/>
  <c r="BL521" i="1"/>
  <c r="AD522" i="1"/>
  <c r="BJ522" i="1"/>
  <c r="BN522" i="1" s="1"/>
  <c r="AU523" i="1"/>
  <c r="AT523" i="1" s="1"/>
  <c r="AS523" i="1" s="1"/>
  <c r="AY523" i="1"/>
  <c r="AX523" i="1" s="1"/>
  <c r="AW523" i="1" s="1"/>
  <c r="BL523" i="1"/>
  <c r="AD524" i="1"/>
  <c r="BJ524" i="1"/>
  <c r="BN524" i="1" s="1"/>
  <c r="AU525" i="1"/>
  <c r="AT525" i="1" s="1"/>
  <c r="AS525" i="1" s="1"/>
  <c r="AY525" i="1"/>
  <c r="AX525" i="1" s="1"/>
  <c r="AW525" i="1" s="1"/>
  <c r="BL525" i="1"/>
  <c r="AD526" i="1"/>
  <c r="BJ526" i="1"/>
  <c r="BN526" i="1" s="1"/>
  <c r="AU527" i="1"/>
  <c r="AT527" i="1" s="1"/>
  <c r="AS527" i="1" s="1"/>
  <c r="AY527" i="1"/>
  <c r="AX527" i="1" s="1"/>
  <c r="AW527" i="1" s="1"/>
  <c r="BL527" i="1"/>
  <c r="AD528" i="1"/>
  <c r="BJ528" i="1"/>
  <c r="BN528" i="1" s="1"/>
  <c r="AU529" i="1"/>
  <c r="AT529" i="1" s="1"/>
  <c r="AS529" i="1" s="1"/>
  <c r="AY529" i="1"/>
  <c r="AX529" i="1" s="1"/>
  <c r="AW529" i="1" s="1"/>
  <c r="BL529" i="1"/>
  <c r="AD530" i="1"/>
  <c r="BJ530" i="1"/>
  <c r="BN530" i="1" s="1"/>
  <c r="AU531" i="1"/>
  <c r="AT531" i="1" s="1"/>
  <c r="AS531" i="1" s="1"/>
  <c r="AY531" i="1"/>
  <c r="AX531" i="1" s="1"/>
  <c r="AW531" i="1" s="1"/>
  <c r="BL531" i="1"/>
  <c r="AD532" i="1"/>
  <c r="CB532" i="1"/>
  <c r="BJ532" i="1"/>
  <c r="BN532" i="1" s="1"/>
  <c r="CE534" i="1"/>
  <c r="AM534" i="1"/>
  <c r="BK534" i="1"/>
  <c r="BN534" i="1" s="1"/>
  <c r="BX536" i="1"/>
  <c r="AD537" i="1"/>
  <c r="M537" i="1"/>
  <c r="CK537" i="1"/>
  <c r="BN538" i="1"/>
  <c r="BX540" i="1"/>
  <c r="AD541" i="1"/>
  <c r="M541" i="1"/>
  <c r="CK541" i="1"/>
  <c r="BN542" i="1"/>
  <c r="BX544" i="1"/>
  <c r="AD545" i="1"/>
  <c r="M545" i="1"/>
  <c r="CK545" i="1"/>
  <c r="BN546" i="1"/>
  <c r="BX548" i="1"/>
  <c r="AD549" i="1"/>
  <c r="M549" i="1"/>
  <c r="CK549" i="1"/>
  <c r="CK534" i="1"/>
  <c r="M534" i="1"/>
  <c r="AD535" i="1"/>
  <c r="BC536" i="1"/>
  <c r="CE536" i="1"/>
  <c r="AM536" i="1"/>
  <c r="BK536" i="1"/>
  <c r="BN536" i="1" s="1"/>
  <c r="BB536" i="1"/>
  <c r="BA536" i="1" s="1"/>
  <c r="AD539" i="1"/>
  <c r="BC540" i="1"/>
  <c r="CE540" i="1"/>
  <c r="AM540" i="1"/>
  <c r="BK540" i="1"/>
  <c r="BN540" i="1" s="1"/>
  <c r="BB540" i="1"/>
  <c r="BA540" i="1" s="1"/>
  <c r="AD543" i="1"/>
  <c r="BC544" i="1"/>
  <c r="W544" i="1"/>
  <c r="CE544" i="1"/>
  <c r="AM544" i="1"/>
  <c r="BK544" i="1"/>
  <c r="BN544" i="1" s="1"/>
  <c r="BB544" i="1"/>
  <c r="BA544" i="1" s="1"/>
  <c r="AD547" i="1"/>
  <c r="BC548" i="1"/>
  <c r="W548" i="1"/>
  <c r="CE548" i="1"/>
  <c r="AM548" i="1"/>
  <c r="BK548" i="1"/>
  <c r="BN548" i="1" s="1"/>
  <c r="BB548" i="1"/>
  <c r="BA548" i="1" s="1"/>
  <c r="BN550" i="1"/>
  <c r="BN558" i="1"/>
  <c r="AM533" i="1"/>
  <c r="AM535" i="1"/>
  <c r="CE535" i="1"/>
  <c r="M536" i="1"/>
  <c r="AM537" i="1"/>
  <c r="CE537" i="1"/>
  <c r="M538" i="1"/>
  <c r="AM539" i="1"/>
  <c r="CE539" i="1"/>
  <c r="M540" i="1"/>
  <c r="AM541" i="1"/>
  <c r="CE541" i="1"/>
  <c r="M542" i="1"/>
  <c r="AM543" i="1"/>
  <c r="CE543" i="1"/>
  <c r="M544" i="1"/>
  <c r="AM545" i="1"/>
  <c r="CE545" i="1"/>
  <c r="M546" i="1"/>
  <c r="BT546" i="1"/>
  <c r="BX546" i="1" s="1"/>
  <c r="BY546" i="1" s="1"/>
  <c r="CF546" i="1" s="1"/>
  <c r="AM547" i="1"/>
  <c r="CE547" i="1"/>
  <c r="M548" i="1"/>
  <c r="AM549" i="1"/>
  <c r="CE549" i="1"/>
  <c r="M550" i="1"/>
  <c r="BK550" i="1"/>
  <c r="AM551" i="1"/>
  <c r="CE551" i="1"/>
  <c r="CK551" i="1"/>
  <c r="M552" i="1"/>
  <c r="BK552" i="1"/>
  <c r="BN552" i="1" s="1"/>
  <c r="AM553" i="1"/>
  <c r="CE553" i="1"/>
  <c r="CK553" i="1"/>
  <c r="M554" i="1"/>
  <c r="BK554" i="1"/>
  <c r="BN554" i="1" s="1"/>
  <c r="AM555" i="1"/>
  <c r="CE555" i="1"/>
  <c r="CK555" i="1"/>
  <c r="M556" i="1"/>
  <c r="BK556" i="1"/>
  <c r="BN556" i="1" s="1"/>
  <c r="AM557" i="1"/>
  <c r="CE557" i="1"/>
  <c r="CK557" i="1"/>
  <c r="M558" i="1"/>
  <c r="BK558" i="1"/>
  <c r="AM559" i="1"/>
  <c r="CE559" i="1"/>
  <c r="CK559" i="1"/>
  <c r="M560" i="1"/>
  <c r="BK560" i="1"/>
  <c r="BN560" i="1" s="1"/>
  <c r="AM561" i="1"/>
  <c r="CE561" i="1"/>
  <c r="CK561" i="1"/>
  <c r="M562" i="1"/>
  <c r="BK562" i="1"/>
  <c r="BN562" i="1" s="1"/>
  <c r="AM563" i="1"/>
  <c r="CE563" i="1"/>
  <c r="CK563" i="1"/>
  <c r="M564" i="1"/>
  <c r="BK564" i="1"/>
  <c r="BN564" i="1" s="1"/>
  <c r="AM565" i="1"/>
  <c r="CA566" i="1"/>
  <c r="AX566" i="1"/>
  <c r="AW566" i="1" s="1"/>
  <c r="BC566" i="1"/>
  <c r="CK567" i="1"/>
  <c r="AD567" i="1"/>
  <c r="BJ567" i="1"/>
  <c r="AM567" i="1"/>
  <c r="BK567" i="1"/>
  <c r="BT567" i="1"/>
  <c r="BX567" i="1" s="1"/>
  <c r="BY567" i="1" s="1"/>
  <c r="CF567" i="1" s="1"/>
  <c r="BX568" i="1"/>
  <c r="BX569" i="1"/>
  <c r="BR569" i="1"/>
  <c r="BS569" i="1" s="1"/>
  <c r="BY569" i="1" s="1"/>
  <c r="CF569" i="1" s="1"/>
  <c r="BK573" i="1"/>
  <c r="CE573" i="1"/>
  <c r="CK574" i="1"/>
  <c r="M574" i="1"/>
  <c r="BR574" i="1"/>
  <c r="BS574" i="1" s="1"/>
  <c r="BY574" i="1" s="1"/>
  <c r="CF574" i="1" s="1"/>
  <c r="BK575" i="1"/>
  <c r="CE575" i="1"/>
  <c r="BR582" i="1"/>
  <c r="BS582" i="1" s="1"/>
  <c r="BX589" i="1"/>
  <c r="BX590" i="1"/>
  <c r="BX592" i="1"/>
  <c r="BX594" i="1"/>
  <c r="BX596" i="1"/>
  <c r="BX598" i="1"/>
  <c r="BX600" i="1"/>
  <c r="BX566" i="1"/>
  <c r="BY566" i="1" s="1"/>
  <c r="CF566" i="1" s="1"/>
  <c r="AT566" i="1"/>
  <c r="BL566" i="1"/>
  <c r="BN566" i="1" s="1"/>
  <c r="BK569" i="1"/>
  <c r="CE569" i="1"/>
  <c r="CK570" i="1"/>
  <c r="AD570" i="1"/>
  <c r="M570" i="1"/>
  <c r="BC571" i="1"/>
  <c r="BB571" i="1" s="1"/>
  <c r="BA571" i="1" s="1"/>
  <c r="CK536" i="1"/>
  <c r="CK538" i="1"/>
  <c r="CK540" i="1"/>
  <c r="CK542" i="1"/>
  <c r="CK544" i="1"/>
  <c r="CK546" i="1"/>
  <c r="CK548" i="1"/>
  <c r="AM550" i="1"/>
  <c r="CK550" i="1"/>
  <c r="M551" i="1"/>
  <c r="AM552" i="1"/>
  <c r="CK552" i="1"/>
  <c r="M553" i="1"/>
  <c r="AM554" i="1"/>
  <c r="CK554" i="1"/>
  <c r="M555" i="1"/>
  <c r="AM556" i="1"/>
  <c r="CK556" i="1"/>
  <c r="BC556" i="1"/>
  <c r="BB556" i="1" s="1"/>
  <c r="BA556" i="1" s="1"/>
  <c r="M557" i="1"/>
  <c r="AM558" i="1"/>
  <c r="CK558" i="1"/>
  <c r="M559" i="1"/>
  <c r="AM560" i="1"/>
  <c r="CK560" i="1"/>
  <c r="BC560" i="1"/>
  <c r="BB560" i="1" s="1"/>
  <c r="BA560" i="1" s="1"/>
  <c r="M561" i="1"/>
  <c r="AM562" i="1"/>
  <c r="CK562" i="1"/>
  <c r="M563" i="1"/>
  <c r="AM564" i="1"/>
  <c r="CK564" i="1"/>
  <c r="M565" i="1"/>
  <c r="BK565" i="1"/>
  <c r="BN565" i="1" s="1"/>
  <c r="AD566" i="1"/>
  <c r="M566" i="1"/>
  <c r="CE566" i="1"/>
  <c r="CU566" i="1"/>
  <c r="BC567" i="1"/>
  <c r="BB567" i="1" s="1"/>
  <c r="BA567" i="1" s="1"/>
  <c r="W567" i="1"/>
  <c r="BX570" i="1"/>
  <c r="BY570" i="1" s="1"/>
  <c r="CF570" i="1" s="1"/>
  <c r="BX571" i="1"/>
  <c r="BY571" i="1" s="1"/>
  <c r="CF571" i="1" s="1"/>
  <c r="CK572" i="1"/>
  <c r="AD572" i="1"/>
  <c r="M572" i="1"/>
  <c r="BC573" i="1"/>
  <c r="BB573" i="1" s="1"/>
  <c r="BA573" i="1" s="1"/>
  <c r="W573" i="1"/>
  <c r="CK576" i="1"/>
  <c r="AD576" i="1"/>
  <c r="M576" i="1"/>
  <c r="BR578" i="1"/>
  <c r="BS578" i="1" s="1"/>
  <c r="BY578" i="1" s="1"/>
  <c r="CF578" i="1" s="1"/>
  <c r="BX581" i="1"/>
  <c r="BY581" i="1" s="1"/>
  <c r="CF581" i="1" s="1"/>
  <c r="BX582" i="1"/>
  <c r="BR584" i="1"/>
  <c r="BS584" i="1" s="1"/>
  <c r="BY584" i="1" s="1"/>
  <c r="CF584" i="1" s="1"/>
  <c r="BX585" i="1"/>
  <c r="BY585" i="1" s="1"/>
  <c r="CF585" i="1" s="1"/>
  <c r="BY589" i="1"/>
  <c r="CF589" i="1" s="1"/>
  <c r="BY590" i="1"/>
  <c r="CF590" i="1" s="1"/>
  <c r="BY592" i="1"/>
  <c r="CF592" i="1" s="1"/>
  <c r="BY594" i="1"/>
  <c r="CF594" i="1" s="1"/>
  <c r="BY596" i="1"/>
  <c r="CF596" i="1" s="1"/>
  <c r="BY598" i="1"/>
  <c r="CF598" i="1" s="1"/>
  <c r="BY600" i="1"/>
  <c r="CF600" i="1" s="1"/>
  <c r="AD536" i="1"/>
  <c r="AD538" i="1"/>
  <c r="AD540" i="1"/>
  <c r="AD542" i="1"/>
  <c r="AD544" i="1"/>
  <c r="AD546" i="1"/>
  <c r="AD548" i="1"/>
  <c r="W550" i="1"/>
  <c r="AD550" i="1"/>
  <c r="W552" i="1"/>
  <c r="AD552" i="1"/>
  <c r="W554" i="1"/>
  <c r="AD554" i="1"/>
  <c r="W556" i="1"/>
  <c r="AD556" i="1"/>
  <c r="W558" i="1"/>
  <c r="AD558" i="1"/>
  <c r="W560" i="1"/>
  <c r="AD560" i="1"/>
  <c r="W562" i="1"/>
  <c r="AD562" i="1"/>
  <c r="W564" i="1"/>
  <c r="AD564" i="1"/>
  <c r="AS566" i="1"/>
  <c r="BB566" i="1"/>
  <c r="BA566" i="1" s="1"/>
  <c r="CV566" i="1"/>
  <c r="CA567" i="1"/>
  <c r="CK568" i="1"/>
  <c r="AD568" i="1"/>
  <c r="M568" i="1"/>
  <c r="BR568" i="1"/>
  <c r="BS568" i="1" s="1"/>
  <c r="BY568" i="1" s="1"/>
  <c r="CF568" i="1" s="1"/>
  <c r="BC569" i="1"/>
  <c r="BB569" i="1" s="1"/>
  <c r="BA569" i="1" s="1"/>
  <c r="W569" i="1"/>
  <c r="BK571" i="1"/>
  <c r="CE571" i="1"/>
  <c r="BX572" i="1"/>
  <c r="BY572" i="1" s="1"/>
  <c r="CF572" i="1" s="1"/>
  <c r="BX573" i="1"/>
  <c r="BY573" i="1" s="1"/>
  <c r="CF573" i="1" s="1"/>
  <c r="AD574" i="1"/>
  <c r="BC575" i="1"/>
  <c r="BB575" i="1" s="1"/>
  <c r="BA575" i="1" s="1"/>
  <c r="BX576" i="1"/>
  <c r="BY576" i="1" s="1"/>
  <c r="CF576" i="1" s="1"/>
  <c r="BY579" i="1"/>
  <c r="CF579" i="1" s="1"/>
  <c r="BY580" i="1"/>
  <c r="CF580" i="1" s="1"/>
  <c r="BY587" i="1"/>
  <c r="CF587" i="1" s="1"/>
  <c r="BY588" i="1"/>
  <c r="CF588" i="1" s="1"/>
  <c r="AM569" i="1"/>
  <c r="CK569" i="1"/>
  <c r="AM571" i="1"/>
  <c r="CK571" i="1"/>
  <c r="AM573" i="1"/>
  <c r="CK573" i="1"/>
  <c r="BK574" i="1"/>
  <c r="BN574" i="1" s="1"/>
  <c r="AM575" i="1"/>
  <c r="CK575" i="1"/>
  <c r="BK576" i="1"/>
  <c r="BN576" i="1" s="1"/>
  <c r="AM577" i="1"/>
  <c r="CE577" i="1"/>
  <c r="CK577" i="1"/>
  <c r="M578" i="1"/>
  <c r="BK578" i="1"/>
  <c r="BN578" i="1" s="1"/>
  <c r="AM579" i="1"/>
  <c r="CE579" i="1"/>
  <c r="CK579" i="1"/>
  <c r="M580" i="1"/>
  <c r="BK580" i="1"/>
  <c r="BN580" i="1" s="1"/>
  <c r="AM581" i="1"/>
  <c r="CE581" i="1"/>
  <c r="CK581" i="1"/>
  <c r="M582" i="1"/>
  <c r="BK582" i="1"/>
  <c r="BN582" i="1" s="1"/>
  <c r="AM583" i="1"/>
  <c r="CE583" i="1"/>
  <c r="CK583" i="1"/>
  <c r="M584" i="1"/>
  <c r="BK584" i="1"/>
  <c r="BN584" i="1" s="1"/>
  <c r="AM585" i="1"/>
  <c r="CE585" i="1"/>
  <c r="CK585" i="1"/>
  <c r="M586" i="1"/>
  <c r="BK586" i="1"/>
  <c r="BN586" i="1" s="1"/>
  <c r="AM587" i="1"/>
  <c r="CE587" i="1"/>
  <c r="CK587" i="1"/>
  <c r="M588" i="1"/>
  <c r="BK588" i="1"/>
  <c r="BN588" i="1" s="1"/>
  <c r="AM589" i="1"/>
  <c r="CE589" i="1"/>
  <c r="CK589" i="1"/>
  <c r="M590" i="1"/>
  <c r="BK590" i="1"/>
  <c r="BN590" i="1" s="1"/>
  <c r="AM591" i="1"/>
  <c r="CE591" i="1"/>
  <c r="CK591" i="1"/>
  <c r="M592" i="1"/>
  <c r="BK592" i="1"/>
  <c r="BN592" i="1" s="1"/>
  <c r="AM593" i="1"/>
  <c r="CE593" i="1"/>
  <c r="CK593" i="1"/>
  <c r="M594" i="1"/>
  <c r="BK594" i="1"/>
  <c r="BN594" i="1" s="1"/>
  <c r="AM595" i="1"/>
  <c r="CE595" i="1"/>
  <c r="CK595" i="1"/>
  <c r="M596" i="1"/>
  <c r="BK596" i="1"/>
  <c r="BN596" i="1" s="1"/>
  <c r="AM597" i="1"/>
  <c r="CE597" i="1"/>
  <c r="CK597" i="1"/>
  <c r="M598" i="1"/>
  <c r="BK598" i="1"/>
  <c r="BN598" i="1" s="1"/>
  <c r="AM599" i="1"/>
  <c r="CE599" i="1"/>
  <c r="CK599" i="1"/>
  <c r="M600" i="1"/>
  <c r="BK600" i="1"/>
  <c r="BN600" i="1" s="1"/>
  <c r="AM601" i="1"/>
  <c r="CE601" i="1"/>
  <c r="CK601" i="1"/>
  <c r="M602" i="1"/>
  <c r="BT602" i="1"/>
  <c r="BX602" i="1" s="1"/>
  <c r="BJ602" i="1"/>
  <c r="CB604" i="1"/>
  <c r="BL604" i="1"/>
  <c r="BR605" i="1"/>
  <c r="BS605" i="1" s="1"/>
  <c r="BQ606" i="1"/>
  <c r="BR606" i="1" s="1"/>
  <c r="BS606" i="1" s="1"/>
  <c r="BR609" i="1"/>
  <c r="BS609" i="1" s="1"/>
  <c r="BR611" i="1"/>
  <c r="BS611" i="1" s="1"/>
  <c r="BR613" i="1"/>
  <c r="BS613" i="1" s="1"/>
  <c r="AY615" i="1"/>
  <c r="AX615" i="1" s="1"/>
  <c r="AU615" i="1"/>
  <c r="AT615" i="1" s="1"/>
  <c r="AY633" i="1"/>
  <c r="AX633" i="1" s="1"/>
  <c r="AU633" i="1"/>
  <c r="AT633" i="1" s="1"/>
  <c r="BL568" i="1"/>
  <c r="BN568" i="1" s="1"/>
  <c r="AD569" i="1"/>
  <c r="BJ569" i="1"/>
  <c r="BN569" i="1" s="1"/>
  <c r="BL570" i="1"/>
  <c r="BN570" i="1" s="1"/>
  <c r="AD571" i="1"/>
  <c r="BJ571" i="1"/>
  <c r="BN571" i="1" s="1"/>
  <c r="BL572" i="1"/>
  <c r="BN572" i="1" s="1"/>
  <c r="AD573" i="1"/>
  <c r="BJ573" i="1"/>
  <c r="BN573" i="1" s="1"/>
  <c r="BL574" i="1"/>
  <c r="BJ575" i="1"/>
  <c r="BN575" i="1" s="1"/>
  <c r="BL576" i="1"/>
  <c r="BJ577" i="1"/>
  <c r="BN577" i="1" s="1"/>
  <c r="BC577" i="1"/>
  <c r="BB577" i="1" s="1"/>
  <c r="BA577" i="1" s="1"/>
  <c r="BL578" i="1"/>
  <c r="BJ579" i="1"/>
  <c r="BN579" i="1" s="1"/>
  <c r="BC579" i="1"/>
  <c r="BB579" i="1" s="1"/>
  <c r="BA579" i="1" s="1"/>
  <c r="BL580" i="1"/>
  <c r="BJ581" i="1"/>
  <c r="BN581" i="1" s="1"/>
  <c r="BC581" i="1"/>
  <c r="BB581" i="1" s="1"/>
  <c r="BA581" i="1" s="1"/>
  <c r="BL582" i="1"/>
  <c r="BJ583" i="1"/>
  <c r="BN583" i="1" s="1"/>
  <c r="BC583" i="1"/>
  <c r="BB583" i="1" s="1"/>
  <c r="BA583" i="1" s="1"/>
  <c r="BL584" i="1"/>
  <c r="BJ585" i="1"/>
  <c r="BN585" i="1" s="1"/>
  <c r="BC585" i="1"/>
  <c r="BB585" i="1" s="1"/>
  <c r="BA585" i="1" s="1"/>
  <c r="BL586" i="1"/>
  <c r="BJ587" i="1"/>
  <c r="BN587" i="1" s="1"/>
  <c r="BC587" i="1"/>
  <c r="BB587" i="1" s="1"/>
  <c r="BA587" i="1" s="1"/>
  <c r="BJ589" i="1"/>
  <c r="BN589" i="1" s="1"/>
  <c r="BC589" i="1"/>
  <c r="BB589" i="1" s="1"/>
  <c r="BA589" i="1" s="1"/>
  <c r="BC591" i="1"/>
  <c r="BB591" i="1" s="1"/>
  <c r="BA591" i="1" s="1"/>
  <c r="BC593" i="1"/>
  <c r="BB593" i="1" s="1"/>
  <c r="BA593" i="1" s="1"/>
  <c r="BC595" i="1"/>
  <c r="BB595" i="1" s="1"/>
  <c r="BA595" i="1" s="1"/>
  <c r="BC597" i="1"/>
  <c r="BB597" i="1" s="1"/>
  <c r="BA597" i="1" s="1"/>
  <c r="BC599" i="1"/>
  <c r="BB599" i="1" s="1"/>
  <c r="BA599" i="1" s="1"/>
  <c r="BC601" i="1"/>
  <c r="BB601" i="1" s="1"/>
  <c r="BA601" i="1" s="1"/>
  <c r="BL602" i="1"/>
  <c r="AM605" i="1"/>
  <c r="BJ605" i="1"/>
  <c r="BT605" i="1"/>
  <c r="BX605" i="1" s="1"/>
  <c r="BX606" i="1"/>
  <c r="AY617" i="1"/>
  <c r="AX617" i="1" s="1"/>
  <c r="AU617" i="1"/>
  <c r="AT617" i="1" s="1"/>
  <c r="AY619" i="1"/>
  <c r="AX619" i="1" s="1"/>
  <c r="AU619" i="1"/>
  <c r="AT619" i="1" s="1"/>
  <c r="AY621" i="1"/>
  <c r="AX621" i="1" s="1"/>
  <c r="AU621" i="1"/>
  <c r="AT621" i="1" s="1"/>
  <c r="CK578" i="1"/>
  <c r="M579" i="1"/>
  <c r="AM580" i="1"/>
  <c r="CK580" i="1"/>
  <c r="M581" i="1"/>
  <c r="AM582" i="1"/>
  <c r="CK582" i="1"/>
  <c r="M583" i="1"/>
  <c r="CK584" i="1"/>
  <c r="CK586" i="1"/>
  <c r="AM588" i="1"/>
  <c r="CK588" i="1"/>
  <c r="M589" i="1"/>
  <c r="AM590" i="1"/>
  <c r="CK590" i="1"/>
  <c r="M591" i="1"/>
  <c r="AM592" i="1"/>
  <c r="CK592" i="1"/>
  <c r="M593" i="1"/>
  <c r="AM594" i="1"/>
  <c r="CK594" i="1"/>
  <c r="M595" i="1"/>
  <c r="AM596" i="1"/>
  <c r="CK596" i="1"/>
  <c r="M597" i="1"/>
  <c r="AM598" i="1"/>
  <c r="CK598" i="1"/>
  <c r="M599" i="1"/>
  <c r="AM600" i="1"/>
  <c r="CK600" i="1"/>
  <c r="M601" i="1"/>
  <c r="AM602" i="1"/>
  <c r="CE602" i="1"/>
  <c r="J603" i="1"/>
  <c r="BQ604" i="1"/>
  <c r="BR604" i="1" s="1"/>
  <c r="BS604" i="1" s="1"/>
  <c r="BY604" i="1" s="1"/>
  <c r="CF604" i="1" s="1"/>
  <c r="CB606" i="1"/>
  <c r="BL606" i="1"/>
  <c r="AY623" i="1"/>
  <c r="AX623" i="1" s="1"/>
  <c r="AU623" i="1"/>
  <c r="AT623" i="1" s="1"/>
  <c r="AY625" i="1"/>
  <c r="AX625" i="1" s="1"/>
  <c r="AW625" i="1" s="1"/>
  <c r="AU625" i="1"/>
  <c r="AT625" i="1" s="1"/>
  <c r="AS625" i="1" s="1"/>
  <c r="AY635" i="1"/>
  <c r="AX635" i="1" s="1"/>
  <c r="AU635" i="1"/>
  <c r="AT635" i="1" s="1"/>
  <c r="CA640" i="1"/>
  <c r="CA644" i="1"/>
  <c r="AD578" i="1"/>
  <c r="AD580" i="1"/>
  <c r="AD582" i="1"/>
  <c r="AD584" i="1"/>
  <c r="AD586" i="1"/>
  <c r="AD588" i="1"/>
  <c r="AD590" i="1"/>
  <c r="AD592" i="1"/>
  <c r="AD594" i="1"/>
  <c r="AD596" i="1"/>
  <c r="AD598" i="1"/>
  <c r="AD600" i="1"/>
  <c r="BQ602" i="1"/>
  <c r="BR602" i="1" s="1"/>
  <c r="BS602" i="1" s="1"/>
  <c r="BY602" i="1" s="1"/>
  <c r="CF602" i="1" s="1"/>
  <c r="CK602" i="1"/>
  <c r="AM603" i="1"/>
  <c r="BJ603" i="1"/>
  <c r="BT603" i="1"/>
  <c r="BX603" i="1" s="1"/>
  <c r="BY603" i="1" s="1"/>
  <c r="CF603" i="1" s="1"/>
  <c r="AM607" i="1"/>
  <c r="BJ607" i="1"/>
  <c r="BT607" i="1"/>
  <c r="BX607" i="1" s="1"/>
  <c r="BY607" i="1" s="1"/>
  <c r="CF607" i="1" s="1"/>
  <c r="AY609" i="1"/>
  <c r="AX609" i="1" s="1"/>
  <c r="AU609" i="1"/>
  <c r="AT609" i="1" s="1"/>
  <c r="AY611" i="1"/>
  <c r="AX611" i="1" s="1"/>
  <c r="AU611" i="1"/>
  <c r="AT611" i="1" s="1"/>
  <c r="AY613" i="1"/>
  <c r="AX613" i="1" s="1"/>
  <c r="AU613" i="1"/>
  <c r="AT613" i="1" s="1"/>
  <c r="AY627" i="1"/>
  <c r="AX627" i="1" s="1"/>
  <c r="AU627" i="1"/>
  <c r="AT627" i="1" s="1"/>
  <c r="AY629" i="1"/>
  <c r="AX629" i="1" s="1"/>
  <c r="AU629" i="1"/>
  <c r="AT629" i="1" s="1"/>
  <c r="AY631" i="1"/>
  <c r="AX631" i="1" s="1"/>
  <c r="AU631" i="1"/>
  <c r="AT631" i="1" s="1"/>
  <c r="BL608" i="1"/>
  <c r="BQ608" i="1"/>
  <c r="BR608" i="1" s="1"/>
  <c r="BS608" i="1" s="1"/>
  <c r="BY608" i="1" s="1"/>
  <c r="CF608" i="1" s="1"/>
  <c r="AS609" i="1"/>
  <c r="AW609" i="1"/>
  <c r="BA609" i="1"/>
  <c r="BJ609" i="1"/>
  <c r="BC609" i="1"/>
  <c r="BB609" i="1" s="1"/>
  <c r="BL610" i="1"/>
  <c r="BQ610" i="1"/>
  <c r="BR610" i="1" s="1"/>
  <c r="BS610" i="1" s="1"/>
  <c r="AS611" i="1"/>
  <c r="AW611" i="1"/>
  <c r="BA611" i="1"/>
  <c r="BJ611" i="1"/>
  <c r="BC611" i="1"/>
  <c r="BB611" i="1" s="1"/>
  <c r="BL612" i="1"/>
  <c r="BQ612" i="1"/>
  <c r="BR612" i="1" s="1"/>
  <c r="BS612" i="1" s="1"/>
  <c r="BY612" i="1" s="1"/>
  <c r="CF612" i="1" s="1"/>
  <c r="AS613" i="1"/>
  <c r="AW613" i="1"/>
  <c r="BJ613" i="1"/>
  <c r="BC613" i="1"/>
  <c r="BB613" i="1" s="1"/>
  <c r="BA613" i="1" s="1"/>
  <c r="BL614" i="1"/>
  <c r="BN614" i="1" s="1"/>
  <c r="BQ614" i="1"/>
  <c r="BR614" i="1" s="1"/>
  <c r="BS614" i="1" s="1"/>
  <c r="AS615" i="1"/>
  <c r="AW615" i="1"/>
  <c r="BJ615" i="1"/>
  <c r="BN615" i="1" s="1"/>
  <c r="BC615" i="1"/>
  <c r="BB615" i="1" s="1"/>
  <c r="BA615" i="1" s="1"/>
  <c r="BL616" i="1"/>
  <c r="BN616" i="1" s="1"/>
  <c r="BQ616" i="1"/>
  <c r="BR616" i="1" s="1"/>
  <c r="BS616" i="1" s="1"/>
  <c r="BY616" i="1" s="1"/>
  <c r="CF616" i="1" s="1"/>
  <c r="AS617" i="1"/>
  <c r="AW617" i="1"/>
  <c r="BJ617" i="1"/>
  <c r="BN617" i="1" s="1"/>
  <c r="BC617" i="1"/>
  <c r="BB617" i="1" s="1"/>
  <c r="BA617" i="1" s="1"/>
  <c r="BL618" i="1"/>
  <c r="BN618" i="1" s="1"/>
  <c r="BQ618" i="1"/>
  <c r="BR618" i="1" s="1"/>
  <c r="BS618" i="1" s="1"/>
  <c r="AS619" i="1"/>
  <c r="AW619" i="1"/>
  <c r="BJ619" i="1"/>
  <c r="BN619" i="1" s="1"/>
  <c r="BC619" i="1"/>
  <c r="BB619" i="1" s="1"/>
  <c r="BA619" i="1" s="1"/>
  <c r="BL620" i="1"/>
  <c r="BN620" i="1" s="1"/>
  <c r="BQ620" i="1"/>
  <c r="BR620" i="1" s="1"/>
  <c r="BS620" i="1" s="1"/>
  <c r="BY620" i="1" s="1"/>
  <c r="CF620" i="1" s="1"/>
  <c r="AS621" i="1"/>
  <c r="AW621" i="1"/>
  <c r="BJ621" i="1"/>
  <c r="BN621" i="1" s="1"/>
  <c r="BC621" i="1"/>
  <c r="BB621" i="1" s="1"/>
  <c r="BA621" i="1" s="1"/>
  <c r="BL622" i="1"/>
  <c r="BN622" i="1" s="1"/>
  <c r="BQ622" i="1"/>
  <c r="BR622" i="1" s="1"/>
  <c r="BS622" i="1" s="1"/>
  <c r="AS623" i="1"/>
  <c r="AW623" i="1"/>
  <c r="BJ623" i="1"/>
  <c r="BN623" i="1" s="1"/>
  <c r="BC623" i="1"/>
  <c r="BB623" i="1" s="1"/>
  <c r="BA623" i="1" s="1"/>
  <c r="BL624" i="1"/>
  <c r="BN624" i="1" s="1"/>
  <c r="BQ624" i="1"/>
  <c r="BR624" i="1" s="1"/>
  <c r="BS624" i="1" s="1"/>
  <c r="BY624" i="1" s="1"/>
  <c r="CF624" i="1" s="1"/>
  <c r="BJ625" i="1"/>
  <c r="BN625" i="1" s="1"/>
  <c r="BC625" i="1"/>
  <c r="BB625" i="1" s="1"/>
  <c r="BA625" i="1" s="1"/>
  <c r="BL626" i="1"/>
  <c r="BN626" i="1" s="1"/>
  <c r="BQ626" i="1"/>
  <c r="BR626" i="1" s="1"/>
  <c r="BS626" i="1" s="1"/>
  <c r="AS627" i="1"/>
  <c r="AW627" i="1"/>
  <c r="BJ627" i="1"/>
  <c r="BN627" i="1" s="1"/>
  <c r="BC627" i="1"/>
  <c r="BB627" i="1" s="1"/>
  <c r="BA627" i="1" s="1"/>
  <c r="BL628" i="1"/>
  <c r="BN628" i="1" s="1"/>
  <c r="BQ628" i="1"/>
  <c r="BR628" i="1" s="1"/>
  <c r="BS628" i="1" s="1"/>
  <c r="BY628" i="1" s="1"/>
  <c r="CF628" i="1" s="1"/>
  <c r="AS629" i="1"/>
  <c r="AW629" i="1"/>
  <c r="BJ629" i="1"/>
  <c r="BN629" i="1" s="1"/>
  <c r="BC629" i="1"/>
  <c r="BB629" i="1" s="1"/>
  <c r="BA629" i="1" s="1"/>
  <c r="BL630" i="1"/>
  <c r="BN630" i="1" s="1"/>
  <c r="BQ630" i="1"/>
  <c r="BR630" i="1" s="1"/>
  <c r="BS630" i="1" s="1"/>
  <c r="AS631" i="1"/>
  <c r="AW631" i="1"/>
  <c r="BJ631" i="1"/>
  <c r="BN631" i="1" s="1"/>
  <c r="BC631" i="1"/>
  <c r="BB631" i="1" s="1"/>
  <c r="BA631" i="1" s="1"/>
  <c r="BL632" i="1"/>
  <c r="BN632" i="1" s="1"/>
  <c r="BQ632" i="1"/>
  <c r="BR632" i="1" s="1"/>
  <c r="BS632" i="1" s="1"/>
  <c r="BY632" i="1" s="1"/>
  <c r="CF632" i="1" s="1"/>
  <c r="AS633" i="1"/>
  <c r="AW633" i="1"/>
  <c r="BJ633" i="1"/>
  <c r="BN633" i="1" s="1"/>
  <c r="BC633" i="1"/>
  <c r="BB633" i="1" s="1"/>
  <c r="BA633" i="1" s="1"/>
  <c r="BL634" i="1"/>
  <c r="BN634" i="1" s="1"/>
  <c r="BQ634" i="1"/>
  <c r="BR634" i="1" s="1"/>
  <c r="BS634" i="1" s="1"/>
  <c r="AD635" i="1"/>
  <c r="AS635" i="1"/>
  <c r="AW635" i="1"/>
  <c r="BJ635" i="1"/>
  <c r="BN635" i="1" s="1"/>
  <c r="BC635" i="1"/>
  <c r="BB635" i="1" s="1"/>
  <c r="BA635" i="1" s="1"/>
  <c r="BX636" i="1"/>
  <c r="BY636" i="1" s="1"/>
  <c r="CF636" i="1" s="1"/>
  <c r="M637" i="1"/>
  <c r="CK637" i="1"/>
  <c r="BR637" i="1"/>
  <c r="BS637" i="1" s="1"/>
  <c r="BC639" i="1"/>
  <c r="BB639" i="1" s="1"/>
  <c r="BA639" i="1" s="1"/>
  <c r="W639" i="1"/>
  <c r="BK639" i="1"/>
  <c r="CE639" i="1"/>
  <c r="BX640" i="1"/>
  <c r="BK643" i="1"/>
  <c r="CE643" i="1"/>
  <c r="BN645" i="1"/>
  <c r="BN647" i="1"/>
  <c r="BN649" i="1"/>
  <c r="BN651" i="1"/>
  <c r="BN653" i="1"/>
  <c r="BM608" i="1"/>
  <c r="BV608" i="1"/>
  <c r="BX608" i="1" s="1"/>
  <c r="BT609" i="1"/>
  <c r="BX609" i="1" s="1"/>
  <c r="BM610" i="1"/>
  <c r="BV610" i="1"/>
  <c r="BX610" i="1" s="1"/>
  <c r="BT611" i="1"/>
  <c r="BX611" i="1" s="1"/>
  <c r="BM612" i="1"/>
  <c r="BV612" i="1"/>
  <c r="BX612" i="1" s="1"/>
  <c r="BT613" i="1"/>
  <c r="BX613" i="1" s="1"/>
  <c r="BM614" i="1"/>
  <c r="BV614" i="1"/>
  <c r="BX614" i="1" s="1"/>
  <c r="BT615" i="1"/>
  <c r="BX615" i="1" s="1"/>
  <c r="BY615" i="1" s="1"/>
  <c r="CF615" i="1" s="1"/>
  <c r="BM616" i="1"/>
  <c r="BV616" i="1"/>
  <c r="BX616" i="1" s="1"/>
  <c r="BT617" i="1"/>
  <c r="BX617" i="1" s="1"/>
  <c r="BY617" i="1" s="1"/>
  <c r="CF617" i="1" s="1"/>
  <c r="BM618" i="1"/>
  <c r="BV618" i="1"/>
  <c r="BX618" i="1" s="1"/>
  <c r="BT619" i="1"/>
  <c r="BX619" i="1" s="1"/>
  <c r="BY619" i="1" s="1"/>
  <c r="CF619" i="1" s="1"/>
  <c r="BM620" i="1"/>
  <c r="BV620" i="1"/>
  <c r="BX620" i="1" s="1"/>
  <c r="BT621" i="1"/>
  <c r="BX621" i="1" s="1"/>
  <c r="BY621" i="1" s="1"/>
  <c r="CF621" i="1" s="1"/>
  <c r="BM622" i="1"/>
  <c r="BV622" i="1"/>
  <c r="BX622" i="1" s="1"/>
  <c r="BT623" i="1"/>
  <c r="BX623" i="1" s="1"/>
  <c r="BY623" i="1" s="1"/>
  <c r="CF623" i="1" s="1"/>
  <c r="BM624" i="1"/>
  <c r="BV624" i="1"/>
  <c r="BX624" i="1" s="1"/>
  <c r="BT625" i="1"/>
  <c r="BX625" i="1" s="1"/>
  <c r="BY625" i="1" s="1"/>
  <c r="CF625" i="1" s="1"/>
  <c r="BM626" i="1"/>
  <c r="BV626" i="1"/>
  <c r="BX626" i="1" s="1"/>
  <c r="BT627" i="1"/>
  <c r="BX627" i="1" s="1"/>
  <c r="BY627" i="1" s="1"/>
  <c r="CF627" i="1" s="1"/>
  <c r="BM628" i="1"/>
  <c r="BV628" i="1"/>
  <c r="BX628" i="1" s="1"/>
  <c r="BT629" i="1"/>
  <c r="BX629" i="1" s="1"/>
  <c r="BY629" i="1" s="1"/>
  <c r="CF629" i="1" s="1"/>
  <c r="BM630" i="1"/>
  <c r="BV630" i="1"/>
  <c r="BX630" i="1" s="1"/>
  <c r="BT631" i="1"/>
  <c r="BX631" i="1" s="1"/>
  <c r="BY631" i="1" s="1"/>
  <c r="CF631" i="1" s="1"/>
  <c r="BM632" i="1"/>
  <c r="BV632" i="1"/>
  <c r="BX632" i="1" s="1"/>
  <c r="BT633" i="1"/>
  <c r="BX633" i="1" s="1"/>
  <c r="BY633" i="1" s="1"/>
  <c r="CF633" i="1" s="1"/>
  <c r="BM634" i="1"/>
  <c r="BV634" i="1"/>
  <c r="BX634" i="1" s="1"/>
  <c r="BT635" i="1"/>
  <c r="BX635" i="1" s="1"/>
  <c r="BY635" i="1" s="1"/>
  <c r="CF635" i="1" s="1"/>
  <c r="CE636" i="1"/>
  <c r="AM636" i="1"/>
  <c r="BK636" i="1"/>
  <c r="BN636" i="1" s="1"/>
  <c r="BN639" i="1"/>
  <c r="BY640" i="1"/>
  <c r="CF640" i="1" s="1"/>
  <c r="CK642" i="1"/>
  <c r="AD642" i="1"/>
  <c r="M642" i="1"/>
  <c r="BN643" i="1"/>
  <c r="BL603" i="1"/>
  <c r="BJ604" i="1"/>
  <c r="BN604" i="1" s="1"/>
  <c r="BL605" i="1"/>
  <c r="BJ606" i="1"/>
  <c r="BN606" i="1" s="1"/>
  <c r="BL607" i="1"/>
  <c r="CB608" i="1"/>
  <c r="BJ608" i="1"/>
  <c r="BN608" i="1" s="1"/>
  <c r="BL609" i="1"/>
  <c r="CU609" i="1"/>
  <c r="CB610" i="1"/>
  <c r="BJ610" i="1"/>
  <c r="BN610" i="1" s="1"/>
  <c r="BL611" i="1"/>
  <c r="CU611" i="1"/>
  <c r="CB612" i="1"/>
  <c r="BJ612" i="1"/>
  <c r="BN612" i="1" s="1"/>
  <c r="BL613" i="1"/>
  <c r="CU613" i="1"/>
  <c r="CB614" i="1"/>
  <c r="CU615" i="1"/>
  <c r="CB616" i="1"/>
  <c r="CU617" i="1"/>
  <c r="CB618" i="1"/>
  <c r="CU619" i="1"/>
  <c r="CB620" i="1"/>
  <c r="CU621" i="1"/>
  <c r="CB622" i="1"/>
  <c r="CU623" i="1"/>
  <c r="CB624" i="1"/>
  <c r="CU625" i="1"/>
  <c r="CB626" i="1"/>
  <c r="CU627" i="1"/>
  <c r="CB628" i="1"/>
  <c r="CU629" i="1"/>
  <c r="CB630" i="1"/>
  <c r="CU631" i="1"/>
  <c r="CB632" i="1"/>
  <c r="CU633" i="1"/>
  <c r="CB634" i="1"/>
  <c r="CU635" i="1"/>
  <c r="CK636" i="1"/>
  <c r="AD636" i="1"/>
  <c r="M636" i="1"/>
  <c r="BX637" i="1"/>
  <c r="CK638" i="1"/>
  <c r="AD638" i="1"/>
  <c r="M638" i="1"/>
  <c r="BX638" i="1"/>
  <c r="BC641" i="1"/>
  <c r="BB641" i="1" s="1"/>
  <c r="BA641" i="1" s="1"/>
  <c r="BK641" i="1"/>
  <c r="CE641" i="1"/>
  <c r="BX642" i="1"/>
  <c r="BY642" i="1" s="1"/>
  <c r="CF642" i="1" s="1"/>
  <c r="BX647" i="1"/>
  <c r="BY647" i="1" s="1"/>
  <c r="CF647" i="1" s="1"/>
  <c r="BX649" i="1"/>
  <c r="BY649" i="1" s="1"/>
  <c r="CF649" i="1" s="1"/>
  <c r="BX651" i="1"/>
  <c r="BY651" i="1" s="1"/>
  <c r="CF651" i="1" s="1"/>
  <c r="BX653" i="1"/>
  <c r="BY653" i="1" s="1"/>
  <c r="CF653" i="1" s="1"/>
  <c r="M604" i="1"/>
  <c r="M606" i="1"/>
  <c r="M608" i="1"/>
  <c r="CV609" i="1"/>
  <c r="M610" i="1"/>
  <c r="CV611" i="1"/>
  <c r="M612" i="1"/>
  <c r="CV613" i="1"/>
  <c r="M614" i="1"/>
  <c r="CV615" i="1"/>
  <c r="M616" i="1"/>
  <c r="CV617" i="1"/>
  <c r="M618" i="1"/>
  <c r="CV619" i="1"/>
  <c r="M620" i="1"/>
  <c r="CV621" i="1"/>
  <c r="M622" i="1"/>
  <c r="CV623" i="1"/>
  <c r="M624" i="1"/>
  <c r="CV625" i="1"/>
  <c r="M626" i="1"/>
  <c r="CV627" i="1"/>
  <c r="M628" i="1"/>
  <c r="CV629" i="1"/>
  <c r="M630" i="1"/>
  <c r="CV631" i="1"/>
  <c r="M632" i="1"/>
  <c r="CV633" i="1"/>
  <c r="M634" i="1"/>
  <c r="CV635" i="1"/>
  <c r="BK637" i="1"/>
  <c r="BN637" i="1" s="1"/>
  <c r="CE637" i="1"/>
  <c r="BC637" i="1"/>
  <c r="BB637" i="1" s="1"/>
  <c r="BA637" i="1" s="1"/>
  <c r="BY638" i="1"/>
  <c r="CF638" i="1" s="1"/>
  <c r="CK640" i="1"/>
  <c r="AD640" i="1"/>
  <c r="M640" i="1"/>
  <c r="BR641" i="1"/>
  <c r="BS641" i="1" s="1"/>
  <c r="BY641" i="1" s="1"/>
  <c r="CF641" i="1" s="1"/>
  <c r="BN641" i="1"/>
  <c r="CK644" i="1"/>
  <c r="AD644" i="1"/>
  <c r="M644" i="1"/>
  <c r="BX652" i="1"/>
  <c r="BY652" i="1" s="1"/>
  <c r="CF652" i="1" s="1"/>
  <c r="AM637" i="1"/>
  <c r="BK638" i="1"/>
  <c r="BN638" i="1" s="1"/>
  <c r="AM639" i="1"/>
  <c r="CK639" i="1"/>
  <c r="BK640" i="1"/>
  <c r="BN640" i="1" s="1"/>
  <c r="AM641" i="1"/>
  <c r="CK641" i="1"/>
  <c r="BK642" i="1"/>
  <c r="BN642" i="1" s="1"/>
  <c r="AM643" i="1"/>
  <c r="CK643" i="1"/>
  <c r="BK644" i="1"/>
  <c r="BN644" i="1" s="1"/>
  <c r="AM645" i="1"/>
  <c r="BV645" i="1"/>
  <c r="BX645" i="1" s="1"/>
  <c r="BY645" i="1" s="1"/>
  <c r="CF645" i="1" s="1"/>
  <c r="CE645" i="1"/>
  <c r="CK645" i="1"/>
  <c r="M646" i="1"/>
  <c r="BK646" i="1"/>
  <c r="BN646" i="1" s="1"/>
  <c r="BT646" i="1"/>
  <c r="BX646" i="1" s="1"/>
  <c r="BY646" i="1" s="1"/>
  <c r="CF646" i="1" s="1"/>
  <c r="AM647" i="1"/>
  <c r="CE647" i="1"/>
  <c r="CK647" i="1"/>
  <c r="M648" i="1"/>
  <c r="BK648" i="1"/>
  <c r="BN648" i="1" s="1"/>
  <c r="AM649" i="1"/>
  <c r="CE649" i="1"/>
  <c r="CK649" i="1"/>
  <c r="M650" i="1"/>
  <c r="BK650" i="1"/>
  <c r="BN650" i="1" s="1"/>
  <c r="AM651" i="1"/>
  <c r="CE651" i="1"/>
  <c r="CK651" i="1"/>
  <c r="M652" i="1"/>
  <c r="BK652" i="1"/>
  <c r="BN652" i="1" s="1"/>
  <c r="AM653" i="1"/>
  <c r="CE653" i="1"/>
  <c r="CK653" i="1"/>
  <c r="M654" i="1"/>
  <c r="BJ654" i="1"/>
  <c r="BN654" i="1" s="1"/>
  <c r="BX655" i="1"/>
  <c r="BY655" i="1" s="1"/>
  <c r="CF655" i="1" s="1"/>
  <c r="BL655" i="1"/>
  <c r="BN655" i="1" s="1"/>
  <c r="M656" i="1"/>
  <c r="CE657" i="1"/>
  <c r="AM657" i="1"/>
  <c r="BK657" i="1"/>
  <c r="M660" i="1"/>
  <c r="CK660" i="1"/>
  <c r="BC661" i="1"/>
  <c r="M662" i="1"/>
  <c r="CK662" i="1"/>
  <c r="BR663" i="1"/>
  <c r="BS663" i="1" s="1"/>
  <c r="BN666" i="1"/>
  <c r="BN668" i="1"/>
  <c r="BN670" i="1"/>
  <c r="BN672" i="1"/>
  <c r="BN674" i="1"/>
  <c r="BC645" i="1"/>
  <c r="BB645" i="1" s="1"/>
  <c r="BA645" i="1" s="1"/>
  <c r="BC647" i="1"/>
  <c r="BB647" i="1" s="1"/>
  <c r="BA647" i="1" s="1"/>
  <c r="BC649" i="1"/>
  <c r="BB649" i="1" s="1"/>
  <c r="BA649" i="1" s="1"/>
  <c r="BC651" i="1"/>
  <c r="BB651" i="1" s="1"/>
  <c r="BA651" i="1" s="1"/>
  <c r="BC653" i="1"/>
  <c r="BB653" i="1" s="1"/>
  <c r="BA653" i="1" s="1"/>
  <c r="M655" i="1"/>
  <c r="CE655" i="1"/>
  <c r="BR657" i="1"/>
  <c r="BS657" i="1" s="1"/>
  <c r="CE659" i="1"/>
  <c r="AM659" i="1"/>
  <c r="BK659" i="1"/>
  <c r="CE661" i="1"/>
  <c r="AM661" i="1"/>
  <c r="BK661" i="1"/>
  <c r="AM638" i="1"/>
  <c r="M639" i="1"/>
  <c r="AM640" i="1"/>
  <c r="M641" i="1"/>
  <c r="AM642" i="1"/>
  <c r="M643" i="1"/>
  <c r="AM644" i="1"/>
  <c r="M645" i="1"/>
  <c r="CK646" i="1"/>
  <c r="M647" i="1"/>
  <c r="AM648" i="1"/>
  <c r="CK648" i="1"/>
  <c r="M649" i="1"/>
  <c r="AM650" i="1"/>
  <c r="CK650" i="1"/>
  <c r="M651" i="1"/>
  <c r="AM652" i="1"/>
  <c r="CK652" i="1"/>
  <c r="M653" i="1"/>
  <c r="AD655" i="1"/>
  <c r="AM655" i="1"/>
  <c r="BT656" i="1"/>
  <c r="BX656" i="1" s="1"/>
  <c r="BY656" i="1" s="1"/>
  <c r="CF656" i="1" s="1"/>
  <c r="BC657" i="1"/>
  <c r="BX663" i="1"/>
  <c r="AD664" i="1"/>
  <c r="M664" i="1"/>
  <c r="CK664" i="1"/>
  <c r="BB665" i="1"/>
  <c r="BA665" i="1" s="1"/>
  <c r="BX666" i="1"/>
  <c r="BY666" i="1" s="1"/>
  <c r="CF666" i="1" s="1"/>
  <c r="BB667" i="1"/>
  <c r="BA667" i="1" s="1"/>
  <c r="BX668" i="1"/>
  <c r="BY668" i="1" s="1"/>
  <c r="CF668" i="1" s="1"/>
  <c r="BB669" i="1"/>
  <c r="BA669" i="1" s="1"/>
  <c r="BX670" i="1"/>
  <c r="BY670" i="1" s="1"/>
  <c r="CF670" i="1" s="1"/>
  <c r="BB671" i="1"/>
  <c r="BA671" i="1" s="1"/>
  <c r="BX672" i="1"/>
  <c r="BY672" i="1" s="1"/>
  <c r="CF672" i="1" s="1"/>
  <c r="BB673" i="1"/>
  <c r="BA673" i="1" s="1"/>
  <c r="AD646" i="1"/>
  <c r="AD648" i="1"/>
  <c r="AD650" i="1"/>
  <c r="AD652" i="1"/>
  <c r="CK654" i="1"/>
  <c r="BT654" i="1"/>
  <c r="BX654" i="1" s="1"/>
  <c r="BY654" i="1" s="1"/>
  <c r="CF654" i="1" s="1"/>
  <c r="CK656" i="1"/>
  <c r="AD658" i="1"/>
  <c r="M658" i="1"/>
  <c r="CK658" i="1"/>
  <c r="BC659" i="1"/>
  <c r="W659" i="1"/>
  <c r="AD660" i="1"/>
  <c r="AD662" i="1"/>
  <c r="BC663" i="1"/>
  <c r="CE663" i="1"/>
  <c r="AM663" i="1"/>
  <c r="BK663" i="1"/>
  <c r="BN663" i="1" s="1"/>
  <c r="BB663" i="1"/>
  <c r="BA663" i="1" s="1"/>
  <c r="M657" i="1"/>
  <c r="BB657" i="1"/>
  <c r="BA657" i="1" s="1"/>
  <c r="AM658" i="1"/>
  <c r="M659" i="1"/>
  <c r="BB659" i="1"/>
  <c r="BA659" i="1" s="1"/>
  <c r="AM660" i="1"/>
  <c r="M661" i="1"/>
  <c r="BB661" i="1"/>
  <c r="BA661" i="1" s="1"/>
  <c r="AM662" i="1"/>
  <c r="CE662" i="1"/>
  <c r="M663" i="1"/>
  <c r="AM664" i="1"/>
  <c r="CE664" i="1"/>
  <c r="M665" i="1"/>
  <c r="BK665" i="1"/>
  <c r="BN665" i="1" s="1"/>
  <c r="AM666" i="1"/>
  <c r="CE666" i="1"/>
  <c r="CK666" i="1"/>
  <c r="M667" i="1"/>
  <c r="BK667" i="1"/>
  <c r="BN667" i="1" s="1"/>
  <c r="AM668" i="1"/>
  <c r="CE668" i="1"/>
  <c r="CK668" i="1"/>
  <c r="M669" i="1"/>
  <c r="BK669" i="1"/>
  <c r="BN669" i="1" s="1"/>
  <c r="AM670" i="1"/>
  <c r="CE670" i="1"/>
  <c r="CK670" i="1"/>
  <c r="M671" i="1"/>
  <c r="BK671" i="1"/>
  <c r="BN671" i="1" s="1"/>
  <c r="AM672" i="1"/>
  <c r="CE672" i="1"/>
  <c r="CK672" i="1"/>
  <c r="M673" i="1"/>
  <c r="BK673" i="1"/>
  <c r="BN673" i="1" s="1"/>
  <c r="J674" i="1"/>
  <c r="M674" i="1"/>
  <c r="CK674" i="1"/>
  <c r="BM675" i="1"/>
  <c r="BQ677" i="1"/>
  <c r="BR677" i="1" s="1"/>
  <c r="BS677" i="1" s="1"/>
  <c r="BY679" i="1"/>
  <c r="CF679" i="1" s="1"/>
  <c r="BY683" i="1"/>
  <c r="CF683" i="1" s="1"/>
  <c r="BY685" i="1"/>
  <c r="CF685" i="1" s="1"/>
  <c r="BX689" i="1"/>
  <c r="BM676" i="1"/>
  <c r="AY677" i="1"/>
  <c r="AU677" i="1"/>
  <c r="BX690" i="1"/>
  <c r="BY690" i="1" s="1"/>
  <c r="CF690" i="1" s="1"/>
  <c r="BM657" i="1"/>
  <c r="BN657" i="1" s="1"/>
  <c r="BV657" i="1"/>
  <c r="BX657" i="1" s="1"/>
  <c r="CK657" i="1"/>
  <c r="BM659" i="1"/>
  <c r="BN659" i="1" s="1"/>
  <c r="BV659" i="1"/>
  <c r="BX659" i="1" s="1"/>
  <c r="BY659" i="1" s="1"/>
  <c r="CF659" i="1" s="1"/>
  <c r="CK659" i="1"/>
  <c r="BM661" i="1"/>
  <c r="BN661" i="1" s="1"/>
  <c r="BV661" i="1"/>
  <c r="BX661" i="1" s="1"/>
  <c r="BY661" i="1" s="1"/>
  <c r="CF661" i="1" s="1"/>
  <c r="CK661" i="1"/>
  <c r="CK663" i="1"/>
  <c r="AM665" i="1"/>
  <c r="CK665" i="1"/>
  <c r="M666" i="1"/>
  <c r="AM667" i="1"/>
  <c r="CK667" i="1"/>
  <c r="M668" i="1"/>
  <c r="AM669" i="1"/>
  <c r="CK669" i="1"/>
  <c r="M670" i="1"/>
  <c r="AM671" i="1"/>
  <c r="CK671" i="1"/>
  <c r="M672" i="1"/>
  <c r="AM673" i="1"/>
  <c r="CU673" i="1"/>
  <c r="CB674" i="1"/>
  <c r="BL675" i="1"/>
  <c r="AS675" i="1"/>
  <c r="BQ675" i="1"/>
  <c r="BR675" i="1" s="1"/>
  <c r="BS675" i="1" s="1"/>
  <c r="BY675" i="1" s="1"/>
  <c r="CF675" i="1" s="1"/>
  <c r="AY675" i="1"/>
  <c r="AX675" i="1" s="1"/>
  <c r="AW675" i="1" s="1"/>
  <c r="AU675" i="1"/>
  <c r="AT675" i="1" s="1"/>
  <c r="AJ677" i="1"/>
  <c r="BL677" i="1"/>
  <c r="AT677" i="1"/>
  <c r="AS677" i="1" s="1"/>
  <c r="BV677" i="1"/>
  <c r="BX677" i="1" s="1"/>
  <c r="CV677" i="1"/>
  <c r="CU677" i="1"/>
  <c r="BY681" i="1"/>
  <c r="CF681" i="1" s="1"/>
  <c r="BX687" i="1"/>
  <c r="BY687" i="1" s="1"/>
  <c r="CF687" i="1" s="1"/>
  <c r="AD657" i="1"/>
  <c r="AD659" i="1"/>
  <c r="AD661" i="1"/>
  <c r="AD663" i="1"/>
  <c r="W665" i="1"/>
  <c r="AD665" i="1"/>
  <c r="W667" i="1"/>
  <c r="AD667" i="1"/>
  <c r="W669" i="1"/>
  <c r="AD669" i="1"/>
  <c r="W671" i="1"/>
  <c r="AD671" i="1"/>
  <c r="W673" i="1"/>
  <c r="AD673" i="1"/>
  <c r="CV673" i="1"/>
  <c r="BV674" i="1"/>
  <c r="BX674" i="1" s="1"/>
  <c r="BY674" i="1" s="1"/>
  <c r="CF674" i="1" s="1"/>
  <c r="BN675" i="1"/>
  <c r="BT675" i="1"/>
  <c r="BX675" i="1" s="1"/>
  <c r="BV676" i="1"/>
  <c r="BX676" i="1" s="1"/>
  <c r="BL676" i="1"/>
  <c r="BN676" i="1" s="1"/>
  <c r="CB677" i="1"/>
  <c r="AX677" i="1"/>
  <c r="AW677" i="1" s="1"/>
  <c r="BY688" i="1"/>
  <c r="CF688" i="1" s="1"/>
  <c r="BY689" i="1"/>
  <c r="CF689" i="1" s="1"/>
  <c r="BX692" i="1"/>
  <c r="AD675" i="1"/>
  <c r="BC675" i="1"/>
  <c r="BB675" i="1" s="1"/>
  <c r="BA675" i="1" s="1"/>
  <c r="BQ676" i="1"/>
  <c r="BR676" i="1" s="1"/>
  <c r="BS676" i="1" s="1"/>
  <c r="BY676" i="1" s="1"/>
  <c r="CF676" i="1" s="1"/>
  <c r="AD677" i="1"/>
  <c r="BJ677" i="1"/>
  <c r="BN677" i="1" s="1"/>
  <c r="BC677" i="1"/>
  <c r="BB677" i="1" s="1"/>
  <c r="BA677" i="1" s="1"/>
  <c r="BL678" i="1"/>
  <c r="BQ678" i="1"/>
  <c r="BR678" i="1" s="1"/>
  <c r="BS678" i="1" s="1"/>
  <c r="AD679" i="1"/>
  <c r="CB679" i="1"/>
  <c r="BJ679" i="1"/>
  <c r="BC679" i="1"/>
  <c r="BL680" i="1"/>
  <c r="BQ680" i="1"/>
  <c r="BR680" i="1" s="1"/>
  <c r="BS680" i="1" s="1"/>
  <c r="AD681" i="1"/>
  <c r="CB681" i="1"/>
  <c r="BJ681" i="1"/>
  <c r="BC681" i="1"/>
  <c r="BL682" i="1"/>
  <c r="BQ682" i="1"/>
  <c r="BR682" i="1" s="1"/>
  <c r="BS682" i="1" s="1"/>
  <c r="AD683" i="1"/>
  <c r="CB683" i="1"/>
  <c r="BJ683" i="1"/>
  <c r="BC683" i="1"/>
  <c r="BL684" i="1"/>
  <c r="BQ684" i="1"/>
  <c r="BR684" i="1" s="1"/>
  <c r="BS684" i="1" s="1"/>
  <c r="AD685" i="1"/>
  <c r="CB685" i="1"/>
  <c r="BJ685" i="1"/>
  <c r="BC685" i="1"/>
  <c r="BL686" i="1"/>
  <c r="BQ686" i="1"/>
  <c r="BR686" i="1" s="1"/>
  <c r="BS686" i="1" s="1"/>
  <c r="BY686" i="1" s="1"/>
  <c r="CF686" i="1" s="1"/>
  <c r="AD687" i="1"/>
  <c r="CB687" i="1"/>
  <c r="BJ687" i="1"/>
  <c r="BC687" i="1"/>
  <c r="BL688" i="1"/>
  <c r="AD689" i="1"/>
  <c r="CB689" i="1"/>
  <c r="BJ689" i="1"/>
  <c r="BC689" i="1"/>
  <c r="BC690" i="1"/>
  <c r="BB690" i="1" s="1"/>
  <c r="W690" i="1"/>
  <c r="BA690" i="1"/>
  <c r="CE690" i="1"/>
  <c r="CB691" i="1"/>
  <c r="BQ692" i="1"/>
  <c r="BR692" i="1" s="1"/>
  <c r="BS692" i="1" s="1"/>
  <c r="BY692" i="1" s="1"/>
  <c r="CF692" i="1" s="1"/>
  <c r="CV692" i="1"/>
  <c r="BV693" i="1"/>
  <c r="BX693" i="1" s="1"/>
  <c r="BY693" i="1" s="1"/>
  <c r="CF693" i="1" s="1"/>
  <c r="BT694" i="1"/>
  <c r="BX694" i="1" s="1"/>
  <c r="J695" i="1"/>
  <c r="BL695" i="1"/>
  <c r="BQ695" i="1"/>
  <c r="BR695" i="1" s="1"/>
  <c r="BS695" i="1" s="1"/>
  <c r="BY695" i="1" s="1"/>
  <c r="CF695" i="1" s="1"/>
  <c r="AM696" i="1"/>
  <c r="BJ696" i="1"/>
  <c r="BT696" i="1"/>
  <c r="BX696" i="1" s="1"/>
  <c r="BQ697" i="1"/>
  <c r="BR697" i="1" s="1"/>
  <c r="BS697" i="1" s="1"/>
  <c r="AM678" i="1"/>
  <c r="BM678" i="1"/>
  <c r="BV678" i="1"/>
  <c r="BX678" i="1" s="1"/>
  <c r="BB679" i="1"/>
  <c r="BA679" i="1" s="1"/>
  <c r="CU679" i="1"/>
  <c r="AM680" i="1"/>
  <c r="BM680" i="1"/>
  <c r="BV680" i="1"/>
  <c r="BX680" i="1" s="1"/>
  <c r="BB681" i="1"/>
  <c r="BA681" i="1" s="1"/>
  <c r="CU681" i="1"/>
  <c r="AM682" i="1"/>
  <c r="BM682" i="1"/>
  <c r="BV682" i="1"/>
  <c r="BX682" i="1" s="1"/>
  <c r="BB683" i="1"/>
  <c r="BA683" i="1" s="1"/>
  <c r="CU683" i="1"/>
  <c r="AM684" i="1"/>
  <c r="BM684" i="1"/>
  <c r="BV684" i="1"/>
  <c r="BX684" i="1" s="1"/>
  <c r="CK684" i="1"/>
  <c r="BB685" i="1"/>
  <c r="BA685" i="1" s="1"/>
  <c r="CU685" i="1"/>
  <c r="AM686" i="1"/>
  <c r="BM686" i="1"/>
  <c r="BV686" i="1"/>
  <c r="BX686" i="1" s="1"/>
  <c r="CK686" i="1"/>
  <c r="BB687" i="1"/>
  <c r="BA687" i="1" s="1"/>
  <c r="CU687" i="1"/>
  <c r="AM688" i="1"/>
  <c r="CK688" i="1"/>
  <c r="BB689" i="1"/>
  <c r="BA689" i="1" s="1"/>
  <c r="CU689" i="1"/>
  <c r="BV691" i="1"/>
  <c r="BX691" i="1" s="1"/>
  <c r="BY691" i="1" s="1"/>
  <c r="CF691" i="1" s="1"/>
  <c r="BL692" i="1"/>
  <c r="BN692" i="1" s="1"/>
  <c r="J693" i="1"/>
  <c r="AD693" i="1"/>
  <c r="BM693" i="1"/>
  <c r="BN693" i="1" s="1"/>
  <c r="BM694" i="1"/>
  <c r="BT695" i="1"/>
  <c r="BX695" i="1" s="1"/>
  <c r="AD676" i="1"/>
  <c r="AD678" i="1"/>
  <c r="BJ678" i="1"/>
  <c r="BN678" i="1" s="1"/>
  <c r="AU679" i="1"/>
  <c r="AT679" i="1" s="1"/>
  <c r="AS679" i="1" s="1"/>
  <c r="AY679" i="1"/>
  <c r="AX679" i="1" s="1"/>
  <c r="AW679" i="1" s="1"/>
  <c r="BL679" i="1"/>
  <c r="AD680" i="1"/>
  <c r="BJ680" i="1"/>
  <c r="BN680" i="1" s="1"/>
  <c r="AU681" i="1"/>
  <c r="AT681" i="1" s="1"/>
  <c r="AS681" i="1" s="1"/>
  <c r="AY681" i="1"/>
  <c r="AX681" i="1" s="1"/>
  <c r="AW681" i="1" s="1"/>
  <c r="BL681" i="1"/>
  <c r="AD682" i="1"/>
  <c r="BJ682" i="1"/>
  <c r="BN682" i="1" s="1"/>
  <c r="AU683" i="1"/>
  <c r="AT683" i="1" s="1"/>
  <c r="AS683" i="1" s="1"/>
  <c r="AY683" i="1"/>
  <c r="AX683" i="1" s="1"/>
  <c r="AW683" i="1" s="1"/>
  <c r="BL683" i="1"/>
  <c r="AD684" i="1"/>
  <c r="BJ684" i="1"/>
  <c r="BN684" i="1" s="1"/>
  <c r="AU685" i="1"/>
  <c r="AT685" i="1" s="1"/>
  <c r="AS685" i="1" s="1"/>
  <c r="AY685" i="1"/>
  <c r="AX685" i="1" s="1"/>
  <c r="AW685" i="1" s="1"/>
  <c r="BL685" i="1"/>
  <c r="AD686" i="1"/>
  <c r="BJ686" i="1"/>
  <c r="BN686" i="1" s="1"/>
  <c r="AU687" i="1"/>
  <c r="AT687" i="1" s="1"/>
  <c r="AS687" i="1" s="1"/>
  <c r="AY687" i="1"/>
  <c r="AX687" i="1" s="1"/>
  <c r="AW687" i="1" s="1"/>
  <c r="BL687" i="1"/>
  <c r="AD688" i="1"/>
  <c r="BJ688" i="1"/>
  <c r="BN688" i="1" s="1"/>
  <c r="AU689" i="1"/>
  <c r="AT689" i="1" s="1"/>
  <c r="AS689" i="1" s="1"/>
  <c r="AY689" i="1"/>
  <c r="AX689" i="1" s="1"/>
  <c r="AW689" i="1" s="1"/>
  <c r="BL689" i="1"/>
  <c r="BL690" i="1"/>
  <c r="BN690" i="1" s="1"/>
  <c r="CU690" i="1"/>
  <c r="J691" i="1"/>
  <c r="AD691" i="1"/>
  <c r="CK691" i="1"/>
  <c r="AJ692" i="1"/>
  <c r="CA693" i="1"/>
  <c r="AJ694" i="1"/>
  <c r="CU694" i="1"/>
  <c r="BM695" i="1"/>
  <c r="BN695" i="1" s="1"/>
  <c r="AJ696" i="1"/>
  <c r="BL697" i="1"/>
  <c r="BV697" i="1"/>
  <c r="BX697" i="1" s="1"/>
  <c r="BR698" i="1"/>
  <c r="BS698" i="1" s="1"/>
  <c r="BR702" i="1"/>
  <c r="BS702" i="1" s="1"/>
  <c r="BN705" i="1"/>
  <c r="BC692" i="1"/>
  <c r="BB692" i="1" s="1"/>
  <c r="BA692" i="1" s="1"/>
  <c r="W692" i="1"/>
  <c r="CU692" i="1"/>
  <c r="BL694" i="1"/>
  <c r="BN694" i="1" s="1"/>
  <c r="BQ694" i="1"/>
  <c r="BR694" i="1" s="1"/>
  <c r="BS694" i="1" s="1"/>
  <c r="BY694" i="1" s="1"/>
  <c r="CF694" i="1" s="1"/>
  <c r="AY694" i="1"/>
  <c r="AX694" i="1" s="1"/>
  <c r="AW694" i="1" s="1"/>
  <c r="AU694" i="1"/>
  <c r="AT694" i="1" s="1"/>
  <c r="AS694" i="1" s="1"/>
  <c r="BY696" i="1"/>
  <c r="CF696" i="1" s="1"/>
  <c r="CB697" i="1"/>
  <c r="AD690" i="1"/>
  <c r="AD692" i="1"/>
  <c r="AD694" i="1"/>
  <c r="BC694" i="1"/>
  <c r="BB694" i="1" s="1"/>
  <c r="BA694" i="1" s="1"/>
  <c r="AD696" i="1"/>
  <c r="BA696" i="1"/>
  <c r="BC696" i="1"/>
  <c r="BB696" i="1" s="1"/>
  <c r="AD698" i="1"/>
  <c r="BJ698" i="1"/>
  <c r="BC698" i="1"/>
  <c r="BB698" i="1" s="1"/>
  <c r="BA698" i="1" s="1"/>
  <c r="BL699" i="1"/>
  <c r="BQ699" i="1"/>
  <c r="BR699" i="1" s="1"/>
  <c r="BS699" i="1" s="1"/>
  <c r="AD700" i="1"/>
  <c r="BJ700" i="1"/>
  <c r="BC700" i="1"/>
  <c r="BB700" i="1" s="1"/>
  <c r="BA700" i="1" s="1"/>
  <c r="BL701" i="1"/>
  <c r="BQ701" i="1"/>
  <c r="BR701" i="1" s="1"/>
  <c r="BS701" i="1" s="1"/>
  <c r="AD702" i="1"/>
  <c r="BJ702" i="1"/>
  <c r="BC702" i="1"/>
  <c r="BB702" i="1" s="1"/>
  <c r="BA702" i="1" s="1"/>
  <c r="BL703" i="1"/>
  <c r="BQ703" i="1"/>
  <c r="BR703" i="1" s="1"/>
  <c r="BS703" i="1" s="1"/>
  <c r="AD704" i="1"/>
  <c r="CB704" i="1"/>
  <c r="BA704" i="1"/>
  <c r="BJ704" i="1"/>
  <c r="J705" i="1"/>
  <c r="M705" i="1"/>
  <c r="CK705" i="1"/>
  <c r="AJ706" i="1"/>
  <c r="AM706" i="1"/>
  <c r="BT706" i="1"/>
  <c r="BX706" i="1" s="1"/>
  <c r="AM707" i="1"/>
  <c r="BL708" i="1"/>
  <c r="AS708" i="1"/>
  <c r="BQ708" i="1"/>
  <c r="BR708" i="1" s="1"/>
  <c r="BS708" i="1" s="1"/>
  <c r="BY708" i="1" s="1"/>
  <c r="CF708" i="1" s="1"/>
  <c r="AY708" i="1"/>
  <c r="AX708" i="1" s="1"/>
  <c r="AU708" i="1"/>
  <c r="AT708" i="1" s="1"/>
  <c r="AY710" i="1"/>
  <c r="AU710" i="1"/>
  <c r="J711" i="1"/>
  <c r="BQ712" i="1"/>
  <c r="BR712" i="1" s="1"/>
  <c r="BS712" i="1" s="1"/>
  <c r="CB714" i="1"/>
  <c r="BJ715" i="1"/>
  <c r="AM715" i="1"/>
  <c r="BT715" i="1"/>
  <c r="BT698" i="1"/>
  <c r="BX698" i="1" s="1"/>
  <c r="BM699" i="1"/>
  <c r="BV699" i="1"/>
  <c r="BX699" i="1" s="1"/>
  <c r="BT700" i="1"/>
  <c r="BX700" i="1" s="1"/>
  <c r="BY700" i="1" s="1"/>
  <c r="CF700" i="1" s="1"/>
  <c r="BM701" i="1"/>
  <c r="BV701" i="1"/>
  <c r="BX701" i="1" s="1"/>
  <c r="BT702" i="1"/>
  <c r="BX702" i="1" s="1"/>
  <c r="BM703" i="1"/>
  <c r="BV703" i="1"/>
  <c r="BX703" i="1" s="1"/>
  <c r="BT704" i="1"/>
  <c r="BX704" i="1" s="1"/>
  <c r="BY704" i="1" s="1"/>
  <c r="CF704" i="1" s="1"/>
  <c r="BC706" i="1"/>
  <c r="CU706" i="1"/>
  <c r="BL707" i="1"/>
  <c r="BQ707" i="1"/>
  <c r="BR707" i="1" s="1"/>
  <c r="BS707" i="1" s="1"/>
  <c r="BT708" i="1"/>
  <c r="BX708" i="1" s="1"/>
  <c r="BJ709" i="1"/>
  <c r="AM709" i="1"/>
  <c r="BT709" i="1"/>
  <c r="BL710" i="1"/>
  <c r="AT710" i="1"/>
  <c r="AS710" i="1"/>
  <c r="BV710" i="1"/>
  <c r="CV710" i="1"/>
  <c r="CU710" i="1"/>
  <c r="AY712" i="1"/>
  <c r="AU712" i="1"/>
  <c r="BQ714" i="1"/>
  <c r="BR714" i="1" s="1"/>
  <c r="BS714" i="1" s="1"/>
  <c r="CB716" i="1"/>
  <c r="AD695" i="1"/>
  <c r="AU696" i="1"/>
  <c r="AT696" i="1" s="1"/>
  <c r="AS696" i="1" s="1"/>
  <c r="AY696" i="1"/>
  <c r="AX696" i="1" s="1"/>
  <c r="AW696" i="1" s="1"/>
  <c r="BL696" i="1"/>
  <c r="AD697" i="1"/>
  <c r="BJ697" i="1"/>
  <c r="BN697" i="1" s="1"/>
  <c r="AU698" i="1"/>
  <c r="AT698" i="1" s="1"/>
  <c r="AS698" i="1" s="1"/>
  <c r="AY698" i="1"/>
  <c r="AX698" i="1" s="1"/>
  <c r="AW698" i="1" s="1"/>
  <c r="BL698" i="1"/>
  <c r="AD699" i="1"/>
  <c r="CB699" i="1"/>
  <c r="BJ699" i="1"/>
  <c r="BN699" i="1" s="1"/>
  <c r="AU700" i="1"/>
  <c r="AT700" i="1" s="1"/>
  <c r="AS700" i="1" s="1"/>
  <c r="AY700" i="1"/>
  <c r="AX700" i="1" s="1"/>
  <c r="AW700" i="1" s="1"/>
  <c r="BL700" i="1"/>
  <c r="AD701" i="1"/>
  <c r="CB701" i="1"/>
  <c r="BJ701" i="1"/>
  <c r="BN701" i="1" s="1"/>
  <c r="AU702" i="1"/>
  <c r="AT702" i="1" s="1"/>
  <c r="AS702" i="1" s="1"/>
  <c r="AY702" i="1"/>
  <c r="AX702" i="1" s="1"/>
  <c r="AW702" i="1" s="1"/>
  <c r="BL702" i="1"/>
  <c r="AD703" i="1"/>
  <c r="CB703" i="1"/>
  <c r="BJ703" i="1"/>
  <c r="BN703" i="1" s="1"/>
  <c r="BL704" i="1"/>
  <c r="CU704" i="1"/>
  <c r="CB705" i="1"/>
  <c r="BN706" i="1"/>
  <c r="BQ706" i="1"/>
  <c r="BR706" i="1" s="1"/>
  <c r="BS706" i="1" s="1"/>
  <c r="BY706" i="1" s="1"/>
  <c r="CF706" i="1" s="1"/>
  <c r="CV706" i="1"/>
  <c r="AD707" i="1"/>
  <c r="BT707" i="1"/>
  <c r="BX707" i="1" s="1"/>
  <c r="AW708" i="1"/>
  <c r="BM708" i="1"/>
  <c r="BN708" i="1" s="1"/>
  <c r="CB710" i="1"/>
  <c r="AX710" i="1"/>
  <c r="AW710" i="1" s="1"/>
  <c r="BJ711" i="1"/>
  <c r="AM711" i="1"/>
  <c r="BT711" i="1"/>
  <c r="AJ712" i="1"/>
  <c r="BL712" i="1"/>
  <c r="AT712" i="1"/>
  <c r="AS712" i="1"/>
  <c r="BV712" i="1"/>
  <c r="BX712" i="1" s="1"/>
  <c r="CV712" i="1"/>
  <c r="CU712" i="1"/>
  <c r="AY714" i="1"/>
  <c r="AX714" i="1" s="1"/>
  <c r="AW714" i="1" s="1"/>
  <c r="AU714" i="1"/>
  <c r="J715" i="1"/>
  <c r="BX716" i="1"/>
  <c r="BY716" i="1" s="1"/>
  <c r="CF716" i="1" s="1"/>
  <c r="BV705" i="1"/>
  <c r="BX705" i="1" s="1"/>
  <c r="BY705" i="1" s="1"/>
  <c r="CF705" i="1" s="1"/>
  <c r="BB706" i="1"/>
  <c r="BA706" i="1" s="1"/>
  <c r="BL706" i="1"/>
  <c r="BM707" i="1"/>
  <c r="BN707" i="1" s="1"/>
  <c r="AM708" i="1"/>
  <c r="BX710" i="1"/>
  <c r="BQ710" i="1"/>
  <c r="BR710" i="1" s="1"/>
  <c r="BS710" i="1" s="1"/>
  <c r="CB712" i="1"/>
  <c r="AX712" i="1"/>
  <c r="AW712" i="1" s="1"/>
  <c r="BJ713" i="1"/>
  <c r="AM713" i="1"/>
  <c r="BT713" i="1"/>
  <c r="BL714" i="1"/>
  <c r="AT714" i="1"/>
  <c r="AS714" i="1" s="1"/>
  <c r="BV714" i="1"/>
  <c r="BX714" i="1" s="1"/>
  <c r="CV714" i="1"/>
  <c r="CU714" i="1"/>
  <c r="AD706" i="1"/>
  <c r="AD708" i="1"/>
  <c r="BC708" i="1"/>
  <c r="BB708" i="1" s="1"/>
  <c r="BA708" i="1" s="1"/>
  <c r="BL709" i="1"/>
  <c r="BQ709" i="1"/>
  <c r="BR709" i="1" s="1"/>
  <c r="BS709" i="1" s="1"/>
  <c r="AD710" i="1"/>
  <c r="BJ710" i="1"/>
  <c r="BN710" i="1" s="1"/>
  <c r="BC710" i="1"/>
  <c r="BB710" i="1" s="1"/>
  <c r="BA710" i="1" s="1"/>
  <c r="BL711" i="1"/>
  <c r="BQ711" i="1"/>
  <c r="BR711" i="1" s="1"/>
  <c r="BS711" i="1" s="1"/>
  <c r="AD712" i="1"/>
  <c r="BJ712" i="1"/>
  <c r="BN712" i="1" s="1"/>
  <c r="BC712" i="1"/>
  <c r="BB712" i="1" s="1"/>
  <c r="BA712" i="1" s="1"/>
  <c r="BL713" i="1"/>
  <c r="BQ713" i="1"/>
  <c r="BR713" i="1" s="1"/>
  <c r="BS713" i="1" s="1"/>
  <c r="AD714" i="1"/>
  <c r="BJ714" i="1"/>
  <c r="BN714" i="1" s="1"/>
  <c r="BC714" i="1"/>
  <c r="BB714" i="1" s="1"/>
  <c r="BA714" i="1" s="1"/>
  <c r="BL715" i="1"/>
  <c r="BQ715" i="1"/>
  <c r="BR715" i="1" s="1"/>
  <c r="BS715" i="1" s="1"/>
  <c r="AD716" i="1"/>
  <c r="BJ716" i="1"/>
  <c r="BC716" i="1"/>
  <c r="BX717" i="1"/>
  <c r="BY717" i="1" s="1"/>
  <c r="CF717" i="1" s="1"/>
  <c r="BL717" i="1"/>
  <c r="BN717" i="1" s="1"/>
  <c r="M718" i="1"/>
  <c r="BJ718" i="1"/>
  <c r="BN718" i="1" s="1"/>
  <c r="BX719" i="1"/>
  <c r="BY719" i="1" s="1"/>
  <c r="CF719" i="1" s="1"/>
  <c r="BL719" i="1"/>
  <c r="BN719" i="1" s="1"/>
  <c r="M720" i="1"/>
  <c r="BJ720" i="1"/>
  <c r="BN720" i="1" s="1"/>
  <c r="BK722" i="1"/>
  <c r="BN722" i="1" s="1"/>
  <c r="CE722" i="1"/>
  <c r="BC726" i="1"/>
  <c r="BB726" i="1" s="1"/>
  <c r="BA726" i="1" s="1"/>
  <c r="W726" i="1"/>
  <c r="BK726" i="1"/>
  <c r="CE726" i="1"/>
  <c r="BX727" i="1"/>
  <c r="BY727" i="1" s="1"/>
  <c r="CF727" i="1" s="1"/>
  <c r="BY729" i="1"/>
  <c r="CF729" i="1" s="1"/>
  <c r="BY731" i="1"/>
  <c r="CF731" i="1" s="1"/>
  <c r="BM709" i="1"/>
  <c r="BV709" i="1"/>
  <c r="BM711" i="1"/>
  <c r="BV711" i="1"/>
  <c r="BM713" i="1"/>
  <c r="BV713" i="1"/>
  <c r="BM715" i="1"/>
  <c r="BV715" i="1"/>
  <c r="BB716" i="1"/>
  <c r="BA716" i="1" s="1"/>
  <c r="CU716" i="1"/>
  <c r="CE717" i="1"/>
  <c r="M719" i="1"/>
  <c r="CE719" i="1"/>
  <c r="BX721" i="1"/>
  <c r="BY721" i="1" s="1"/>
  <c r="CF721" i="1" s="1"/>
  <c r="AD722" i="1"/>
  <c r="M722" i="1"/>
  <c r="CK722" i="1"/>
  <c r="BR722" i="1"/>
  <c r="BS722" i="1" s="1"/>
  <c r="BY722" i="1" s="1"/>
  <c r="CF722" i="1" s="1"/>
  <c r="BX723" i="1"/>
  <c r="BY723" i="1" s="1"/>
  <c r="CF723" i="1" s="1"/>
  <c r="AD724" i="1"/>
  <c r="M724" i="1"/>
  <c r="CK724" i="1"/>
  <c r="CK725" i="1"/>
  <c r="AD725" i="1"/>
  <c r="M725" i="1"/>
  <c r="BR726" i="1"/>
  <c r="BS726" i="1" s="1"/>
  <c r="BY726" i="1" s="1"/>
  <c r="CF726" i="1" s="1"/>
  <c r="BN726" i="1"/>
  <c r="BX728" i="1"/>
  <c r="BY728" i="1" s="1"/>
  <c r="CF728" i="1" s="1"/>
  <c r="AD709" i="1"/>
  <c r="AD711" i="1"/>
  <c r="AD713" i="1"/>
  <c r="AD715" i="1"/>
  <c r="AU716" i="1"/>
  <c r="AT716" i="1" s="1"/>
  <c r="AS716" i="1" s="1"/>
  <c r="AY716" i="1"/>
  <c r="AX716" i="1" s="1"/>
  <c r="AW716" i="1" s="1"/>
  <c r="BL716" i="1"/>
  <c r="AM717" i="1"/>
  <c r="AD719" i="1"/>
  <c r="AM719" i="1"/>
  <c r="CE721" i="1"/>
  <c r="AM721" i="1"/>
  <c r="BK721" i="1"/>
  <c r="BN721" i="1" s="1"/>
  <c r="CE723" i="1"/>
  <c r="AM723" i="1"/>
  <c r="BK723" i="1"/>
  <c r="BN723" i="1" s="1"/>
  <c r="BK724" i="1"/>
  <c r="CE724" i="1"/>
  <c r="BX725" i="1"/>
  <c r="BC728" i="1"/>
  <c r="BB728" i="1" s="1"/>
  <c r="BA728" i="1" s="1"/>
  <c r="W728" i="1"/>
  <c r="BK728" i="1"/>
  <c r="CE728" i="1"/>
  <c r="CK718" i="1"/>
  <c r="BT718" i="1"/>
  <c r="BX718" i="1" s="1"/>
  <c r="BY718" i="1" s="1"/>
  <c r="CF718" i="1" s="1"/>
  <c r="CK720" i="1"/>
  <c r="BT720" i="1"/>
  <c r="BX720" i="1" s="1"/>
  <c r="BY720" i="1" s="1"/>
  <c r="CF720" i="1" s="1"/>
  <c r="CK721" i="1"/>
  <c r="M721" i="1"/>
  <c r="CK723" i="1"/>
  <c r="M723" i="1"/>
  <c r="CA724" i="1"/>
  <c r="BN724" i="1"/>
  <c r="BY725" i="1"/>
  <c r="CF725" i="1" s="1"/>
  <c r="CK727" i="1"/>
  <c r="AD727" i="1"/>
  <c r="M727" i="1"/>
  <c r="BN728" i="1"/>
  <c r="AM722" i="1"/>
  <c r="AM724" i="1"/>
  <c r="BK725" i="1"/>
  <c r="BN725" i="1" s="1"/>
  <c r="AM726" i="1"/>
  <c r="CK726" i="1"/>
  <c r="BK727" i="1"/>
  <c r="BN727" i="1" s="1"/>
  <c r="AM728" i="1"/>
  <c r="CK728" i="1"/>
  <c r="M729" i="1"/>
  <c r="BK729" i="1"/>
  <c r="BN729" i="1" s="1"/>
  <c r="AM730" i="1"/>
  <c r="CE730" i="1"/>
  <c r="CK730" i="1"/>
  <c r="M731" i="1"/>
  <c r="BK731" i="1"/>
  <c r="BN731" i="1" s="1"/>
  <c r="BL732" i="1"/>
  <c r="BQ732" i="1"/>
  <c r="BR732" i="1" s="1"/>
  <c r="BS732" i="1" s="1"/>
  <c r="BY732" i="1" s="1"/>
  <c r="CF732" i="1" s="1"/>
  <c r="CE732" i="1"/>
  <c r="AM733" i="1"/>
  <c r="BL734" i="1"/>
  <c r="AS734" i="1"/>
  <c r="BQ734" i="1"/>
  <c r="BR734" i="1" s="1"/>
  <c r="BS734" i="1" s="1"/>
  <c r="BY734" i="1" s="1"/>
  <c r="CF734" i="1" s="1"/>
  <c r="AY734" i="1"/>
  <c r="AX734" i="1" s="1"/>
  <c r="AU734" i="1"/>
  <c r="AT734" i="1" s="1"/>
  <c r="CB736" i="1"/>
  <c r="CB737" i="1"/>
  <c r="BM737" i="1"/>
  <c r="BJ738" i="1"/>
  <c r="BT738" i="1"/>
  <c r="BX738" i="1" s="1"/>
  <c r="AM738" i="1"/>
  <c r="BL738" i="1"/>
  <c r="BK739" i="1"/>
  <c r="CE739" i="1"/>
  <c r="BV739" i="1"/>
  <c r="BL739" i="1"/>
  <c r="BC730" i="1"/>
  <c r="BB730" i="1" s="1"/>
  <c r="BA730" i="1" s="1"/>
  <c r="BK732" i="1"/>
  <c r="BN732" i="1" s="1"/>
  <c r="BL733" i="1"/>
  <c r="BQ733" i="1"/>
  <c r="BR733" i="1" s="1"/>
  <c r="BS733" i="1" s="1"/>
  <c r="BT734" i="1"/>
  <c r="BX734" i="1" s="1"/>
  <c r="BQ736" i="1"/>
  <c r="BR736" i="1" s="1"/>
  <c r="BS736" i="1" s="1"/>
  <c r="CK738" i="1"/>
  <c r="M738" i="1"/>
  <c r="BY738" i="1"/>
  <c r="CF738" i="1" s="1"/>
  <c r="AM725" i="1"/>
  <c r="M726" i="1"/>
  <c r="AM727" i="1"/>
  <c r="M728" i="1"/>
  <c r="AM729" i="1"/>
  <c r="CK729" i="1"/>
  <c r="M730" i="1"/>
  <c r="AM731" i="1"/>
  <c r="CK731" i="1"/>
  <c r="AJ732" i="1"/>
  <c r="BM732" i="1"/>
  <c r="CV732" i="1"/>
  <c r="BT733" i="1"/>
  <c r="BX733" i="1" s="1"/>
  <c r="AW734" i="1"/>
  <c r="BM734" i="1"/>
  <c r="BN734" i="1" s="1"/>
  <c r="BJ737" i="1"/>
  <c r="BT737" i="1"/>
  <c r="BX737" i="1" s="1"/>
  <c r="AM737" i="1"/>
  <c r="AD729" i="1"/>
  <c r="AD731" i="1"/>
  <c r="CU732" i="1"/>
  <c r="BC732" i="1"/>
  <c r="BB732" i="1" s="1"/>
  <c r="BA732" i="1" s="1"/>
  <c r="W732" i="1"/>
  <c r="BM733" i="1"/>
  <c r="BN733" i="1" s="1"/>
  <c r="BJ735" i="1"/>
  <c r="AM735" i="1"/>
  <c r="BT735" i="1"/>
  <c r="AY736" i="1"/>
  <c r="AX736" i="1" s="1"/>
  <c r="AW736" i="1" s="1"/>
  <c r="AU736" i="1"/>
  <c r="BL736" i="1"/>
  <c r="AT736" i="1"/>
  <c r="AS736" i="1"/>
  <c r="BV736" i="1"/>
  <c r="BX736" i="1" s="1"/>
  <c r="CV736" i="1"/>
  <c r="BY737" i="1"/>
  <c r="CF737" i="1" s="1"/>
  <c r="AD732" i="1"/>
  <c r="AD734" i="1"/>
  <c r="BC734" i="1"/>
  <c r="BB734" i="1" s="1"/>
  <c r="BA734" i="1" s="1"/>
  <c r="BL735" i="1"/>
  <c r="BQ735" i="1"/>
  <c r="BR735" i="1" s="1"/>
  <c r="BS735" i="1" s="1"/>
  <c r="AD736" i="1"/>
  <c r="BJ736" i="1"/>
  <c r="BN736" i="1" s="1"/>
  <c r="BC736" i="1"/>
  <c r="BB736" i="1" s="1"/>
  <c r="BA736" i="1" s="1"/>
  <c r="BL737" i="1"/>
  <c r="J738" i="1"/>
  <c r="AJ739" i="1"/>
  <c r="AM739" i="1"/>
  <c r="BT739" i="1"/>
  <c r="BX739" i="1" s="1"/>
  <c r="CA740" i="1"/>
  <c r="AM740" i="1"/>
  <c r="BC741" i="1"/>
  <c r="BB741" i="1" s="1"/>
  <c r="BA741" i="1" s="1"/>
  <c r="W741" i="1"/>
  <c r="CB742" i="1"/>
  <c r="CU743" i="1"/>
  <c r="BM735" i="1"/>
  <c r="BV735" i="1"/>
  <c r="BC739" i="1"/>
  <c r="BB739" i="1" s="1"/>
  <c r="BA739" i="1"/>
  <c r="CU739" i="1"/>
  <c r="BV742" i="1"/>
  <c r="BX742" i="1" s="1"/>
  <c r="BY742" i="1" s="1"/>
  <c r="CF742" i="1" s="1"/>
  <c r="AM743" i="1"/>
  <c r="BJ743" i="1"/>
  <c r="BN743" i="1" s="1"/>
  <c r="AD733" i="1"/>
  <c r="AD735" i="1"/>
  <c r="CU736" i="1"/>
  <c r="BC737" i="1"/>
  <c r="BB737" i="1" s="1"/>
  <c r="BA737" i="1" s="1"/>
  <c r="W737" i="1"/>
  <c r="CU737" i="1"/>
  <c r="BN739" i="1"/>
  <c r="BQ739" i="1"/>
  <c r="BR739" i="1" s="1"/>
  <c r="BS739" i="1" s="1"/>
  <c r="BY739" i="1" s="1"/>
  <c r="CF739" i="1" s="1"/>
  <c r="CV739" i="1"/>
  <c r="BV740" i="1"/>
  <c r="BX740" i="1" s="1"/>
  <c r="BY740" i="1" s="1"/>
  <c r="CF740" i="1" s="1"/>
  <c r="BL741" i="1"/>
  <c r="BN741" i="1" s="1"/>
  <c r="CU741" i="1"/>
  <c r="J742" i="1"/>
  <c r="M742" i="1"/>
  <c r="CK742" i="1"/>
  <c r="BA743" i="1"/>
  <c r="BY749" i="1"/>
  <c r="CF749" i="1" s="1"/>
  <c r="AD740" i="1"/>
  <c r="CV743" i="1"/>
  <c r="BC743" i="1"/>
  <c r="BB743" i="1" s="1"/>
  <c r="M744" i="1"/>
  <c r="CK744" i="1"/>
  <c r="AD737" i="1"/>
  <c r="AD739" i="1"/>
  <c r="AD741" i="1"/>
  <c r="AD743" i="1"/>
  <c r="BM744" i="1"/>
  <c r="BN744" i="1" s="1"/>
  <c r="AJ745" i="1"/>
  <c r="AM745" i="1"/>
  <c r="BT745" i="1"/>
  <c r="BX745" i="1" s="1"/>
  <c r="BY745" i="1" s="1"/>
  <c r="CF745" i="1" s="1"/>
  <c r="AM746" i="1"/>
  <c r="BT746" i="1"/>
  <c r="BC747" i="1"/>
  <c r="BB747" i="1" s="1"/>
  <c r="W747" i="1"/>
  <c r="BA747" i="1"/>
  <c r="CE747" i="1"/>
  <c r="CU747" i="1"/>
  <c r="BJ748" i="1"/>
  <c r="BN748" i="1" s="1"/>
  <c r="CB749" i="1"/>
  <c r="CU749" i="1"/>
  <c r="CB753" i="1"/>
  <c r="BL753" i="1"/>
  <c r="BV753" i="1"/>
  <c r="BC745" i="1"/>
  <c r="BB745" i="1" s="1"/>
  <c r="W745" i="1"/>
  <c r="BA745" i="1"/>
  <c r="CU745" i="1"/>
  <c r="BV748" i="1"/>
  <c r="BX748" i="1" s="1"/>
  <c r="BY748" i="1" s="1"/>
  <c r="CF748" i="1" s="1"/>
  <c r="BL749" i="1"/>
  <c r="BN749" i="1" s="1"/>
  <c r="BK750" i="1"/>
  <c r="BN750" i="1" s="1"/>
  <c r="AD751" i="1"/>
  <c r="M751" i="1"/>
  <c r="CK751" i="1"/>
  <c r="CA752" i="1"/>
  <c r="BN752" i="1"/>
  <c r="BV746" i="1"/>
  <c r="BL747" i="1"/>
  <c r="BN747" i="1" s="1"/>
  <c r="W750" i="1"/>
  <c r="BC750" i="1"/>
  <c r="BB750" i="1" s="1"/>
  <c r="BA750" i="1" s="1"/>
  <c r="BQ751" i="1"/>
  <c r="BR751" i="1" s="1"/>
  <c r="BS751" i="1" s="1"/>
  <c r="CB755" i="1"/>
  <c r="BV744" i="1"/>
  <c r="BX744" i="1" s="1"/>
  <c r="BY744" i="1" s="1"/>
  <c r="CF744" i="1" s="1"/>
  <c r="BL745" i="1"/>
  <c r="BN745" i="1" s="1"/>
  <c r="M746" i="1"/>
  <c r="CK746" i="1"/>
  <c r="AM747" i="1"/>
  <c r="BM747" i="1"/>
  <c r="BT747" i="1"/>
  <c r="BX747" i="1" s="1"/>
  <c r="BY747" i="1" s="1"/>
  <c r="CF747" i="1" s="1"/>
  <c r="AD748" i="1"/>
  <c r="AM748" i="1"/>
  <c r="BC749" i="1"/>
  <c r="BB749" i="1" s="1"/>
  <c r="BA749" i="1" s="1"/>
  <c r="W749" i="1"/>
  <c r="BX751" i="1"/>
  <c r="CK754" i="1"/>
  <c r="M754" i="1"/>
  <c r="AD745" i="1"/>
  <c r="AD747" i="1"/>
  <c r="AD749" i="1"/>
  <c r="CK750" i="1"/>
  <c r="AD750" i="1"/>
  <c r="AM750" i="1"/>
  <c r="BT750" i="1"/>
  <c r="BX750" i="1" s="1"/>
  <c r="BY750" i="1" s="1"/>
  <c r="CF750" i="1" s="1"/>
  <c r="CK752" i="1"/>
  <c r="AD752" i="1"/>
  <c r="AM752" i="1"/>
  <c r="BT752" i="1"/>
  <c r="BX752" i="1" s="1"/>
  <c r="BY752" i="1" s="1"/>
  <c r="CF752" i="1" s="1"/>
  <c r="AM754" i="1"/>
  <c r="BJ754" i="1"/>
  <c r="BN754" i="1" s="1"/>
  <c r="BM755" i="1"/>
  <c r="BL751" i="1"/>
  <c r="BN751" i="1" s="1"/>
  <c r="BX753" i="1"/>
  <c r="BY753" i="1" s="1"/>
  <c r="CF753" i="1" s="1"/>
  <c r="W752" i="1"/>
  <c r="M753" i="1"/>
  <c r="BK753" i="1"/>
  <c r="BN753" i="1" s="1"/>
  <c r="AM753" i="1"/>
  <c r="M755" i="1"/>
  <c r="CK755" i="1"/>
  <c r="BK755" i="1"/>
  <c r="BN755" i="1" s="1"/>
  <c r="AM755" i="1"/>
  <c r="AJ757" i="1"/>
  <c r="AM757" i="1"/>
  <c r="BT758" i="1"/>
  <c r="BX758" i="1" s="1"/>
  <c r="BY758" i="1" s="1"/>
  <c r="CF758" i="1" s="1"/>
  <c r="BC759" i="1"/>
  <c r="BX759" i="1"/>
  <c r="J760" i="1"/>
  <c r="M760" i="1"/>
  <c r="CA763" i="1"/>
  <c r="CK756" i="1"/>
  <c r="BT756" i="1"/>
  <c r="BX756" i="1" s="1"/>
  <c r="BY756" i="1" s="1"/>
  <c r="CF756" i="1" s="1"/>
  <c r="BQ757" i="1"/>
  <c r="BR757" i="1" s="1"/>
  <c r="BS757" i="1" s="1"/>
  <c r="BY757" i="1" s="1"/>
  <c r="CF757" i="1" s="1"/>
  <c r="CE757" i="1"/>
  <c r="CK758" i="1"/>
  <c r="CB759" i="1"/>
  <c r="BL759" i="1"/>
  <c r="BN759" i="1" s="1"/>
  <c r="CU759" i="1"/>
  <c r="BX755" i="1"/>
  <c r="BY755" i="1" s="1"/>
  <c r="CF755" i="1" s="1"/>
  <c r="BL755" i="1"/>
  <c r="M756" i="1"/>
  <c r="BJ756" i="1"/>
  <c r="BN756" i="1" s="1"/>
  <c r="BX757" i="1"/>
  <c r="J758" i="1"/>
  <c r="M758" i="1"/>
  <c r="AJ759" i="1"/>
  <c r="AM759" i="1"/>
  <c r="BM759" i="1"/>
  <c r="CV759" i="1"/>
  <c r="AU759" i="1" s="1"/>
  <c r="AT759" i="1" s="1"/>
  <c r="AS759" i="1" s="1"/>
  <c r="BT760" i="1"/>
  <c r="BX760" i="1" s="1"/>
  <c r="BY760" i="1" s="1"/>
  <c r="CF760" i="1" s="1"/>
  <c r="BC761" i="1"/>
  <c r="BB761" i="1" s="1"/>
  <c r="BA761" i="1" s="1"/>
  <c r="BC762" i="1"/>
  <c r="BX763" i="1"/>
  <c r="BY763" i="1" s="1"/>
  <c r="CF763" i="1" s="1"/>
  <c r="M757" i="1"/>
  <c r="BL757" i="1"/>
  <c r="BN757" i="1" s="1"/>
  <c r="CK757" i="1"/>
  <c r="AD758" i="1"/>
  <c r="BB759" i="1"/>
  <c r="BA759" i="1" s="1"/>
  <c r="BQ759" i="1"/>
  <c r="BR759" i="1" s="1"/>
  <c r="BS759" i="1" s="1"/>
  <c r="BY759" i="1" s="1"/>
  <c r="CF759" i="1" s="1"/>
  <c r="CK760" i="1"/>
  <c r="CB761" i="1"/>
  <c r="BX762" i="1"/>
  <c r="BY762" i="1" s="1"/>
  <c r="CF762" i="1" s="1"/>
  <c r="M759" i="1"/>
  <c r="M761" i="1"/>
  <c r="CU762" i="1"/>
  <c r="CV762" i="1"/>
  <c r="M763" i="1"/>
  <c r="CK763" i="1"/>
  <c r="BC764" i="1"/>
  <c r="BB764" i="1" s="1"/>
  <c r="BA764" i="1" s="1"/>
  <c r="BX764" i="1"/>
  <c r="BY764" i="1" s="1"/>
  <c r="CF764" i="1" s="1"/>
  <c r="CE764" i="1"/>
  <c r="AM764" i="1"/>
  <c r="BK764" i="1"/>
  <c r="CE762" i="1"/>
  <c r="AM762" i="1"/>
  <c r="BK762" i="1"/>
  <c r="BB762" i="1"/>
  <c r="AD759" i="1"/>
  <c r="CK761" i="1"/>
  <c r="BR761" i="1"/>
  <c r="BS761" i="1" s="1"/>
  <c r="BY761" i="1" s="1"/>
  <c r="CF761" i="1" s="1"/>
  <c r="AD763" i="1"/>
  <c r="CV764" i="1"/>
  <c r="CU764" i="1"/>
  <c r="BL761" i="1"/>
  <c r="BN761" i="1" s="1"/>
  <c r="CB762" i="1"/>
  <c r="BA762" i="1"/>
  <c r="BJ762" i="1"/>
  <c r="BN762" i="1" s="1"/>
  <c r="CB764" i="1"/>
  <c r="BJ764" i="1"/>
  <c r="BN764" i="1" s="1"/>
  <c r="AM761" i="1"/>
  <c r="CE761" i="1"/>
  <c r="M762" i="1"/>
  <c r="AM763" i="1"/>
  <c r="M764" i="1"/>
  <c r="CI725" i="1" l="1"/>
  <c r="CD725" i="1"/>
  <c r="BY682" i="1"/>
  <c r="CF682" i="1" s="1"/>
  <c r="BY678" i="1"/>
  <c r="CF678" i="1" s="1"/>
  <c r="CI644" i="1"/>
  <c r="CD644" i="1"/>
  <c r="CI638" i="1"/>
  <c r="CD638" i="1"/>
  <c r="BY622" i="1"/>
  <c r="CF622" i="1" s="1"/>
  <c r="BY618" i="1"/>
  <c r="CF618" i="1" s="1"/>
  <c r="BY614" i="1"/>
  <c r="CF614" i="1" s="1"/>
  <c r="CI576" i="1"/>
  <c r="CD576" i="1"/>
  <c r="CI570" i="1"/>
  <c r="CD570" i="1"/>
  <c r="CI545" i="1"/>
  <c r="CD545" i="1"/>
  <c r="CI537" i="1"/>
  <c r="CD537" i="1"/>
  <c r="CI380" i="1"/>
  <c r="CD380" i="1"/>
  <c r="BY64" i="1"/>
  <c r="CF64" i="1" s="1"/>
  <c r="BY60" i="1"/>
  <c r="CF60" i="1" s="1"/>
  <c r="BY56" i="1"/>
  <c r="CF56" i="1" s="1"/>
  <c r="BY52" i="1"/>
  <c r="CF52" i="1" s="1"/>
  <c r="BY28" i="1"/>
  <c r="CF28" i="1" s="1"/>
  <c r="CI748" i="1"/>
  <c r="CD748" i="1"/>
  <c r="CI724" i="1"/>
  <c r="CD724" i="1"/>
  <c r="CI722" i="1"/>
  <c r="CD722" i="1"/>
  <c r="CI664" i="1"/>
  <c r="CD664" i="1"/>
  <c r="BY610" i="1"/>
  <c r="CF610" i="1" s="1"/>
  <c r="CD567" i="1"/>
  <c r="CI567" i="1"/>
  <c r="CI549" i="1"/>
  <c r="CD549" i="1"/>
  <c r="CI533" i="1"/>
  <c r="CD533" i="1"/>
  <c r="BY532" i="1"/>
  <c r="CF532" i="1" s="1"/>
  <c r="CD431" i="1"/>
  <c r="CI431" i="1"/>
  <c r="CD429" i="1"/>
  <c r="CI429" i="1"/>
  <c r="CD427" i="1"/>
  <c r="CI427" i="1"/>
  <c r="CD425" i="1"/>
  <c r="CI425" i="1"/>
  <c r="CD423" i="1"/>
  <c r="CI423" i="1"/>
  <c r="CD421" i="1"/>
  <c r="CI421" i="1"/>
  <c r="CI443" i="1"/>
  <c r="CD443" i="1"/>
  <c r="CI435" i="1"/>
  <c r="CD435" i="1"/>
  <c r="CI374" i="1"/>
  <c r="CD374" i="1"/>
  <c r="CI368" i="1"/>
  <c r="CD368" i="1"/>
  <c r="CI360" i="1"/>
  <c r="CD360" i="1"/>
  <c r="CI354" i="1"/>
  <c r="CD354" i="1"/>
  <c r="CI285" i="1"/>
  <c r="CD285" i="1"/>
  <c r="CI283" i="1"/>
  <c r="CD283" i="1"/>
  <c r="CI281" i="1"/>
  <c r="CD281" i="1"/>
  <c r="BY262" i="1"/>
  <c r="CF262" i="1" s="1"/>
  <c r="BY254" i="1"/>
  <c r="CF254" i="1" s="1"/>
  <c r="BY246" i="1"/>
  <c r="CF246" i="1" s="1"/>
  <c r="BY238" i="1"/>
  <c r="CF238" i="1" s="1"/>
  <c r="BY76" i="1"/>
  <c r="CF76" i="1" s="1"/>
  <c r="BY72" i="1"/>
  <c r="CF72" i="1" s="1"/>
  <c r="BY48" i="1"/>
  <c r="CF48" i="1" s="1"/>
  <c r="CD750" i="1"/>
  <c r="CI750" i="1"/>
  <c r="CI727" i="1"/>
  <c r="CD727" i="1"/>
  <c r="BY684" i="1"/>
  <c r="CF684" i="1" s="1"/>
  <c r="BY680" i="1"/>
  <c r="CF680" i="1" s="1"/>
  <c r="CI640" i="1"/>
  <c r="CD640" i="1"/>
  <c r="CI642" i="1"/>
  <c r="CD642" i="1"/>
  <c r="BY634" i="1"/>
  <c r="CF634" i="1" s="1"/>
  <c r="BY630" i="1"/>
  <c r="CF630" i="1" s="1"/>
  <c r="BY626" i="1"/>
  <c r="CF626" i="1" s="1"/>
  <c r="CI572" i="1"/>
  <c r="CD572" i="1"/>
  <c r="CI541" i="1"/>
  <c r="CD541" i="1"/>
  <c r="CI382" i="1"/>
  <c r="CD382" i="1"/>
  <c r="CI376" i="1"/>
  <c r="CD376" i="1"/>
  <c r="BY268" i="1"/>
  <c r="CF268" i="1" s="1"/>
  <c r="BY260" i="1"/>
  <c r="CF260" i="1" s="1"/>
  <c r="BY252" i="1"/>
  <c r="CF252" i="1" s="1"/>
  <c r="BY244" i="1"/>
  <c r="CF244" i="1" s="1"/>
  <c r="BY236" i="1"/>
  <c r="CF236" i="1" s="1"/>
  <c r="BY230" i="1"/>
  <c r="CF230" i="1" s="1"/>
  <c r="AY81" i="1"/>
  <c r="AX81" i="1" s="1"/>
  <c r="AW81" i="1" s="1"/>
  <c r="AU81" i="1"/>
  <c r="AT81" i="1" s="1"/>
  <c r="AS81" i="1" s="1"/>
  <c r="AY27" i="1"/>
  <c r="AX27" i="1" s="1"/>
  <c r="AW27" i="1" s="1"/>
  <c r="AU27" i="1"/>
  <c r="AT27" i="1" s="1"/>
  <c r="AS27" i="1" s="1"/>
  <c r="AY21" i="1"/>
  <c r="AX21" i="1" s="1"/>
  <c r="AW21" i="1" s="1"/>
  <c r="AU21" i="1"/>
  <c r="AT21" i="1" s="1"/>
  <c r="AS21" i="1" s="1"/>
  <c r="CI155" i="1"/>
  <c r="CD155" i="1"/>
  <c r="BY44" i="1"/>
  <c r="CF44" i="1" s="1"/>
  <c r="BY40" i="1"/>
  <c r="CF40" i="1" s="1"/>
  <c r="BY36" i="1"/>
  <c r="CF36" i="1" s="1"/>
  <c r="BY32" i="1"/>
  <c r="CF32" i="1" s="1"/>
  <c r="AY7" i="1"/>
  <c r="AX7" i="1" s="1"/>
  <c r="AW7" i="1" s="1"/>
  <c r="AU7" i="1"/>
  <c r="AT7" i="1" s="1"/>
  <c r="AS7" i="1" s="1"/>
  <c r="CI752" i="1"/>
  <c r="CD752" i="1"/>
  <c r="CI707" i="1"/>
  <c r="CD707" i="1"/>
  <c r="CD751" i="1"/>
  <c r="CI751" i="1"/>
  <c r="CI658" i="1"/>
  <c r="CD658" i="1"/>
  <c r="CD636" i="1"/>
  <c r="CI636" i="1"/>
  <c r="CI568" i="1"/>
  <c r="CD568" i="1"/>
  <c r="CD566" i="1"/>
  <c r="CI566" i="1"/>
  <c r="BY530" i="1"/>
  <c r="CF530" i="1" s="1"/>
  <c r="CI439" i="1"/>
  <c r="CD439" i="1"/>
  <c r="CI372" i="1"/>
  <c r="CD372" i="1"/>
  <c r="AU314" i="1"/>
  <c r="AT314" i="1" s="1"/>
  <c r="AS314" i="1" s="1"/>
  <c r="AY314" i="1"/>
  <c r="AX314" i="1" s="1"/>
  <c r="AW314" i="1" s="1"/>
  <c r="CI364" i="1"/>
  <c r="CD364" i="1"/>
  <c r="CI356" i="1"/>
  <c r="CD356" i="1"/>
  <c r="CI378" i="1"/>
  <c r="CD378" i="1"/>
  <c r="CI370" i="1"/>
  <c r="CD370" i="1"/>
  <c r="CI271" i="1"/>
  <c r="CD271" i="1"/>
  <c r="BY266" i="1"/>
  <c r="CF266" i="1" s="1"/>
  <c r="BY258" i="1"/>
  <c r="CF258" i="1" s="1"/>
  <c r="BY250" i="1"/>
  <c r="CF250" i="1" s="1"/>
  <c r="BY242" i="1"/>
  <c r="CF242" i="1" s="1"/>
  <c r="BY234" i="1"/>
  <c r="CF234" i="1" s="1"/>
  <c r="CI153" i="1"/>
  <c r="CD153" i="1"/>
  <c r="BY70" i="1"/>
  <c r="CF70" i="1" s="1"/>
  <c r="BY68" i="1"/>
  <c r="CF68" i="1" s="1"/>
  <c r="BY66" i="1"/>
  <c r="CF66" i="1" s="1"/>
  <c r="CA759" i="1"/>
  <c r="BC763" i="1"/>
  <c r="BB763" i="1" s="1"/>
  <c r="BA763" i="1" s="1"/>
  <c r="W763" i="1"/>
  <c r="AD757" i="1"/>
  <c r="CA760" i="1"/>
  <c r="BC758" i="1"/>
  <c r="BB758" i="1" s="1"/>
  <c r="BA758" i="1" s="1"/>
  <c r="CA755" i="1"/>
  <c r="AD753" i="1"/>
  <c r="CB752" i="1"/>
  <c r="CC752" i="1" s="1"/>
  <c r="CB750" i="1"/>
  <c r="CA749" i="1"/>
  <c r="CA745" i="1"/>
  <c r="AD754" i="1"/>
  <c r="AD746" i="1"/>
  <c r="AY750" i="1"/>
  <c r="AX750" i="1" s="1"/>
  <c r="AW750" i="1" s="1"/>
  <c r="AU750" i="1"/>
  <c r="AT750" i="1" s="1"/>
  <c r="AS750" i="1" s="1"/>
  <c r="AU747" i="1"/>
  <c r="AT747" i="1" s="1"/>
  <c r="AS747" i="1" s="1"/>
  <c r="AY747" i="1"/>
  <c r="AX747" i="1" s="1"/>
  <c r="AW747" i="1" s="1"/>
  <c r="CA743" i="1"/>
  <c r="CA739" i="1"/>
  <c r="CU740" i="1"/>
  <c r="BC740" i="1"/>
  <c r="BB740" i="1" s="1"/>
  <c r="BA740" i="1" s="1"/>
  <c r="CV740" i="1"/>
  <c r="CA735" i="1"/>
  <c r="CI733" i="1"/>
  <c r="CD733" i="1"/>
  <c r="AU739" i="1"/>
  <c r="AT739" i="1" s="1"/>
  <c r="AS739" i="1" s="1"/>
  <c r="AY739" i="1"/>
  <c r="AX739" i="1" s="1"/>
  <c r="AW739" i="1" s="1"/>
  <c r="W739" i="1"/>
  <c r="AU741" i="1"/>
  <c r="AT741" i="1" s="1"/>
  <c r="AS741" i="1" s="1"/>
  <c r="AY741" i="1"/>
  <c r="AX741" i="1" s="1"/>
  <c r="AW741" i="1" s="1"/>
  <c r="W736" i="1"/>
  <c r="CI734" i="1"/>
  <c r="CD734" i="1"/>
  <c r="CI731" i="1"/>
  <c r="CD731" i="1"/>
  <c r="CB731" i="1"/>
  <c r="CA738" i="1"/>
  <c r="BC731" i="1"/>
  <c r="BB731" i="1" s="1"/>
  <c r="BA731" i="1" s="1"/>
  <c r="W730" i="1"/>
  <c r="BC729" i="1"/>
  <c r="BB729" i="1" s="1"/>
  <c r="BA729" i="1" s="1"/>
  <c r="CB726" i="1"/>
  <c r="CB723" i="1"/>
  <c r="CB718" i="1"/>
  <c r="CA725" i="1"/>
  <c r="CA718" i="1"/>
  <c r="CA717" i="1"/>
  <c r="CA713" i="1"/>
  <c r="CI711" i="1"/>
  <c r="CD711" i="1"/>
  <c r="CA721" i="1"/>
  <c r="BC721" i="1"/>
  <c r="BB721" i="1" s="1"/>
  <c r="BA721" i="1" s="1"/>
  <c r="BC717" i="1"/>
  <c r="BB717" i="1" s="1"/>
  <c r="BA717" i="1" s="1"/>
  <c r="CV717" i="1"/>
  <c r="CU717" i="1"/>
  <c r="CA716" i="1"/>
  <c r="CI714" i="1"/>
  <c r="CD714" i="1"/>
  <c r="CA712" i="1"/>
  <c r="CI710" i="1"/>
  <c r="CD710" i="1"/>
  <c r="CI706" i="1"/>
  <c r="CD706" i="1"/>
  <c r="CI703" i="1"/>
  <c r="CD703" i="1"/>
  <c r="CA697" i="1"/>
  <c r="CA695" i="1"/>
  <c r="BX709" i="1"/>
  <c r="BY709" i="1" s="1"/>
  <c r="CF709" i="1" s="1"/>
  <c r="BN715" i="1"/>
  <c r="BN704" i="1"/>
  <c r="W702" i="1"/>
  <c r="W698" i="1"/>
  <c r="BC697" i="1"/>
  <c r="BB697" i="1" s="1"/>
  <c r="BA697" i="1" s="1"/>
  <c r="CU697" i="1"/>
  <c r="CV697" i="1"/>
  <c r="CI694" i="1"/>
  <c r="CD694" i="1"/>
  <c r="CA692" i="1"/>
  <c r="CA684" i="1"/>
  <c r="CI682" i="1"/>
  <c r="CD682" i="1"/>
  <c r="CA676" i="1"/>
  <c r="BC691" i="1"/>
  <c r="BB691" i="1" s="1"/>
  <c r="BA691" i="1" s="1"/>
  <c r="CB688" i="1"/>
  <c r="AU690" i="1"/>
  <c r="AT690" i="1" s="1"/>
  <c r="AS690" i="1" s="1"/>
  <c r="AY690" i="1"/>
  <c r="AX690" i="1" s="1"/>
  <c r="AW690" i="1" s="1"/>
  <c r="W689" i="1"/>
  <c r="CI687" i="1"/>
  <c r="CD687" i="1"/>
  <c r="CA685" i="1"/>
  <c r="CI683" i="1"/>
  <c r="CD683" i="1"/>
  <c r="CA681" i="1"/>
  <c r="CI679" i="1"/>
  <c r="CD679" i="1"/>
  <c r="CA677" i="1"/>
  <c r="BC676" i="1"/>
  <c r="BB676" i="1" s="1"/>
  <c r="BA676" i="1" s="1"/>
  <c r="CV676" i="1"/>
  <c r="CU676" i="1"/>
  <c r="CA675" i="1"/>
  <c r="CA673" i="1"/>
  <c r="CI669" i="1"/>
  <c r="CD669" i="1"/>
  <c r="BC668" i="1"/>
  <c r="BB668" i="1" s="1"/>
  <c r="BA668" i="1" s="1"/>
  <c r="CV668" i="1"/>
  <c r="CA665" i="1"/>
  <c r="CA661" i="1"/>
  <c r="CA657" i="1"/>
  <c r="AY671" i="1"/>
  <c r="AX671" i="1" s="1"/>
  <c r="AW671" i="1" s="1"/>
  <c r="AU671" i="1"/>
  <c r="AT671" i="1" s="1"/>
  <c r="AS671" i="1" s="1"/>
  <c r="AY669" i="1"/>
  <c r="AX669" i="1" s="1"/>
  <c r="AW669" i="1" s="1"/>
  <c r="AU669" i="1"/>
  <c r="AT669" i="1" s="1"/>
  <c r="AS669" i="1" s="1"/>
  <c r="CC668" i="1"/>
  <c r="AY667" i="1"/>
  <c r="AX667" i="1" s="1"/>
  <c r="AW667" i="1" s="1"/>
  <c r="AU667" i="1"/>
  <c r="AT667" i="1" s="1"/>
  <c r="AS667" i="1" s="1"/>
  <c r="AY665" i="1"/>
  <c r="AX665" i="1" s="1"/>
  <c r="AW665" i="1" s="1"/>
  <c r="AU665" i="1"/>
  <c r="AT665" i="1" s="1"/>
  <c r="AS665" i="1" s="1"/>
  <c r="CU663" i="1"/>
  <c r="CV663" i="1"/>
  <c r="AD670" i="1"/>
  <c r="CA668" i="1"/>
  <c r="BY677" i="1"/>
  <c r="CF677" i="1" s="1"/>
  <c r="CU668" i="1"/>
  <c r="CB668" i="1"/>
  <c r="W663" i="1"/>
  <c r="CI660" i="1"/>
  <c r="CD660" i="1"/>
  <c r="BC658" i="1"/>
  <c r="BB658" i="1" s="1"/>
  <c r="BA658" i="1" s="1"/>
  <c r="W658" i="1"/>
  <c r="CA648" i="1"/>
  <c r="CI646" i="1"/>
  <c r="CD646" i="1"/>
  <c r="CB664" i="1"/>
  <c r="CA654" i="1"/>
  <c r="CB650" i="1"/>
  <c r="BC656" i="1"/>
  <c r="BB656" i="1" s="1"/>
  <c r="BA656" i="1" s="1"/>
  <c r="AD653" i="1"/>
  <c r="AD651" i="1"/>
  <c r="AD649" i="1"/>
  <c r="AD647" i="1"/>
  <c r="AD645" i="1"/>
  <c r="AD643" i="1"/>
  <c r="CA641" i="1"/>
  <c r="AY661" i="1"/>
  <c r="AX661" i="1" s="1"/>
  <c r="AW661" i="1" s="1"/>
  <c r="AU661" i="1"/>
  <c r="AT661" i="1" s="1"/>
  <c r="AS661" i="1" s="1"/>
  <c r="BC660" i="1"/>
  <c r="BB660" i="1" s="1"/>
  <c r="BA660" i="1" s="1"/>
  <c r="W660" i="1"/>
  <c r="CA658" i="1"/>
  <c r="CB639" i="1"/>
  <c r="CB625" i="1"/>
  <c r="CB607" i="1"/>
  <c r="AY641" i="1"/>
  <c r="AX641" i="1" s="1"/>
  <c r="AW641" i="1" s="1"/>
  <c r="AU641" i="1"/>
  <c r="AT641" i="1" s="1"/>
  <c r="AS641" i="1" s="1"/>
  <c r="AD630" i="1"/>
  <c r="CA628" i="1"/>
  <c r="AD622" i="1"/>
  <c r="CA620" i="1"/>
  <c r="AD612" i="1"/>
  <c r="CA610" i="1"/>
  <c r="CB642" i="1"/>
  <c r="CA638" i="1"/>
  <c r="CB637" i="1"/>
  <c r="AD637" i="1"/>
  <c r="CA635" i="1"/>
  <c r="AD633" i="1"/>
  <c r="BC632" i="1"/>
  <c r="BB632" i="1" s="1"/>
  <c r="BA632" i="1" s="1"/>
  <c r="CV632" i="1"/>
  <c r="CU632" i="1"/>
  <c r="CA631" i="1"/>
  <c r="AD629" i="1"/>
  <c r="BC628" i="1"/>
  <c r="BB628" i="1" s="1"/>
  <c r="BA628" i="1" s="1"/>
  <c r="CV628" i="1"/>
  <c r="CU628" i="1"/>
  <c r="CA627" i="1"/>
  <c r="CA625" i="1"/>
  <c r="AD623" i="1"/>
  <c r="BC622" i="1"/>
  <c r="BB622" i="1" s="1"/>
  <c r="BA622" i="1" s="1"/>
  <c r="CV622" i="1"/>
  <c r="CU622" i="1"/>
  <c r="CA621" i="1"/>
  <c r="AD619" i="1"/>
  <c r="BC618" i="1"/>
  <c r="BB618" i="1" s="1"/>
  <c r="BA618" i="1" s="1"/>
  <c r="CV618" i="1"/>
  <c r="CU618" i="1"/>
  <c r="CA617" i="1"/>
  <c r="AD615" i="1"/>
  <c r="BC614" i="1"/>
  <c r="BB614" i="1" s="1"/>
  <c r="BA614" i="1" s="1"/>
  <c r="W614" i="1"/>
  <c r="CV614" i="1"/>
  <c r="CU614" i="1"/>
  <c r="W613" i="1"/>
  <c r="CA611" i="1"/>
  <c r="BN609" i="1"/>
  <c r="AD605" i="1"/>
  <c r="CU604" i="1"/>
  <c r="CV604" i="1"/>
  <c r="CA596" i="1"/>
  <c r="CI594" i="1"/>
  <c r="CD594" i="1"/>
  <c r="CA588" i="1"/>
  <c r="CI586" i="1"/>
  <c r="CD586" i="1"/>
  <c r="CA580" i="1"/>
  <c r="CI578" i="1"/>
  <c r="CD578" i="1"/>
  <c r="CB602" i="1"/>
  <c r="CB598" i="1"/>
  <c r="CB594" i="1"/>
  <c r="CB590" i="1"/>
  <c r="CU586" i="1"/>
  <c r="CB582" i="1"/>
  <c r="BN605" i="1"/>
  <c r="AD601" i="1"/>
  <c r="AD599" i="1"/>
  <c r="AD597" i="1"/>
  <c r="AD595" i="1"/>
  <c r="AD593" i="1"/>
  <c r="AD591" i="1"/>
  <c r="CA587" i="1"/>
  <c r="BC586" i="1"/>
  <c r="BB586" i="1" s="1"/>
  <c r="BA586" i="1" s="1"/>
  <c r="CV586" i="1"/>
  <c r="AD585" i="1"/>
  <c r="CA583" i="1"/>
  <c r="BC582" i="1"/>
  <c r="BB582" i="1" s="1"/>
  <c r="BA582" i="1" s="1"/>
  <c r="AD581" i="1"/>
  <c r="CA579" i="1"/>
  <c r="BC578" i="1"/>
  <c r="BB578" i="1" s="1"/>
  <c r="BA578" i="1" s="1"/>
  <c r="W578" i="1"/>
  <c r="AD577" i="1"/>
  <c r="CA571" i="1"/>
  <c r="CA569" i="1"/>
  <c r="BY613" i="1"/>
  <c r="CF613" i="1" s="1"/>
  <c r="AY585" i="1"/>
  <c r="AX585" i="1" s="1"/>
  <c r="AW585" i="1" s="1"/>
  <c r="AU585" i="1"/>
  <c r="AT585" i="1" s="1"/>
  <c r="AS585" i="1" s="1"/>
  <c r="CB585" i="1"/>
  <c r="CV583" i="1"/>
  <c r="CU583" i="1"/>
  <c r="AY577" i="1"/>
  <c r="AX577" i="1" s="1"/>
  <c r="AW577" i="1" s="1"/>
  <c r="AU577" i="1"/>
  <c r="AT577" i="1" s="1"/>
  <c r="AS577" i="1" s="1"/>
  <c r="CB577" i="1"/>
  <c r="CB575" i="1"/>
  <c r="CB573" i="1"/>
  <c r="CU571" i="1"/>
  <c r="CV571" i="1"/>
  <c r="BC568" i="1"/>
  <c r="BB568" i="1" s="1"/>
  <c r="BA568" i="1" s="1"/>
  <c r="CA564" i="1"/>
  <c r="CC564" i="1" s="1"/>
  <c r="CI560" i="1"/>
  <c r="CD560" i="1"/>
  <c r="BC559" i="1"/>
  <c r="BB559" i="1" s="1"/>
  <c r="BA559" i="1" s="1"/>
  <c r="W559" i="1"/>
  <c r="CA556" i="1"/>
  <c r="CI552" i="1"/>
  <c r="CD552" i="1"/>
  <c r="BC551" i="1"/>
  <c r="BB551" i="1" s="1"/>
  <c r="BA551" i="1" s="1"/>
  <c r="CI548" i="1"/>
  <c r="CD548" i="1"/>
  <c r="CI544" i="1"/>
  <c r="CD544" i="1"/>
  <c r="CI540" i="1"/>
  <c r="CD540" i="1"/>
  <c r="CI536" i="1"/>
  <c r="CD536" i="1"/>
  <c r="BC576" i="1"/>
  <c r="BB576" i="1" s="1"/>
  <c r="BA576" i="1" s="1"/>
  <c r="W576" i="1"/>
  <c r="AY573" i="1"/>
  <c r="AX573" i="1" s="1"/>
  <c r="AW573" i="1" s="1"/>
  <c r="AU573" i="1"/>
  <c r="AT573" i="1" s="1"/>
  <c r="AS573" i="1" s="1"/>
  <c r="BC572" i="1"/>
  <c r="BB572" i="1" s="1"/>
  <c r="BA572" i="1" s="1"/>
  <c r="W572" i="1"/>
  <c r="AY567" i="1"/>
  <c r="AX567" i="1" s="1"/>
  <c r="AW567" i="1" s="1"/>
  <c r="AU567" i="1"/>
  <c r="AT567" i="1" s="1"/>
  <c r="AS567" i="1" s="1"/>
  <c r="AY564" i="1"/>
  <c r="AX564" i="1" s="1"/>
  <c r="AW564" i="1" s="1"/>
  <c r="AU564" i="1"/>
  <c r="AT564" i="1" s="1"/>
  <c r="AS564" i="1" s="1"/>
  <c r="AY562" i="1"/>
  <c r="AX562" i="1" s="1"/>
  <c r="AW562" i="1" s="1"/>
  <c r="AU562" i="1"/>
  <c r="AT562" i="1" s="1"/>
  <c r="AS562" i="1" s="1"/>
  <c r="AY558" i="1"/>
  <c r="AX558" i="1" s="1"/>
  <c r="AW558" i="1" s="1"/>
  <c r="AU558" i="1"/>
  <c r="AT558" i="1" s="1"/>
  <c r="AS558" i="1" s="1"/>
  <c r="AY554" i="1"/>
  <c r="AX554" i="1" s="1"/>
  <c r="AW554" i="1" s="1"/>
  <c r="AU554" i="1"/>
  <c r="AT554" i="1" s="1"/>
  <c r="AS554" i="1" s="1"/>
  <c r="AY552" i="1"/>
  <c r="AX552" i="1" s="1"/>
  <c r="AW552" i="1" s="1"/>
  <c r="AU552" i="1"/>
  <c r="AT552" i="1" s="1"/>
  <c r="AS552" i="1" s="1"/>
  <c r="AY550" i="1"/>
  <c r="AX550" i="1" s="1"/>
  <c r="AW550" i="1" s="1"/>
  <c r="AU550" i="1"/>
  <c r="AT550" i="1" s="1"/>
  <c r="AS550" i="1" s="1"/>
  <c r="CU548" i="1"/>
  <c r="CV548" i="1"/>
  <c r="CB544" i="1"/>
  <c r="CU540" i="1"/>
  <c r="CV540" i="1"/>
  <c r="CB536" i="1"/>
  <c r="BC570" i="1"/>
  <c r="BB570" i="1" s="1"/>
  <c r="BA570" i="1" s="1"/>
  <c r="AD563" i="1"/>
  <c r="CA561" i="1"/>
  <c r="AD555" i="1"/>
  <c r="CA553" i="1"/>
  <c r="BN567" i="1"/>
  <c r="W566" i="1"/>
  <c r="CB565" i="1"/>
  <c r="CB557" i="1"/>
  <c r="CI547" i="1"/>
  <c r="CD547" i="1"/>
  <c r="AU544" i="1"/>
  <c r="AT544" i="1" s="1"/>
  <c r="AS544" i="1" s="1"/>
  <c r="AY544" i="1"/>
  <c r="AX544" i="1" s="1"/>
  <c r="AW544" i="1" s="1"/>
  <c r="W540" i="1"/>
  <c r="CB549" i="1"/>
  <c r="CB545" i="1"/>
  <c r="CA528" i="1"/>
  <c r="CI526" i="1"/>
  <c r="CD526" i="1"/>
  <c r="CA520" i="1"/>
  <c r="CI518" i="1"/>
  <c r="CD518" i="1"/>
  <c r="CA512" i="1"/>
  <c r="CI510" i="1"/>
  <c r="CD510" i="1"/>
  <c r="CA504" i="1"/>
  <c r="CI502" i="1"/>
  <c r="CD502" i="1"/>
  <c r="CA496" i="1"/>
  <c r="CI494" i="1"/>
  <c r="CD494" i="1"/>
  <c r="BN492" i="1"/>
  <c r="CA488" i="1"/>
  <c r="CI486" i="1"/>
  <c r="CD486" i="1"/>
  <c r="BN484" i="1"/>
  <c r="CA480" i="1"/>
  <c r="CI478" i="1"/>
  <c r="CD478" i="1"/>
  <c r="CI476" i="1"/>
  <c r="CD476" i="1"/>
  <c r="CA470" i="1"/>
  <c r="CI468" i="1"/>
  <c r="CD468" i="1"/>
  <c r="AY546" i="1"/>
  <c r="AX546" i="1" s="1"/>
  <c r="AW546" i="1" s="1"/>
  <c r="AU546" i="1"/>
  <c r="AT546" i="1" s="1"/>
  <c r="AS546" i="1" s="1"/>
  <c r="AY542" i="1"/>
  <c r="AX542" i="1" s="1"/>
  <c r="AW542" i="1" s="1"/>
  <c r="AU542" i="1"/>
  <c r="AT542" i="1" s="1"/>
  <c r="AS542" i="1" s="1"/>
  <c r="AY538" i="1"/>
  <c r="AX538" i="1" s="1"/>
  <c r="AW538" i="1" s="1"/>
  <c r="AU538" i="1"/>
  <c r="AT538" i="1" s="1"/>
  <c r="AS538" i="1" s="1"/>
  <c r="AD534" i="1"/>
  <c r="CB533" i="1"/>
  <c r="BY540" i="1"/>
  <c r="CF540" i="1" s="1"/>
  <c r="CB539" i="1"/>
  <c r="W535" i="1"/>
  <c r="BC535" i="1"/>
  <c r="BB535" i="1" s="1"/>
  <c r="BA535" i="1" s="1"/>
  <c r="BC534" i="1"/>
  <c r="BB534" i="1" s="1"/>
  <c r="BA534" i="1" s="1"/>
  <c r="BC532" i="1"/>
  <c r="BB532" i="1" s="1"/>
  <c r="BA532" i="1" s="1"/>
  <c r="W532" i="1"/>
  <c r="W531" i="1"/>
  <c r="BN529" i="1"/>
  <c r="BC528" i="1"/>
  <c r="BB528" i="1" s="1"/>
  <c r="BA528" i="1" s="1"/>
  <c r="W527" i="1"/>
  <c r="BN525" i="1"/>
  <c r="BC524" i="1"/>
  <c r="BB524" i="1" s="1"/>
  <c r="BA524" i="1" s="1"/>
  <c r="CV524" i="1"/>
  <c r="CU524" i="1"/>
  <c r="W523" i="1"/>
  <c r="BN521" i="1"/>
  <c r="BC520" i="1"/>
  <c r="BB520" i="1" s="1"/>
  <c r="BA520" i="1" s="1"/>
  <c r="CV520" i="1"/>
  <c r="CU520" i="1"/>
  <c r="W519" i="1"/>
  <c r="BN517" i="1"/>
  <c r="BC516" i="1"/>
  <c r="BB516" i="1" s="1"/>
  <c r="BA516" i="1" s="1"/>
  <c r="CV516" i="1"/>
  <c r="CU516" i="1"/>
  <c r="W515" i="1"/>
  <c r="BN513" i="1"/>
  <c r="BC512" i="1"/>
  <c r="BB512" i="1" s="1"/>
  <c r="BA512" i="1" s="1"/>
  <c r="CV512" i="1"/>
  <c r="CU512" i="1"/>
  <c r="W511" i="1"/>
  <c r="BN509" i="1"/>
  <c r="BC508" i="1"/>
  <c r="BB508" i="1" s="1"/>
  <c r="BA508" i="1" s="1"/>
  <c r="CV508" i="1"/>
  <c r="CU508" i="1"/>
  <c r="W507" i="1"/>
  <c r="BN505" i="1"/>
  <c r="BC504" i="1"/>
  <c r="BB504" i="1" s="1"/>
  <c r="BA504" i="1" s="1"/>
  <c r="W504" i="1"/>
  <c r="CV504" i="1"/>
  <c r="CU504" i="1"/>
  <c r="W503" i="1"/>
  <c r="BN501" i="1"/>
  <c r="BC500" i="1"/>
  <c r="BB500" i="1" s="1"/>
  <c r="BA500" i="1" s="1"/>
  <c r="W500" i="1"/>
  <c r="CV500" i="1"/>
  <c r="CU500" i="1"/>
  <c r="W499" i="1"/>
  <c r="BN497" i="1"/>
  <c r="BC496" i="1"/>
  <c r="BB496" i="1" s="1"/>
  <c r="BA496" i="1" s="1"/>
  <c r="CV496" i="1"/>
  <c r="CU496" i="1"/>
  <c r="W495" i="1"/>
  <c r="BN493" i="1"/>
  <c r="BC492" i="1"/>
  <c r="BB492" i="1" s="1"/>
  <c r="BA492" i="1" s="1"/>
  <c r="CV492" i="1"/>
  <c r="CU492" i="1"/>
  <c r="W491" i="1"/>
  <c r="BN489" i="1"/>
  <c r="BC488" i="1"/>
  <c r="BB488" i="1" s="1"/>
  <c r="BA488" i="1" s="1"/>
  <c r="CV488" i="1"/>
  <c r="CU488" i="1"/>
  <c r="W487" i="1"/>
  <c r="BN485" i="1"/>
  <c r="BC484" i="1"/>
  <c r="BB484" i="1" s="1"/>
  <c r="BA484" i="1" s="1"/>
  <c r="CV484" i="1"/>
  <c r="CU484" i="1"/>
  <c r="W483" i="1"/>
  <c r="BN481" i="1"/>
  <c r="BC480" i="1"/>
  <c r="BB480" i="1" s="1"/>
  <c r="BA480" i="1" s="1"/>
  <c r="CV480" i="1"/>
  <c r="CU480" i="1"/>
  <c r="W479" i="1"/>
  <c r="BN477" i="1"/>
  <c r="BC476" i="1"/>
  <c r="BB476" i="1" s="1"/>
  <c r="BA476" i="1" s="1"/>
  <c r="CV476" i="1"/>
  <c r="CU476" i="1"/>
  <c r="W475" i="1"/>
  <c r="CI471" i="1"/>
  <c r="CD471" i="1"/>
  <c r="W469" i="1"/>
  <c r="BC468" i="1"/>
  <c r="BB468" i="1" s="1"/>
  <c r="BA468" i="1" s="1"/>
  <c r="CU468" i="1"/>
  <c r="CV468" i="1"/>
  <c r="W467" i="1"/>
  <c r="BC466" i="1"/>
  <c r="BB466" i="1" s="1"/>
  <c r="BA466" i="1" s="1"/>
  <c r="CU466" i="1"/>
  <c r="CV466" i="1"/>
  <c r="CA464" i="1"/>
  <c r="CI460" i="1"/>
  <c r="CD460" i="1"/>
  <c r="BC459" i="1"/>
  <c r="BB459" i="1" s="1"/>
  <c r="BA459" i="1" s="1"/>
  <c r="CA456" i="1"/>
  <c r="CI452" i="1"/>
  <c r="CD452" i="1"/>
  <c r="CA448" i="1"/>
  <c r="AD442" i="1"/>
  <c r="CI438" i="1"/>
  <c r="CD438" i="1"/>
  <c r="AD434" i="1"/>
  <c r="CV464" i="1"/>
  <c r="CU464" i="1"/>
  <c r="CB464" i="1"/>
  <c r="CV462" i="1"/>
  <c r="CU462" i="1"/>
  <c r="CB462" i="1"/>
  <c r="CV460" i="1"/>
  <c r="CU460" i="1"/>
  <c r="CB460" i="1"/>
  <c r="CV458" i="1"/>
  <c r="CU458" i="1"/>
  <c r="CB458" i="1"/>
  <c r="CV456" i="1"/>
  <c r="CU456" i="1"/>
  <c r="CB456" i="1"/>
  <c r="CV454" i="1"/>
  <c r="CU454" i="1"/>
  <c r="CB454" i="1"/>
  <c r="CV452" i="1"/>
  <c r="CU452" i="1"/>
  <c r="CB452" i="1"/>
  <c r="CV450" i="1"/>
  <c r="CU450" i="1"/>
  <c r="CB450" i="1"/>
  <c r="CV448" i="1"/>
  <c r="CU448" i="1"/>
  <c r="CB448" i="1"/>
  <c r="CV446" i="1"/>
  <c r="CU446" i="1"/>
  <c r="CB446" i="1"/>
  <c r="CU442" i="1"/>
  <c r="CV442" i="1"/>
  <c r="CB438" i="1"/>
  <c r="CU434" i="1"/>
  <c r="CV434" i="1"/>
  <c r="BX476" i="1"/>
  <c r="BY476" i="1" s="1"/>
  <c r="CF476" i="1" s="1"/>
  <c r="BY473" i="1"/>
  <c r="CF473" i="1" s="1"/>
  <c r="CA463" i="1"/>
  <c r="AD457" i="1"/>
  <c r="CA455" i="1"/>
  <c r="AD449" i="1"/>
  <c r="CA447" i="1"/>
  <c r="CB465" i="1"/>
  <c r="CC464" i="1"/>
  <c r="CB457" i="1"/>
  <c r="CC456" i="1"/>
  <c r="CB449" i="1"/>
  <c r="CC448" i="1"/>
  <c r="BC442" i="1"/>
  <c r="BB442" i="1" s="1"/>
  <c r="BA442" i="1" s="1"/>
  <c r="CI432" i="1"/>
  <c r="CD432" i="1"/>
  <c r="CB431" i="1"/>
  <c r="CA426" i="1"/>
  <c r="CI424" i="1"/>
  <c r="CD424" i="1"/>
  <c r="CB423" i="1"/>
  <c r="BC418" i="1"/>
  <c r="BB418" i="1" s="1"/>
  <c r="BA418" i="1" s="1"/>
  <c r="W418" i="1"/>
  <c r="CA415" i="1"/>
  <c r="CI411" i="1"/>
  <c r="CD411" i="1"/>
  <c r="BC410" i="1"/>
  <c r="BB410" i="1" s="1"/>
  <c r="BA410" i="1" s="1"/>
  <c r="W410" i="1"/>
  <c r="CA407" i="1"/>
  <c r="AD403" i="1"/>
  <c r="BC402" i="1"/>
  <c r="BB402" i="1" s="1"/>
  <c r="BA402" i="1" s="1"/>
  <c r="CA399" i="1"/>
  <c r="CC399" i="1" s="1"/>
  <c r="CI395" i="1"/>
  <c r="CD395" i="1"/>
  <c r="BC394" i="1"/>
  <c r="BB394" i="1" s="1"/>
  <c r="BA394" i="1" s="1"/>
  <c r="W394" i="1"/>
  <c r="CA391" i="1"/>
  <c r="CI387" i="1"/>
  <c r="CD387" i="1"/>
  <c r="BC386" i="1"/>
  <c r="BB386" i="1" s="1"/>
  <c r="BA386" i="1" s="1"/>
  <c r="CA383" i="1"/>
  <c r="CA379" i="1"/>
  <c r="CA375" i="1"/>
  <c r="CA371" i="1"/>
  <c r="CA367" i="1"/>
  <c r="CA363" i="1"/>
  <c r="CA359" i="1"/>
  <c r="CA355" i="1"/>
  <c r="BC435" i="1"/>
  <c r="BB435" i="1" s="1"/>
  <c r="BA435" i="1" s="1"/>
  <c r="BC428" i="1"/>
  <c r="BB428" i="1" s="1"/>
  <c r="BA428" i="1" s="1"/>
  <c r="W420" i="1"/>
  <c r="BC420" i="1"/>
  <c r="BB420" i="1" s="1"/>
  <c r="BA420" i="1" s="1"/>
  <c r="AY389" i="1"/>
  <c r="AX389" i="1" s="1"/>
  <c r="AW389" i="1" s="1"/>
  <c r="AU389" i="1"/>
  <c r="AT389" i="1" s="1"/>
  <c r="AS389" i="1" s="1"/>
  <c r="CV387" i="1"/>
  <c r="CU387" i="1"/>
  <c r="CU361" i="1"/>
  <c r="CV361" i="1"/>
  <c r="W436" i="1"/>
  <c r="CB428" i="1"/>
  <c r="CB420" i="1"/>
  <c r="AY419" i="1"/>
  <c r="AX419" i="1" s="1"/>
  <c r="AW419" i="1" s="1"/>
  <c r="AU419" i="1"/>
  <c r="AT419" i="1" s="1"/>
  <c r="AS419" i="1" s="1"/>
  <c r="AD414" i="1"/>
  <c r="CA412" i="1"/>
  <c r="AD406" i="1"/>
  <c r="CA404" i="1"/>
  <c r="AD398" i="1"/>
  <c r="CA396" i="1"/>
  <c r="AD390" i="1"/>
  <c r="CA388" i="1"/>
  <c r="CB414" i="1"/>
  <c r="CB406" i="1"/>
  <c r="CB400" i="1"/>
  <c r="CC391" i="1"/>
  <c r="AY377" i="1"/>
  <c r="AX377" i="1" s="1"/>
  <c r="AW377" i="1" s="1"/>
  <c r="AU377" i="1"/>
  <c r="AT377" i="1" s="1"/>
  <c r="AS377" i="1" s="1"/>
  <c r="CB376" i="1"/>
  <c r="CB372" i="1"/>
  <c r="W381" i="1"/>
  <c r="CB380" i="1"/>
  <c r="CB368" i="1"/>
  <c r="W363" i="1"/>
  <c r="CB360" i="1"/>
  <c r="W353" i="1"/>
  <c r="AY352" i="1"/>
  <c r="AX352" i="1" s="1"/>
  <c r="AW352" i="1" s="1"/>
  <c r="AU352" i="1"/>
  <c r="AT352" i="1" s="1"/>
  <c r="AS352" i="1" s="1"/>
  <c r="CI351" i="1"/>
  <c r="CD351" i="1"/>
  <c r="CA345" i="1"/>
  <c r="CI343" i="1"/>
  <c r="CD343" i="1"/>
  <c r="CA337" i="1"/>
  <c r="CI335" i="1"/>
  <c r="CD335" i="1"/>
  <c r="CA329" i="1"/>
  <c r="CI327" i="1"/>
  <c r="CD327" i="1"/>
  <c r="CA321" i="1"/>
  <c r="CI319" i="1"/>
  <c r="CD319" i="1"/>
  <c r="CA313" i="1"/>
  <c r="CA311" i="1"/>
  <c r="AD305" i="1"/>
  <c r="CA303" i="1"/>
  <c r="AD297" i="1"/>
  <c r="CA295" i="1"/>
  <c r="AD289" i="1"/>
  <c r="W370" i="1"/>
  <c r="BC370" i="1"/>
  <c r="BB370" i="1" s="1"/>
  <c r="BA370" i="1" s="1"/>
  <c r="BY364" i="1"/>
  <c r="CF364" i="1" s="1"/>
  <c r="CB351" i="1"/>
  <c r="CB349" i="1"/>
  <c r="CB347" i="1"/>
  <c r="CB345" i="1"/>
  <c r="CB343" i="1"/>
  <c r="CB341" i="1"/>
  <c r="CB339" i="1"/>
  <c r="CB337" i="1"/>
  <c r="CB335" i="1"/>
  <c r="CB333" i="1"/>
  <c r="CB331" i="1"/>
  <c r="CB329" i="1"/>
  <c r="CB327" i="1"/>
  <c r="CB325" i="1"/>
  <c r="CB323" i="1"/>
  <c r="CB321" i="1"/>
  <c r="CB319" i="1"/>
  <c r="CB317" i="1"/>
  <c r="CB315" i="1"/>
  <c r="CB313" i="1"/>
  <c r="CB305" i="1"/>
  <c r="CB297" i="1"/>
  <c r="CB289" i="1"/>
  <c r="W365" i="1"/>
  <c r="AY361" i="1"/>
  <c r="AX361" i="1" s="1"/>
  <c r="AW361" i="1" s="1"/>
  <c r="AU361" i="1"/>
  <c r="AT361" i="1" s="1"/>
  <c r="AS361" i="1" s="1"/>
  <c r="CB358" i="1"/>
  <c r="BC351" i="1"/>
  <c r="BB351" i="1" s="1"/>
  <c r="BA351" i="1" s="1"/>
  <c r="W351" i="1"/>
  <c r="W350" i="1"/>
  <c r="CI348" i="1"/>
  <c r="CD348" i="1"/>
  <c r="BN346" i="1"/>
  <c r="CA344" i="1"/>
  <c r="BC343" i="1"/>
  <c r="BB343" i="1" s="1"/>
  <c r="BA343" i="1" s="1"/>
  <c r="W342" i="1"/>
  <c r="CI340" i="1"/>
  <c r="CD340" i="1"/>
  <c r="BN338" i="1"/>
  <c r="CA336" i="1"/>
  <c r="BC335" i="1"/>
  <c r="BB335" i="1" s="1"/>
  <c r="BA335" i="1" s="1"/>
  <c r="W334" i="1"/>
  <c r="CI332" i="1"/>
  <c r="CD332" i="1"/>
  <c r="BN330" i="1"/>
  <c r="CA328" i="1"/>
  <c r="BC327" i="1"/>
  <c r="BB327" i="1" s="1"/>
  <c r="BA327" i="1" s="1"/>
  <c r="W326" i="1"/>
  <c r="CI324" i="1"/>
  <c r="CD324" i="1"/>
  <c r="BN322" i="1"/>
  <c r="CA320" i="1"/>
  <c r="W319" i="1"/>
  <c r="W318" i="1"/>
  <c r="CI316" i="1"/>
  <c r="CD316" i="1"/>
  <c r="BN314" i="1"/>
  <c r="CA312" i="1"/>
  <c r="BC311" i="1"/>
  <c r="BB311" i="1" s="1"/>
  <c r="BA311" i="1" s="1"/>
  <c r="CV311" i="1"/>
  <c r="CU311" i="1"/>
  <c r="W310" i="1"/>
  <c r="CI308" i="1"/>
  <c r="CD308" i="1"/>
  <c r="BN306" i="1"/>
  <c r="CA304" i="1"/>
  <c r="BC303" i="1"/>
  <c r="BB303" i="1" s="1"/>
  <c r="BA303" i="1" s="1"/>
  <c r="CV303" i="1"/>
  <c r="CU303" i="1"/>
  <c r="W302" i="1"/>
  <c r="CI300" i="1"/>
  <c r="CD300" i="1"/>
  <c r="BN298" i="1"/>
  <c r="CA296" i="1"/>
  <c r="BC295" i="1"/>
  <c r="BB295" i="1" s="1"/>
  <c r="BA295" i="1" s="1"/>
  <c r="CV295" i="1"/>
  <c r="CU295" i="1"/>
  <c r="W294" i="1"/>
  <c r="CI292" i="1"/>
  <c r="CD292" i="1"/>
  <c r="BN290" i="1"/>
  <c r="CD278" i="1"/>
  <c r="CI278" i="1"/>
  <c r="CD276" i="1"/>
  <c r="CI276" i="1"/>
  <c r="CI274" i="1"/>
  <c r="CD274" i="1"/>
  <c r="CA272" i="1"/>
  <c r="AY310" i="1"/>
  <c r="AX310" i="1" s="1"/>
  <c r="AW310" i="1" s="1"/>
  <c r="W285" i="1"/>
  <c r="BC285" i="1"/>
  <c r="BB285" i="1" s="1"/>
  <c r="BA285" i="1" s="1"/>
  <c r="CB277" i="1"/>
  <c r="CA264" i="1"/>
  <c r="CI262" i="1"/>
  <c r="CD262" i="1"/>
  <c r="CA256" i="1"/>
  <c r="CI254" i="1"/>
  <c r="CD254" i="1"/>
  <c r="CA248" i="1"/>
  <c r="CI246" i="1"/>
  <c r="CD246" i="1"/>
  <c r="CA240" i="1"/>
  <c r="CI238" i="1"/>
  <c r="CD238" i="1"/>
  <c r="CA232" i="1"/>
  <c r="CI230" i="1"/>
  <c r="CD230" i="1"/>
  <c r="CA226" i="1"/>
  <c r="CI222" i="1"/>
  <c r="CD222" i="1"/>
  <c r="BC221" i="1"/>
  <c r="BB221" i="1" s="1"/>
  <c r="BA221" i="1" s="1"/>
  <c r="W221" i="1"/>
  <c r="CA218" i="1"/>
  <c r="CI214" i="1"/>
  <c r="CD214" i="1"/>
  <c r="BC213" i="1"/>
  <c r="BB213" i="1" s="1"/>
  <c r="BA213" i="1" s="1"/>
  <c r="W213" i="1"/>
  <c r="CA210" i="1"/>
  <c r="CI206" i="1"/>
  <c r="CD206" i="1"/>
  <c r="CA202" i="1"/>
  <c r="CI198" i="1"/>
  <c r="CD198" i="1"/>
  <c r="BC197" i="1"/>
  <c r="BB197" i="1" s="1"/>
  <c r="BA197" i="1" s="1"/>
  <c r="CA194" i="1"/>
  <c r="CI190" i="1"/>
  <c r="CD190" i="1"/>
  <c r="BC189" i="1"/>
  <c r="BB189" i="1" s="1"/>
  <c r="BA189" i="1" s="1"/>
  <c r="W189" i="1"/>
  <c r="CA186" i="1"/>
  <c r="CI182" i="1"/>
  <c r="CD182" i="1"/>
  <c r="BC181" i="1"/>
  <c r="BB181" i="1" s="1"/>
  <c r="BA181" i="1" s="1"/>
  <c r="W181" i="1"/>
  <c r="CA178" i="1"/>
  <c r="CI174" i="1"/>
  <c r="CD174" i="1"/>
  <c r="BC173" i="1"/>
  <c r="BB173" i="1" s="1"/>
  <c r="BA173" i="1" s="1"/>
  <c r="CA170" i="1"/>
  <c r="CI166" i="1"/>
  <c r="CD166" i="1"/>
  <c r="BC165" i="1"/>
  <c r="BB165" i="1" s="1"/>
  <c r="BA165" i="1" s="1"/>
  <c r="CA162" i="1"/>
  <c r="CA160" i="1"/>
  <c r="CA156" i="1"/>
  <c r="CA152" i="1"/>
  <c r="CA148" i="1"/>
  <c r="CA144" i="1"/>
  <c r="BC275" i="1"/>
  <c r="BB275" i="1" s="1"/>
  <c r="BA275" i="1" s="1"/>
  <c r="CB281" i="1"/>
  <c r="CB273" i="1"/>
  <c r="CA269" i="1"/>
  <c r="CC269" i="1" s="1"/>
  <c r="CI267" i="1"/>
  <c r="CD267" i="1"/>
  <c r="CA265" i="1"/>
  <c r="CI263" i="1"/>
  <c r="CD263" i="1"/>
  <c r="CA261" i="1"/>
  <c r="CI259" i="1"/>
  <c r="CD259" i="1"/>
  <c r="CA257" i="1"/>
  <c r="CI255" i="1"/>
  <c r="CD255" i="1"/>
  <c r="CA253" i="1"/>
  <c r="CI251" i="1"/>
  <c r="CD251" i="1"/>
  <c r="CA249" i="1"/>
  <c r="CI247" i="1"/>
  <c r="CD247" i="1"/>
  <c r="CA245" i="1"/>
  <c r="CI243" i="1"/>
  <c r="CD243" i="1"/>
  <c r="CA241" i="1"/>
  <c r="CI239" i="1"/>
  <c r="CD239" i="1"/>
  <c r="CA237" i="1"/>
  <c r="CI235" i="1"/>
  <c r="CD235" i="1"/>
  <c r="CA233" i="1"/>
  <c r="BC230" i="1"/>
  <c r="BB230" i="1" s="1"/>
  <c r="BA230" i="1" s="1"/>
  <c r="CV230" i="1"/>
  <c r="CU230" i="1"/>
  <c r="AD229" i="1"/>
  <c r="CA225" i="1"/>
  <c r="CA223" i="1"/>
  <c r="CA221" i="1"/>
  <c r="CA219" i="1"/>
  <c r="CA217" i="1"/>
  <c r="CA215" i="1"/>
  <c r="CA213" i="1"/>
  <c r="CA211" i="1"/>
  <c r="CA209" i="1"/>
  <c r="CA207" i="1"/>
  <c r="CA205" i="1"/>
  <c r="CA203" i="1"/>
  <c r="CA201" i="1"/>
  <c r="CA199" i="1"/>
  <c r="CA197" i="1"/>
  <c r="CA195" i="1"/>
  <c r="CA193" i="1"/>
  <c r="CA191" i="1"/>
  <c r="CA189" i="1"/>
  <c r="CA187" i="1"/>
  <c r="CA185" i="1"/>
  <c r="CA183" i="1"/>
  <c r="CA181" i="1"/>
  <c r="CA179" i="1"/>
  <c r="CA177" i="1"/>
  <c r="CA175" i="1"/>
  <c r="CA173" i="1"/>
  <c r="CA171" i="1"/>
  <c r="CA169" i="1"/>
  <c r="CA167" i="1"/>
  <c r="CA163" i="1"/>
  <c r="CB279" i="1"/>
  <c r="AU270" i="1"/>
  <c r="AT270" i="1" s="1"/>
  <c r="AS270" i="1" s="1"/>
  <c r="AY270" i="1"/>
  <c r="AX270" i="1" s="1"/>
  <c r="AW270" i="1" s="1"/>
  <c r="AY267" i="1"/>
  <c r="AX267" i="1" s="1"/>
  <c r="AW267" i="1" s="1"/>
  <c r="AU267" i="1"/>
  <c r="AT267" i="1" s="1"/>
  <c r="AS267" i="1" s="1"/>
  <c r="CC264" i="1"/>
  <c r="AY263" i="1"/>
  <c r="AX263" i="1" s="1"/>
  <c r="AW263" i="1" s="1"/>
  <c r="AU263" i="1"/>
  <c r="AT263" i="1" s="1"/>
  <c r="AS263" i="1" s="1"/>
  <c r="AY259" i="1"/>
  <c r="AX259" i="1" s="1"/>
  <c r="AW259" i="1" s="1"/>
  <c r="AU259" i="1"/>
  <c r="AT259" i="1" s="1"/>
  <c r="AS259" i="1" s="1"/>
  <c r="CC256" i="1"/>
  <c r="AY255" i="1"/>
  <c r="AX255" i="1" s="1"/>
  <c r="AW255" i="1" s="1"/>
  <c r="AU255" i="1"/>
  <c r="AT255" i="1" s="1"/>
  <c r="AS255" i="1" s="1"/>
  <c r="AY251" i="1"/>
  <c r="AX251" i="1" s="1"/>
  <c r="AW251" i="1" s="1"/>
  <c r="AU251" i="1"/>
  <c r="AT251" i="1" s="1"/>
  <c r="AS251" i="1" s="1"/>
  <c r="CC248" i="1"/>
  <c r="AY243" i="1"/>
  <c r="AX243" i="1" s="1"/>
  <c r="AW243" i="1" s="1"/>
  <c r="AU243" i="1"/>
  <c r="AT243" i="1" s="1"/>
  <c r="AS243" i="1" s="1"/>
  <c r="CC240" i="1"/>
  <c r="AY239" i="1"/>
  <c r="AX239" i="1" s="1"/>
  <c r="AW239" i="1" s="1"/>
  <c r="AU239" i="1"/>
  <c r="AT239" i="1" s="1"/>
  <c r="AS239" i="1" s="1"/>
  <c r="AY235" i="1"/>
  <c r="AX235" i="1" s="1"/>
  <c r="AW235" i="1" s="1"/>
  <c r="AU235" i="1"/>
  <c r="AT235" i="1" s="1"/>
  <c r="AS235" i="1" s="1"/>
  <c r="CC232" i="1"/>
  <c r="AY231" i="1"/>
  <c r="AX231" i="1" s="1"/>
  <c r="AW231" i="1" s="1"/>
  <c r="AU231" i="1"/>
  <c r="AT231" i="1" s="1"/>
  <c r="AS231" i="1" s="1"/>
  <c r="CB225" i="1"/>
  <c r="BX224" i="1"/>
  <c r="BY224" i="1" s="1"/>
  <c r="CF224" i="1" s="1"/>
  <c r="CB217" i="1"/>
  <c r="BX216" i="1"/>
  <c r="BY216" i="1" s="1"/>
  <c r="CF216" i="1" s="1"/>
  <c r="CV213" i="1"/>
  <c r="CU213" i="1"/>
  <c r="CB213" i="1"/>
  <c r="BX212" i="1"/>
  <c r="BY212" i="1" s="1"/>
  <c r="CF212" i="1" s="1"/>
  <c r="CV205" i="1"/>
  <c r="CU205" i="1"/>
  <c r="CB205" i="1"/>
  <c r="BX204" i="1"/>
  <c r="BY204" i="1" s="1"/>
  <c r="CF204" i="1" s="1"/>
  <c r="CV197" i="1"/>
  <c r="CU197" i="1"/>
  <c r="CB191" i="1"/>
  <c r="BX190" i="1"/>
  <c r="BY190" i="1" s="1"/>
  <c r="CF190" i="1" s="1"/>
  <c r="CB183" i="1"/>
  <c r="BX182" i="1"/>
  <c r="BY182" i="1" s="1"/>
  <c r="CF182" i="1" s="1"/>
  <c r="CB175" i="1"/>
  <c r="BX174" i="1"/>
  <c r="BY174" i="1" s="1"/>
  <c r="CF174" i="1" s="1"/>
  <c r="CB167" i="1"/>
  <c r="BX166" i="1"/>
  <c r="BY166" i="1" s="1"/>
  <c r="CF166" i="1" s="1"/>
  <c r="BX162" i="1"/>
  <c r="BY162" i="1" s="1"/>
  <c r="CF162" i="1" s="1"/>
  <c r="CI157" i="1"/>
  <c r="CD157" i="1"/>
  <c r="BX155" i="1"/>
  <c r="AU152" i="1"/>
  <c r="AT152" i="1" s="1"/>
  <c r="AS152" i="1" s="1"/>
  <c r="AY152" i="1"/>
  <c r="AX152" i="1" s="1"/>
  <c r="AW152" i="1" s="1"/>
  <c r="CA149" i="1"/>
  <c r="CB67" i="1"/>
  <c r="CB45" i="1"/>
  <c r="CB31" i="1"/>
  <c r="BY219" i="1"/>
  <c r="CF219" i="1" s="1"/>
  <c r="BY199" i="1"/>
  <c r="CF199" i="1" s="1"/>
  <c r="BY179" i="1"/>
  <c r="CF179" i="1" s="1"/>
  <c r="CI159" i="1"/>
  <c r="CD159" i="1"/>
  <c r="BX157" i="1"/>
  <c r="BY157" i="1" s="1"/>
  <c r="CF157" i="1" s="1"/>
  <c r="CB155" i="1"/>
  <c r="CA151" i="1"/>
  <c r="CI147" i="1"/>
  <c r="CD147" i="1"/>
  <c r="CI140" i="1"/>
  <c r="CD140" i="1"/>
  <c r="CV137" i="1"/>
  <c r="CU137" i="1"/>
  <c r="BC137" i="1"/>
  <c r="BB137" i="1" s="1"/>
  <c r="BA137" i="1" s="1"/>
  <c r="W137" i="1"/>
  <c r="CA136" i="1"/>
  <c r="CI132" i="1"/>
  <c r="CD132" i="1"/>
  <c r="CA130" i="1"/>
  <c r="CA126" i="1"/>
  <c r="CA122" i="1"/>
  <c r="CI120" i="1"/>
  <c r="CD120" i="1"/>
  <c r="CI114" i="1"/>
  <c r="CD114" i="1"/>
  <c r="CI110" i="1"/>
  <c r="CD110" i="1"/>
  <c r="CI106" i="1"/>
  <c r="CD106" i="1"/>
  <c r="CV105" i="1"/>
  <c r="CU105" i="1"/>
  <c r="BC105" i="1"/>
  <c r="BB105" i="1" s="1"/>
  <c r="BA105" i="1" s="1"/>
  <c r="CA102" i="1"/>
  <c r="CA98" i="1"/>
  <c r="CA94" i="1"/>
  <c r="CA90" i="1"/>
  <c r="CA86" i="1"/>
  <c r="CA74" i="1"/>
  <c r="AD72" i="1"/>
  <c r="CA68" i="1"/>
  <c r="CV67" i="1"/>
  <c r="CU67" i="1"/>
  <c r="BC67" i="1"/>
  <c r="BB67" i="1" s="1"/>
  <c r="BA67" i="1" s="1"/>
  <c r="CA66" i="1"/>
  <c r="AD48" i="1"/>
  <c r="CA26" i="1"/>
  <c r="AD20" i="1"/>
  <c r="CA18" i="1"/>
  <c r="BY177" i="1"/>
  <c r="CF177" i="1" s="1"/>
  <c r="W152" i="1"/>
  <c r="BY165" i="1"/>
  <c r="CF165" i="1" s="1"/>
  <c r="W160" i="1"/>
  <c r="W154" i="1"/>
  <c r="BC151" i="1"/>
  <c r="BB151" i="1" s="1"/>
  <c r="BA151" i="1" s="1"/>
  <c r="W151" i="1"/>
  <c r="CB147" i="1"/>
  <c r="BY146" i="1"/>
  <c r="CF146" i="1" s="1"/>
  <c r="BN143" i="1"/>
  <c r="BN141" i="1"/>
  <c r="BN139" i="1"/>
  <c r="BN137" i="1"/>
  <c r="BN135" i="1"/>
  <c r="AD131" i="1"/>
  <c r="CA129" i="1"/>
  <c r="BN127" i="1"/>
  <c r="CA125" i="1"/>
  <c r="AD123" i="1"/>
  <c r="CA121" i="1"/>
  <c r="BN119" i="1"/>
  <c r="CI117" i="1"/>
  <c r="CD117" i="1"/>
  <c r="BY116" i="1"/>
  <c r="CF116" i="1" s="1"/>
  <c r="BC116" i="1"/>
  <c r="BB116" i="1" s="1"/>
  <c r="BA116" i="1" s="1"/>
  <c r="CV116" i="1"/>
  <c r="CU116" i="1"/>
  <c r="W115" i="1"/>
  <c r="CA113" i="1"/>
  <c r="BN111" i="1"/>
  <c r="AD109" i="1"/>
  <c r="BY108" i="1"/>
  <c r="CF108" i="1" s="1"/>
  <c r="BC108" i="1"/>
  <c r="BB108" i="1" s="1"/>
  <c r="BA108" i="1" s="1"/>
  <c r="CV108" i="1"/>
  <c r="CU108" i="1"/>
  <c r="W107" i="1"/>
  <c r="BN105" i="1"/>
  <c r="BY104" i="1"/>
  <c r="CF104" i="1" s="1"/>
  <c r="BC104" i="1"/>
  <c r="BB104" i="1" s="1"/>
  <c r="BA104" i="1" s="1"/>
  <c r="CV104" i="1"/>
  <c r="CU104" i="1"/>
  <c r="W103" i="1"/>
  <c r="CA101" i="1"/>
  <c r="BN99" i="1"/>
  <c r="CA97" i="1"/>
  <c r="AD95" i="1"/>
  <c r="CA93" i="1"/>
  <c r="AD91" i="1"/>
  <c r="BN89" i="1"/>
  <c r="BY88" i="1"/>
  <c r="CF88" i="1" s="1"/>
  <c r="BC88" i="1"/>
  <c r="BB88" i="1" s="1"/>
  <c r="BA88" i="1" s="1"/>
  <c r="CV88" i="1"/>
  <c r="CU88" i="1"/>
  <c r="AD85" i="1"/>
  <c r="BY84" i="1"/>
  <c r="CF84" i="1" s="1"/>
  <c r="BC84" i="1"/>
  <c r="BB84" i="1" s="1"/>
  <c r="BA84" i="1" s="1"/>
  <c r="W84" i="1"/>
  <c r="CV84" i="1"/>
  <c r="CU84" i="1"/>
  <c r="W83" i="1"/>
  <c r="BC81" i="1"/>
  <c r="BB81" i="1" s="1"/>
  <c r="BA81" i="1" s="1"/>
  <c r="CA81" i="1"/>
  <c r="AD79" i="1"/>
  <c r="CA77" i="1"/>
  <c r="BN75" i="1"/>
  <c r="W73" i="1"/>
  <c r="W71" i="1"/>
  <c r="CA67" i="1"/>
  <c r="BN65" i="1"/>
  <c r="AD63" i="1"/>
  <c r="BC62" i="1"/>
  <c r="BB62" i="1" s="1"/>
  <c r="BA62" i="1" s="1"/>
  <c r="CV62" i="1"/>
  <c r="CU62" i="1"/>
  <c r="CA61" i="1"/>
  <c r="BC58" i="1"/>
  <c r="BB58" i="1" s="1"/>
  <c r="BA58" i="1" s="1"/>
  <c r="CV58" i="1"/>
  <c r="CU58" i="1"/>
  <c r="CA57" i="1"/>
  <c r="BC54" i="1"/>
  <c r="BB54" i="1" s="1"/>
  <c r="BA54" i="1" s="1"/>
  <c r="CV54" i="1"/>
  <c r="CU54" i="1"/>
  <c r="CA53" i="1"/>
  <c r="AD51" i="1"/>
  <c r="CA49" i="1"/>
  <c r="BN47" i="1"/>
  <c r="W45" i="1"/>
  <c r="AD41" i="1"/>
  <c r="BN39" i="1"/>
  <c r="AD37" i="1"/>
  <c r="BN35" i="1"/>
  <c r="CA33" i="1"/>
  <c r="AD31" i="1"/>
  <c r="BC30" i="1"/>
  <c r="BB30" i="1" s="1"/>
  <c r="BA30" i="1" s="1"/>
  <c r="W30" i="1"/>
  <c r="CV30" i="1"/>
  <c r="CU30" i="1"/>
  <c r="AD29" i="1"/>
  <c r="BC28" i="1"/>
  <c r="BB28" i="1" s="1"/>
  <c r="BA28" i="1" s="1"/>
  <c r="CV28" i="1"/>
  <c r="CU28" i="1"/>
  <c r="CA27" i="1"/>
  <c r="CA25" i="1"/>
  <c r="CA23" i="1"/>
  <c r="BC21" i="1"/>
  <c r="BB21" i="1" s="1"/>
  <c r="BA21" i="1" s="1"/>
  <c r="AD21" i="1"/>
  <c r="CA19" i="1"/>
  <c r="AD17" i="1"/>
  <c r="CA15" i="1"/>
  <c r="AD13" i="1"/>
  <c r="AD11" i="1"/>
  <c r="BY141" i="1"/>
  <c r="CF141" i="1" s="1"/>
  <c r="BY133" i="1"/>
  <c r="CF133" i="1" s="1"/>
  <c r="BY113" i="1"/>
  <c r="CF113" i="1" s="1"/>
  <c r="BY99" i="1"/>
  <c r="CF99" i="1" s="1"/>
  <c r="BY63" i="1"/>
  <c r="CF63" i="1" s="1"/>
  <c r="CB9" i="1"/>
  <c r="CE766" i="1"/>
  <c r="CA10" i="1"/>
  <c r="AD6" i="1"/>
  <c r="AM766" i="1"/>
  <c r="BY81" i="1"/>
  <c r="CF81" i="1" s="1"/>
  <c r="AD9" i="1"/>
  <c r="AD7" i="1"/>
  <c r="BJ766" i="1"/>
  <c r="X766" i="1"/>
  <c r="AD5" i="1"/>
  <c r="BR10" i="1"/>
  <c r="BS10" i="1" s="1"/>
  <c r="BY10" i="1" s="1"/>
  <c r="CF10" i="1" s="1"/>
  <c r="AD764" i="1"/>
  <c r="AD762" i="1"/>
  <c r="AD761" i="1"/>
  <c r="CU761" i="1"/>
  <c r="CV761" i="1"/>
  <c r="AU761" i="1" s="1"/>
  <c r="AT761" i="1" s="1"/>
  <c r="AS761" i="1" s="1"/>
  <c r="CU763" i="1"/>
  <c r="CV763" i="1"/>
  <c r="CC759" i="1"/>
  <c r="CU760" i="1"/>
  <c r="CV760" i="1"/>
  <c r="BC760" i="1"/>
  <c r="BB760" i="1" s="1"/>
  <c r="BA760" i="1" s="1"/>
  <c r="W762" i="1"/>
  <c r="AY762" i="1"/>
  <c r="AX762" i="1" s="1"/>
  <c r="AW762" i="1" s="1"/>
  <c r="AU762" i="1"/>
  <c r="AT762" i="1" s="1"/>
  <c r="AS762" i="1" s="1"/>
  <c r="CB758" i="1"/>
  <c r="W759" i="1"/>
  <c r="CA756" i="1"/>
  <c r="AU752" i="1"/>
  <c r="AT752" i="1" s="1"/>
  <c r="AS752" i="1" s="1"/>
  <c r="AY752" i="1"/>
  <c r="AX752" i="1" s="1"/>
  <c r="AW752" i="1" s="1"/>
  <c r="CD747" i="1"/>
  <c r="CI747" i="1"/>
  <c r="CA754" i="1"/>
  <c r="AY749" i="1"/>
  <c r="AX749" i="1" s="1"/>
  <c r="AW749" i="1" s="1"/>
  <c r="AU749" i="1"/>
  <c r="AT749" i="1" s="1"/>
  <c r="AS749" i="1" s="1"/>
  <c r="CB751" i="1"/>
  <c r="CA746" i="1"/>
  <c r="CC746" i="1" s="1"/>
  <c r="BX746" i="1"/>
  <c r="BY746" i="1" s="1"/>
  <c r="CF746" i="1" s="1"/>
  <c r="CD741" i="1"/>
  <c r="CI741" i="1"/>
  <c r="CD737" i="1"/>
  <c r="CI737" i="1"/>
  <c r="CU744" i="1"/>
  <c r="BC744" i="1"/>
  <c r="BB744" i="1" s="1"/>
  <c r="BA744" i="1" s="1"/>
  <c r="CV744" i="1"/>
  <c r="W744" i="1"/>
  <c r="AY737" i="1"/>
  <c r="AX737" i="1" s="1"/>
  <c r="AW737" i="1" s="1"/>
  <c r="AU737" i="1"/>
  <c r="AT737" i="1" s="1"/>
  <c r="AS737" i="1" s="1"/>
  <c r="CA733" i="1"/>
  <c r="CB744" i="1"/>
  <c r="CA736" i="1"/>
  <c r="W734" i="1"/>
  <c r="CU733" i="1"/>
  <c r="CV733" i="1"/>
  <c r="BX735" i="1"/>
  <c r="BY735" i="1" s="1"/>
  <c r="CF735" i="1" s="1"/>
  <c r="CA731" i="1"/>
  <c r="CI729" i="1"/>
  <c r="CD729" i="1"/>
  <c r="CV731" i="1"/>
  <c r="CU731" i="1"/>
  <c r="BY736" i="1"/>
  <c r="CF736" i="1" s="1"/>
  <c r="CA730" i="1"/>
  <c r="AD726" i="1"/>
  <c r="CV730" i="1"/>
  <c r="CU730" i="1"/>
  <c r="CB728" i="1"/>
  <c r="CU726" i="1"/>
  <c r="CV726" i="1"/>
  <c r="CB721" i="1"/>
  <c r="CC721" i="1" s="1"/>
  <c r="CV722" i="1"/>
  <c r="CU722" i="1"/>
  <c r="W722" i="1"/>
  <c r="BC722" i="1"/>
  <c r="BB722" i="1" s="1"/>
  <c r="BA722" i="1" s="1"/>
  <c r="CI719" i="1"/>
  <c r="CD719" i="1"/>
  <c r="CA711" i="1"/>
  <c r="CI709" i="1"/>
  <c r="CD709" i="1"/>
  <c r="CB725" i="1"/>
  <c r="CC725" i="1" s="1"/>
  <c r="CB724" i="1"/>
  <c r="CG724" i="1" s="1"/>
  <c r="CA727" i="1"/>
  <c r="AD718" i="1"/>
  <c r="BC715" i="1"/>
  <c r="BB715" i="1" s="1"/>
  <c r="BA715" i="1" s="1"/>
  <c r="W715" i="1"/>
  <c r="CV715" i="1"/>
  <c r="CU715" i="1"/>
  <c r="W714" i="1"/>
  <c r="BC711" i="1"/>
  <c r="BB711" i="1" s="1"/>
  <c r="BA711" i="1" s="1"/>
  <c r="CV711" i="1"/>
  <c r="CU711" i="1"/>
  <c r="W710" i="1"/>
  <c r="CI708" i="1"/>
  <c r="CD708" i="1"/>
  <c r="CA706" i="1"/>
  <c r="BN713" i="1"/>
  <c r="BX711" i="1"/>
  <c r="BY711" i="1" s="1"/>
  <c r="CF711" i="1" s="1"/>
  <c r="CA705" i="1"/>
  <c r="CC705" i="1" s="1"/>
  <c r="CA703" i="1"/>
  <c r="CI701" i="1"/>
  <c r="CD701" i="1"/>
  <c r="BY714" i="1"/>
  <c r="CF714" i="1" s="1"/>
  <c r="BY707" i="1"/>
  <c r="CF707" i="1" s="1"/>
  <c r="CB707" i="1"/>
  <c r="CD704" i="1"/>
  <c r="CI704" i="1"/>
  <c r="BY703" i="1"/>
  <c r="CF703" i="1" s="1"/>
  <c r="BC703" i="1"/>
  <c r="BB703" i="1" s="1"/>
  <c r="BA703" i="1" s="1"/>
  <c r="CV703" i="1"/>
  <c r="CU703" i="1"/>
  <c r="CA702" i="1"/>
  <c r="BN700" i="1"/>
  <c r="CI700" i="1"/>
  <c r="CD700" i="1"/>
  <c r="BY699" i="1"/>
  <c r="CF699" i="1" s="1"/>
  <c r="BC699" i="1"/>
  <c r="BB699" i="1" s="1"/>
  <c r="BA699" i="1" s="1"/>
  <c r="CV699" i="1"/>
  <c r="CU699" i="1"/>
  <c r="CA698" i="1"/>
  <c r="CI696" i="1"/>
  <c r="CD696" i="1"/>
  <c r="W694" i="1"/>
  <c r="CD690" i="1"/>
  <c r="CI690" i="1"/>
  <c r="AY692" i="1"/>
  <c r="AX692" i="1" s="1"/>
  <c r="AW692" i="1" s="1"/>
  <c r="AU692" i="1"/>
  <c r="AT692" i="1" s="1"/>
  <c r="AS692" i="1" s="1"/>
  <c r="BY702" i="1"/>
  <c r="CF702" i="1" s="1"/>
  <c r="CI691" i="1"/>
  <c r="CD691" i="1"/>
  <c r="CI688" i="1"/>
  <c r="CD688" i="1"/>
  <c r="CA682" i="1"/>
  <c r="CI680" i="1"/>
  <c r="CD680" i="1"/>
  <c r="BN696" i="1"/>
  <c r="CC693" i="1"/>
  <c r="CG693" i="1" s="1"/>
  <c r="CA689" i="1"/>
  <c r="BC688" i="1"/>
  <c r="BB688" i="1" s="1"/>
  <c r="BA688" i="1" s="1"/>
  <c r="CV688" i="1"/>
  <c r="CU688" i="1"/>
  <c r="W687" i="1"/>
  <c r="BN685" i="1"/>
  <c r="BC684" i="1"/>
  <c r="BB684" i="1" s="1"/>
  <c r="BA684" i="1" s="1"/>
  <c r="CV684" i="1"/>
  <c r="CU684" i="1"/>
  <c r="W683" i="1"/>
  <c r="BN681" i="1"/>
  <c r="BC680" i="1"/>
  <c r="BB680" i="1" s="1"/>
  <c r="BA680" i="1" s="1"/>
  <c r="CV680" i="1"/>
  <c r="CU680" i="1"/>
  <c r="W679" i="1"/>
  <c r="BC674" i="1"/>
  <c r="BB674" i="1" s="1"/>
  <c r="BA674" i="1" s="1"/>
  <c r="CA671" i="1"/>
  <c r="CI667" i="1"/>
  <c r="CD667" i="1"/>
  <c r="BC666" i="1"/>
  <c r="BB666" i="1" s="1"/>
  <c r="BA666" i="1" s="1"/>
  <c r="CI663" i="1"/>
  <c r="CD663" i="1"/>
  <c r="CI659" i="1"/>
  <c r="CD659" i="1"/>
  <c r="CA674" i="1"/>
  <c r="AD672" i="1"/>
  <c r="CA670" i="1"/>
  <c r="CB670" i="1"/>
  <c r="CC661" i="1"/>
  <c r="CC657" i="1"/>
  <c r="AY659" i="1"/>
  <c r="AX659" i="1" s="1"/>
  <c r="AW659" i="1" s="1"/>
  <c r="AU659" i="1"/>
  <c r="AT659" i="1" s="1"/>
  <c r="AS659" i="1" s="1"/>
  <c r="CB658" i="1"/>
  <c r="CB656" i="1"/>
  <c r="CV654" i="1"/>
  <c r="CU654" i="1"/>
  <c r="CI652" i="1"/>
  <c r="CD652" i="1"/>
  <c r="CA646" i="1"/>
  <c r="CI655" i="1"/>
  <c r="CD655" i="1"/>
  <c r="BY657" i="1"/>
  <c r="CF657" i="1" s="1"/>
  <c r="BC654" i="1"/>
  <c r="BB654" i="1" s="1"/>
  <c r="BA654" i="1" s="1"/>
  <c r="W653" i="1"/>
  <c r="BC652" i="1"/>
  <c r="BB652" i="1" s="1"/>
  <c r="BA652" i="1" s="1"/>
  <c r="W652" i="1"/>
  <c r="W651" i="1"/>
  <c r="BC650" i="1"/>
  <c r="BB650" i="1" s="1"/>
  <c r="BA650" i="1" s="1"/>
  <c r="CV650" i="1"/>
  <c r="CU650" i="1"/>
  <c r="W649" i="1"/>
  <c r="BC648" i="1"/>
  <c r="BB648" i="1" s="1"/>
  <c r="BA648" i="1" s="1"/>
  <c r="W648" i="1"/>
  <c r="W647" i="1"/>
  <c r="BC646" i="1"/>
  <c r="BB646" i="1" s="1"/>
  <c r="BA646" i="1" s="1"/>
  <c r="CV646" i="1"/>
  <c r="CU646" i="1"/>
  <c r="W645" i="1"/>
  <c r="CA643" i="1"/>
  <c r="W661" i="1"/>
  <c r="CB660" i="1"/>
  <c r="AD654" i="1"/>
  <c r="CV645" i="1"/>
  <c r="CU645" i="1"/>
  <c r="CB641" i="1"/>
  <c r="CU639" i="1"/>
  <c r="CV639" i="1"/>
  <c r="CB644" i="1"/>
  <c r="CC644" i="1" s="1"/>
  <c r="CB640" i="1"/>
  <c r="CC640" i="1" s="1"/>
  <c r="CG640" i="1" s="1"/>
  <c r="CV636" i="1"/>
  <c r="BC636" i="1"/>
  <c r="BB636" i="1" s="1"/>
  <c r="BA636" i="1" s="1"/>
  <c r="CU636" i="1"/>
  <c r="CB621" i="1"/>
  <c r="CB605" i="1"/>
  <c r="W641" i="1"/>
  <c r="AD632" i="1"/>
  <c r="CA630" i="1"/>
  <c r="AD624" i="1"/>
  <c r="CA622" i="1"/>
  <c r="AD616" i="1"/>
  <c r="AD614" i="1"/>
  <c r="CA612" i="1"/>
  <c r="BC642" i="1"/>
  <c r="BB642" i="1" s="1"/>
  <c r="BA642" i="1" s="1"/>
  <c r="W643" i="1"/>
  <c r="BY637" i="1"/>
  <c r="CF637" i="1" s="1"/>
  <c r="CA636" i="1"/>
  <c r="W633" i="1"/>
  <c r="W629" i="1"/>
  <c r="W623" i="1"/>
  <c r="W619" i="1"/>
  <c r="W615" i="1"/>
  <c r="CA613" i="1"/>
  <c r="BN611" i="1"/>
  <c r="AD609" i="1"/>
  <c r="BC608" i="1"/>
  <c r="BB608" i="1" s="1"/>
  <c r="BA608" i="1" s="1"/>
  <c r="CV608" i="1"/>
  <c r="CU608" i="1"/>
  <c r="CA605" i="1"/>
  <c r="BN607" i="1"/>
  <c r="CV602" i="1"/>
  <c r="CI600" i="1"/>
  <c r="CD600" i="1"/>
  <c r="CA594" i="1"/>
  <c r="CI592" i="1"/>
  <c r="CD592" i="1"/>
  <c r="CA586" i="1"/>
  <c r="CI584" i="1"/>
  <c r="CD584" i="1"/>
  <c r="CA578" i="1"/>
  <c r="CU598" i="1"/>
  <c r="CV594" i="1"/>
  <c r="CU594" i="1"/>
  <c r="CU590" i="1"/>
  <c r="CV582" i="1"/>
  <c r="CU582" i="1"/>
  <c r="CV578" i="1"/>
  <c r="CU578" i="1"/>
  <c r="BC602" i="1"/>
  <c r="BB602" i="1" s="1"/>
  <c r="BA602" i="1" s="1"/>
  <c r="CU602" i="1"/>
  <c r="W601" i="1"/>
  <c r="BC600" i="1"/>
  <c r="BB600" i="1" s="1"/>
  <c r="BA600" i="1" s="1"/>
  <c r="W599" i="1"/>
  <c r="BC598" i="1"/>
  <c r="BB598" i="1" s="1"/>
  <c r="BA598" i="1" s="1"/>
  <c r="CV598" i="1"/>
  <c r="W597" i="1"/>
  <c r="W595" i="1"/>
  <c r="BC594" i="1"/>
  <c r="BB594" i="1" s="1"/>
  <c r="BA594" i="1" s="1"/>
  <c r="W593" i="1"/>
  <c r="BC592" i="1"/>
  <c r="BB592" i="1" s="1"/>
  <c r="BA592" i="1" s="1"/>
  <c r="W591" i="1"/>
  <c r="BC590" i="1"/>
  <c r="BB590" i="1" s="1"/>
  <c r="BA590" i="1" s="1"/>
  <c r="CV590" i="1"/>
  <c r="AD589" i="1"/>
  <c r="W585" i="1"/>
  <c r="W581" i="1"/>
  <c r="W577" i="1"/>
  <c r="AY583" i="1"/>
  <c r="AX583" i="1" s="1"/>
  <c r="AW583" i="1" s="1"/>
  <c r="AU583" i="1"/>
  <c r="AT583" i="1" s="1"/>
  <c r="AS583" i="1" s="1"/>
  <c r="CB583" i="1"/>
  <c r="CV581" i="1"/>
  <c r="CU581" i="1"/>
  <c r="CU575" i="1"/>
  <c r="CV575" i="1"/>
  <c r="CU573" i="1"/>
  <c r="CV573" i="1"/>
  <c r="CI574" i="1"/>
  <c r="CD574" i="1"/>
  <c r="CV565" i="1"/>
  <c r="BC565" i="1"/>
  <c r="BB565" i="1" s="1"/>
  <c r="BA565" i="1" s="1"/>
  <c r="CU565" i="1"/>
  <c r="CA562" i="1"/>
  <c r="CI558" i="1"/>
  <c r="CD558" i="1"/>
  <c r="CU557" i="1"/>
  <c r="BC557" i="1"/>
  <c r="BB557" i="1" s="1"/>
  <c r="BA557" i="1" s="1"/>
  <c r="CV557" i="1"/>
  <c r="CA554" i="1"/>
  <c r="CI550" i="1"/>
  <c r="CD550" i="1"/>
  <c r="CA548" i="1"/>
  <c r="CC548" i="1" s="1"/>
  <c r="CA544" i="1"/>
  <c r="CA540" i="1"/>
  <c r="CA536" i="1"/>
  <c r="CV576" i="1"/>
  <c r="CU576" i="1"/>
  <c r="CV572" i="1"/>
  <c r="CU572" i="1"/>
  <c r="CA570" i="1"/>
  <c r="CB546" i="1"/>
  <c r="CU542" i="1"/>
  <c r="CV542" i="1"/>
  <c r="CB538" i="1"/>
  <c r="AU571" i="1"/>
  <c r="AT571" i="1" s="1"/>
  <c r="AS571" i="1" s="1"/>
  <c r="AY571" i="1"/>
  <c r="AX571" i="1" s="1"/>
  <c r="AW571" i="1" s="1"/>
  <c r="CV570" i="1"/>
  <c r="CU570" i="1"/>
  <c r="AD565" i="1"/>
  <c r="CA563" i="1"/>
  <c r="AD557" i="1"/>
  <c r="CA555" i="1"/>
  <c r="CB567" i="1"/>
  <c r="CB566" i="1"/>
  <c r="CC566" i="1" s="1"/>
  <c r="CG566" i="1" s="1"/>
  <c r="CV559" i="1"/>
  <c r="CU559" i="1"/>
  <c r="CB559" i="1"/>
  <c r="CV551" i="1"/>
  <c r="CU551" i="1"/>
  <c r="CB551" i="1"/>
  <c r="AU548" i="1"/>
  <c r="AT548" i="1" s="1"/>
  <c r="AS548" i="1" s="1"/>
  <c r="AY548" i="1"/>
  <c r="AX548" i="1" s="1"/>
  <c r="AW548" i="1" s="1"/>
  <c r="CI535" i="1"/>
  <c r="CD535" i="1"/>
  <c r="CU534" i="1"/>
  <c r="CV534" i="1"/>
  <c r="CU537" i="1"/>
  <c r="CV537" i="1"/>
  <c r="BC537" i="1"/>
  <c r="BB537" i="1" s="1"/>
  <c r="BA537" i="1" s="1"/>
  <c r="W537" i="1"/>
  <c r="CI532" i="1"/>
  <c r="CD532" i="1"/>
  <c r="CA526" i="1"/>
  <c r="CI524" i="1"/>
  <c r="CD524" i="1"/>
  <c r="CA518" i="1"/>
  <c r="CI516" i="1"/>
  <c r="CD516" i="1"/>
  <c r="CA510" i="1"/>
  <c r="CI508" i="1"/>
  <c r="CD508" i="1"/>
  <c r="CA502" i="1"/>
  <c r="CI500" i="1"/>
  <c r="CD500" i="1"/>
  <c r="CA494" i="1"/>
  <c r="CI492" i="1"/>
  <c r="CD492" i="1"/>
  <c r="CA486" i="1"/>
  <c r="CI484" i="1"/>
  <c r="CD484" i="1"/>
  <c r="CA478" i="1"/>
  <c r="CA476" i="1"/>
  <c r="CI474" i="1"/>
  <c r="CD474" i="1"/>
  <c r="CA468" i="1"/>
  <c r="CI466" i="1"/>
  <c r="CD466" i="1"/>
  <c r="CA534" i="1"/>
  <c r="CU547" i="1"/>
  <c r="CV547" i="1"/>
  <c r="BC547" i="1"/>
  <c r="BB547" i="1" s="1"/>
  <c r="BA547" i="1" s="1"/>
  <c r="BY536" i="1"/>
  <c r="CF536" i="1" s="1"/>
  <c r="CB535" i="1"/>
  <c r="CA531" i="1"/>
  <c r="CI529" i="1"/>
  <c r="CD529" i="1"/>
  <c r="CA527" i="1"/>
  <c r="CI525" i="1"/>
  <c r="CD525" i="1"/>
  <c r="CA523" i="1"/>
  <c r="CI521" i="1"/>
  <c r="CD521" i="1"/>
  <c r="CA519" i="1"/>
  <c r="CI517" i="1"/>
  <c r="CD517" i="1"/>
  <c r="CA515" i="1"/>
  <c r="CI513" i="1"/>
  <c r="CD513" i="1"/>
  <c r="CA511" i="1"/>
  <c r="CI509" i="1"/>
  <c r="CD509" i="1"/>
  <c r="CA507" i="1"/>
  <c r="CI505" i="1"/>
  <c r="CD505" i="1"/>
  <c r="CA503" i="1"/>
  <c r="CI501" i="1"/>
  <c r="CD501" i="1"/>
  <c r="CA499" i="1"/>
  <c r="CI497" i="1"/>
  <c r="CD497" i="1"/>
  <c r="CA495" i="1"/>
  <c r="CI493" i="1"/>
  <c r="CD493" i="1"/>
  <c r="CA491" i="1"/>
  <c r="CI489" i="1"/>
  <c r="CD489" i="1"/>
  <c r="CA487" i="1"/>
  <c r="CI485" i="1"/>
  <c r="CD485" i="1"/>
  <c r="CA483" i="1"/>
  <c r="CI481" i="1"/>
  <c r="CD481" i="1"/>
  <c r="CA479" i="1"/>
  <c r="CI477" i="1"/>
  <c r="CD477" i="1"/>
  <c r="CA475" i="1"/>
  <c r="CI473" i="1"/>
  <c r="CD473" i="1"/>
  <c r="W471" i="1"/>
  <c r="BC470" i="1"/>
  <c r="BB470" i="1" s="1"/>
  <c r="BA470" i="1" s="1"/>
  <c r="CU470" i="1"/>
  <c r="CV470" i="1"/>
  <c r="CA469" i="1"/>
  <c r="CA467" i="1"/>
  <c r="CU465" i="1"/>
  <c r="BC465" i="1"/>
  <c r="BB465" i="1" s="1"/>
  <c r="BA465" i="1" s="1"/>
  <c r="CV465" i="1"/>
  <c r="CA462" i="1"/>
  <c r="CI458" i="1"/>
  <c r="CD458" i="1"/>
  <c r="CU457" i="1"/>
  <c r="BC457" i="1"/>
  <c r="BB457" i="1" s="1"/>
  <c r="BA457" i="1" s="1"/>
  <c r="CV457" i="1"/>
  <c r="CA454" i="1"/>
  <c r="CI450" i="1"/>
  <c r="CD450" i="1"/>
  <c r="CU449" i="1"/>
  <c r="CV449" i="1"/>
  <c r="CA446" i="1"/>
  <c r="CA442" i="1"/>
  <c r="CA438" i="1"/>
  <c r="CA434" i="1"/>
  <c r="BY480" i="1"/>
  <c r="CF480" i="1" s="1"/>
  <c r="AY464" i="1"/>
  <c r="AX464" i="1" s="1"/>
  <c r="AW464" i="1" s="1"/>
  <c r="AU464" i="1"/>
  <c r="AT464" i="1" s="1"/>
  <c r="AS464" i="1" s="1"/>
  <c r="AY462" i="1"/>
  <c r="AX462" i="1" s="1"/>
  <c r="AW462" i="1" s="1"/>
  <c r="AU462" i="1"/>
  <c r="AT462" i="1" s="1"/>
  <c r="AS462" i="1" s="1"/>
  <c r="AY460" i="1"/>
  <c r="AX460" i="1" s="1"/>
  <c r="AW460" i="1" s="1"/>
  <c r="AU460" i="1"/>
  <c r="AT460" i="1" s="1"/>
  <c r="AS460" i="1" s="1"/>
  <c r="AY458" i="1"/>
  <c r="AX458" i="1" s="1"/>
  <c r="AW458" i="1" s="1"/>
  <c r="AU458" i="1"/>
  <c r="AT458" i="1" s="1"/>
  <c r="AS458" i="1" s="1"/>
  <c r="CC457" i="1"/>
  <c r="AY456" i="1"/>
  <c r="AX456" i="1" s="1"/>
  <c r="AW456" i="1" s="1"/>
  <c r="AU456" i="1"/>
  <c r="AT456" i="1" s="1"/>
  <c r="AS456" i="1" s="1"/>
  <c r="AY454" i="1"/>
  <c r="AX454" i="1" s="1"/>
  <c r="AW454" i="1" s="1"/>
  <c r="AU454" i="1"/>
  <c r="AT454" i="1" s="1"/>
  <c r="AS454" i="1" s="1"/>
  <c r="AY452" i="1"/>
  <c r="AX452" i="1" s="1"/>
  <c r="AW452" i="1" s="1"/>
  <c r="AU452" i="1"/>
  <c r="AT452" i="1" s="1"/>
  <c r="AS452" i="1" s="1"/>
  <c r="AY450" i="1"/>
  <c r="AX450" i="1" s="1"/>
  <c r="AW450" i="1" s="1"/>
  <c r="AU450" i="1"/>
  <c r="AT450" i="1" s="1"/>
  <c r="AS450" i="1" s="1"/>
  <c r="CC449" i="1"/>
  <c r="AY448" i="1"/>
  <c r="AX448" i="1" s="1"/>
  <c r="AW448" i="1" s="1"/>
  <c r="AU448" i="1"/>
  <c r="AT448" i="1" s="1"/>
  <c r="AS448" i="1" s="1"/>
  <c r="AY446" i="1"/>
  <c r="AX446" i="1" s="1"/>
  <c r="AW446" i="1" s="1"/>
  <c r="AU446" i="1"/>
  <c r="AT446" i="1" s="1"/>
  <c r="AS446" i="1" s="1"/>
  <c r="CU444" i="1"/>
  <c r="CV444" i="1"/>
  <c r="AU444" i="1" s="1"/>
  <c r="AT444" i="1" s="1"/>
  <c r="AS444" i="1" s="1"/>
  <c r="CB440" i="1"/>
  <c r="CU436" i="1"/>
  <c r="CV436" i="1"/>
  <c r="AD465" i="1"/>
  <c r="AD459" i="1"/>
  <c r="CA457" i="1"/>
  <c r="AD451" i="1"/>
  <c r="CA449" i="1"/>
  <c r="BN474" i="1"/>
  <c r="CV459" i="1"/>
  <c r="CU459" i="1"/>
  <c r="CB459" i="1"/>
  <c r="CV451" i="1"/>
  <c r="CU451" i="1"/>
  <c r="CB451" i="1"/>
  <c r="CI437" i="1"/>
  <c r="CD437" i="1"/>
  <c r="CA435" i="1"/>
  <c r="CA432" i="1"/>
  <c r="CI430" i="1"/>
  <c r="CD430" i="1"/>
  <c r="CB429" i="1"/>
  <c r="CA424" i="1"/>
  <c r="CC424" i="1" s="1"/>
  <c r="CI422" i="1"/>
  <c r="CD422" i="1"/>
  <c r="CB421" i="1"/>
  <c r="CA419" i="1"/>
  <c r="CI417" i="1"/>
  <c r="CD417" i="1"/>
  <c r="CA413" i="1"/>
  <c r="CI409" i="1"/>
  <c r="CD409" i="1"/>
  <c r="BC408" i="1"/>
  <c r="BB408" i="1" s="1"/>
  <c r="BA408" i="1" s="1"/>
  <c r="CA405" i="1"/>
  <c r="CI401" i="1"/>
  <c r="CD401" i="1"/>
  <c r="CU400" i="1"/>
  <c r="BC400" i="1"/>
  <c r="BB400" i="1" s="1"/>
  <c r="BA400" i="1" s="1"/>
  <c r="W400" i="1"/>
  <c r="CV400" i="1"/>
  <c r="CA397" i="1"/>
  <c r="CI393" i="1"/>
  <c r="CD393" i="1"/>
  <c r="BC392" i="1"/>
  <c r="BB392" i="1" s="1"/>
  <c r="BA392" i="1" s="1"/>
  <c r="W392" i="1"/>
  <c r="CA389" i="1"/>
  <c r="CI385" i="1"/>
  <c r="CD385" i="1"/>
  <c r="CU384" i="1"/>
  <c r="BC384" i="1"/>
  <c r="BB384" i="1" s="1"/>
  <c r="BA384" i="1" s="1"/>
  <c r="CV384" i="1"/>
  <c r="CD381" i="1"/>
  <c r="CI381" i="1"/>
  <c r="CI377" i="1"/>
  <c r="CD377" i="1"/>
  <c r="CI373" i="1"/>
  <c r="CD373" i="1"/>
  <c r="CI369" i="1"/>
  <c r="CD369" i="1"/>
  <c r="CI365" i="1"/>
  <c r="CD365" i="1"/>
  <c r="CI361" i="1"/>
  <c r="CD361" i="1"/>
  <c r="CI357" i="1"/>
  <c r="CD357" i="1"/>
  <c r="CI353" i="1"/>
  <c r="CD353" i="1"/>
  <c r="CU439" i="1"/>
  <c r="CV439" i="1"/>
  <c r="CB435" i="1"/>
  <c r="BC426" i="1"/>
  <c r="BB426" i="1" s="1"/>
  <c r="BA426" i="1" s="1"/>
  <c r="CB419" i="1"/>
  <c r="CV417" i="1"/>
  <c r="CU417" i="1"/>
  <c r="CB417" i="1"/>
  <c r="CV415" i="1"/>
  <c r="CU415" i="1"/>
  <c r="CB415" i="1"/>
  <c r="CV413" i="1"/>
  <c r="CU413" i="1"/>
  <c r="CB413" i="1"/>
  <c r="CV411" i="1"/>
  <c r="CU411" i="1"/>
  <c r="CB411" i="1"/>
  <c r="CV409" i="1"/>
  <c r="CU409" i="1"/>
  <c r="CB409" i="1"/>
  <c r="CV407" i="1"/>
  <c r="CU407" i="1"/>
  <c r="CB407" i="1"/>
  <c r="CV405" i="1"/>
  <c r="CU405" i="1"/>
  <c r="CB405" i="1"/>
  <c r="CV403" i="1"/>
  <c r="CU403" i="1"/>
  <c r="CC388" i="1"/>
  <c r="AY387" i="1"/>
  <c r="AX387" i="1" s="1"/>
  <c r="AW387" i="1" s="1"/>
  <c r="AU387" i="1"/>
  <c r="AT387" i="1" s="1"/>
  <c r="AS387" i="1" s="1"/>
  <c r="CV385" i="1"/>
  <c r="CU385" i="1"/>
  <c r="CV383" i="1"/>
  <c r="CU383" i="1"/>
  <c r="CU379" i="1"/>
  <c r="CV379" i="1"/>
  <c r="CU363" i="1"/>
  <c r="CV363" i="1"/>
  <c r="CU355" i="1"/>
  <c r="CV355" i="1"/>
  <c r="CU353" i="1"/>
  <c r="CV353" i="1"/>
  <c r="AY444" i="1"/>
  <c r="AX444" i="1" s="1"/>
  <c r="AW444" i="1" s="1"/>
  <c r="W440" i="1"/>
  <c r="CB426" i="1"/>
  <c r="CC426" i="1" s="1"/>
  <c r="AD416" i="1"/>
  <c r="CA414" i="1"/>
  <c r="AD408" i="1"/>
  <c r="CA406" i="1"/>
  <c r="AD400" i="1"/>
  <c r="CA398" i="1"/>
  <c r="AD392" i="1"/>
  <c r="CA390" i="1"/>
  <c r="CC390" i="1" s="1"/>
  <c r="AD384" i="1"/>
  <c r="BC431" i="1"/>
  <c r="BB431" i="1" s="1"/>
  <c r="BA431" i="1" s="1"/>
  <c r="CV425" i="1"/>
  <c r="BC425" i="1"/>
  <c r="BB425" i="1" s="1"/>
  <c r="BA425" i="1" s="1"/>
  <c r="CU425" i="1"/>
  <c r="BC421" i="1"/>
  <c r="BB421" i="1" s="1"/>
  <c r="BA421" i="1" s="1"/>
  <c r="CV416" i="1"/>
  <c r="CU416" i="1"/>
  <c r="CB416" i="1"/>
  <c r="CC415" i="1"/>
  <c r="CV408" i="1"/>
  <c r="CU408" i="1"/>
  <c r="CB408" i="1"/>
  <c r="CC407" i="1"/>
  <c r="CV402" i="1"/>
  <c r="CU402" i="1"/>
  <c r="CB402" i="1"/>
  <c r="CV394" i="1"/>
  <c r="CU394" i="1"/>
  <c r="CB394" i="1"/>
  <c r="CV392" i="1"/>
  <c r="CU392" i="1"/>
  <c r="CB392" i="1"/>
  <c r="CB388" i="1"/>
  <c r="CC379" i="1"/>
  <c r="CC375" i="1"/>
  <c r="BX373" i="1"/>
  <c r="BX371" i="1"/>
  <c r="BY371" i="1" s="1"/>
  <c r="CF371" i="1" s="1"/>
  <c r="CC371" i="1"/>
  <c r="BX369" i="1"/>
  <c r="BY369" i="1" s="1"/>
  <c r="CF369" i="1" s="1"/>
  <c r="BX367" i="1"/>
  <c r="CC367" i="1"/>
  <c r="BX365" i="1"/>
  <c r="BY365" i="1" s="1"/>
  <c r="CF365" i="1" s="1"/>
  <c r="BX363" i="1"/>
  <c r="BY363" i="1" s="1"/>
  <c r="CF363" i="1" s="1"/>
  <c r="CC363" i="1"/>
  <c r="BX361" i="1"/>
  <c r="BY361" i="1" s="1"/>
  <c r="CF361" i="1" s="1"/>
  <c r="BX359" i="1"/>
  <c r="BY359" i="1" s="1"/>
  <c r="CF359" i="1" s="1"/>
  <c r="CC359" i="1"/>
  <c r="BX357" i="1"/>
  <c r="BY357" i="1" s="1"/>
  <c r="CF357" i="1" s="1"/>
  <c r="BX355" i="1"/>
  <c r="BY355" i="1" s="1"/>
  <c r="CF355" i="1" s="1"/>
  <c r="CC355" i="1"/>
  <c r="CU382" i="1"/>
  <c r="CV382" i="1"/>
  <c r="BC382" i="1"/>
  <c r="BB382" i="1" s="1"/>
  <c r="BA382" i="1" s="1"/>
  <c r="W382" i="1"/>
  <c r="AY371" i="1"/>
  <c r="AX371" i="1" s="1"/>
  <c r="AW371" i="1" s="1"/>
  <c r="AU371" i="1"/>
  <c r="AT371" i="1" s="1"/>
  <c r="AS371" i="1" s="1"/>
  <c r="AU355" i="1"/>
  <c r="AT355" i="1" s="1"/>
  <c r="AS355" i="1" s="1"/>
  <c r="AY355" i="1"/>
  <c r="AX355" i="1" s="1"/>
  <c r="AW355" i="1" s="1"/>
  <c r="CU374" i="1"/>
  <c r="CV374" i="1"/>
  <c r="BC374" i="1"/>
  <c r="BB374" i="1" s="1"/>
  <c r="BA374" i="1" s="1"/>
  <c r="W374" i="1"/>
  <c r="AU367" i="1"/>
  <c r="AT367" i="1" s="1"/>
  <c r="AS367" i="1" s="1"/>
  <c r="AY367" i="1"/>
  <c r="AX367" i="1" s="1"/>
  <c r="AW367" i="1" s="1"/>
  <c r="CU364" i="1"/>
  <c r="CV364" i="1"/>
  <c r="BC364" i="1"/>
  <c r="BB364" i="1" s="1"/>
  <c r="BA364" i="1" s="1"/>
  <c r="AU359" i="1"/>
  <c r="AT359" i="1" s="1"/>
  <c r="AS359" i="1" s="1"/>
  <c r="AY359" i="1"/>
  <c r="AX359" i="1" s="1"/>
  <c r="AW359" i="1" s="1"/>
  <c r="CU356" i="1"/>
  <c r="CV356" i="1"/>
  <c r="BC356" i="1"/>
  <c r="BB356" i="1" s="1"/>
  <c r="BA356" i="1" s="1"/>
  <c r="CU354" i="1"/>
  <c r="CV354" i="1"/>
  <c r="BC354" i="1"/>
  <c r="BB354" i="1" s="1"/>
  <c r="BA354" i="1" s="1"/>
  <c r="W354" i="1"/>
  <c r="CA351" i="1"/>
  <c r="CI349" i="1"/>
  <c r="CD349" i="1"/>
  <c r="CA343" i="1"/>
  <c r="CI341" i="1"/>
  <c r="CD341" i="1"/>
  <c r="CA335" i="1"/>
  <c r="CI333" i="1"/>
  <c r="CD333" i="1"/>
  <c r="CA327" i="1"/>
  <c r="CI325" i="1"/>
  <c r="CD325" i="1"/>
  <c r="CA319" i="1"/>
  <c r="CI317" i="1"/>
  <c r="CD317" i="1"/>
  <c r="AD307" i="1"/>
  <c r="CA305" i="1"/>
  <c r="CI299" i="1"/>
  <c r="CD299" i="1"/>
  <c r="CA297" i="1"/>
  <c r="CI291" i="1"/>
  <c r="CD291" i="1"/>
  <c r="CA289" i="1"/>
  <c r="AU379" i="1"/>
  <c r="AT379" i="1" s="1"/>
  <c r="AS379" i="1" s="1"/>
  <c r="AY379" i="1"/>
  <c r="AX379" i="1" s="1"/>
  <c r="AW379" i="1" s="1"/>
  <c r="CU378" i="1"/>
  <c r="CV378" i="1"/>
  <c r="BC378" i="1"/>
  <c r="BB378" i="1" s="1"/>
  <c r="BA378" i="1" s="1"/>
  <c r="CB370" i="1"/>
  <c r="BY368" i="1"/>
  <c r="CF368" i="1" s="1"/>
  <c r="CU351" i="1"/>
  <c r="CV351" i="1"/>
  <c r="CV349" i="1"/>
  <c r="CU343" i="1"/>
  <c r="CV343" i="1"/>
  <c r="CU335" i="1"/>
  <c r="CV335" i="1"/>
  <c r="CU327" i="1"/>
  <c r="CV327" i="1"/>
  <c r="CU319" i="1"/>
  <c r="CV319" i="1"/>
  <c r="CV317" i="1"/>
  <c r="CB307" i="1"/>
  <c r="CB299" i="1"/>
  <c r="CB291" i="1"/>
  <c r="BY370" i="1"/>
  <c r="CF370" i="1" s="1"/>
  <c r="CU366" i="1"/>
  <c r="CV366" i="1"/>
  <c r="BC366" i="1"/>
  <c r="BB366" i="1" s="1"/>
  <c r="BA366" i="1" s="1"/>
  <c r="AY357" i="1"/>
  <c r="AX357" i="1" s="1"/>
  <c r="AW357" i="1" s="1"/>
  <c r="AU357" i="1"/>
  <c r="AT357" i="1" s="1"/>
  <c r="AS357" i="1" s="1"/>
  <c r="CI352" i="1"/>
  <c r="CD352" i="1"/>
  <c r="CA350" i="1"/>
  <c r="BC349" i="1"/>
  <c r="BB349" i="1" s="1"/>
  <c r="BA349" i="1" s="1"/>
  <c r="W349" i="1"/>
  <c r="CU349" i="1"/>
  <c r="W348" i="1"/>
  <c r="CI346" i="1"/>
  <c r="CD346" i="1"/>
  <c r="BN344" i="1"/>
  <c r="CA342" i="1"/>
  <c r="BC341" i="1"/>
  <c r="BB341" i="1" s="1"/>
  <c r="BA341" i="1" s="1"/>
  <c r="CV341" i="1"/>
  <c r="CU341" i="1"/>
  <c r="W340" i="1"/>
  <c r="CI338" i="1"/>
  <c r="CD338" i="1"/>
  <c r="BN336" i="1"/>
  <c r="CA334" i="1"/>
  <c r="BC333" i="1"/>
  <c r="BB333" i="1" s="1"/>
  <c r="BA333" i="1" s="1"/>
  <c r="CV333" i="1"/>
  <c r="CU333" i="1"/>
  <c r="W332" i="1"/>
  <c r="CI330" i="1"/>
  <c r="CD330" i="1"/>
  <c r="BN328" i="1"/>
  <c r="CA326" i="1"/>
  <c r="BC325" i="1"/>
  <c r="BB325" i="1" s="1"/>
  <c r="BA325" i="1" s="1"/>
  <c r="CV325" i="1"/>
  <c r="CU325" i="1"/>
  <c r="W324" i="1"/>
  <c r="CI322" i="1"/>
  <c r="CD322" i="1"/>
  <c r="BN320" i="1"/>
  <c r="CA318" i="1"/>
  <c r="BC317" i="1"/>
  <c r="BB317" i="1" s="1"/>
  <c r="BA317" i="1" s="1"/>
  <c r="W317" i="1"/>
  <c r="CU317" i="1"/>
  <c r="W316" i="1"/>
  <c r="CI314" i="1"/>
  <c r="CD314" i="1"/>
  <c r="BN312" i="1"/>
  <c r="BC310" i="1"/>
  <c r="BB310" i="1" s="1"/>
  <c r="BA310" i="1" s="1"/>
  <c r="CA310" i="1"/>
  <c r="W308" i="1"/>
  <c r="CI306" i="1"/>
  <c r="CD306" i="1"/>
  <c r="BN304" i="1"/>
  <c r="CA302" i="1"/>
  <c r="BC301" i="1"/>
  <c r="BB301" i="1" s="1"/>
  <c r="BA301" i="1" s="1"/>
  <c r="W300" i="1"/>
  <c r="CI298" i="1"/>
  <c r="CD298" i="1"/>
  <c r="BN296" i="1"/>
  <c r="CA294" i="1"/>
  <c r="BC293" i="1"/>
  <c r="BB293" i="1" s="1"/>
  <c r="BA293" i="1" s="1"/>
  <c r="W293" i="1"/>
  <c r="W292" i="1"/>
  <c r="CI290" i="1"/>
  <c r="CD290" i="1"/>
  <c r="CI288" i="1"/>
  <c r="CD288" i="1"/>
  <c r="CD286" i="1"/>
  <c r="CI286" i="1"/>
  <c r="CI284" i="1"/>
  <c r="CD284" i="1"/>
  <c r="CI282" i="1"/>
  <c r="CD282" i="1"/>
  <c r="CI280" i="1"/>
  <c r="CD280" i="1"/>
  <c r="CA278" i="1"/>
  <c r="CA276" i="1"/>
  <c r="CA274" i="1"/>
  <c r="CD270" i="1"/>
  <c r="CI270" i="1"/>
  <c r="CI287" i="1"/>
  <c r="CD287" i="1"/>
  <c r="CU285" i="1"/>
  <c r="CV285" i="1"/>
  <c r="BC277" i="1"/>
  <c r="BB277" i="1" s="1"/>
  <c r="BA277" i="1" s="1"/>
  <c r="CI268" i="1"/>
  <c r="CD268" i="1"/>
  <c r="CA262" i="1"/>
  <c r="CI260" i="1"/>
  <c r="CD260" i="1"/>
  <c r="CA254" i="1"/>
  <c r="CI252" i="1"/>
  <c r="CD252" i="1"/>
  <c r="CA246" i="1"/>
  <c r="CI244" i="1"/>
  <c r="CD244" i="1"/>
  <c r="CA238" i="1"/>
  <c r="CI236" i="1"/>
  <c r="CD236" i="1"/>
  <c r="CA230" i="1"/>
  <c r="BC227" i="1"/>
  <c r="BB227" i="1" s="1"/>
  <c r="BA227" i="1" s="1"/>
  <c r="CA224" i="1"/>
  <c r="CI220" i="1"/>
  <c r="CD220" i="1"/>
  <c r="BC219" i="1"/>
  <c r="BB219" i="1" s="1"/>
  <c r="BA219" i="1" s="1"/>
  <c r="W219" i="1"/>
  <c r="CA216" i="1"/>
  <c r="CI212" i="1"/>
  <c r="CD212" i="1"/>
  <c r="BC211" i="1"/>
  <c r="BB211" i="1" s="1"/>
  <c r="BA211" i="1" s="1"/>
  <c r="W211" i="1"/>
  <c r="CA208" i="1"/>
  <c r="CI204" i="1"/>
  <c r="CD204" i="1"/>
  <c r="BC203" i="1"/>
  <c r="BB203" i="1" s="1"/>
  <c r="BA203" i="1" s="1"/>
  <c r="CA200" i="1"/>
  <c r="CI196" i="1"/>
  <c r="CD196" i="1"/>
  <c r="BC195" i="1"/>
  <c r="BB195" i="1" s="1"/>
  <c r="BA195" i="1" s="1"/>
  <c r="CA192" i="1"/>
  <c r="CI188" i="1"/>
  <c r="CD188" i="1"/>
  <c r="BC187" i="1"/>
  <c r="BB187" i="1" s="1"/>
  <c r="BA187" i="1" s="1"/>
  <c r="W187" i="1"/>
  <c r="CA184" i="1"/>
  <c r="CI180" i="1"/>
  <c r="CD180" i="1"/>
  <c r="BC179" i="1"/>
  <c r="BB179" i="1" s="1"/>
  <c r="BA179" i="1" s="1"/>
  <c r="W179" i="1"/>
  <c r="CA176" i="1"/>
  <c r="CI172" i="1"/>
  <c r="CD172" i="1"/>
  <c r="BC171" i="1"/>
  <c r="BB171" i="1" s="1"/>
  <c r="BA171" i="1" s="1"/>
  <c r="CA168" i="1"/>
  <c r="CI164" i="1"/>
  <c r="CD164" i="1"/>
  <c r="BC163" i="1"/>
  <c r="BB163" i="1" s="1"/>
  <c r="BA163" i="1" s="1"/>
  <c r="CD158" i="1"/>
  <c r="CI158" i="1"/>
  <c r="CI154" i="1"/>
  <c r="CD154" i="1"/>
  <c r="CD150" i="1"/>
  <c r="CI150" i="1"/>
  <c r="CD146" i="1"/>
  <c r="CI146" i="1"/>
  <c r="AU284" i="1"/>
  <c r="AT284" i="1" s="1"/>
  <c r="AS284" i="1" s="1"/>
  <c r="AY284" i="1"/>
  <c r="AX284" i="1" s="1"/>
  <c r="AW284" i="1" s="1"/>
  <c r="CV275" i="1"/>
  <c r="CU275" i="1"/>
  <c r="AY164" i="1"/>
  <c r="AX164" i="1" s="1"/>
  <c r="AW164" i="1" s="1"/>
  <c r="AU164" i="1"/>
  <c r="AT164" i="1" s="1"/>
  <c r="AS164" i="1" s="1"/>
  <c r="BC281" i="1"/>
  <c r="BB281" i="1" s="1"/>
  <c r="BA281" i="1" s="1"/>
  <c r="AD277" i="1"/>
  <c r="BC273" i="1"/>
  <c r="BB273" i="1" s="1"/>
  <c r="BA273" i="1" s="1"/>
  <c r="W273" i="1"/>
  <c r="CU271" i="1"/>
  <c r="BC271" i="1"/>
  <c r="BB271" i="1" s="1"/>
  <c r="BA271" i="1" s="1"/>
  <c r="CV271" i="1"/>
  <c r="BC268" i="1"/>
  <c r="BB268" i="1" s="1"/>
  <c r="BA268" i="1" s="1"/>
  <c r="W268" i="1"/>
  <c r="CV268" i="1"/>
  <c r="CU268" i="1"/>
  <c r="W267" i="1"/>
  <c r="BC264" i="1"/>
  <c r="BB264" i="1" s="1"/>
  <c r="BA264" i="1" s="1"/>
  <c r="CV264" i="1"/>
  <c r="CU264" i="1"/>
  <c r="W263" i="1"/>
  <c r="BC260" i="1"/>
  <c r="BB260" i="1" s="1"/>
  <c r="BA260" i="1" s="1"/>
  <c r="CV260" i="1"/>
  <c r="CU260" i="1"/>
  <c r="W259" i="1"/>
  <c r="BC256" i="1"/>
  <c r="BB256" i="1" s="1"/>
  <c r="BA256" i="1" s="1"/>
  <c r="CV256" i="1"/>
  <c r="CU256" i="1"/>
  <c r="W255" i="1"/>
  <c r="BC252" i="1"/>
  <c r="BB252" i="1" s="1"/>
  <c r="BA252" i="1" s="1"/>
  <c r="CV252" i="1"/>
  <c r="CU252" i="1"/>
  <c r="W251" i="1"/>
  <c r="BC248" i="1"/>
  <c r="BB248" i="1" s="1"/>
  <c r="BA248" i="1" s="1"/>
  <c r="W248" i="1"/>
  <c r="CV248" i="1"/>
  <c r="CU248" i="1"/>
  <c r="W247" i="1"/>
  <c r="BC244" i="1"/>
  <c r="BB244" i="1" s="1"/>
  <c r="BA244" i="1" s="1"/>
  <c r="CV244" i="1"/>
  <c r="CU244" i="1"/>
  <c r="W243" i="1"/>
  <c r="BC240" i="1"/>
  <c r="BB240" i="1" s="1"/>
  <c r="BA240" i="1" s="1"/>
  <c r="CV240" i="1"/>
  <c r="CU240" i="1"/>
  <c r="W239" i="1"/>
  <c r="BC236" i="1"/>
  <c r="BB236" i="1" s="1"/>
  <c r="BA236" i="1" s="1"/>
  <c r="W236" i="1"/>
  <c r="CV236" i="1"/>
  <c r="CU236" i="1"/>
  <c r="W235" i="1"/>
  <c r="BC232" i="1"/>
  <c r="BB232" i="1" s="1"/>
  <c r="BA232" i="1" s="1"/>
  <c r="CV232" i="1"/>
  <c r="CU232" i="1"/>
  <c r="CI231" i="1"/>
  <c r="CD231" i="1"/>
  <c r="W229" i="1"/>
  <c r="AD165" i="1"/>
  <c r="CB287" i="1"/>
  <c r="W279" i="1"/>
  <c r="BC279" i="1"/>
  <c r="BB279" i="1" s="1"/>
  <c r="BA279" i="1" s="1"/>
  <c r="AD275" i="1"/>
  <c r="BX269" i="1"/>
  <c r="BY269" i="1" s="1"/>
  <c r="CF269" i="1" s="1"/>
  <c r="CB269" i="1"/>
  <c r="CV265" i="1"/>
  <c r="CU265" i="1"/>
  <c r="CB265" i="1"/>
  <c r="CV261" i="1"/>
  <c r="CU261" i="1"/>
  <c r="CB261" i="1"/>
  <c r="CV257" i="1"/>
  <c r="CU257" i="1"/>
  <c r="CB257" i="1"/>
  <c r="CV253" i="1"/>
  <c r="CU253" i="1"/>
  <c r="CB253" i="1"/>
  <c r="CV249" i="1"/>
  <c r="CU249" i="1"/>
  <c r="CB249" i="1"/>
  <c r="CV245" i="1"/>
  <c r="CU245" i="1"/>
  <c r="CB245" i="1"/>
  <c r="CV241" i="1"/>
  <c r="CU241" i="1"/>
  <c r="CB241" i="1"/>
  <c r="CV237" i="1"/>
  <c r="CU237" i="1"/>
  <c r="CB237" i="1"/>
  <c r="CV233" i="1"/>
  <c r="CU233" i="1"/>
  <c r="CB233" i="1"/>
  <c r="CV229" i="1"/>
  <c r="CU229" i="1"/>
  <c r="CB229" i="1"/>
  <c r="BX228" i="1"/>
  <c r="BY228" i="1" s="1"/>
  <c r="CF228" i="1" s="1"/>
  <c r="CV227" i="1"/>
  <c r="CU227" i="1"/>
  <c r="CB227" i="1"/>
  <c r="BX226" i="1"/>
  <c r="BY226" i="1" s="1"/>
  <c r="CF226" i="1" s="1"/>
  <c r="CC226" i="1"/>
  <c r="CV219" i="1"/>
  <c r="CU219" i="1"/>
  <c r="CB219" i="1"/>
  <c r="BX218" i="1"/>
  <c r="BY218" i="1" s="1"/>
  <c r="CF218" i="1" s="1"/>
  <c r="CC218" i="1"/>
  <c r="CB207" i="1"/>
  <c r="BX206" i="1"/>
  <c r="BY206" i="1" s="1"/>
  <c r="CF206" i="1" s="1"/>
  <c r="CB199" i="1"/>
  <c r="BX198" i="1"/>
  <c r="BY198" i="1" s="1"/>
  <c r="CF198" i="1" s="1"/>
  <c r="CB193" i="1"/>
  <c r="BX192" i="1"/>
  <c r="BY192" i="1" s="1"/>
  <c r="CF192" i="1" s="1"/>
  <c r="CC192" i="1"/>
  <c r="CB185" i="1"/>
  <c r="BX184" i="1"/>
  <c r="BY184" i="1" s="1"/>
  <c r="CF184" i="1" s="1"/>
  <c r="CC184" i="1"/>
  <c r="CB177" i="1"/>
  <c r="BX176" i="1"/>
  <c r="BY176" i="1" s="1"/>
  <c r="CF176" i="1" s="1"/>
  <c r="CC176" i="1"/>
  <c r="CB169" i="1"/>
  <c r="BX168" i="1"/>
  <c r="BY168" i="1" s="1"/>
  <c r="CF168" i="1" s="1"/>
  <c r="CC168" i="1"/>
  <c r="CV163" i="1"/>
  <c r="CU163" i="1"/>
  <c r="CB163" i="1"/>
  <c r="CC162" i="1"/>
  <c r="CC144" i="1"/>
  <c r="CA157" i="1"/>
  <c r="W156" i="1"/>
  <c r="CU153" i="1"/>
  <c r="CV153" i="1"/>
  <c r="BC153" i="1"/>
  <c r="BB153" i="1" s="1"/>
  <c r="BA153" i="1" s="1"/>
  <c r="CB71" i="1"/>
  <c r="CB63" i="1"/>
  <c r="CB59" i="1"/>
  <c r="CB55" i="1"/>
  <c r="CB43" i="1"/>
  <c r="CB39" i="1"/>
  <c r="CB35" i="1"/>
  <c r="CB29" i="1"/>
  <c r="BY227" i="1"/>
  <c r="CF227" i="1" s="1"/>
  <c r="BY207" i="1"/>
  <c r="CF207" i="1" s="1"/>
  <c r="BY187" i="1"/>
  <c r="CF187" i="1" s="1"/>
  <c r="CA159" i="1"/>
  <c r="W150" i="1"/>
  <c r="W148" i="1"/>
  <c r="CA147" i="1"/>
  <c r="CI142" i="1"/>
  <c r="CD142" i="1"/>
  <c r="CV139" i="1"/>
  <c r="CU139" i="1"/>
  <c r="BC139" i="1"/>
  <c r="BB139" i="1" s="1"/>
  <c r="BA139" i="1" s="1"/>
  <c r="CA138" i="1"/>
  <c r="CI134" i="1"/>
  <c r="CD134" i="1"/>
  <c r="CV131" i="1"/>
  <c r="CU131" i="1"/>
  <c r="BC131" i="1"/>
  <c r="BB131" i="1" s="1"/>
  <c r="BA131" i="1" s="1"/>
  <c r="W131" i="1"/>
  <c r="CI128" i="1"/>
  <c r="CD128" i="1"/>
  <c r="CI124" i="1"/>
  <c r="CD124" i="1"/>
  <c r="CV123" i="1"/>
  <c r="CU123" i="1"/>
  <c r="BC123" i="1"/>
  <c r="BB123" i="1" s="1"/>
  <c r="BA123" i="1" s="1"/>
  <c r="CA120" i="1"/>
  <c r="CI118" i="1"/>
  <c r="CD118" i="1"/>
  <c r="CA114" i="1"/>
  <c r="CA110" i="1"/>
  <c r="CA106" i="1"/>
  <c r="CI100" i="1"/>
  <c r="CD100" i="1"/>
  <c r="CI96" i="1"/>
  <c r="CD96" i="1"/>
  <c r="CV95" i="1"/>
  <c r="CU95" i="1"/>
  <c r="BC95" i="1"/>
  <c r="BB95" i="1" s="1"/>
  <c r="BA95" i="1" s="1"/>
  <c r="W95" i="1"/>
  <c r="CI92" i="1"/>
  <c r="CD92" i="1"/>
  <c r="CV91" i="1"/>
  <c r="CU91" i="1"/>
  <c r="BC91" i="1"/>
  <c r="BB91" i="1" s="1"/>
  <c r="BA91" i="1" s="1"/>
  <c r="W91" i="1"/>
  <c r="CI88" i="1"/>
  <c r="CD88" i="1"/>
  <c r="CV87" i="1"/>
  <c r="CU87" i="1"/>
  <c r="BC87" i="1"/>
  <c r="BB87" i="1" s="1"/>
  <c r="BA87" i="1" s="1"/>
  <c r="CI84" i="1"/>
  <c r="CD84" i="1"/>
  <c r="AD76" i="1"/>
  <c r="CA72" i="1"/>
  <c r="AD62" i="1"/>
  <c r="AD60" i="1"/>
  <c r="AD58" i="1"/>
  <c r="AD56" i="1"/>
  <c r="AD54" i="1"/>
  <c r="AD52" i="1"/>
  <c r="AD50" i="1"/>
  <c r="CA48" i="1"/>
  <c r="AD46" i="1"/>
  <c r="AD44" i="1"/>
  <c r="AD24" i="1"/>
  <c r="AD22" i="1"/>
  <c r="CA20" i="1"/>
  <c r="BY185" i="1"/>
  <c r="CF185" i="1" s="1"/>
  <c r="BY155" i="1"/>
  <c r="CF155" i="1" s="1"/>
  <c r="CB151" i="1"/>
  <c r="AD143" i="1"/>
  <c r="AD141" i="1"/>
  <c r="AD139" i="1"/>
  <c r="AD137" i="1"/>
  <c r="AD135" i="1"/>
  <c r="BN133" i="1"/>
  <c r="CA131" i="1"/>
  <c r="BN129" i="1"/>
  <c r="AD127" i="1"/>
  <c r="BY126" i="1"/>
  <c r="CF126" i="1" s="1"/>
  <c r="BC126" i="1"/>
  <c r="BB126" i="1" s="1"/>
  <c r="BA126" i="1" s="1"/>
  <c r="CV126" i="1"/>
  <c r="CU126" i="1"/>
  <c r="CA123" i="1"/>
  <c r="BN121" i="1"/>
  <c r="AD119" i="1"/>
  <c r="BY118" i="1"/>
  <c r="CF118" i="1" s="1"/>
  <c r="BC118" i="1"/>
  <c r="BB118" i="1" s="1"/>
  <c r="BA118" i="1" s="1"/>
  <c r="W118" i="1"/>
  <c r="CV118" i="1"/>
  <c r="CU118" i="1"/>
  <c r="W117" i="1"/>
  <c r="CA115" i="1"/>
  <c r="BN113" i="1"/>
  <c r="AD111" i="1"/>
  <c r="BY110" i="1"/>
  <c r="CF110" i="1" s="1"/>
  <c r="BC110" i="1"/>
  <c r="BB110" i="1" s="1"/>
  <c r="BA110" i="1" s="1"/>
  <c r="CV110" i="1"/>
  <c r="CU110" i="1"/>
  <c r="W109" i="1"/>
  <c r="CA107" i="1"/>
  <c r="AD105" i="1"/>
  <c r="CA103" i="1"/>
  <c r="BN101" i="1"/>
  <c r="AD99" i="1"/>
  <c r="BY98" i="1"/>
  <c r="CF98" i="1" s="1"/>
  <c r="BC98" i="1"/>
  <c r="BB98" i="1" s="1"/>
  <c r="BA98" i="1" s="1"/>
  <c r="CV98" i="1"/>
  <c r="CU98" i="1"/>
  <c r="CA95" i="1"/>
  <c r="BN93" i="1"/>
  <c r="CA91" i="1"/>
  <c r="AD89" i="1"/>
  <c r="BN87" i="1"/>
  <c r="BY86" i="1"/>
  <c r="CF86" i="1" s="1"/>
  <c r="BC86" i="1"/>
  <c r="BB86" i="1" s="1"/>
  <c r="BA86" i="1" s="1"/>
  <c r="CV86" i="1"/>
  <c r="CU86" i="1"/>
  <c r="W85" i="1"/>
  <c r="CA83" i="1"/>
  <c r="BN81" i="1"/>
  <c r="CA79" i="1"/>
  <c r="BN77" i="1"/>
  <c r="AD75" i="1"/>
  <c r="BC74" i="1"/>
  <c r="BB74" i="1" s="1"/>
  <c r="BA74" i="1" s="1"/>
  <c r="W74" i="1"/>
  <c r="CV74" i="1"/>
  <c r="CU74" i="1"/>
  <c r="CA73" i="1"/>
  <c r="BN71" i="1"/>
  <c r="CA71" i="1"/>
  <c r="AD69" i="1"/>
  <c r="BC68" i="1"/>
  <c r="BB68" i="1" s="1"/>
  <c r="BA68" i="1" s="1"/>
  <c r="CV68" i="1"/>
  <c r="CU68" i="1"/>
  <c r="AD65" i="1"/>
  <c r="BC64" i="1"/>
  <c r="BB64" i="1" s="1"/>
  <c r="BA64" i="1" s="1"/>
  <c r="CV64" i="1"/>
  <c r="CU64" i="1"/>
  <c r="W63" i="1"/>
  <c r="BN61" i="1"/>
  <c r="AD59" i="1"/>
  <c r="BN57" i="1"/>
  <c r="AD55" i="1"/>
  <c r="BN53" i="1"/>
  <c r="CA51" i="1"/>
  <c r="BN49" i="1"/>
  <c r="AD47" i="1"/>
  <c r="BC46" i="1"/>
  <c r="BB46" i="1" s="1"/>
  <c r="BA46" i="1" s="1"/>
  <c r="CV46" i="1"/>
  <c r="CU46" i="1"/>
  <c r="CA45" i="1"/>
  <c r="AD43" i="1"/>
  <c r="BC42" i="1"/>
  <c r="BB42" i="1" s="1"/>
  <c r="BA42" i="1" s="1"/>
  <c r="W42" i="1"/>
  <c r="CV42" i="1"/>
  <c r="CU42" i="1"/>
  <c r="CA41" i="1"/>
  <c r="BC38" i="1"/>
  <c r="BB38" i="1" s="1"/>
  <c r="BA38" i="1" s="1"/>
  <c r="W38" i="1"/>
  <c r="CV38" i="1"/>
  <c r="CU38" i="1"/>
  <c r="CA37" i="1"/>
  <c r="BC34" i="1"/>
  <c r="BB34" i="1" s="1"/>
  <c r="BA34" i="1" s="1"/>
  <c r="W34" i="1"/>
  <c r="CV34" i="1"/>
  <c r="CU34" i="1"/>
  <c r="W31" i="1"/>
  <c r="BC29" i="1"/>
  <c r="BB29" i="1" s="1"/>
  <c r="BA29" i="1" s="1"/>
  <c r="W29" i="1"/>
  <c r="BC27" i="1"/>
  <c r="BB27" i="1" s="1"/>
  <c r="BA27" i="1" s="1"/>
  <c r="BC24" i="1"/>
  <c r="BB24" i="1" s="1"/>
  <c r="BA24" i="1" s="1"/>
  <c r="W24" i="1"/>
  <c r="CV24" i="1"/>
  <c r="CU24" i="1"/>
  <c r="W21" i="1"/>
  <c r="BC20" i="1"/>
  <c r="BB20" i="1" s="1"/>
  <c r="BA20" i="1" s="1"/>
  <c r="CU20" i="1"/>
  <c r="CV20" i="1"/>
  <c r="W17" i="1"/>
  <c r="BC16" i="1"/>
  <c r="BB16" i="1" s="1"/>
  <c r="BA16" i="1" s="1"/>
  <c r="CU16" i="1"/>
  <c r="CV16" i="1"/>
  <c r="W13" i="1"/>
  <c r="BC12" i="1"/>
  <c r="BB12" i="1" s="1"/>
  <c r="BA12" i="1" s="1"/>
  <c r="CU12" i="1"/>
  <c r="CV12" i="1"/>
  <c r="W11" i="1"/>
  <c r="BN11" i="1"/>
  <c r="CB7" i="1"/>
  <c r="AY5" i="1"/>
  <c r="AU5" i="1"/>
  <c r="BV766" i="1"/>
  <c r="AD8" i="1"/>
  <c r="CA6" i="1"/>
  <c r="CB8" i="1"/>
  <c r="BT766" i="1"/>
  <c r="BX5" i="1"/>
  <c r="N766" i="1"/>
  <c r="BY115" i="1"/>
  <c r="CF115" i="1" s="1"/>
  <c r="BY107" i="1"/>
  <c r="CF107" i="1" s="1"/>
  <c r="BY101" i="1"/>
  <c r="CF101" i="1" s="1"/>
  <c r="BC10" i="1"/>
  <c r="BB10" i="1" s="1"/>
  <c r="BA10" i="1" s="1"/>
  <c r="W9" i="1"/>
  <c r="BC8" i="1"/>
  <c r="BB8" i="1" s="1"/>
  <c r="BA8" i="1" s="1"/>
  <c r="W7" i="1"/>
  <c r="BC6" i="1"/>
  <c r="CV6" i="1"/>
  <c r="S766" i="1"/>
  <c r="CU6" i="1"/>
  <c r="V766" i="1"/>
  <c r="R766" i="1"/>
  <c r="AJ766" i="1"/>
  <c r="W5" i="1"/>
  <c r="BA5" i="1"/>
  <c r="CA764" i="1"/>
  <c r="CC764" i="1" s="1"/>
  <c r="CA762" i="1"/>
  <c r="CI763" i="1"/>
  <c r="CD763" i="1"/>
  <c r="CA761" i="1"/>
  <c r="CC761" i="1"/>
  <c r="W764" i="1"/>
  <c r="AY764" i="1"/>
  <c r="AX764" i="1" s="1"/>
  <c r="AW764" i="1" s="1"/>
  <c r="AU764" i="1"/>
  <c r="AT764" i="1" s="1"/>
  <c r="AS764" i="1" s="1"/>
  <c r="CB760" i="1"/>
  <c r="CI758" i="1"/>
  <c r="CD758" i="1"/>
  <c r="W761" i="1"/>
  <c r="AD756" i="1"/>
  <c r="CC760" i="1"/>
  <c r="CB757" i="1"/>
  <c r="CB756" i="1"/>
  <c r="BC755" i="1"/>
  <c r="BB755" i="1" s="1"/>
  <c r="BA755" i="1" s="1"/>
  <c r="CU752" i="1"/>
  <c r="CV752" i="1"/>
  <c r="CU750" i="1"/>
  <c r="CV750" i="1"/>
  <c r="CA747" i="1"/>
  <c r="CB754" i="1"/>
  <c r="BY751" i="1"/>
  <c r="CF751" i="1" s="1"/>
  <c r="BC751" i="1"/>
  <c r="BB751" i="1" s="1"/>
  <c r="BA751" i="1" s="1"/>
  <c r="W751" i="1"/>
  <c r="CU751" i="1"/>
  <c r="CV751" i="1"/>
  <c r="CU746" i="1"/>
  <c r="BC746" i="1"/>
  <c r="BB746" i="1" s="1"/>
  <c r="BA746" i="1" s="1"/>
  <c r="CV746" i="1"/>
  <c r="AU745" i="1"/>
  <c r="AT745" i="1" s="1"/>
  <c r="AS745" i="1" s="1"/>
  <c r="AY745" i="1"/>
  <c r="AX745" i="1" s="1"/>
  <c r="AW745" i="1" s="1"/>
  <c r="CB746" i="1"/>
  <c r="CA741" i="1"/>
  <c r="CA737" i="1"/>
  <c r="W743" i="1"/>
  <c r="CI740" i="1"/>
  <c r="CD740" i="1"/>
  <c r="AD744" i="1"/>
  <c r="CB740" i="1"/>
  <c r="CC740" i="1" s="1"/>
  <c r="BC735" i="1"/>
  <c r="BB735" i="1" s="1"/>
  <c r="BA735" i="1" s="1"/>
  <c r="CV735" i="1"/>
  <c r="CU735" i="1"/>
  <c r="CA734" i="1"/>
  <c r="CI732" i="1"/>
  <c r="CD732" i="1"/>
  <c r="CA729" i="1"/>
  <c r="CB729" i="1"/>
  <c r="CC729" i="1" s="1"/>
  <c r="CB738" i="1"/>
  <c r="CU738" i="1"/>
  <c r="CV738" i="1"/>
  <c r="BC738" i="1"/>
  <c r="BB738" i="1" s="1"/>
  <c r="BA738" i="1" s="1"/>
  <c r="BY733" i="1"/>
  <c r="CF733" i="1" s="1"/>
  <c r="AD728" i="1"/>
  <c r="CA726" i="1"/>
  <c r="BN738" i="1"/>
  <c r="AY732" i="1"/>
  <c r="AX732" i="1" s="1"/>
  <c r="AW732" i="1" s="1"/>
  <c r="AU732" i="1"/>
  <c r="AT732" i="1" s="1"/>
  <c r="AS732" i="1" s="1"/>
  <c r="CC731" i="1"/>
  <c r="AY730" i="1"/>
  <c r="AX730" i="1" s="1"/>
  <c r="AW730" i="1" s="1"/>
  <c r="AU730" i="1"/>
  <c r="AT730" i="1" s="1"/>
  <c r="AS730" i="1" s="1"/>
  <c r="CB730" i="1"/>
  <c r="CV728" i="1"/>
  <c r="CU728" i="1"/>
  <c r="CC727" i="1"/>
  <c r="CB727" i="1"/>
  <c r="CA720" i="1"/>
  <c r="BC719" i="1"/>
  <c r="BB719" i="1" s="1"/>
  <c r="BA719" i="1" s="1"/>
  <c r="W719" i="1"/>
  <c r="CV719" i="1"/>
  <c r="CU719" i="1"/>
  <c r="CI715" i="1"/>
  <c r="CD715" i="1"/>
  <c r="CA709" i="1"/>
  <c r="W725" i="1"/>
  <c r="BC725" i="1"/>
  <c r="BB725" i="1" s="1"/>
  <c r="BA725" i="1" s="1"/>
  <c r="AD723" i="1"/>
  <c r="CB722" i="1"/>
  <c r="CV720" i="1"/>
  <c r="CU720" i="1"/>
  <c r="BC720" i="1"/>
  <c r="BB720" i="1" s="1"/>
  <c r="BA720" i="1" s="1"/>
  <c r="CA719" i="1"/>
  <c r="CC719" i="1" s="1"/>
  <c r="BN716" i="1"/>
  <c r="CI716" i="1"/>
  <c r="CD716" i="1"/>
  <c r="CA714" i="1"/>
  <c r="CI712" i="1"/>
  <c r="CD712" i="1"/>
  <c r="CA710" i="1"/>
  <c r="W708" i="1"/>
  <c r="BC705" i="1"/>
  <c r="BB705" i="1" s="1"/>
  <c r="BA705" i="1" s="1"/>
  <c r="W705" i="1"/>
  <c r="BC707" i="1"/>
  <c r="BB707" i="1" s="1"/>
  <c r="BA707" i="1" s="1"/>
  <c r="CU707" i="1"/>
  <c r="CV707" i="1"/>
  <c r="AY704" i="1"/>
  <c r="AX704" i="1" s="1"/>
  <c r="AW704" i="1" s="1"/>
  <c r="AU704" i="1"/>
  <c r="AT704" i="1" s="1"/>
  <c r="AS704" i="1" s="1"/>
  <c r="CA701" i="1"/>
  <c r="CI699" i="1"/>
  <c r="CD699" i="1"/>
  <c r="BN709" i="1"/>
  <c r="BX715" i="1"/>
  <c r="BY715" i="1" s="1"/>
  <c r="CF715" i="1" s="1"/>
  <c r="BY712" i="1"/>
  <c r="CF712" i="1" s="1"/>
  <c r="W704" i="1"/>
  <c r="W700" i="1"/>
  <c r="W696" i="1"/>
  <c r="BC695" i="1"/>
  <c r="BB695" i="1" s="1"/>
  <c r="BA695" i="1" s="1"/>
  <c r="W695" i="1"/>
  <c r="CU695" i="1"/>
  <c r="CV695" i="1"/>
  <c r="CA694" i="1"/>
  <c r="CA690" i="1"/>
  <c r="CA688" i="1"/>
  <c r="CI686" i="1"/>
  <c r="CD686" i="1"/>
  <c r="CA680" i="1"/>
  <c r="CI678" i="1"/>
  <c r="CD678" i="1"/>
  <c r="BY697" i="1"/>
  <c r="CF697" i="1" s="1"/>
  <c r="BN689" i="1"/>
  <c r="CA687" i="1"/>
  <c r="CI685" i="1"/>
  <c r="CD685" i="1"/>
  <c r="CA683" i="1"/>
  <c r="CI681" i="1"/>
  <c r="CD681" i="1"/>
  <c r="CA679" i="1"/>
  <c r="CI677" i="1"/>
  <c r="CD677" i="1"/>
  <c r="CI675" i="1"/>
  <c r="CD675" i="1"/>
  <c r="CD673" i="1"/>
  <c r="CI673" i="1"/>
  <c r="BC672" i="1"/>
  <c r="BB672" i="1" s="1"/>
  <c r="BA672" i="1" s="1"/>
  <c r="CA669" i="1"/>
  <c r="CI665" i="1"/>
  <c r="CD665" i="1"/>
  <c r="CA663" i="1"/>
  <c r="CA659" i="1"/>
  <c r="AY673" i="1"/>
  <c r="AX673" i="1" s="1"/>
  <c r="AW673" i="1" s="1"/>
  <c r="AU673" i="1"/>
  <c r="AT673" i="1" s="1"/>
  <c r="AS673" i="1" s="1"/>
  <c r="CB663" i="1"/>
  <c r="CU657" i="1"/>
  <c r="CV657" i="1"/>
  <c r="CA672" i="1"/>
  <c r="AD666" i="1"/>
  <c r="CV672" i="1"/>
  <c r="CU672" i="1"/>
  <c r="CB672" i="1"/>
  <c r="CI662" i="1"/>
  <c r="CD662" i="1"/>
  <c r="CA652" i="1"/>
  <c r="CI650" i="1"/>
  <c r="CD650" i="1"/>
  <c r="CC664" i="1"/>
  <c r="AU657" i="1"/>
  <c r="AT657" i="1" s="1"/>
  <c r="AS657" i="1" s="1"/>
  <c r="AY657" i="1"/>
  <c r="AX657" i="1" s="1"/>
  <c r="AW657" i="1" s="1"/>
  <c r="CA656" i="1"/>
  <c r="BC655" i="1"/>
  <c r="BB655" i="1" s="1"/>
  <c r="BA655" i="1" s="1"/>
  <c r="CV655" i="1"/>
  <c r="CU655" i="1"/>
  <c r="CB652" i="1"/>
  <c r="CB648" i="1"/>
  <c r="CC656" i="1"/>
  <c r="CA653" i="1"/>
  <c r="CA651" i="1"/>
  <c r="CA649" i="1"/>
  <c r="CA647" i="1"/>
  <c r="CA645" i="1"/>
  <c r="AD639" i="1"/>
  <c r="CU662" i="1"/>
  <c r="CV662" i="1"/>
  <c r="BC662" i="1"/>
  <c r="BB662" i="1" s="1"/>
  <c r="BA662" i="1" s="1"/>
  <c r="CA655" i="1"/>
  <c r="CV653" i="1"/>
  <c r="CU653" i="1"/>
  <c r="CV651" i="1"/>
  <c r="CU651" i="1"/>
  <c r="CV649" i="1"/>
  <c r="CU649" i="1"/>
  <c r="CV647" i="1"/>
  <c r="CU647" i="1"/>
  <c r="AY645" i="1"/>
  <c r="AX645" i="1" s="1"/>
  <c r="AW645" i="1" s="1"/>
  <c r="AU645" i="1"/>
  <c r="AT645" i="1" s="1"/>
  <c r="AS645" i="1" s="1"/>
  <c r="CB643" i="1"/>
  <c r="CU641" i="1"/>
  <c r="CV641" i="1"/>
  <c r="BC644" i="1"/>
  <c r="BB644" i="1" s="1"/>
  <c r="BA644" i="1" s="1"/>
  <c r="W644" i="1"/>
  <c r="W640" i="1"/>
  <c r="BC640" i="1"/>
  <c r="BB640" i="1" s="1"/>
  <c r="BA640" i="1" s="1"/>
  <c r="CV638" i="1"/>
  <c r="CU638" i="1"/>
  <c r="BC638" i="1"/>
  <c r="BB638" i="1" s="1"/>
  <c r="BA638" i="1" s="1"/>
  <c r="W638" i="1"/>
  <c r="CB615" i="1"/>
  <c r="CB603" i="1"/>
  <c r="CA642" i="1"/>
  <c r="CB636" i="1"/>
  <c r="AD634" i="1"/>
  <c r="CA632" i="1"/>
  <c r="AD626" i="1"/>
  <c r="CA624" i="1"/>
  <c r="AD618" i="1"/>
  <c r="CA616" i="1"/>
  <c r="CA614" i="1"/>
  <c r="AD608" i="1"/>
  <c r="AD606" i="1"/>
  <c r="AD604" i="1"/>
  <c r="CV642" i="1"/>
  <c r="CU642" i="1"/>
  <c r="AU637" i="1"/>
  <c r="AT637" i="1" s="1"/>
  <c r="AS637" i="1" s="1"/>
  <c r="AY637" i="1"/>
  <c r="AX637" i="1" s="1"/>
  <c r="AW637" i="1" s="1"/>
  <c r="BC643" i="1"/>
  <c r="BB643" i="1" s="1"/>
  <c r="BA643" i="1" s="1"/>
  <c r="AU639" i="1"/>
  <c r="AT639" i="1" s="1"/>
  <c r="AS639" i="1" s="1"/>
  <c r="AY639" i="1"/>
  <c r="AX639" i="1" s="1"/>
  <c r="AW639" i="1" s="1"/>
  <c r="CU637" i="1"/>
  <c r="CV637" i="1"/>
  <c r="CC637" i="1"/>
  <c r="CI635" i="1"/>
  <c r="CD635" i="1"/>
  <c r="BC634" i="1"/>
  <c r="BB634" i="1" s="1"/>
  <c r="BA634" i="1" s="1"/>
  <c r="CV634" i="1"/>
  <c r="CU634" i="1"/>
  <c r="CA633" i="1"/>
  <c r="AD631" i="1"/>
  <c r="BC630" i="1"/>
  <c r="BB630" i="1" s="1"/>
  <c r="BA630" i="1" s="1"/>
  <c r="W630" i="1"/>
  <c r="CV630" i="1"/>
  <c r="CU630" i="1"/>
  <c r="CA629" i="1"/>
  <c r="AD627" i="1"/>
  <c r="BC626" i="1"/>
  <c r="BB626" i="1" s="1"/>
  <c r="BA626" i="1" s="1"/>
  <c r="CV626" i="1"/>
  <c r="CU626" i="1"/>
  <c r="AD625" i="1"/>
  <c r="BC624" i="1"/>
  <c r="BB624" i="1" s="1"/>
  <c r="BA624" i="1" s="1"/>
  <c r="CV624" i="1"/>
  <c r="CU624" i="1"/>
  <c r="CA623" i="1"/>
  <c r="AD621" i="1"/>
  <c r="BC620" i="1"/>
  <c r="BB620" i="1" s="1"/>
  <c r="BA620" i="1" s="1"/>
  <c r="W620" i="1"/>
  <c r="CV620" i="1"/>
  <c r="CU620" i="1"/>
  <c r="CA619" i="1"/>
  <c r="AD617" i="1"/>
  <c r="BC616" i="1"/>
  <c r="BB616" i="1" s="1"/>
  <c r="BA616" i="1" s="1"/>
  <c r="CV616" i="1"/>
  <c r="CU616" i="1"/>
  <c r="CA615" i="1"/>
  <c r="BN613" i="1"/>
  <c r="AD611" i="1"/>
  <c r="BC610" i="1"/>
  <c r="BB610" i="1" s="1"/>
  <c r="BA610" i="1" s="1"/>
  <c r="CV610" i="1"/>
  <c r="CU610" i="1"/>
  <c r="W609" i="1"/>
  <c r="AD607" i="1"/>
  <c r="BC606" i="1"/>
  <c r="BB606" i="1" s="1"/>
  <c r="BA606" i="1" s="1"/>
  <c r="W606" i="1"/>
  <c r="CU606" i="1"/>
  <c r="CV606" i="1"/>
  <c r="AD603" i="1"/>
  <c r="AD602" i="1"/>
  <c r="CA600" i="1"/>
  <c r="CI598" i="1"/>
  <c r="CD598" i="1"/>
  <c r="CA592" i="1"/>
  <c r="CI590" i="1"/>
  <c r="CD590" i="1"/>
  <c r="CA584" i="1"/>
  <c r="CC584" i="1" s="1"/>
  <c r="CI582" i="1"/>
  <c r="CD582" i="1"/>
  <c r="CB600" i="1"/>
  <c r="CB596" i="1"/>
  <c r="CB592" i="1"/>
  <c r="CB588" i="1"/>
  <c r="CB586" i="1"/>
  <c r="CB584" i="1"/>
  <c r="CB580" i="1"/>
  <c r="CA601" i="1"/>
  <c r="CA599" i="1"/>
  <c r="CA597" i="1"/>
  <c r="CA595" i="1"/>
  <c r="CA593" i="1"/>
  <c r="CA591" i="1"/>
  <c r="W589" i="1"/>
  <c r="BC588" i="1"/>
  <c r="BB588" i="1" s="1"/>
  <c r="BA588" i="1" s="1"/>
  <c r="AD587" i="1"/>
  <c r="CA585" i="1"/>
  <c r="BC584" i="1"/>
  <c r="BB584" i="1" s="1"/>
  <c r="BA584" i="1" s="1"/>
  <c r="CV584" i="1"/>
  <c r="CU584" i="1"/>
  <c r="AD583" i="1"/>
  <c r="CA581" i="1"/>
  <c r="BC580" i="1"/>
  <c r="BB580" i="1" s="1"/>
  <c r="BA580" i="1" s="1"/>
  <c r="AD579" i="1"/>
  <c r="CA577" i="1"/>
  <c r="AD575" i="1"/>
  <c r="CI573" i="1"/>
  <c r="CD573" i="1"/>
  <c r="BY609" i="1"/>
  <c r="CF609" i="1" s="1"/>
  <c r="BY605" i="1"/>
  <c r="CF605" i="1" s="1"/>
  <c r="BN602" i="1"/>
  <c r="CV601" i="1"/>
  <c r="CU601" i="1"/>
  <c r="CV599" i="1"/>
  <c r="CU599" i="1"/>
  <c r="CV597" i="1"/>
  <c r="CU597" i="1"/>
  <c r="CV595" i="1"/>
  <c r="CU595" i="1"/>
  <c r="CV593" i="1"/>
  <c r="CU593" i="1"/>
  <c r="CV591" i="1"/>
  <c r="CU591" i="1"/>
  <c r="CV589" i="1"/>
  <c r="CU589" i="1"/>
  <c r="CV587" i="1"/>
  <c r="CU587" i="1"/>
  <c r="AY581" i="1"/>
  <c r="AX581" i="1" s="1"/>
  <c r="AW581" i="1" s="1"/>
  <c r="AU581" i="1"/>
  <c r="AT581" i="1" s="1"/>
  <c r="AS581" i="1" s="1"/>
  <c r="CB581" i="1"/>
  <c r="CV579" i="1"/>
  <c r="CU579" i="1"/>
  <c r="CB569" i="1"/>
  <c r="AU575" i="1"/>
  <c r="AT575" i="1" s="1"/>
  <c r="AS575" i="1" s="1"/>
  <c r="AY575" i="1"/>
  <c r="AX575" i="1" s="1"/>
  <c r="AW575" i="1" s="1"/>
  <c r="CI564" i="1"/>
  <c r="CD564" i="1"/>
  <c r="BC563" i="1"/>
  <c r="BB563" i="1" s="1"/>
  <c r="BA563" i="1" s="1"/>
  <c r="CA560" i="1"/>
  <c r="CC560" i="1" s="1"/>
  <c r="CI556" i="1"/>
  <c r="CD556" i="1"/>
  <c r="W555" i="1"/>
  <c r="CA552" i="1"/>
  <c r="CI546" i="1"/>
  <c r="CD546" i="1"/>
  <c r="CI542" i="1"/>
  <c r="CD542" i="1"/>
  <c r="CI538" i="1"/>
  <c r="CD538" i="1"/>
  <c r="CB548" i="1"/>
  <c r="CU544" i="1"/>
  <c r="CV544" i="1"/>
  <c r="CB540" i="1"/>
  <c r="CU536" i="1"/>
  <c r="CV536" i="1"/>
  <c r="W571" i="1"/>
  <c r="CA565" i="1"/>
  <c r="AD559" i="1"/>
  <c r="CA557" i="1"/>
  <c r="AD551" i="1"/>
  <c r="BY582" i="1"/>
  <c r="CF582" i="1" s="1"/>
  <c r="CB574" i="1"/>
  <c r="CC574" i="1" s="1"/>
  <c r="CB561" i="1"/>
  <c r="CC561" i="1" s="1"/>
  <c r="CB553" i="1"/>
  <c r="CC553" i="1" s="1"/>
  <c r="CI539" i="1"/>
  <c r="CD539" i="1"/>
  <c r="AU536" i="1"/>
  <c r="AT536" i="1" s="1"/>
  <c r="AS536" i="1" s="1"/>
  <c r="AY536" i="1"/>
  <c r="AX536" i="1" s="1"/>
  <c r="AW536" i="1" s="1"/>
  <c r="CC549" i="1"/>
  <c r="CC545" i="1"/>
  <c r="CU541" i="1"/>
  <c r="CV541" i="1"/>
  <c r="BC541" i="1"/>
  <c r="BB541" i="1" s="1"/>
  <c r="BA541" i="1" s="1"/>
  <c r="CB537" i="1"/>
  <c r="CU533" i="1"/>
  <c r="BC533" i="1"/>
  <c r="BB533" i="1" s="1"/>
  <c r="BA533" i="1" s="1"/>
  <c r="CA532" i="1"/>
  <c r="CI530" i="1"/>
  <c r="CD530" i="1"/>
  <c r="CA524" i="1"/>
  <c r="CI522" i="1"/>
  <c r="CD522" i="1"/>
  <c r="CA516" i="1"/>
  <c r="CI514" i="1"/>
  <c r="CD514" i="1"/>
  <c r="CA508" i="1"/>
  <c r="CI506" i="1"/>
  <c r="CD506" i="1"/>
  <c r="CA500" i="1"/>
  <c r="CI498" i="1"/>
  <c r="CD498" i="1"/>
  <c r="CA492" i="1"/>
  <c r="CI490" i="1"/>
  <c r="CD490" i="1"/>
  <c r="CA484" i="1"/>
  <c r="CI482" i="1"/>
  <c r="CD482" i="1"/>
  <c r="CA474" i="1"/>
  <c r="CI472" i="1"/>
  <c r="CD472" i="1"/>
  <c r="CA466" i="1"/>
  <c r="CV533" i="1"/>
  <c r="CC533" i="1"/>
  <c r="CU530" i="1"/>
  <c r="BY548" i="1"/>
  <c r="CF548" i="1" s="1"/>
  <c r="CB547" i="1"/>
  <c r="CU543" i="1"/>
  <c r="CV543" i="1"/>
  <c r="BC543" i="1"/>
  <c r="BB543" i="1" s="1"/>
  <c r="BA543" i="1" s="1"/>
  <c r="CC539" i="1"/>
  <c r="BN531" i="1"/>
  <c r="BC530" i="1"/>
  <c r="BB530" i="1" s="1"/>
  <c r="BA530" i="1" s="1"/>
  <c r="W530" i="1"/>
  <c r="CV530" i="1"/>
  <c r="W529" i="1"/>
  <c r="BN527" i="1"/>
  <c r="BC526" i="1"/>
  <c r="BB526" i="1" s="1"/>
  <c r="BA526" i="1" s="1"/>
  <c r="CV526" i="1"/>
  <c r="CU526" i="1"/>
  <c r="W525" i="1"/>
  <c r="BN523" i="1"/>
  <c r="BC522" i="1"/>
  <c r="BB522" i="1" s="1"/>
  <c r="BA522" i="1" s="1"/>
  <c r="CV522" i="1"/>
  <c r="CU522" i="1"/>
  <c r="W521" i="1"/>
  <c r="BN519" i="1"/>
  <c r="BC518" i="1"/>
  <c r="BB518" i="1" s="1"/>
  <c r="BA518" i="1" s="1"/>
  <c r="W518" i="1"/>
  <c r="CV518" i="1"/>
  <c r="CU518" i="1"/>
  <c r="W517" i="1"/>
  <c r="BN515" i="1"/>
  <c r="BC514" i="1"/>
  <c r="BB514" i="1" s="1"/>
  <c r="BA514" i="1" s="1"/>
  <c r="W514" i="1"/>
  <c r="CV514" i="1"/>
  <c r="CU514" i="1"/>
  <c r="W513" i="1"/>
  <c r="BN511" i="1"/>
  <c r="BC510" i="1"/>
  <c r="BB510" i="1" s="1"/>
  <c r="BA510" i="1" s="1"/>
  <c r="CV510" i="1"/>
  <c r="CU510" i="1"/>
  <c r="W509" i="1"/>
  <c r="BN507" i="1"/>
  <c r="BC506" i="1"/>
  <c r="BB506" i="1" s="1"/>
  <c r="BA506" i="1" s="1"/>
  <c r="CV506" i="1"/>
  <c r="CU506" i="1"/>
  <c r="W505" i="1"/>
  <c r="BN503" i="1"/>
  <c r="BC502" i="1"/>
  <c r="BB502" i="1" s="1"/>
  <c r="BA502" i="1" s="1"/>
  <c r="W502" i="1"/>
  <c r="CV502" i="1"/>
  <c r="CU502" i="1"/>
  <c r="W501" i="1"/>
  <c r="BN499" i="1"/>
  <c r="BC498" i="1"/>
  <c r="BB498" i="1" s="1"/>
  <c r="BA498" i="1" s="1"/>
  <c r="W498" i="1"/>
  <c r="CV498" i="1"/>
  <c r="CU498" i="1"/>
  <c r="W497" i="1"/>
  <c r="BN495" i="1"/>
  <c r="BC494" i="1"/>
  <c r="BB494" i="1" s="1"/>
  <c r="BA494" i="1" s="1"/>
  <c r="CV494" i="1"/>
  <c r="CU494" i="1"/>
  <c r="W493" i="1"/>
  <c r="BN491" i="1"/>
  <c r="BC490" i="1"/>
  <c r="BB490" i="1" s="1"/>
  <c r="BA490" i="1" s="1"/>
  <c r="CV490" i="1"/>
  <c r="CU490" i="1"/>
  <c r="W489" i="1"/>
  <c r="BN487" i="1"/>
  <c r="BC486" i="1"/>
  <c r="BB486" i="1" s="1"/>
  <c r="BA486" i="1" s="1"/>
  <c r="W486" i="1"/>
  <c r="CV486" i="1"/>
  <c r="CU486" i="1"/>
  <c r="W485" i="1"/>
  <c r="BN483" i="1"/>
  <c r="BC482" i="1"/>
  <c r="BB482" i="1" s="1"/>
  <c r="BA482" i="1" s="1"/>
  <c r="W482" i="1"/>
  <c r="CV482" i="1"/>
  <c r="CU482" i="1"/>
  <c r="W481" i="1"/>
  <c r="BN479" i="1"/>
  <c r="BC478" i="1"/>
  <c r="BB478" i="1" s="1"/>
  <c r="BA478" i="1" s="1"/>
  <c r="CV478" i="1"/>
  <c r="CU478" i="1"/>
  <c r="W477" i="1"/>
  <c r="BC474" i="1"/>
  <c r="BB474" i="1" s="1"/>
  <c r="BA474" i="1" s="1"/>
  <c r="CV474" i="1"/>
  <c r="CU474" i="1"/>
  <c r="W473" i="1"/>
  <c r="BC472" i="1"/>
  <c r="BB472" i="1" s="1"/>
  <c r="BA472" i="1" s="1"/>
  <c r="CU472" i="1"/>
  <c r="CV472" i="1"/>
  <c r="CA471" i="1"/>
  <c r="CI464" i="1"/>
  <c r="CD464" i="1"/>
  <c r="BC463" i="1"/>
  <c r="BB463" i="1" s="1"/>
  <c r="BA463" i="1" s="1"/>
  <c r="CA460" i="1"/>
  <c r="CI456" i="1"/>
  <c r="CD456" i="1"/>
  <c r="BC455" i="1"/>
  <c r="BB455" i="1" s="1"/>
  <c r="BA455" i="1" s="1"/>
  <c r="CA452" i="1"/>
  <c r="CC452" i="1" s="1"/>
  <c r="CI448" i="1"/>
  <c r="CD448" i="1"/>
  <c r="BC447" i="1"/>
  <c r="BB447" i="1" s="1"/>
  <c r="BA447" i="1" s="1"/>
  <c r="W447" i="1"/>
  <c r="CI444" i="1"/>
  <c r="CD444" i="1"/>
  <c r="CI440" i="1"/>
  <c r="CD440" i="1"/>
  <c r="CI436" i="1"/>
  <c r="CD436" i="1"/>
  <c r="CB442" i="1"/>
  <c r="CU438" i="1"/>
  <c r="CV438" i="1"/>
  <c r="CB434" i="1"/>
  <c r="CC434" i="1" s="1"/>
  <c r="BN476" i="1"/>
  <c r="BY466" i="1"/>
  <c r="CF466" i="1" s="1"/>
  <c r="CA465" i="1"/>
  <c r="AD461" i="1"/>
  <c r="CA459" i="1"/>
  <c r="AD453" i="1"/>
  <c r="CA451" i="1"/>
  <c r="CB461" i="1"/>
  <c r="CC460" i="1"/>
  <c r="CB453" i="1"/>
  <c r="CC442" i="1"/>
  <c r="CC438" i="1"/>
  <c r="AU442" i="1"/>
  <c r="AT442" i="1" s="1"/>
  <c r="AS442" i="1" s="1"/>
  <c r="AY442" i="1"/>
  <c r="AX442" i="1" s="1"/>
  <c r="AW442" i="1" s="1"/>
  <c r="CI441" i="1"/>
  <c r="CD441" i="1"/>
  <c r="CA439" i="1"/>
  <c r="CC439" i="1" s="1"/>
  <c r="AU434" i="1"/>
  <c r="AT434" i="1" s="1"/>
  <c r="AS434" i="1" s="1"/>
  <c r="AY434" i="1"/>
  <c r="AX434" i="1" s="1"/>
  <c r="AW434" i="1" s="1"/>
  <c r="CI433" i="1"/>
  <c r="CD433" i="1"/>
  <c r="CU431" i="1"/>
  <c r="CV431" i="1"/>
  <c r="CC431" i="1"/>
  <c r="CA430" i="1"/>
  <c r="CC430" i="1" s="1"/>
  <c r="CI428" i="1"/>
  <c r="CD428" i="1"/>
  <c r="CB427" i="1"/>
  <c r="CC427" i="1" s="1"/>
  <c r="CC423" i="1"/>
  <c r="CA422" i="1"/>
  <c r="CI420" i="1"/>
  <c r="CD420" i="1"/>
  <c r="CI415" i="1"/>
  <c r="CD415" i="1"/>
  <c r="CU414" i="1"/>
  <c r="BC414" i="1"/>
  <c r="BB414" i="1" s="1"/>
  <c r="BA414" i="1" s="1"/>
  <c r="CV414" i="1"/>
  <c r="CA411" i="1"/>
  <c r="CI407" i="1"/>
  <c r="CD407" i="1"/>
  <c r="CU406" i="1"/>
  <c r="CV406" i="1"/>
  <c r="CA403" i="1"/>
  <c r="CI399" i="1"/>
  <c r="CD399" i="1"/>
  <c r="BC398" i="1"/>
  <c r="BB398" i="1" s="1"/>
  <c r="BA398" i="1" s="1"/>
  <c r="CA395" i="1"/>
  <c r="CC395" i="1" s="1"/>
  <c r="CI391" i="1"/>
  <c r="CD391" i="1"/>
  <c r="BC390" i="1"/>
  <c r="BB390" i="1" s="1"/>
  <c r="BA390" i="1" s="1"/>
  <c r="W390" i="1"/>
  <c r="CA387" i="1"/>
  <c r="CC387" i="1" s="1"/>
  <c r="CI383" i="1"/>
  <c r="CD383" i="1"/>
  <c r="CA381" i="1"/>
  <c r="CA377" i="1"/>
  <c r="CA373" i="1"/>
  <c r="CC373" i="1" s="1"/>
  <c r="CA369" i="1"/>
  <c r="CA365" i="1"/>
  <c r="CC365" i="1" s="1"/>
  <c r="CA361" i="1"/>
  <c r="CC361" i="1" s="1"/>
  <c r="CA357" i="1"/>
  <c r="CC357" i="1" s="1"/>
  <c r="CA353" i="1"/>
  <c r="CU443" i="1"/>
  <c r="CV443" i="1"/>
  <c r="BC443" i="1"/>
  <c r="BB443" i="1" s="1"/>
  <c r="BA443" i="1" s="1"/>
  <c r="CB439" i="1"/>
  <c r="BC432" i="1"/>
  <c r="BB432" i="1" s="1"/>
  <c r="BA432" i="1" s="1"/>
  <c r="CV432" i="1"/>
  <c r="CU432" i="1"/>
  <c r="W432" i="1"/>
  <c r="CV424" i="1"/>
  <c r="CU424" i="1"/>
  <c r="BC424" i="1"/>
  <c r="BB424" i="1" s="1"/>
  <c r="BA424" i="1" s="1"/>
  <c r="AY417" i="1"/>
  <c r="AX417" i="1" s="1"/>
  <c r="AW417" i="1" s="1"/>
  <c r="AU417" i="1"/>
  <c r="AT417" i="1" s="1"/>
  <c r="AS417" i="1" s="1"/>
  <c r="AY415" i="1"/>
  <c r="AX415" i="1" s="1"/>
  <c r="AW415" i="1" s="1"/>
  <c r="AU415" i="1"/>
  <c r="AT415" i="1" s="1"/>
  <c r="AS415" i="1" s="1"/>
  <c r="CC414" i="1"/>
  <c r="AY413" i="1"/>
  <c r="AX413" i="1" s="1"/>
  <c r="AW413" i="1" s="1"/>
  <c r="AU413" i="1"/>
  <c r="AT413" i="1" s="1"/>
  <c r="AS413" i="1" s="1"/>
  <c r="AY411" i="1"/>
  <c r="AX411" i="1" s="1"/>
  <c r="AW411" i="1" s="1"/>
  <c r="AU411" i="1"/>
  <c r="AT411" i="1" s="1"/>
  <c r="AS411" i="1" s="1"/>
  <c r="AY409" i="1"/>
  <c r="AX409" i="1" s="1"/>
  <c r="AW409" i="1" s="1"/>
  <c r="AU409" i="1"/>
  <c r="AT409" i="1" s="1"/>
  <c r="AS409" i="1" s="1"/>
  <c r="AY407" i="1"/>
  <c r="AX407" i="1" s="1"/>
  <c r="AW407" i="1" s="1"/>
  <c r="AU407" i="1"/>
  <c r="AT407" i="1" s="1"/>
  <c r="AS407" i="1" s="1"/>
  <c r="CC406" i="1"/>
  <c r="AY405" i="1"/>
  <c r="AX405" i="1" s="1"/>
  <c r="AW405" i="1" s="1"/>
  <c r="AU405" i="1"/>
  <c r="AT405" i="1" s="1"/>
  <c r="AS405" i="1" s="1"/>
  <c r="AY403" i="1"/>
  <c r="AX403" i="1" s="1"/>
  <c r="AW403" i="1" s="1"/>
  <c r="AU403" i="1"/>
  <c r="AT403" i="1" s="1"/>
  <c r="AS403" i="1" s="1"/>
  <c r="CV401" i="1"/>
  <c r="CU401" i="1"/>
  <c r="CB401" i="1"/>
  <c r="CV399" i="1"/>
  <c r="CU399" i="1"/>
  <c r="CB399" i="1"/>
  <c r="CV397" i="1"/>
  <c r="CU397" i="1"/>
  <c r="CB397" i="1"/>
  <c r="CV395" i="1"/>
  <c r="CU395" i="1"/>
  <c r="CB395" i="1"/>
  <c r="CV393" i="1"/>
  <c r="CU393" i="1"/>
  <c r="CB393" i="1"/>
  <c r="CV391" i="1"/>
  <c r="CU391" i="1"/>
  <c r="AY385" i="1"/>
  <c r="AX385" i="1" s="1"/>
  <c r="AW385" i="1" s="1"/>
  <c r="AU385" i="1"/>
  <c r="AT385" i="1" s="1"/>
  <c r="AS385" i="1" s="1"/>
  <c r="AY383" i="1"/>
  <c r="AX383" i="1" s="1"/>
  <c r="AW383" i="1" s="1"/>
  <c r="AU383" i="1"/>
  <c r="AT383" i="1" s="1"/>
  <c r="AS383" i="1" s="1"/>
  <c r="CU381" i="1"/>
  <c r="CV381" i="1"/>
  <c r="CU371" i="1"/>
  <c r="CV371" i="1"/>
  <c r="CU365" i="1"/>
  <c r="CV365" i="1"/>
  <c r="CU357" i="1"/>
  <c r="CV357" i="1"/>
  <c r="W444" i="1"/>
  <c r="CB432" i="1"/>
  <c r="CC432" i="1" s="1"/>
  <c r="CU428" i="1"/>
  <c r="CV428" i="1"/>
  <c r="CB424" i="1"/>
  <c r="CU420" i="1"/>
  <c r="CV420" i="1"/>
  <c r="AD418" i="1"/>
  <c r="CA416" i="1"/>
  <c r="AD410" i="1"/>
  <c r="CA408" i="1"/>
  <c r="AD402" i="1"/>
  <c r="CA400" i="1"/>
  <c r="AD394" i="1"/>
  <c r="CA392" i="1"/>
  <c r="AD386" i="1"/>
  <c r="CA384" i="1"/>
  <c r="CU445" i="1"/>
  <c r="CV445" i="1"/>
  <c r="BC445" i="1"/>
  <c r="BB445" i="1" s="1"/>
  <c r="BA445" i="1" s="1"/>
  <c r="CU441" i="1"/>
  <c r="CV441" i="1"/>
  <c r="BC441" i="1"/>
  <c r="BB441" i="1" s="1"/>
  <c r="BA441" i="1" s="1"/>
  <c r="CU437" i="1"/>
  <c r="CV437" i="1"/>
  <c r="W437" i="1"/>
  <c r="BC437" i="1"/>
  <c r="BB437" i="1" s="1"/>
  <c r="BA437" i="1" s="1"/>
  <c r="CU433" i="1"/>
  <c r="CV433" i="1"/>
  <c r="BC433" i="1"/>
  <c r="BB433" i="1" s="1"/>
  <c r="BA433" i="1" s="1"/>
  <c r="BC429" i="1"/>
  <c r="BB429" i="1" s="1"/>
  <c r="BA429" i="1" s="1"/>
  <c r="CV418" i="1"/>
  <c r="CU418" i="1"/>
  <c r="CB418" i="1"/>
  <c r="CV410" i="1"/>
  <c r="CU410" i="1"/>
  <c r="CB410" i="1"/>
  <c r="CC403" i="1"/>
  <c r="CB396" i="1"/>
  <c r="CC389" i="1"/>
  <c r="CB386" i="1"/>
  <c r="CC383" i="1"/>
  <c r="BX353" i="1"/>
  <c r="CC353" i="1"/>
  <c r="CB382" i="1"/>
  <c r="CC380" i="1"/>
  <c r="CB374" i="1"/>
  <c r="CC368" i="1"/>
  <c r="CB364" i="1"/>
  <c r="CC360" i="1"/>
  <c r="CB356" i="1"/>
  <c r="CC356" i="1" s="1"/>
  <c r="CB354" i="1"/>
  <c r="CC354" i="1" s="1"/>
  <c r="CA349" i="1"/>
  <c r="CI347" i="1"/>
  <c r="CD347" i="1"/>
  <c r="CA341" i="1"/>
  <c r="CI339" i="1"/>
  <c r="CD339" i="1"/>
  <c r="CA333" i="1"/>
  <c r="CI331" i="1"/>
  <c r="CD331" i="1"/>
  <c r="CA325" i="1"/>
  <c r="CI323" i="1"/>
  <c r="CD323" i="1"/>
  <c r="CA317" i="1"/>
  <c r="CI315" i="1"/>
  <c r="CD315" i="1"/>
  <c r="AD309" i="1"/>
  <c r="CA307" i="1"/>
  <c r="AD301" i="1"/>
  <c r="CA299" i="1"/>
  <c r="AD293" i="1"/>
  <c r="CA291" i="1"/>
  <c r="CB378" i="1"/>
  <c r="AU375" i="1"/>
  <c r="AT375" i="1" s="1"/>
  <c r="AS375" i="1" s="1"/>
  <c r="AY375" i="1"/>
  <c r="AX375" i="1" s="1"/>
  <c r="AW375" i="1" s="1"/>
  <c r="AU373" i="1"/>
  <c r="AT373" i="1" s="1"/>
  <c r="AS373" i="1" s="1"/>
  <c r="AY373" i="1"/>
  <c r="AX373" i="1" s="1"/>
  <c r="AW373" i="1" s="1"/>
  <c r="BY367" i="1"/>
  <c r="CF367" i="1" s="1"/>
  <c r="BY356" i="1"/>
  <c r="CF356" i="1" s="1"/>
  <c r="BY354" i="1"/>
  <c r="CF354" i="1" s="1"/>
  <c r="CB309" i="1"/>
  <c r="CB301" i="1"/>
  <c r="CB293" i="1"/>
  <c r="CV291" i="1"/>
  <c r="BY375" i="1"/>
  <c r="CF375" i="1" s="1"/>
  <c r="CA372" i="1"/>
  <c r="AY369" i="1"/>
  <c r="AX369" i="1" s="1"/>
  <c r="AW369" i="1" s="1"/>
  <c r="AU369" i="1"/>
  <c r="AT369" i="1" s="1"/>
  <c r="AS369" i="1" s="1"/>
  <c r="CB366" i="1"/>
  <c r="CU362" i="1"/>
  <c r="CV362" i="1"/>
  <c r="BC362" i="1"/>
  <c r="BB362" i="1" s="1"/>
  <c r="BA362" i="1" s="1"/>
  <c r="CC358" i="1"/>
  <c r="W352" i="1"/>
  <c r="BN350" i="1"/>
  <c r="CA348" i="1"/>
  <c r="BC347" i="1"/>
  <c r="BB347" i="1" s="1"/>
  <c r="BA347" i="1" s="1"/>
  <c r="CV347" i="1"/>
  <c r="CU347" i="1"/>
  <c r="W346" i="1"/>
  <c r="CI344" i="1"/>
  <c r="CD344" i="1"/>
  <c r="BN342" i="1"/>
  <c r="CA340" i="1"/>
  <c r="BC339" i="1"/>
  <c r="BB339" i="1" s="1"/>
  <c r="BA339" i="1" s="1"/>
  <c r="CV339" i="1"/>
  <c r="CU339" i="1"/>
  <c r="W338" i="1"/>
  <c r="CI336" i="1"/>
  <c r="CD336" i="1"/>
  <c r="BN334" i="1"/>
  <c r="CA332" i="1"/>
  <c r="BC331" i="1"/>
  <c r="BB331" i="1" s="1"/>
  <c r="BA331" i="1" s="1"/>
  <c r="CV331" i="1"/>
  <c r="CU331" i="1"/>
  <c r="W330" i="1"/>
  <c r="CI328" i="1"/>
  <c r="CD328" i="1"/>
  <c r="BN326" i="1"/>
  <c r="CA324" i="1"/>
  <c r="BC323" i="1"/>
  <c r="BB323" i="1" s="1"/>
  <c r="BA323" i="1" s="1"/>
  <c r="CV323" i="1"/>
  <c r="CU323" i="1"/>
  <c r="W322" i="1"/>
  <c r="CI320" i="1"/>
  <c r="CD320" i="1"/>
  <c r="BN318" i="1"/>
  <c r="CA316" i="1"/>
  <c r="BC315" i="1"/>
  <c r="BB315" i="1" s="1"/>
  <c r="BA315" i="1" s="1"/>
  <c r="CV315" i="1"/>
  <c r="CU315" i="1"/>
  <c r="W314" i="1"/>
  <c r="CI312" i="1"/>
  <c r="CD312" i="1"/>
  <c r="BN310" i="1"/>
  <c r="BC308" i="1"/>
  <c r="BB308" i="1" s="1"/>
  <c r="BA308" i="1" s="1"/>
  <c r="CA308" i="1"/>
  <c r="BC307" i="1"/>
  <c r="BB307" i="1" s="1"/>
  <c r="BA307" i="1" s="1"/>
  <c r="CV307" i="1"/>
  <c r="CU307" i="1"/>
  <c r="W306" i="1"/>
  <c r="CI304" i="1"/>
  <c r="CD304" i="1"/>
  <c r="BN302" i="1"/>
  <c r="CA300" i="1"/>
  <c r="BC299" i="1"/>
  <c r="BB299" i="1" s="1"/>
  <c r="BA299" i="1" s="1"/>
  <c r="W299" i="1"/>
  <c r="CV299" i="1"/>
  <c r="CU299" i="1"/>
  <c r="W298" i="1"/>
  <c r="CI296" i="1"/>
  <c r="CD296" i="1"/>
  <c r="BN294" i="1"/>
  <c r="CA292" i="1"/>
  <c r="BC291" i="1"/>
  <c r="BB291" i="1" s="1"/>
  <c r="BA291" i="1" s="1"/>
  <c r="CU291" i="1"/>
  <c r="W290" i="1"/>
  <c r="CA288" i="1"/>
  <c r="CA286" i="1"/>
  <c r="CA284" i="1"/>
  <c r="CA282" i="1"/>
  <c r="CA280" i="1"/>
  <c r="CA270" i="1"/>
  <c r="W286" i="1"/>
  <c r="AU286" i="1"/>
  <c r="AT286" i="1" s="1"/>
  <c r="AS286" i="1" s="1"/>
  <c r="AY286" i="1"/>
  <c r="AX286" i="1" s="1"/>
  <c r="AW286" i="1" s="1"/>
  <c r="CI279" i="1"/>
  <c r="CD279" i="1"/>
  <c r="CV277" i="1"/>
  <c r="CU277" i="1"/>
  <c r="CA268" i="1"/>
  <c r="CC268" i="1" s="1"/>
  <c r="CI266" i="1"/>
  <c r="CD266" i="1"/>
  <c r="CA260" i="1"/>
  <c r="CC260" i="1" s="1"/>
  <c r="CI258" i="1"/>
  <c r="CD258" i="1"/>
  <c r="CA252" i="1"/>
  <c r="CC252" i="1" s="1"/>
  <c r="CI250" i="1"/>
  <c r="CD250" i="1"/>
  <c r="CA244" i="1"/>
  <c r="CI242" i="1"/>
  <c r="CD242" i="1"/>
  <c r="CA236" i="1"/>
  <c r="CC236" i="1" s="1"/>
  <c r="CI234" i="1"/>
  <c r="CD234" i="1"/>
  <c r="CI228" i="1"/>
  <c r="CD228" i="1"/>
  <c r="CI226" i="1"/>
  <c r="CD226" i="1"/>
  <c r="CU225" i="1"/>
  <c r="BC225" i="1"/>
  <c r="BB225" i="1" s="1"/>
  <c r="BA225" i="1" s="1"/>
  <c r="CV225" i="1"/>
  <c r="CA222" i="1"/>
  <c r="CI218" i="1"/>
  <c r="CD218" i="1"/>
  <c r="CU217" i="1"/>
  <c r="BC217" i="1"/>
  <c r="BB217" i="1" s="1"/>
  <c r="BA217" i="1" s="1"/>
  <c r="CV217" i="1"/>
  <c r="CA214" i="1"/>
  <c r="CC214" i="1" s="1"/>
  <c r="CI210" i="1"/>
  <c r="CD210" i="1"/>
  <c r="CU209" i="1"/>
  <c r="BC209" i="1"/>
  <c r="BB209" i="1" s="1"/>
  <c r="BA209" i="1" s="1"/>
  <c r="W209" i="1"/>
  <c r="CA206" i="1"/>
  <c r="CC206" i="1" s="1"/>
  <c r="CI202" i="1"/>
  <c r="CD202" i="1"/>
  <c r="BC201" i="1"/>
  <c r="BB201" i="1" s="1"/>
  <c r="BA201" i="1" s="1"/>
  <c r="CA198" i="1"/>
  <c r="CI194" i="1"/>
  <c r="CD194" i="1"/>
  <c r="CU193" i="1"/>
  <c r="BC193" i="1"/>
  <c r="BB193" i="1" s="1"/>
  <c r="BA193" i="1" s="1"/>
  <c r="CV193" i="1"/>
  <c r="CA190" i="1"/>
  <c r="CC190" i="1" s="1"/>
  <c r="CI186" i="1"/>
  <c r="CD186" i="1"/>
  <c r="CU185" i="1"/>
  <c r="BC185" i="1"/>
  <c r="BB185" i="1" s="1"/>
  <c r="BA185" i="1" s="1"/>
  <c r="CV185" i="1"/>
  <c r="CA182" i="1"/>
  <c r="CC182" i="1" s="1"/>
  <c r="CI178" i="1"/>
  <c r="CD178" i="1"/>
  <c r="CU177" i="1"/>
  <c r="BC177" i="1"/>
  <c r="BB177" i="1" s="1"/>
  <c r="BA177" i="1" s="1"/>
  <c r="W177" i="1"/>
  <c r="CV177" i="1"/>
  <c r="CA174" i="1"/>
  <c r="CC174" i="1" s="1"/>
  <c r="CI170" i="1"/>
  <c r="CD170" i="1"/>
  <c r="CU169" i="1"/>
  <c r="BC169" i="1"/>
  <c r="BB169" i="1" s="1"/>
  <c r="BA169" i="1" s="1"/>
  <c r="CV169" i="1"/>
  <c r="CA166" i="1"/>
  <c r="CI162" i="1"/>
  <c r="CD162" i="1"/>
  <c r="CU161" i="1"/>
  <c r="BC161" i="1"/>
  <c r="BB161" i="1" s="1"/>
  <c r="BA161" i="1" s="1"/>
  <c r="CV161" i="1"/>
  <c r="CA158" i="1"/>
  <c r="CA154" i="1"/>
  <c r="CA150" i="1"/>
  <c r="CC150" i="1" s="1"/>
  <c r="CA146" i="1"/>
  <c r="CB283" i="1"/>
  <c r="AU278" i="1"/>
  <c r="AT278" i="1" s="1"/>
  <c r="AS278" i="1" s="1"/>
  <c r="AY278" i="1"/>
  <c r="AX278" i="1" s="1"/>
  <c r="AW278" i="1" s="1"/>
  <c r="CU269" i="1"/>
  <c r="BC269" i="1"/>
  <c r="BB269" i="1" s="1"/>
  <c r="BA269" i="1" s="1"/>
  <c r="CV269" i="1"/>
  <c r="W269" i="1"/>
  <c r="CC163" i="1"/>
  <c r="AY162" i="1"/>
  <c r="AX162" i="1" s="1"/>
  <c r="AW162" i="1" s="1"/>
  <c r="AU162" i="1"/>
  <c r="AT162" i="1" s="1"/>
  <c r="AS162" i="1" s="1"/>
  <c r="AY298" i="1"/>
  <c r="AX298" i="1" s="1"/>
  <c r="AW298" i="1" s="1"/>
  <c r="W282" i="1"/>
  <c r="AY282" i="1"/>
  <c r="AX282" i="1" s="1"/>
  <c r="AW282" i="1" s="1"/>
  <c r="AU282" i="1"/>
  <c r="AT282" i="1" s="1"/>
  <c r="AS282" i="1" s="1"/>
  <c r="CU281" i="1"/>
  <c r="CV281" i="1"/>
  <c r="CC281" i="1"/>
  <c r="CA277" i="1"/>
  <c r="W276" i="1"/>
  <c r="CV273" i="1"/>
  <c r="CU273" i="1"/>
  <c r="CA267" i="1"/>
  <c r="CI265" i="1"/>
  <c r="CD265" i="1"/>
  <c r="CA263" i="1"/>
  <c r="CI261" i="1"/>
  <c r="CD261" i="1"/>
  <c r="CA259" i="1"/>
  <c r="CI257" i="1"/>
  <c r="CD257" i="1"/>
  <c r="CA255" i="1"/>
  <c r="CI253" i="1"/>
  <c r="CD253" i="1"/>
  <c r="CA251" i="1"/>
  <c r="CI249" i="1"/>
  <c r="CD249" i="1"/>
  <c r="CA247" i="1"/>
  <c r="CI245" i="1"/>
  <c r="CD245" i="1"/>
  <c r="CA243" i="1"/>
  <c r="CI241" i="1"/>
  <c r="CD241" i="1"/>
  <c r="CA239" i="1"/>
  <c r="CI237" i="1"/>
  <c r="CD237" i="1"/>
  <c r="CA235" i="1"/>
  <c r="CI233" i="1"/>
  <c r="CD233" i="1"/>
  <c r="W231" i="1"/>
  <c r="CA229" i="1"/>
  <c r="AD227" i="1"/>
  <c r="CA165" i="1"/>
  <c r="AD161" i="1"/>
  <c r="W287" i="1"/>
  <c r="BC287" i="1"/>
  <c r="BB287" i="1" s="1"/>
  <c r="BA287" i="1" s="1"/>
  <c r="CA285" i="1"/>
  <c r="CC285" i="1" s="1"/>
  <c r="W280" i="1"/>
  <c r="AY280" i="1"/>
  <c r="AX280" i="1" s="1"/>
  <c r="AW280" i="1" s="1"/>
  <c r="AU280" i="1"/>
  <c r="AT280" i="1" s="1"/>
  <c r="AS280" i="1" s="1"/>
  <c r="CU279" i="1"/>
  <c r="CV279" i="1"/>
  <c r="CC279" i="1"/>
  <c r="CA275" i="1"/>
  <c r="AY265" i="1"/>
  <c r="AX265" i="1" s="1"/>
  <c r="AW265" i="1" s="1"/>
  <c r="AU265" i="1"/>
  <c r="AT265" i="1" s="1"/>
  <c r="AS265" i="1" s="1"/>
  <c r="CC262" i="1"/>
  <c r="AY261" i="1"/>
  <c r="AX261" i="1" s="1"/>
  <c r="AW261" i="1" s="1"/>
  <c r="AU261" i="1"/>
  <c r="AT261" i="1" s="1"/>
  <c r="AS261" i="1" s="1"/>
  <c r="AY257" i="1"/>
  <c r="AX257" i="1" s="1"/>
  <c r="AW257" i="1" s="1"/>
  <c r="AU257" i="1"/>
  <c r="AT257" i="1" s="1"/>
  <c r="AS257" i="1" s="1"/>
  <c r="CC254" i="1"/>
  <c r="AY253" i="1"/>
  <c r="AX253" i="1" s="1"/>
  <c r="AW253" i="1" s="1"/>
  <c r="AU253" i="1"/>
  <c r="AT253" i="1" s="1"/>
  <c r="AS253" i="1" s="1"/>
  <c r="AY249" i="1"/>
  <c r="AX249" i="1" s="1"/>
  <c r="AW249" i="1" s="1"/>
  <c r="AU249" i="1"/>
  <c r="AT249" i="1" s="1"/>
  <c r="AS249" i="1" s="1"/>
  <c r="CC246" i="1"/>
  <c r="AY245" i="1"/>
  <c r="AX245" i="1" s="1"/>
  <c r="AW245" i="1" s="1"/>
  <c r="AU245" i="1"/>
  <c r="AT245" i="1" s="1"/>
  <c r="AS245" i="1" s="1"/>
  <c r="AY241" i="1"/>
  <c r="AX241" i="1" s="1"/>
  <c r="AW241" i="1" s="1"/>
  <c r="AU241" i="1"/>
  <c r="AT241" i="1" s="1"/>
  <c r="AS241" i="1" s="1"/>
  <c r="CC238" i="1"/>
  <c r="AY237" i="1"/>
  <c r="AX237" i="1" s="1"/>
  <c r="AW237" i="1" s="1"/>
  <c r="AU237" i="1"/>
  <c r="AT237" i="1" s="1"/>
  <c r="AS237" i="1" s="1"/>
  <c r="AY233" i="1"/>
  <c r="AX233" i="1" s="1"/>
  <c r="AW233" i="1" s="1"/>
  <c r="AU233" i="1"/>
  <c r="AT233" i="1" s="1"/>
  <c r="AS233" i="1" s="1"/>
  <c r="CC230" i="1"/>
  <c r="AY229" i="1"/>
  <c r="AX229" i="1" s="1"/>
  <c r="AW229" i="1" s="1"/>
  <c r="AU229" i="1"/>
  <c r="AT229" i="1" s="1"/>
  <c r="AS229" i="1" s="1"/>
  <c r="CV221" i="1"/>
  <c r="CU221" i="1"/>
  <c r="CB221" i="1"/>
  <c r="BX220" i="1"/>
  <c r="BY220" i="1" s="1"/>
  <c r="CF220" i="1" s="1"/>
  <c r="CB215" i="1"/>
  <c r="BX214" i="1"/>
  <c r="BY214" i="1" s="1"/>
  <c r="CF214" i="1" s="1"/>
  <c r="CV209" i="1"/>
  <c r="CB209" i="1"/>
  <c r="BX208" i="1"/>
  <c r="BY208" i="1" s="1"/>
  <c r="CF208" i="1" s="1"/>
  <c r="CC208" i="1"/>
  <c r="CV201" i="1"/>
  <c r="CU201" i="1"/>
  <c r="CB201" i="1"/>
  <c r="BX200" i="1"/>
  <c r="BY200" i="1" s="1"/>
  <c r="CF200" i="1" s="1"/>
  <c r="CC200" i="1"/>
  <c r="CV195" i="1"/>
  <c r="CU195" i="1"/>
  <c r="CB195" i="1"/>
  <c r="BX194" i="1"/>
  <c r="BY194" i="1" s="1"/>
  <c r="CF194" i="1" s="1"/>
  <c r="CC194" i="1"/>
  <c r="CV187" i="1"/>
  <c r="CU187" i="1"/>
  <c r="CB187" i="1"/>
  <c r="BX186" i="1"/>
  <c r="BY186" i="1" s="1"/>
  <c r="CF186" i="1" s="1"/>
  <c r="CC186" i="1"/>
  <c r="CV179" i="1"/>
  <c r="CU179" i="1"/>
  <c r="CB179" i="1"/>
  <c r="BX178" i="1"/>
  <c r="BY178" i="1" s="1"/>
  <c r="CF178" i="1" s="1"/>
  <c r="CC178" i="1"/>
  <c r="CV171" i="1"/>
  <c r="CU171" i="1"/>
  <c r="CB171" i="1"/>
  <c r="BX170" i="1"/>
  <c r="BY170" i="1" s="1"/>
  <c r="CF170" i="1" s="1"/>
  <c r="CC170" i="1"/>
  <c r="CV165" i="1"/>
  <c r="CU165" i="1"/>
  <c r="CB165" i="1"/>
  <c r="BX164" i="1"/>
  <c r="BY164" i="1" s="1"/>
  <c r="CF164" i="1" s="1"/>
  <c r="BX160" i="1"/>
  <c r="BY160" i="1" s="1"/>
  <c r="CF160" i="1" s="1"/>
  <c r="CC160" i="1"/>
  <c r="CC156" i="1"/>
  <c r="CC152" i="1"/>
  <c r="CC148" i="1"/>
  <c r="CC146" i="1"/>
  <c r="CB153" i="1"/>
  <c r="CI145" i="1"/>
  <c r="CD145" i="1"/>
  <c r="CB69" i="1"/>
  <c r="CB27" i="1"/>
  <c r="CB21" i="1"/>
  <c r="CB19" i="1"/>
  <c r="CB17" i="1"/>
  <c r="CB15" i="1"/>
  <c r="CB13" i="1"/>
  <c r="CB11" i="1"/>
  <c r="BY195" i="1"/>
  <c r="CF195" i="1" s="1"/>
  <c r="W158" i="1"/>
  <c r="AU154" i="1"/>
  <c r="AT154" i="1" s="1"/>
  <c r="AS154" i="1" s="1"/>
  <c r="AY154" i="1"/>
  <c r="AX154" i="1" s="1"/>
  <c r="AW154" i="1" s="1"/>
  <c r="CC151" i="1"/>
  <c r="CV141" i="1"/>
  <c r="CU141" i="1"/>
  <c r="BC141" i="1"/>
  <c r="BB141" i="1" s="1"/>
  <c r="BA141" i="1" s="1"/>
  <c r="CA140" i="1"/>
  <c r="CI136" i="1"/>
  <c r="CD136" i="1"/>
  <c r="CV133" i="1"/>
  <c r="CU133" i="1"/>
  <c r="BC133" i="1"/>
  <c r="BB133" i="1" s="1"/>
  <c r="BA133" i="1" s="1"/>
  <c r="CA132" i="1"/>
  <c r="CA128" i="1"/>
  <c r="CA124" i="1"/>
  <c r="CA118" i="1"/>
  <c r="CI116" i="1"/>
  <c r="CD116" i="1"/>
  <c r="CI112" i="1"/>
  <c r="CD112" i="1"/>
  <c r="CI108" i="1"/>
  <c r="CD108" i="1"/>
  <c r="CI104" i="1"/>
  <c r="CD104" i="1"/>
  <c r="CA100" i="1"/>
  <c r="CA96" i="1"/>
  <c r="CA92" i="1"/>
  <c r="CA88" i="1"/>
  <c r="CA84" i="1"/>
  <c r="CI82" i="1"/>
  <c r="CD82" i="1"/>
  <c r="CI80" i="1"/>
  <c r="CD80" i="1"/>
  <c r="CI78" i="1"/>
  <c r="CD78" i="1"/>
  <c r="CA76" i="1"/>
  <c r="AD70" i="1"/>
  <c r="AD64" i="1"/>
  <c r="CA62" i="1"/>
  <c r="CV61" i="1"/>
  <c r="CU61" i="1"/>
  <c r="BC61" i="1"/>
  <c r="BB61" i="1" s="1"/>
  <c r="BA61" i="1" s="1"/>
  <c r="W61" i="1"/>
  <c r="CA60" i="1"/>
  <c r="CV59" i="1"/>
  <c r="CU59" i="1"/>
  <c r="BC59" i="1"/>
  <c r="BB59" i="1" s="1"/>
  <c r="BA59" i="1" s="1"/>
  <c r="W59" i="1"/>
  <c r="CA58" i="1"/>
  <c r="CV57" i="1"/>
  <c r="CU57" i="1"/>
  <c r="BC57" i="1"/>
  <c r="BB57" i="1" s="1"/>
  <c r="BA57" i="1" s="1"/>
  <c r="W57" i="1"/>
  <c r="CA56" i="1"/>
  <c r="CV55" i="1"/>
  <c r="CU55" i="1"/>
  <c r="BC55" i="1"/>
  <c r="BB55" i="1" s="1"/>
  <c r="BA55" i="1" s="1"/>
  <c r="W55" i="1"/>
  <c r="CA54" i="1"/>
  <c r="CV53" i="1"/>
  <c r="CU53" i="1"/>
  <c r="BC53" i="1"/>
  <c r="BB53" i="1" s="1"/>
  <c r="BA53" i="1" s="1"/>
  <c r="W53" i="1"/>
  <c r="CA52" i="1"/>
  <c r="CV51" i="1"/>
  <c r="CU51" i="1"/>
  <c r="BC51" i="1"/>
  <c r="BB51" i="1" s="1"/>
  <c r="BA51" i="1" s="1"/>
  <c r="W51" i="1"/>
  <c r="CA50" i="1"/>
  <c r="CA46" i="1"/>
  <c r="CA44" i="1"/>
  <c r="AD42" i="1"/>
  <c r="AD40" i="1"/>
  <c r="AD38" i="1"/>
  <c r="AD36" i="1"/>
  <c r="AD34" i="1"/>
  <c r="AD32" i="1"/>
  <c r="AD30" i="1"/>
  <c r="AD28" i="1"/>
  <c r="CA24" i="1"/>
  <c r="CA22" i="1"/>
  <c r="AD16" i="1"/>
  <c r="AD14" i="1"/>
  <c r="AD12" i="1"/>
  <c r="BY217" i="1"/>
  <c r="CF217" i="1" s="1"/>
  <c r="BY205" i="1"/>
  <c r="CF205" i="1" s="1"/>
  <c r="BY193" i="1"/>
  <c r="CF193" i="1" s="1"/>
  <c r="CU157" i="1"/>
  <c r="CV157" i="1"/>
  <c r="BC157" i="1"/>
  <c r="BB157" i="1" s="1"/>
  <c r="BA157" i="1" s="1"/>
  <c r="CU149" i="1"/>
  <c r="CV149" i="1"/>
  <c r="BC149" i="1"/>
  <c r="BB149" i="1" s="1"/>
  <c r="BA149" i="1" s="1"/>
  <c r="W149" i="1"/>
  <c r="CU145" i="1"/>
  <c r="CV145" i="1"/>
  <c r="BC145" i="1"/>
  <c r="BB145" i="1" s="1"/>
  <c r="BA145" i="1" s="1"/>
  <c r="W145" i="1"/>
  <c r="CU159" i="1"/>
  <c r="CV159" i="1"/>
  <c r="BC159" i="1"/>
  <c r="BB159" i="1" s="1"/>
  <c r="BA159" i="1" s="1"/>
  <c r="AU146" i="1"/>
  <c r="AT146" i="1" s="1"/>
  <c r="AS146" i="1" s="1"/>
  <c r="AY146" i="1"/>
  <c r="AX146" i="1" s="1"/>
  <c r="AW146" i="1" s="1"/>
  <c r="CA143" i="1"/>
  <c r="BY142" i="1"/>
  <c r="CF142" i="1" s="1"/>
  <c r="CA141" i="1"/>
  <c r="BY140" i="1"/>
  <c r="CF140" i="1" s="1"/>
  <c r="CA139" i="1"/>
  <c r="BY138" i="1"/>
  <c r="CF138" i="1" s="1"/>
  <c r="CA137" i="1"/>
  <c r="BY136" i="1"/>
  <c r="CF136" i="1" s="1"/>
  <c r="CA135" i="1"/>
  <c r="BY134" i="1"/>
  <c r="CF134" i="1" s="1"/>
  <c r="AD133" i="1"/>
  <c r="AD129" i="1"/>
  <c r="BY128" i="1"/>
  <c r="CF128" i="1" s="1"/>
  <c r="BC128" i="1"/>
  <c r="BB128" i="1" s="1"/>
  <c r="BA128" i="1" s="1"/>
  <c r="CV128" i="1"/>
  <c r="CU128" i="1"/>
  <c r="W127" i="1"/>
  <c r="BN125" i="1"/>
  <c r="BY124" i="1"/>
  <c r="CF124" i="1" s="1"/>
  <c r="BC124" i="1"/>
  <c r="BB124" i="1" s="1"/>
  <c r="BA124" i="1" s="1"/>
  <c r="CV124" i="1"/>
  <c r="CU124" i="1"/>
  <c r="CI121" i="1"/>
  <c r="CD121" i="1"/>
  <c r="BY120" i="1"/>
  <c r="CF120" i="1" s="1"/>
  <c r="BC120" i="1"/>
  <c r="BB120" i="1" s="1"/>
  <c r="BA120" i="1" s="1"/>
  <c r="CV120" i="1"/>
  <c r="CU120" i="1"/>
  <c r="W119" i="1"/>
  <c r="CA117" i="1"/>
  <c r="BN115" i="1"/>
  <c r="AD113" i="1"/>
  <c r="BY112" i="1"/>
  <c r="CF112" i="1" s="1"/>
  <c r="BC112" i="1"/>
  <c r="BB112" i="1" s="1"/>
  <c r="BA112" i="1" s="1"/>
  <c r="CV112" i="1"/>
  <c r="CU112" i="1"/>
  <c r="W111" i="1"/>
  <c r="CA109" i="1"/>
  <c r="BN107" i="1"/>
  <c r="CA105" i="1"/>
  <c r="BN103" i="1"/>
  <c r="AD101" i="1"/>
  <c r="BY100" i="1"/>
  <c r="CF100" i="1" s="1"/>
  <c r="BC100" i="1"/>
  <c r="BB100" i="1" s="1"/>
  <c r="BA100" i="1" s="1"/>
  <c r="CV100" i="1"/>
  <c r="CU100" i="1"/>
  <c r="W99" i="1"/>
  <c r="BN97" i="1"/>
  <c r="BY96" i="1"/>
  <c r="CF96" i="1" s="1"/>
  <c r="BC96" i="1"/>
  <c r="BB96" i="1" s="1"/>
  <c r="BA96" i="1" s="1"/>
  <c r="CV96" i="1"/>
  <c r="CU96" i="1"/>
  <c r="AD93" i="1"/>
  <c r="BY92" i="1"/>
  <c r="CF92" i="1" s="1"/>
  <c r="BC92" i="1"/>
  <c r="BB92" i="1" s="1"/>
  <c r="BA92" i="1" s="1"/>
  <c r="W92" i="1"/>
  <c r="CV92" i="1"/>
  <c r="CU92" i="1"/>
  <c r="CA89" i="1"/>
  <c r="AD87" i="1"/>
  <c r="CA85" i="1"/>
  <c r="BN83" i="1"/>
  <c r="CI81" i="1"/>
  <c r="CD81" i="1"/>
  <c r="BY80" i="1"/>
  <c r="CF80" i="1" s="1"/>
  <c r="BC80" i="1"/>
  <c r="BB80" i="1" s="1"/>
  <c r="BA80" i="1" s="1"/>
  <c r="CV80" i="1"/>
  <c r="CU80" i="1"/>
  <c r="AD77" i="1"/>
  <c r="BC76" i="1"/>
  <c r="BB76" i="1" s="1"/>
  <c r="BA76" i="1" s="1"/>
  <c r="W76" i="1"/>
  <c r="CV76" i="1"/>
  <c r="CU76" i="1"/>
  <c r="W75" i="1"/>
  <c r="W69" i="1"/>
  <c r="BN67" i="1"/>
  <c r="BC66" i="1"/>
  <c r="BB66" i="1" s="1"/>
  <c r="BA66" i="1" s="1"/>
  <c r="W66" i="1"/>
  <c r="CV66" i="1"/>
  <c r="CU66" i="1"/>
  <c r="W65" i="1"/>
  <c r="CA63" i="1"/>
  <c r="BC60" i="1"/>
  <c r="BB60" i="1" s="1"/>
  <c r="BA60" i="1" s="1"/>
  <c r="CV60" i="1"/>
  <c r="CU60" i="1"/>
  <c r="CA59" i="1"/>
  <c r="BC56" i="1"/>
  <c r="BB56" i="1" s="1"/>
  <c r="BA56" i="1" s="1"/>
  <c r="CV56" i="1"/>
  <c r="CU56" i="1"/>
  <c r="CA55" i="1"/>
  <c r="BC52" i="1"/>
  <c r="BB52" i="1" s="1"/>
  <c r="BA52" i="1" s="1"/>
  <c r="CV52" i="1"/>
  <c r="CU52" i="1"/>
  <c r="AD49" i="1"/>
  <c r="BC48" i="1"/>
  <c r="BB48" i="1" s="1"/>
  <c r="BA48" i="1" s="1"/>
  <c r="CV48" i="1"/>
  <c r="CU48" i="1"/>
  <c r="W47" i="1"/>
  <c r="W43" i="1"/>
  <c r="BN41" i="1"/>
  <c r="AD39" i="1"/>
  <c r="BN37" i="1"/>
  <c r="AD35" i="1"/>
  <c r="BN33" i="1"/>
  <c r="CV32" i="1"/>
  <c r="CU32" i="1"/>
  <c r="CA31" i="1"/>
  <c r="CA29" i="1"/>
  <c r="AD27" i="1"/>
  <c r="BC26" i="1"/>
  <c r="BB26" i="1" s="1"/>
  <c r="BA26" i="1" s="1"/>
  <c r="CV26" i="1"/>
  <c r="CU26" i="1"/>
  <c r="AD25" i="1"/>
  <c r="AD23" i="1"/>
  <c r="CA21" i="1"/>
  <c r="AD19" i="1"/>
  <c r="CA17" i="1"/>
  <c r="BC15" i="1"/>
  <c r="BB15" i="1" s="1"/>
  <c r="BA15" i="1" s="1"/>
  <c r="AD15" i="1"/>
  <c r="CA13" i="1"/>
  <c r="CA11" i="1"/>
  <c r="BY137" i="1"/>
  <c r="CF137" i="1" s="1"/>
  <c r="BY55" i="1"/>
  <c r="CF55" i="1" s="1"/>
  <c r="BY38" i="1"/>
  <c r="CF38" i="1" s="1"/>
  <c r="CU10" i="1"/>
  <c r="CV10" i="1"/>
  <c r="BM766" i="1"/>
  <c r="CA8" i="1"/>
  <c r="BY154" i="1"/>
  <c r="CF154" i="1" s="1"/>
  <c r="BY109" i="1"/>
  <c r="CF109" i="1" s="1"/>
  <c r="CB6" i="1"/>
  <c r="BP766" i="1"/>
  <c r="BR5" i="1"/>
  <c r="AP766" i="1"/>
  <c r="BY119" i="1"/>
  <c r="CF119" i="1" s="1"/>
  <c r="BY95" i="1"/>
  <c r="CF95" i="1" s="1"/>
  <c r="BY87" i="1"/>
  <c r="CF87" i="1" s="1"/>
  <c r="BY77" i="1"/>
  <c r="CF77" i="1" s="1"/>
  <c r="CA9" i="1"/>
  <c r="BC7" i="1"/>
  <c r="BB7" i="1" s="1"/>
  <c r="BA7" i="1" s="1"/>
  <c r="CA7" i="1"/>
  <c r="CB5" i="1"/>
  <c r="P766" i="1"/>
  <c r="CD759" i="1"/>
  <c r="CI759" i="1"/>
  <c r="CB763" i="1"/>
  <c r="CC763" i="1" s="1"/>
  <c r="CG763" i="1" s="1"/>
  <c r="CA758" i="1"/>
  <c r="CC758" i="1" s="1"/>
  <c r="CV756" i="1"/>
  <c r="BC756" i="1"/>
  <c r="BB756" i="1" s="1"/>
  <c r="BA756" i="1" s="1"/>
  <c r="CU756" i="1"/>
  <c r="CA757" i="1"/>
  <c r="AD760" i="1"/>
  <c r="CV758" i="1"/>
  <c r="CU758" i="1"/>
  <c r="AY759" i="1"/>
  <c r="AX759" i="1" s="1"/>
  <c r="AW759" i="1" s="1"/>
  <c r="BC757" i="1"/>
  <c r="BB757" i="1" s="1"/>
  <c r="BA757" i="1" s="1"/>
  <c r="CV757" i="1"/>
  <c r="CU757" i="1"/>
  <c r="W757" i="1"/>
  <c r="AD755" i="1"/>
  <c r="CU755" i="1"/>
  <c r="CV755" i="1"/>
  <c r="CC755" i="1"/>
  <c r="CV753" i="1"/>
  <c r="W753" i="1"/>
  <c r="BC753" i="1"/>
  <c r="BB753" i="1" s="1"/>
  <c r="BA753" i="1" s="1"/>
  <c r="CU753" i="1"/>
  <c r="CA753" i="1"/>
  <c r="CI749" i="1"/>
  <c r="CD749" i="1"/>
  <c r="CI745" i="1"/>
  <c r="CD745" i="1"/>
  <c r="CV754" i="1"/>
  <c r="BC754" i="1"/>
  <c r="BB754" i="1" s="1"/>
  <c r="BA754" i="1" s="1"/>
  <c r="CU754" i="1"/>
  <c r="CC754" i="1"/>
  <c r="CA751" i="1"/>
  <c r="CB748" i="1"/>
  <c r="CG752" i="1"/>
  <c r="CU748" i="1"/>
  <c r="BC748" i="1"/>
  <c r="BB748" i="1" s="1"/>
  <c r="BA748" i="1" s="1"/>
  <c r="CV748" i="1"/>
  <c r="CA748" i="1"/>
  <c r="CI743" i="1"/>
  <c r="CD743" i="1"/>
  <c r="CD739" i="1"/>
  <c r="CI739" i="1"/>
  <c r="AU743" i="1"/>
  <c r="AT743" i="1" s="1"/>
  <c r="AS743" i="1" s="1"/>
  <c r="AY743" i="1"/>
  <c r="AX743" i="1" s="1"/>
  <c r="AW743" i="1" s="1"/>
  <c r="AD742" i="1"/>
  <c r="CI735" i="1"/>
  <c r="CD735" i="1"/>
  <c r="CA744" i="1"/>
  <c r="CU742" i="1"/>
  <c r="W742" i="1"/>
  <c r="BC742" i="1"/>
  <c r="BB742" i="1" s="1"/>
  <c r="BA742" i="1" s="1"/>
  <c r="CV742" i="1"/>
  <c r="CA742" i="1"/>
  <c r="CI736" i="1"/>
  <c r="CD736" i="1"/>
  <c r="CA732" i="1"/>
  <c r="BN735" i="1"/>
  <c r="BN737" i="1"/>
  <c r="CV729" i="1"/>
  <c r="CU729" i="1"/>
  <c r="AD738" i="1"/>
  <c r="AD730" i="1"/>
  <c r="CA728" i="1"/>
  <c r="CV727" i="1"/>
  <c r="CU727" i="1"/>
  <c r="BC727" i="1"/>
  <c r="BB727" i="1" s="1"/>
  <c r="BA727" i="1" s="1"/>
  <c r="CU721" i="1"/>
  <c r="CV721" i="1"/>
  <c r="CB720" i="1"/>
  <c r="AY728" i="1"/>
  <c r="AX728" i="1" s="1"/>
  <c r="AW728" i="1" s="1"/>
  <c r="AU728" i="1"/>
  <c r="AT728" i="1" s="1"/>
  <c r="AS728" i="1" s="1"/>
  <c r="BC724" i="1"/>
  <c r="BB724" i="1" s="1"/>
  <c r="BA724" i="1" s="1"/>
  <c r="CU724" i="1"/>
  <c r="AD717" i="1"/>
  <c r="CC717" i="1"/>
  <c r="CA715" i="1"/>
  <c r="CI713" i="1"/>
  <c r="CD713" i="1"/>
  <c r="CV725" i="1"/>
  <c r="CU725" i="1"/>
  <c r="CV724" i="1"/>
  <c r="CC724" i="1"/>
  <c r="CA723" i="1"/>
  <c r="CC723" i="1" s="1"/>
  <c r="AD721" i="1"/>
  <c r="CV718" i="1"/>
  <c r="CU718" i="1"/>
  <c r="BC718" i="1"/>
  <c r="BB718" i="1" s="1"/>
  <c r="BA718" i="1" s="1"/>
  <c r="AU726" i="1"/>
  <c r="AT726" i="1" s="1"/>
  <c r="AS726" i="1" s="1"/>
  <c r="AY726" i="1"/>
  <c r="AX726" i="1" s="1"/>
  <c r="AW726" i="1" s="1"/>
  <c r="CV723" i="1"/>
  <c r="BC723" i="1"/>
  <c r="BB723" i="1" s="1"/>
  <c r="BA723" i="1" s="1"/>
  <c r="CU723" i="1"/>
  <c r="AD720" i="1"/>
  <c r="W716" i="1"/>
  <c r="BC713" i="1"/>
  <c r="BB713" i="1" s="1"/>
  <c r="BA713" i="1" s="1"/>
  <c r="W713" i="1"/>
  <c r="CV713" i="1"/>
  <c r="CU713" i="1"/>
  <c r="W712" i="1"/>
  <c r="BC709" i="1"/>
  <c r="BB709" i="1" s="1"/>
  <c r="BA709" i="1" s="1"/>
  <c r="W709" i="1"/>
  <c r="CV709" i="1"/>
  <c r="CU709" i="1"/>
  <c r="CA708" i="1"/>
  <c r="BX713" i="1"/>
  <c r="BY713" i="1" s="1"/>
  <c r="CF713" i="1" s="1"/>
  <c r="BY710" i="1"/>
  <c r="CF710" i="1" s="1"/>
  <c r="BN711" i="1"/>
  <c r="CC707" i="1"/>
  <c r="CA699" i="1"/>
  <c r="CI697" i="1"/>
  <c r="CD697" i="1"/>
  <c r="CI695" i="1"/>
  <c r="CD695" i="1"/>
  <c r="AU706" i="1"/>
  <c r="AT706" i="1" s="1"/>
  <c r="AS706" i="1" s="1"/>
  <c r="AY706" i="1"/>
  <c r="AX706" i="1" s="1"/>
  <c r="AW706" i="1" s="1"/>
  <c r="W706" i="1"/>
  <c r="CV705" i="1"/>
  <c r="CU705" i="1"/>
  <c r="AD705" i="1"/>
  <c r="CA704" i="1"/>
  <c r="BN702" i="1"/>
  <c r="CI702" i="1"/>
  <c r="CD702" i="1"/>
  <c r="BY701" i="1"/>
  <c r="CF701" i="1" s="1"/>
  <c r="BC701" i="1"/>
  <c r="BB701" i="1" s="1"/>
  <c r="BA701" i="1" s="1"/>
  <c r="CV701" i="1"/>
  <c r="CU701" i="1"/>
  <c r="CA700" i="1"/>
  <c r="BN698" i="1"/>
  <c r="CI698" i="1"/>
  <c r="CD698" i="1"/>
  <c r="CA696" i="1"/>
  <c r="CD692" i="1"/>
  <c r="CI692" i="1"/>
  <c r="BY698" i="1"/>
  <c r="CF698" i="1" s="1"/>
  <c r="CV691" i="1"/>
  <c r="CU691" i="1"/>
  <c r="CA686" i="1"/>
  <c r="CI684" i="1"/>
  <c r="CD684" i="1"/>
  <c r="CA678" i="1"/>
  <c r="CI676" i="1"/>
  <c r="CD676" i="1"/>
  <c r="CI693" i="1"/>
  <c r="CD693" i="1"/>
  <c r="BC693" i="1"/>
  <c r="BB693" i="1" s="1"/>
  <c r="BA693" i="1" s="1"/>
  <c r="CU693" i="1"/>
  <c r="CV693" i="1"/>
  <c r="CA691" i="1"/>
  <c r="CI689" i="1"/>
  <c r="CD689" i="1"/>
  <c r="BN687" i="1"/>
  <c r="BC686" i="1"/>
  <c r="BB686" i="1" s="1"/>
  <c r="BA686" i="1" s="1"/>
  <c r="W686" i="1"/>
  <c r="CV686" i="1"/>
  <c r="CU686" i="1"/>
  <c r="W685" i="1"/>
  <c r="BN683" i="1"/>
  <c r="BC682" i="1"/>
  <c r="BB682" i="1" s="1"/>
  <c r="BA682" i="1" s="1"/>
  <c r="W682" i="1"/>
  <c r="CV682" i="1"/>
  <c r="CU682" i="1"/>
  <c r="W681" i="1"/>
  <c r="BN679" i="1"/>
  <c r="BC678" i="1"/>
  <c r="BB678" i="1" s="1"/>
  <c r="BA678" i="1" s="1"/>
  <c r="CV678" i="1"/>
  <c r="CU678" i="1"/>
  <c r="W677" i="1"/>
  <c r="W675" i="1"/>
  <c r="CC674" i="1"/>
  <c r="CI671" i="1"/>
  <c r="CD671" i="1"/>
  <c r="CU670" i="1"/>
  <c r="BC670" i="1"/>
  <c r="BB670" i="1" s="1"/>
  <c r="BA670" i="1" s="1"/>
  <c r="CV670" i="1"/>
  <c r="CA667" i="1"/>
  <c r="CI661" i="1"/>
  <c r="CD661" i="1"/>
  <c r="CD657" i="1"/>
  <c r="CI657" i="1"/>
  <c r="CB673" i="1"/>
  <c r="CC673" i="1" s="1"/>
  <c r="CV671" i="1"/>
  <c r="CU671" i="1"/>
  <c r="CB671" i="1"/>
  <c r="CC671" i="1" s="1"/>
  <c r="CV669" i="1"/>
  <c r="CU669" i="1"/>
  <c r="CB669" i="1"/>
  <c r="CV667" i="1"/>
  <c r="CU667" i="1"/>
  <c r="CB667" i="1"/>
  <c r="CV665" i="1"/>
  <c r="CU665" i="1"/>
  <c r="CB665" i="1"/>
  <c r="CU661" i="1"/>
  <c r="CV661" i="1"/>
  <c r="CU659" i="1"/>
  <c r="CV659" i="1"/>
  <c r="AD668" i="1"/>
  <c r="CA666" i="1"/>
  <c r="CC666" i="1" s="1"/>
  <c r="CV674" i="1"/>
  <c r="CU674" i="1"/>
  <c r="AD674" i="1"/>
  <c r="CV666" i="1"/>
  <c r="CU666" i="1"/>
  <c r="CB666" i="1"/>
  <c r="CC665" i="1"/>
  <c r="CC659" i="1"/>
  <c r="AU663" i="1"/>
  <c r="AT663" i="1" s="1"/>
  <c r="AS663" i="1" s="1"/>
  <c r="AY663" i="1"/>
  <c r="AX663" i="1" s="1"/>
  <c r="AW663" i="1" s="1"/>
  <c r="CV658" i="1"/>
  <c r="CU658" i="1"/>
  <c r="CC658" i="1"/>
  <c r="CV656" i="1"/>
  <c r="CU656" i="1"/>
  <c r="CB654" i="1"/>
  <c r="CA650" i="1"/>
  <c r="CI648" i="1"/>
  <c r="CD648" i="1"/>
  <c r="CU664" i="1"/>
  <c r="CV664" i="1"/>
  <c r="BC664" i="1"/>
  <c r="BB664" i="1" s="1"/>
  <c r="BA664" i="1" s="1"/>
  <c r="W657" i="1"/>
  <c r="CV652" i="1"/>
  <c r="CU652" i="1"/>
  <c r="CV648" i="1"/>
  <c r="CU648" i="1"/>
  <c r="CB646" i="1"/>
  <c r="CC646" i="1" s="1"/>
  <c r="CC655" i="1"/>
  <c r="AD641" i="1"/>
  <c r="CA639" i="1"/>
  <c r="BY663" i="1"/>
  <c r="CF663" i="1" s="1"/>
  <c r="CB662" i="1"/>
  <c r="CV660" i="1"/>
  <c r="CU660" i="1"/>
  <c r="CC660" i="1"/>
  <c r="AD656" i="1"/>
  <c r="AY653" i="1"/>
  <c r="AX653" i="1" s="1"/>
  <c r="AW653" i="1" s="1"/>
  <c r="AU653" i="1"/>
  <c r="AT653" i="1" s="1"/>
  <c r="AS653" i="1" s="1"/>
  <c r="CB653" i="1"/>
  <c r="CC652" i="1"/>
  <c r="AY651" i="1"/>
  <c r="AX651" i="1" s="1"/>
  <c r="AW651" i="1" s="1"/>
  <c r="AU651" i="1"/>
  <c r="AT651" i="1" s="1"/>
  <c r="AS651" i="1" s="1"/>
  <c r="CB651" i="1"/>
  <c r="AY649" i="1"/>
  <c r="AX649" i="1" s="1"/>
  <c r="AW649" i="1" s="1"/>
  <c r="AU649" i="1"/>
  <c r="AT649" i="1" s="1"/>
  <c r="AS649" i="1" s="1"/>
  <c r="CB649" i="1"/>
  <c r="CC648" i="1"/>
  <c r="AY647" i="1"/>
  <c r="AX647" i="1" s="1"/>
  <c r="AW647" i="1" s="1"/>
  <c r="AU647" i="1"/>
  <c r="AT647" i="1" s="1"/>
  <c r="AS647" i="1" s="1"/>
  <c r="CB647" i="1"/>
  <c r="CB645" i="1"/>
  <c r="CU643" i="1"/>
  <c r="CV643" i="1"/>
  <c r="CV644" i="1"/>
  <c r="CU644" i="1"/>
  <c r="CV640" i="1"/>
  <c r="CU640" i="1"/>
  <c r="CB638" i="1"/>
  <c r="CC638" i="1" s="1"/>
  <c r="CA634" i="1"/>
  <c r="AD628" i="1"/>
  <c r="CA626" i="1"/>
  <c r="AD620" i="1"/>
  <c r="CA618" i="1"/>
  <c r="AD610" i="1"/>
  <c r="CA608" i="1"/>
  <c r="CV607" i="1"/>
  <c r="CU607" i="1"/>
  <c r="BC607" i="1"/>
  <c r="BB607" i="1" s="1"/>
  <c r="BA607" i="1" s="1"/>
  <c r="CA606" i="1"/>
  <c r="CV605" i="1"/>
  <c r="CU605" i="1"/>
  <c r="BC605" i="1"/>
  <c r="BB605" i="1" s="1"/>
  <c r="BA605" i="1" s="1"/>
  <c r="CA604" i="1"/>
  <c r="CV603" i="1"/>
  <c r="CU603" i="1"/>
  <c r="BC603" i="1"/>
  <c r="BB603" i="1" s="1"/>
  <c r="BA603" i="1" s="1"/>
  <c r="W637" i="1"/>
  <c r="W635" i="1"/>
  <c r="W631" i="1"/>
  <c r="W627" i="1"/>
  <c r="W625" i="1"/>
  <c r="W621" i="1"/>
  <c r="W617" i="1"/>
  <c r="AD613" i="1"/>
  <c r="BC612" i="1"/>
  <c r="BB612" i="1" s="1"/>
  <c r="BA612" i="1" s="1"/>
  <c r="CV612" i="1"/>
  <c r="CU612" i="1"/>
  <c r="W611" i="1"/>
  <c r="CA609" i="1"/>
  <c r="CA607" i="1"/>
  <c r="CA603" i="1"/>
  <c r="BN603" i="1"/>
  <c r="CA602" i="1"/>
  <c r="CC602" i="1" s="1"/>
  <c r="CA598" i="1"/>
  <c r="CI596" i="1"/>
  <c r="CD596" i="1"/>
  <c r="CA590" i="1"/>
  <c r="CI588" i="1"/>
  <c r="CD588" i="1"/>
  <c r="CA582" i="1"/>
  <c r="CI580" i="1"/>
  <c r="CD580" i="1"/>
  <c r="CV600" i="1"/>
  <c r="CU600" i="1"/>
  <c r="CV596" i="1"/>
  <c r="CU596" i="1"/>
  <c r="CV592" i="1"/>
  <c r="CU592" i="1"/>
  <c r="CV588" i="1"/>
  <c r="CU588" i="1"/>
  <c r="CV580" i="1"/>
  <c r="CU580" i="1"/>
  <c r="CB578" i="1"/>
  <c r="CA589" i="1"/>
  <c r="W587" i="1"/>
  <c r="W583" i="1"/>
  <c r="W579" i="1"/>
  <c r="CA575" i="1"/>
  <c r="CA573" i="1"/>
  <c r="CI571" i="1"/>
  <c r="CD571" i="1"/>
  <c r="CI569" i="1"/>
  <c r="CD569" i="1"/>
  <c r="BY611" i="1"/>
  <c r="CF611" i="1" s="1"/>
  <c r="BY606" i="1"/>
  <c r="CF606" i="1" s="1"/>
  <c r="AY601" i="1"/>
  <c r="AX601" i="1" s="1"/>
  <c r="AW601" i="1" s="1"/>
  <c r="AU601" i="1"/>
  <c r="AT601" i="1" s="1"/>
  <c r="AS601" i="1" s="1"/>
  <c r="CB601" i="1"/>
  <c r="CC600" i="1"/>
  <c r="AY599" i="1"/>
  <c r="AX599" i="1" s="1"/>
  <c r="AW599" i="1" s="1"/>
  <c r="AU599" i="1"/>
  <c r="AT599" i="1" s="1"/>
  <c r="AS599" i="1" s="1"/>
  <c r="CB599" i="1"/>
  <c r="CC598" i="1"/>
  <c r="AY597" i="1"/>
  <c r="AX597" i="1" s="1"/>
  <c r="AW597" i="1" s="1"/>
  <c r="AU597" i="1"/>
  <c r="AT597" i="1" s="1"/>
  <c r="AS597" i="1" s="1"/>
  <c r="CB597" i="1"/>
  <c r="CC596" i="1"/>
  <c r="AY595" i="1"/>
  <c r="AX595" i="1" s="1"/>
  <c r="AW595" i="1" s="1"/>
  <c r="AU595" i="1"/>
  <c r="AT595" i="1" s="1"/>
  <c r="AS595" i="1" s="1"/>
  <c r="CB595" i="1"/>
  <c r="CC594" i="1"/>
  <c r="AY593" i="1"/>
  <c r="AX593" i="1" s="1"/>
  <c r="AW593" i="1" s="1"/>
  <c r="AU593" i="1"/>
  <c r="AT593" i="1" s="1"/>
  <c r="AS593" i="1" s="1"/>
  <c r="CB593" i="1"/>
  <c r="CC592" i="1"/>
  <c r="AY591" i="1"/>
  <c r="AX591" i="1" s="1"/>
  <c r="AW591" i="1" s="1"/>
  <c r="AU591" i="1"/>
  <c r="AT591" i="1" s="1"/>
  <c r="AS591" i="1" s="1"/>
  <c r="CB591" i="1"/>
  <c r="CC590" i="1"/>
  <c r="AY589" i="1"/>
  <c r="AX589" i="1" s="1"/>
  <c r="AW589" i="1" s="1"/>
  <c r="AU589" i="1"/>
  <c r="AT589" i="1" s="1"/>
  <c r="AS589" i="1" s="1"/>
  <c r="CB589" i="1"/>
  <c r="CC588" i="1"/>
  <c r="AY587" i="1"/>
  <c r="AX587" i="1" s="1"/>
  <c r="AW587" i="1" s="1"/>
  <c r="AU587" i="1"/>
  <c r="AT587" i="1" s="1"/>
  <c r="AS587" i="1" s="1"/>
  <c r="CB587" i="1"/>
  <c r="CV585" i="1"/>
  <c r="CU585" i="1"/>
  <c r="CC580" i="1"/>
  <c r="AY579" i="1"/>
  <c r="AX579" i="1" s="1"/>
  <c r="AW579" i="1" s="1"/>
  <c r="AU579" i="1"/>
  <c r="AT579" i="1" s="1"/>
  <c r="AS579" i="1" s="1"/>
  <c r="CB579" i="1"/>
  <c r="CV577" i="1"/>
  <c r="CU577" i="1"/>
  <c r="CB571" i="1"/>
  <c r="CU569" i="1"/>
  <c r="CV569" i="1"/>
  <c r="W575" i="1"/>
  <c r="AY569" i="1"/>
  <c r="AX569" i="1" s="1"/>
  <c r="AW569" i="1" s="1"/>
  <c r="AU569" i="1"/>
  <c r="AT569" i="1" s="1"/>
  <c r="AS569" i="1" s="1"/>
  <c r="CV568" i="1"/>
  <c r="CU568" i="1"/>
  <c r="CI562" i="1"/>
  <c r="CD562" i="1"/>
  <c r="CU561" i="1"/>
  <c r="BC561" i="1"/>
  <c r="BB561" i="1" s="1"/>
  <c r="BA561" i="1" s="1"/>
  <c r="W561" i="1"/>
  <c r="CV561" i="1"/>
  <c r="CA558" i="1"/>
  <c r="CI554" i="1"/>
  <c r="CD554" i="1"/>
  <c r="CU553" i="1"/>
  <c r="BC553" i="1"/>
  <c r="BB553" i="1" s="1"/>
  <c r="BA553" i="1" s="1"/>
  <c r="CV553" i="1"/>
  <c r="CA550" i="1"/>
  <c r="CA546" i="1"/>
  <c r="CA542" i="1"/>
  <c r="CA538" i="1"/>
  <c r="CC576" i="1"/>
  <c r="CB576" i="1"/>
  <c r="CC572" i="1"/>
  <c r="CB572" i="1"/>
  <c r="CV564" i="1"/>
  <c r="CU564" i="1"/>
  <c r="CB564" i="1"/>
  <c r="CV562" i="1"/>
  <c r="CU562" i="1"/>
  <c r="CB562" i="1"/>
  <c r="CV560" i="1"/>
  <c r="CU560" i="1"/>
  <c r="CB560" i="1"/>
  <c r="CV558" i="1"/>
  <c r="CU558" i="1"/>
  <c r="CB558" i="1"/>
  <c r="CV556" i="1"/>
  <c r="CU556" i="1"/>
  <c r="CB556" i="1"/>
  <c r="CC556" i="1" s="1"/>
  <c r="CV554" i="1"/>
  <c r="CU554" i="1"/>
  <c r="CB554" i="1"/>
  <c r="CV552" i="1"/>
  <c r="CU552" i="1"/>
  <c r="CB552" i="1"/>
  <c r="CC552" i="1" s="1"/>
  <c r="CV550" i="1"/>
  <c r="CU550" i="1"/>
  <c r="CB550" i="1"/>
  <c r="CU546" i="1"/>
  <c r="CV546" i="1"/>
  <c r="CB542" i="1"/>
  <c r="CU538" i="1"/>
  <c r="CV538" i="1"/>
  <c r="CB570" i="1"/>
  <c r="CC570" i="1" s="1"/>
  <c r="AD561" i="1"/>
  <c r="CA559" i="1"/>
  <c r="AD553" i="1"/>
  <c r="CA551" i="1"/>
  <c r="CV574" i="1"/>
  <c r="CU574" i="1"/>
  <c r="BC574" i="1"/>
  <c r="BB574" i="1" s="1"/>
  <c r="BA574" i="1" s="1"/>
  <c r="CB568" i="1"/>
  <c r="CV567" i="1"/>
  <c r="CU567" i="1"/>
  <c r="CV563" i="1"/>
  <c r="CU563" i="1"/>
  <c r="CB563" i="1"/>
  <c r="CC562" i="1"/>
  <c r="CV555" i="1"/>
  <c r="CU555" i="1"/>
  <c r="CB555" i="1"/>
  <c r="CC554" i="1"/>
  <c r="CC546" i="1"/>
  <c r="CC544" i="1"/>
  <c r="CC542" i="1"/>
  <c r="CC540" i="1"/>
  <c r="CC538" i="1"/>
  <c r="CC536" i="1"/>
  <c r="CI543" i="1"/>
  <c r="CD543" i="1"/>
  <c r="AU540" i="1"/>
  <c r="AT540" i="1" s="1"/>
  <c r="AS540" i="1" s="1"/>
  <c r="AY540" i="1"/>
  <c r="AX540" i="1" s="1"/>
  <c r="AW540" i="1" s="1"/>
  <c r="W536" i="1"/>
  <c r="CB534" i="1"/>
  <c r="CC534" i="1" s="1"/>
  <c r="CU549" i="1"/>
  <c r="CV549" i="1"/>
  <c r="BC549" i="1"/>
  <c r="BB549" i="1" s="1"/>
  <c r="BA549" i="1" s="1"/>
  <c r="CU545" i="1"/>
  <c r="CV545" i="1"/>
  <c r="BC545" i="1"/>
  <c r="BB545" i="1" s="1"/>
  <c r="BA545" i="1" s="1"/>
  <c r="CB541" i="1"/>
  <c r="CA530" i="1"/>
  <c r="CI528" i="1"/>
  <c r="CD528" i="1"/>
  <c r="CA522" i="1"/>
  <c r="CI520" i="1"/>
  <c r="CD520" i="1"/>
  <c r="CA514" i="1"/>
  <c r="CI512" i="1"/>
  <c r="CD512" i="1"/>
  <c r="CA506" i="1"/>
  <c r="CI504" i="1"/>
  <c r="CD504" i="1"/>
  <c r="CA498" i="1"/>
  <c r="CI496" i="1"/>
  <c r="CD496" i="1"/>
  <c r="CA490" i="1"/>
  <c r="CI488" i="1"/>
  <c r="CD488" i="1"/>
  <c r="CA482" i="1"/>
  <c r="CI480" i="1"/>
  <c r="CD480" i="1"/>
  <c r="CA472" i="1"/>
  <c r="CI470" i="1"/>
  <c r="CD470" i="1"/>
  <c r="CU532" i="1"/>
  <c r="CV532" i="1"/>
  <c r="CU528" i="1"/>
  <c r="CV528" i="1"/>
  <c r="BY544" i="1"/>
  <c r="CF544" i="1" s="1"/>
  <c r="CB543" i="1"/>
  <c r="CC543" i="1" s="1"/>
  <c r="CU539" i="1"/>
  <c r="CV539" i="1"/>
  <c r="W539" i="1"/>
  <c r="BC539" i="1"/>
  <c r="BB539" i="1" s="1"/>
  <c r="BA539" i="1" s="1"/>
  <c r="CV535" i="1"/>
  <c r="CU535" i="1"/>
  <c r="CC535" i="1"/>
  <c r="CI531" i="1"/>
  <c r="CD531" i="1"/>
  <c r="CA529" i="1"/>
  <c r="CI527" i="1"/>
  <c r="CD527" i="1"/>
  <c r="CA525" i="1"/>
  <c r="CI523" i="1"/>
  <c r="CD523" i="1"/>
  <c r="CA521" i="1"/>
  <c r="CI519" i="1"/>
  <c r="CD519" i="1"/>
  <c r="CA517" i="1"/>
  <c r="CI515" i="1"/>
  <c r="CD515" i="1"/>
  <c r="CA513" i="1"/>
  <c r="CI511" i="1"/>
  <c r="CD511" i="1"/>
  <c r="CA509" i="1"/>
  <c r="CI507" i="1"/>
  <c r="CD507" i="1"/>
  <c r="CA505" i="1"/>
  <c r="CI503" i="1"/>
  <c r="CD503" i="1"/>
  <c r="CA501" i="1"/>
  <c r="CI499" i="1"/>
  <c r="CD499" i="1"/>
  <c r="CA497" i="1"/>
  <c r="CI495" i="1"/>
  <c r="CD495" i="1"/>
  <c r="CA493" i="1"/>
  <c r="CI491" i="1"/>
  <c r="CD491" i="1"/>
  <c r="CA489" i="1"/>
  <c r="CI487" i="1"/>
  <c r="CD487" i="1"/>
  <c r="CA485" i="1"/>
  <c r="CI483" i="1"/>
  <c r="CD483" i="1"/>
  <c r="CA481" i="1"/>
  <c r="CI479" i="1"/>
  <c r="CD479" i="1"/>
  <c r="CA477" i="1"/>
  <c r="CI475" i="1"/>
  <c r="CD475" i="1"/>
  <c r="CA473" i="1"/>
  <c r="CI469" i="1"/>
  <c r="CD469" i="1"/>
  <c r="AD467" i="1"/>
  <c r="CI462" i="1"/>
  <c r="CD462" i="1"/>
  <c r="CU461" i="1"/>
  <c r="BC461" i="1"/>
  <c r="BB461" i="1" s="1"/>
  <c r="BA461" i="1" s="1"/>
  <c r="W461" i="1"/>
  <c r="CV461" i="1"/>
  <c r="CA458" i="1"/>
  <c r="CC458" i="1" s="1"/>
  <c r="CI454" i="1"/>
  <c r="CD454" i="1"/>
  <c r="CU453" i="1"/>
  <c r="BC453" i="1"/>
  <c r="BB453" i="1" s="1"/>
  <c r="BA453" i="1" s="1"/>
  <c r="CV453" i="1"/>
  <c r="CA450" i="1"/>
  <c r="CI446" i="1"/>
  <c r="CD446" i="1"/>
  <c r="CA444" i="1"/>
  <c r="CA440" i="1"/>
  <c r="CC440" i="1" s="1"/>
  <c r="CA436" i="1"/>
  <c r="BY475" i="1"/>
  <c r="CF475" i="1" s="1"/>
  <c r="CB444" i="1"/>
  <c r="CU440" i="1"/>
  <c r="CV440" i="1"/>
  <c r="CB436" i="1"/>
  <c r="BY472" i="1"/>
  <c r="CF472" i="1" s="1"/>
  <c r="BY468" i="1"/>
  <c r="CF468" i="1" s="1"/>
  <c r="CC465" i="1"/>
  <c r="AD463" i="1"/>
  <c r="CA461" i="1"/>
  <c r="AD455" i="1"/>
  <c r="CA453" i="1"/>
  <c r="AD447" i="1"/>
  <c r="BX474" i="1"/>
  <c r="BY474" i="1" s="1"/>
  <c r="CF474" i="1" s="1"/>
  <c r="CV463" i="1"/>
  <c r="CU463" i="1"/>
  <c r="CB463" i="1"/>
  <c r="CC463" i="1" s="1"/>
  <c r="CC462" i="1"/>
  <c r="CV455" i="1"/>
  <c r="CU455" i="1"/>
  <c r="CB455" i="1"/>
  <c r="CC455" i="1" s="1"/>
  <c r="CC454" i="1"/>
  <c r="CV447" i="1"/>
  <c r="CU447" i="1"/>
  <c r="CB447" i="1"/>
  <c r="CC447" i="1" s="1"/>
  <c r="CC446" i="1"/>
  <c r="CI445" i="1"/>
  <c r="CD445" i="1"/>
  <c r="CA443" i="1"/>
  <c r="CC443" i="1" s="1"/>
  <c r="W442" i="1"/>
  <c r="W434" i="1"/>
  <c r="CU429" i="1"/>
  <c r="CV429" i="1"/>
  <c r="CC429" i="1"/>
  <c r="CA428" i="1"/>
  <c r="CI426" i="1"/>
  <c r="CD426" i="1"/>
  <c r="CB425" i="1"/>
  <c r="CU421" i="1"/>
  <c r="CV421" i="1"/>
  <c r="CC421" i="1"/>
  <c r="CA420" i="1"/>
  <c r="AD419" i="1"/>
  <c r="CA417" i="1"/>
  <c r="CI413" i="1"/>
  <c r="CD413" i="1"/>
  <c r="BC412" i="1"/>
  <c r="BB412" i="1" s="1"/>
  <c r="BA412" i="1" s="1"/>
  <c r="CA409" i="1"/>
  <c r="CI405" i="1"/>
  <c r="CD405" i="1"/>
  <c r="BC404" i="1"/>
  <c r="BB404" i="1" s="1"/>
  <c r="BA404" i="1" s="1"/>
  <c r="W404" i="1"/>
  <c r="CA401" i="1"/>
  <c r="CC401" i="1" s="1"/>
  <c r="CI397" i="1"/>
  <c r="CD397" i="1"/>
  <c r="CU396" i="1"/>
  <c r="BC396" i="1"/>
  <c r="BB396" i="1" s="1"/>
  <c r="BA396" i="1" s="1"/>
  <c r="W396" i="1"/>
  <c r="CV396" i="1"/>
  <c r="CA393" i="1"/>
  <c r="CI389" i="1"/>
  <c r="CD389" i="1"/>
  <c r="CU388" i="1"/>
  <c r="BC388" i="1"/>
  <c r="BB388" i="1" s="1"/>
  <c r="BA388" i="1" s="1"/>
  <c r="CV388" i="1"/>
  <c r="CA385" i="1"/>
  <c r="CI379" i="1"/>
  <c r="CD379" i="1"/>
  <c r="CI375" i="1"/>
  <c r="CD375" i="1"/>
  <c r="CD371" i="1"/>
  <c r="CI371" i="1"/>
  <c r="CI367" i="1"/>
  <c r="CD367" i="1"/>
  <c r="CI363" i="1"/>
  <c r="CD363" i="1"/>
  <c r="CI359" i="1"/>
  <c r="CD359" i="1"/>
  <c r="CI355" i="1"/>
  <c r="CD355" i="1"/>
  <c r="CB443" i="1"/>
  <c r="CV435" i="1"/>
  <c r="CU435" i="1"/>
  <c r="CC435" i="1"/>
  <c r="CV430" i="1"/>
  <c r="CU430" i="1"/>
  <c r="W430" i="1"/>
  <c r="BC430" i="1"/>
  <c r="BB430" i="1" s="1"/>
  <c r="BA430" i="1" s="1"/>
  <c r="CV422" i="1"/>
  <c r="CU422" i="1"/>
  <c r="BC422" i="1"/>
  <c r="BB422" i="1" s="1"/>
  <c r="BA422" i="1" s="1"/>
  <c r="AY401" i="1"/>
  <c r="AX401" i="1" s="1"/>
  <c r="AW401" i="1" s="1"/>
  <c r="AU401" i="1"/>
  <c r="AT401" i="1" s="1"/>
  <c r="AS401" i="1" s="1"/>
  <c r="CC400" i="1"/>
  <c r="AY399" i="1"/>
  <c r="AX399" i="1" s="1"/>
  <c r="AW399" i="1" s="1"/>
  <c r="AU399" i="1"/>
  <c r="AT399" i="1" s="1"/>
  <c r="AS399" i="1" s="1"/>
  <c r="AY397" i="1"/>
  <c r="AX397" i="1" s="1"/>
  <c r="AW397" i="1" s="1"/>
  <c r="AU397" i="1"/>
  <c r="AT397" i="1" s="1"/>
  <c r="AS397" i="1" s="1"/>
  <c r="CC396" i="1"/>
  <c r="AY395" i="1"/>
  <c r="AX395" i="1" s="1"/>
  <c r="AW395" i="1" s="1"/>
  <c r="AU395" i="1"/>
  <c r="AT395" i="1" s="1"/>
  <c r="AS395" i="1" s="1"/>
  <c r="AY393" i="1"/>
  <c r="AX393" i="1" s="1"/>
  <c r="AW393" i="1" s="1"/>
  <c r="AU393" i="1"/>
  <c r="AT393" i="1" s="1"/>
  <c r="AS393" i="1" s="1"/>
  <c r="CC392" i="1"/>
  <c r="AY391" i="1"/>
  <c r="AX391" i="1" s="1"/>
  <c r="AW391" i="1" s="1"/>
  <c r="AU391" i="1"/>
  <c r="AT391" i="1" s="1"/>
  <c r="AS391" i="1" s="1"/>
  <c r="CV389" i="1"/>
  <c r="CU389" i="1"/>
  <c r="CU367" i="1"/>
  <c r="CV367" i="1"/>
  <c r="CU359" i="1"/>
  <c r="CV359" i="1"/>
  <c r="AY436" i="1"/>
  <c r="AX436" i="1" s="1"/>
  <c r="AW436" i="1" s="1"/>
  <c r="AU436" i="1"/>
  <c r="AT436" i="1" s="1"/>
  <c r="AS436" i="1" s="1"/>
  <c r="CB430" i="1"/>
  <c r="CC428" i="1"/>
  <c r="CU426" i="1"/>
  <c r="CV426" i="1"/>
  <c r="CB422" i="1"/>
  <c r="CC422" i="1" s="1"/>
  <c r="CC420" i="1"/>
  <c r="CA418" i="1"/>
  <c r="AD412" i="1"/>
  <c r="CA410" i="1"/>
  <c r="AD404" i="1"/>
  <c r="CA402" i="1"/>
  <c r="CC402" i="1" s="1"/>
  <c r="AD396" i="1"/>
  <c r="CA394" i="1"/>
  <c r="CC394" i="1" s="1"/>
  <c r="AD388" i="1"/>
  <c r="CA386" i="1"/>
  <c r="CC386" i="1" s="1"/>
  <c r="CB445" i="1"/>
  <c r="CB441" i="1"/>
  <c r="CB437" i="1"/>
  <c r="CC437" i="1" s="1"/>
  <c r="BY434" i="1"/>
  <c r="CF434" i="1" s="1"/>
  <c r="CB433" i="1"/>
  <c r="CC433" i="1" s="1"/>
  <c r="CV427" i="1"/>
  <c r="BC427" i="1"/>
  <c r="BB427" i="1" s="1"/>
  <c r="BA427" i="1" s="1"/>
  <c r="CU427" i="1"/>
  <c r="CV423" i="1"/>
  <c r="BC423" i="1"/>
  <c r="BB423" i="1" s="1"/>
  <c r="BA423" i="1" s="1"/>
  <c r="CU423" i="1"/>
  <c r="CV412" i="1"/>
  <c r="CU412" i="1"/>
  <c r="CB412" i="1"/>
  <c r="CC412" i="1" s="1"/>
  <c r="CC411" i="1"/>
  <c r="CV404" i="1"/>
  <c r="CU404" i="1"/>
  <c r="CB404" i="1"/>
  <c r="CC404" i="1" s="1"/>
  <c r="CV398" i="1"/>
  <c r="CU398" i="1"/>
  <c r="CB398" i="1"/>
  <c r="CC398" i="1" s="1"/>
  <c r="CC397" i="1"/>
  <c r="CV390" i="1"/>
  <c r="CU390" i="1"/>
  <c r="CB390" i="1"/>
  <c r="CV386" i="1"/>
  <c r="CU386" i="1"/>
  <c r="CB384" i="1"/>
  <c r="CC381" i="1"/>
  <c r="CC377" i="1"/>
  <c r="CU376" i="1"/>
  <c r="CV376" i="1"/>
  <c r="BC376" i="1"/>
  <c r="BB376" i="1" s="1"/>
  <c r="BA376" i="1" s="1"/>
  <c r="W376" i="1"/>
  <c r="CU372" i="1"/>
  <c r="CV372" i="1"/>
  <c r="BC372" i="1"/>
  <c r="BB372" i="1" s="1"/>
  <c r="BA372" i="1" s="1"/>
  <c r="CI366" i="1"/>
  <c r="CD366" i="1"/>
  <c r="CI362" i="1"/>
  <c r="CD362" i="1"/>
  <c r="CI358" i="1"/>
  <c r="CD358" i="1"/>
  <c r="AU381" i="1"/>
  <c r="AT381" i="1" s="1"/>
  <c r="AS381" i="1" s="1"/>
  <c r="AY381" i="1"/>
  <c r="AX381" i="1" s="1"/>
  <c r="AW381" i="1" s="1"/>
  <c r="CU380" i="1"/>
  <c r="CV380" i="1"/>
  <c r="BC380" i="1"/>
  <c r="BB380" i="1" s="1"/>
  <c r="BA380" i="1" s="1"/>
  <c r="CU368" i="1"/>
  <c r="CV368" i="1"/>
  <c r="BC368" i="1"/>
  <c r="BB368" i="1" s="1"/>
  <c r="BA368" i="1" s="1"/>
  <c r="W368" i="1"/>
  <c r="AU363" i="1"/>
  <c r="AT363" i="1" s="1"/>
  <c r="AS363" i="1" s="1"/>
  <c r="AY363" i="1"/>
  <c r="AX363" i="1" s="1"/>
  <c r="AW363" i="1" s="1"/>
  <c r="CU360" i="1"/>
  <c r="CV360" i="1"/>
  <c r="BC360" i="1"/>
  <c r="BB360" i="1" s="1"/>
  <c r="BA360" i="1" s="1"/>
  <c r="W360" i="1"/>
  <c r="AU353" i="1"/>
  <c r="AT353" i="1" s="1"/>
  <c r="AS353" i="1" s="1"/>
  <c r="AY353" i="1"/>
  <c r="AX353" i="1" s="1"/>
  <c r="AW353" i="1" s="1"/>
  <c r="CA347" i="1"/>
  <c r="CI345" i="1"/>
  <c r="CD345" i="1"/>
  <c r="CA339" i="1"/>
  <c r="CI337" i="1"/>
  <c r="CD337" i="1"/>
  <c r="CA331" i="1"/>
  <c r="CI329" i="1"/>
  <c r="CD329" i="1"/>
  <c r="CA323" i="1"/>
  <c r="CI321" i="1"/>
  <c r="CD321" i="1"/>
  <c r="CA315" i="1"/>
  <c r="AD313" i="1"/>
  <c r="AD311" i="1"/>
  <c r="CA309" i="1"/>
  <c r="AD303" i="1"/>
  <c r="CA301" i="1"/>
  <c r="AD295" i="1"/>
  <c r="CA293" i="1"/>
  <c r="BY381" i="1"/>
  <c r="CF381" i="1" s="1"/>
  <c r="W375" i="1"/>
  <c r="W373" i="1"/>
  <c r="CV370" i="1"/>
  <c r="CU370" i="1"/>
  <c r="CC370" i="1"/>
  <c r="BY360" i="1"/>
  <c r="CF360" i="1" s="1"/>
  <c r="BY353" i="1"/>
  <c r="CF353" i="1" s="1"/>
  <c r="CB311" i="1"/>
  <c r="CU309" i="1"/>
  <c r="CV309" i="1"/>
  <c r="CB303" i="1"/>
  <c r="CU301" i="1"/>
  <c r="CV301" i="1"/>
  <c r="CB295" i="1"/>
  <c r="CU293" i="1"/>
  <c r="CV293" i="1"/>
  <c r="CA382" i="1"/>
  <c r="CC382" i="1" s="1"/>
  <c r="BY379" i="1"/>
  <c r="CF379" i="1" s="1"/>
  <c r="CA376" i="1"/>
  <c r="CC376" i="1" s="1"/>
  <c r="BY373" i="1"/>
  <c r="CF373" i="1" s="1"/>
  <c r="W369" i="1"/>
  <c r="AY365" i="1"/>
  <c r="AX365" i="1" s="1"/>
  <c r="AW365" i="1" s="1"/>
  <c r="AU365" i="1"/>
  <c r="AT365" i="1" s="1"/>
  <c r="AS365" i="1" s="1"/>
  <c r="CB362" i="1"/>
  <c r="CU358" i="1"/>
  <c r="CV358" i="1"/>
  <c r="BC358" i="1"/>
  <c r="BB358" i="1" s="1"/>
  <c r="BA358" i="1" s="1"/>
  <c r="BN352" i="1"/>
  <c r="CA352" i="1"/>
  <c r="CI350" i="1"/>
  <c r="CD350" i="1"/>
  <c r="BN348" i="1"/>
  <c r="CA346" i="1"/>
  <c r="BC345" i="1"/>
  <c r="BB345" i="1" s="1"/>
  <c r="BA345" i="1" s="1"/>
  <c r="W345" i="1"/>
  <c r="CV345" i="1"/>
  <c r="CU345" i="1"/>
  <c r="W344" i="1"/>
  <c r="CI342" i="1"/>
  <c r="CD342" i="1"/>
  <c r="BN340" i="1"/>
  <c r="CA338" i="1"/>
  <c r="BC337" i="1"/>
  <c r="BB337" i="1" s="1"/>
  <c r="BA337" i="1" s="1"/>
  <c r="CV337" i="1"/>
  <c r="CU337" i="1"/>
  <c r="W336" i="1"/>
  <c r="CI334" i="1"/>
  <c r="CD334" i="1"/>
  <c r="BN332" i="1"/>
  <c r="CA330" i="1"/>
  <c r="BC329" i="1"/>
  <c r="BB329" i="1" s="1"/>
  <c r="BA329" i="1" s="1"/>
  <c r="W329" i="1"/>
  <c r="CV329" i="1"/>
  <c r="CU329" i="1"/>
  <c r="W328" i="1"/>
  <c r="CI326" i="1"/>
  <c r="CD326" i="1"/>
  <c r="BN324" i="1"/>
  <c r="CA322" i="1"/>
  <c r="BC321" i="1"/>
  <c r="BB321" i="1" s="1"/>
  <c r="BA321" i="1" s="1"/>
  <c r="CV321" i="1"/>
  <c r="CU321" i="1"/>
  <c r="W320" i="1"/>
  <c r="CI318" i="1"/>
  <c r="CD318" i="1"/>
  <c r="BN316" i="1"/>
  <c r="BC314" i="1"/>
  <c r="BB314" i="1" s="1"/>
  <c r="BA314" i="1" s="1"/>
  <c r="CA314" i="1"/>
  <c r="BC313" i="1"/>
  <c r="BB313" i="1" s="1"/>
  <c r="BA313" i="1" s="1"/>
  <c r="CV313" i="1"/>
  <c r="CU313" i="1"/>
  <c r="W312" i="1"/>
  <c r="CI310" i="1"/>
  <c r="CD310" i="1"/>
  <c r="BN308" i="1"/>
  <c r="CA306" i="1"/>
  <c r="BC305" i="1"/>
  <c r="BB305" i="1" s="1"/>
  <c r="BA305" i="1" s="1"/>
  <c r="CV305" i="1"/>
  <c r="CU305" i="1"/>
  <c r="W304" i="1"/>
  <c r="CI302" i="1"/>
  <c r="CD302" i="1"/>
  <c r="BN300" i="1"/>
  <c r="BC298" i="1"/>
  <c r="BB298" i="1" s="1"/>
  <c r="BA298" i="1" s="1"/>
  <c r="CA298" i="1"/>
  <c r="BC297" i="1"/>
  <c r="BB297" i="1" s="1"/>
  <c r="BA297" i="1" s="1"/>
  <c r="W297" i="1"/>
  <c r="CV297" i="1"/>
  <c r="CU297" i="1"/>
  <c r="W296" i="1"/>
  <c r="CI294" i="1"/>
  <c r="CD294" i="1"/>
  <c r="BN292" i="1"/>
  <c r="CA290" i="1"/>
  <c r="BC289" i="1"/>
  <c r="BB289" i="1" s="1"/>
  <c r="BA289" i="1" s="1"/>
  <c r="CV289" i="1"/>
  <c r="CU289" i="1"/>
  <c r="CD272" i="1"/>
  <c r="CI272" i="1"/>
  <c r="AU310" i="1"/>
  <c r="AT310" i="1" s="1"/>
  <c r="AS310" i="1" s="1"/>
  <c r="CB285" i="1"/>
  <c r="CA283" i="1"/>
  <c r="BN277" i="1"/>
  <c r="BY276" i="1"/>
  <c r="CF276" i="1" s="1"/>
  <c r="CI273" i="1"/>
  <c r="CD273" i="1"/>
  <c r="AD269" i="1"/>
  <c r="CA266" i="1"/>
  <c r="CC266" i="1" s="1"/>
  <c r="CI264" i="1"/>
  <c r="CD264" i="1"/>
  <c r="CA258" i="1"/>
  <c r="CI256" i="1"/>
  <c r="CD256" i="1"/>
  <c r="CA250" i="1"/>
  <c r="CI248" i="1"/>
  <c r="CD248" i="1"/>
  <c r="CA242" i="1"/>
  <c r="CI240" i="1"/>
  <c r="CD240" i="1"/>
  <c r="CA234" i="1"/>
  <c r="CC234" i="1" s="1"/>
  <c r="CI232" i="1"/>
  <c r="CD232" i="1"/>
  <c r="CA228" i="1"/>
  <c r="CI224" i="1"/>
  <c r="CD224" i="1"/>
  <c r="BC223" i="1"/>
  <c r="BB223" i="1" s="1"/>
  <c r="BA223" i="1" s="1"/>
  <c r="W223" i="1"/>
  <c r="CA220" i="1"/>
  <c r="CC220" i="1" s="1"/>
  <c r="CI216" i="1"/>
  <c r="CD216" i="1"/>
  <c r="CU215" i="1"/>
  <c r="BC215" i="1"/>
  <c r="BB215" i="1" s="1"/>
  <c r="BA215" i="1" s="1"/>
  <c r="CV215" i="1"/>
  <c r="CA212" i="1"/>
  <c r="CI208" i="1"/>
  <c r="CD208" i="1"/>
  <c r="CU207" i="1"/>
  <c r="BC207" i="1"/>
  <c r="BB207" i="1" s="1"/>
  <c r="BA207" i="1" s="1"/>
  <c r="CV207" i="1"/>
  <c r="CA204" i="1"/>
  <c r="CI200" i="1"/>
  <c r="CD200" i="1"/>
  <c r="CU199" i="1"/>
  <c r="BC199" i="1"/>
  <c r="BB199" i="1" s="1"/>
  <c r="BA199" i="1" s="1"/>
  <c r="W199" i="1"/>
  <c r="CV199" i="1"/>
  <c r="CA196" i="1"/>
  <c r="CI192" i="1"/>
  <c r="CD192" i="1"/>
  <c r="CU191" i="1"/>
  <c r="BC191" i="1"/>
  <c r="BB191" i="1" s="1"/>
  <c r="BA191" i="1" s="1"/>
  <c r="W191" i="1"/>
  <c r="CV191" i="1"/>
  <c r="CA188" i="1"/>
  <c r="CI184" i="1"/>
  <c r="CD184" i="1"/>
  <c r="CU183" i="1"/>
  <c r="BC183" i="1"/>
  <c r="BB183" i="1" s="1"/>
  <c r="BA183" i="1" s="1"/>
  <c r="CV183" i="1"/>
  <c r="CA180" i="1"/>
  <c r="CI176" i="1"/>
  <c r="CD176" i="1"/>
  <c r="CU175" i="1"/>
  <c r="BC175" i="1"/>
  <c r="BB175" i="1" s="1"/>
  <c r="BA175" i="1" s="1"/>
  <c r="CV175" i="1"/>
  <c r="CA172" i="1"/>
  <c r="CI168" i="1"/>
  <c r="CD168" i="1"/>
  <c r="CU167" i="1"/>
  <c r="BC167" i="1"/>
  <c r="BB167" i="1" s="1"/>
  <c r="BA167" i="1" s="1"/>
  <c r="W167" i="1"/>
  <c r="CV167" i="1"/>
  <c r="CA164" i="1"/>
  <c r="CC164" i="1" s="1"/>
  <c r="CI160" i="1"/>
  <c r="CD160" i="1"/>
  <c r="CI156" i="1"/>
  <c r="CD156" i="1"/>
  <c r="CD152" i="1"/>
  <c r="CI152" i="1"/>
  <c r="CI148" i="1"/>
  <c r="CD148" i="1"/>
  <c r="CI144" i="1"/>
  <c r="CD144" i="1"/>
  <c r="CV283" i="1"/>
  <c r="CU283" i="1"/>
  <c r="BC283" i="1"/>
  <c r="BB283" i="1" s="1"/>
  <c r="BA283" i="1" s="1"/>
  <c r="W283" i="1"/>
  <c r="W278" i="1"/>
  <c r="CB275" i="1"/>
  <c r="AY166" i="1"/>
  <c r="AX166" i="1" s="1"/>
  <c r="AW166" i="1" s="1"/>
  <c r="AU166" i="1"/>
  <c r="AT166" i="1" s="1"/>
  <c r="AS166" i="1" s="1"/>
  <c r="CC165" i="1"/>
  <c r="BC266" i="1"/>
  <c r="BB266" i="1" s="1"/>
  <c r="BA266" i="1" s="1"/>
  <c r="CV266" i="1"/>
  <c r="CU266" i="1"/>
  <c r="W265" i="1"/>
  <c r="BC262" i="1"/>
  <c r="BB262" i="1" s="1"/>
  <c r="BA262" i="1" s="1"/>
  <c r="W262" i="1"/>
  <c r="CV262" i="1"/>
  <c r="CU262" i="1"/>
  <c r="W261" i="1"/>
  <c r="BC258" i="1"/>
  <c r="BB258" i="1" s="1"/>
  <c r="BA258" i="1" s="1"/>
  <c r="CV258" i="1"/>
  <c r="CU258" i="1"/>
  <c r="W257" i="1"/>
  <c r="BC254" i="1"/>
  <c r="BB254" i="1" s="1"/>
  <c r="BA254" i="1" s="1"/>
  <c r="CV254" i="1"/>
  <c r="CU254" i="1"/>
  <c r="W253" i="1"/>
  <c r="BC250" i="1"/>
  <c r="BB250" i="1" s="1"/>
  <c r="BA250" i="1" s="1"/>
  <c r="CV250" i="1"/>
  <c r="CU250" i="1"/>
  <c r="W249" i="1"/>
  <c r="BC246" i="1"/>
  <c r="BB246" i="1" s="1"/>
  <c r="BA246" i="1" s="1"/>
  <c r="W246" i="1"/>
  <c r="CV246" i="1"/>
  <c r="CU246" i="1"/>
  <c r="W245" i="1"/>
  <c r="BC242" i="1"/>
  <c r="BB242" i="1" s="1"/>
  <c r="BA242" i="1" s="1"/>
  <c r="CV242" i="1"/>
  <c r="CU242" i="1"/>
  <c r="W241" i="1"/>
  <c r="BC238" i="1"/>
  <c r="BB238" i="1" s="1"/>
  <c r="BA238" i="1" s="1"/>
  <c r="CV238" i="1"/>
  <c r="CU238" i="1"/>
  <c r="W237" i="1"/>
  <c r="BC234" i="1"/>
  <c r="BB234" i="1" s="1"/>
  <c r="BA234" i="1" s="1"/>
  <c r="CV234" i="1"/>
  <c r="CU234" i="1"/>
  <c r="W233" i="1"/>
  <c r="CA231" i="1"/>
  <c r="BC228" i="1"/>
  <c r="BB228" i="1" s="1"/>
  <c r="BA228" i="1" s="1"/>
  <c r="CV228" i="1"/>
  <c r="CU228" i="1"/>
  <c r="CA227" i="1"/>
  <c r="AD225" i="1"/>
  <c r="AD223" i="1"/>
  <c r="AD221" i="1"/>
  <c r="AD219" i="1"/>
  <c r="AD217" i="1"/>
  <c r="AD215" i="1"/>
  <c r="AD213" i="1"/>
  <c r="AD211" i="1"/>
  <c r="AD209" i="1"/>
  <c r="AD207" i="1"/>
  <c r="AD205" i="1"/>
  <c r="AD203" i="1"/>
  <c r="AD201" i="1"/>
  <c r="AD199" i="1"/>
  <c r="AD197" i="1"/>
  <c r="AD195" i="1"/>
  <c r="AD193" i="1"/>
  <c r="AD191" i="1"/>
  <c r="AD189" i="1"/>
  <c r="AD187" i="1"/>
  <c r="AD185" i="1"/>
  <c r="AD183" i="1"/>
  <c r="AD181" i="1"/>
  <c r="AD179" i="1"/>
  <c r="AD177" i="1"/>
  <c r="AD175" i="1"/>
  <c r="AD173" i="1"/>
  <c r="AD171" i="1"/>
  <c r="AD169" i="1"/>
  <c r="AD167" i="1"/>
  <c r="AD163" i="1"/>
  <c r="CA161" i="1"/>
  <c r="CC161" i="1" s="1"/>
  <c r="AU308" i="1"/>
  <c r="AT308" i="1" s="1"/>
  <c r="AS308" i="1" s="1"/>
  <c r="W288" i="1"/>
  <c r="AY288" i="1"/>
  <c r="AX288" i="1" s="1"/>
  <c r="AW288" i="1" s="1"/>
  <c r="AU288" i="1"/>
  <c r="AT288" i="1" s="1"/>
  <c r="AS288" i="1" s="1"/>
  <c r="CU287" i="1"/>
  <c r="CV287" i="1"/>
  <c r="CC287" i="1"/>
  <c r="W274" i="1"/>
  <c r="CA271" i="1"/>
  <c r="CC271" i="1" s="1"/>
  <c r="CV267" i="1"/>
  <c r="CU267" i="1"/>
  <c r="CB267" i="1"/>
  <c r="CV263" i="1"/>
  <c r="CU263" i="1"/>
  <c r="CB263" i="1"/>
  <c r="CV259" i="1"/>
  <c r="CU259" i="1"/>
  <c r="CB259" i="1"/>
  <c r="CV255" i="1"/>
  <c r="CU255" i="1"/>
  <c r="CB255" i="1"/>
  <c r="CV251" i="1"/>
  <c r="CU251" i="1"/>
  <c r="CB251" i="1"/>
  <c r="CV247" i="1"/>
  <c r="CU247" i="1"/>
  <c r="CB247" i="1"/>
  <c r="CV243" i="1"/>
  <c r="CU243" i="1"/>
  <c r="CB243" i="1"/>
  <c r="CV239" i="1"/>
  <c r="CU239" i="1"/>
  <c r="CB239" i="1"/>
  <c r="CV235" i="1"/>
  <c r="CU235" i="1"/>
  <c r="CB235" i="1"/>
  <c r="CV231" i="1"/>
  <c r="CU231" i="1"/>
  <c r="CB231" i="1"/>
  <c r="CV223" i="1"/>
  <c r="CU223" i="1"/>
  <c r="CB223" i="1"/>
  <c r="BX222" i="1"/>
  <c r="BY222" i="1" s="1"/>
  <c r="CF222" i="1" s="1"/>
  <c r="CC222" i="1"/>
  <c r="CV211" i="1"/>
  <c r="CU211" i="1"/>
  <c r="CB211" i="1"/>
  <c r="BX210" i="1"/>
  <c r="BY210" i="1" s="1"/>
  <c r="CF210" i="1" s="1"/>
  <c r="CC210" i="1"/>
  <c r="CV203" i="1"/>
  <c r="CU203" i="1"/>
  <c r="CB203" i="1"/>
  <c r="BX202" i="1"/>
  <c r="BY202" i="1" s="1"/>
  <c r="CF202" i="1" s="1"/>
  <c r="CC202" i="1"/>
  <c r="CB197" i="1"/>
  <c r="BX196" i="1"/>
  <c r="BY196" i="1" s="1"/>
  <c r="CF196" i="1" s="1"/>
  <c r="CC196" i="1"/>
  <c r="CV189" i="1"/>
  <c r="CU189" i="1"/>
  <c r="CB189" i="1"/>
  <c r="BX188" i="1"/>
  <c r="BY188" i="1" s="1"/>
  <c r="CF188" i="1" s="1"/>
  <c r="CC188" i="1"/>
  <c r="CV181" i="1"/>
  <c r="CU181" i="1"/>
  <c r="CB181" i="1"/>
  <c r="BX180" i="1"/>
  <c r="BY180" i="1" s="1"/>
  <c r="CF180" i="1" s="1"/>
  <c r="CC180" i="1"/>
  <c r="CV173" i="1"/>
  <c r="CU173" i="1"/>
  <c r="CB173" i="1"/>
  <c r="BX172" i="1"/>
  <c r="BY172" i="1" s="1"/>
  <c r="CF172" i="1" s="1"/>
  <c r="CC172" i="1"/>
  <c r="CB161" i="1"/>
  <c r="BX159" i="1"/>
  <c r="BY159" i="1" s="1"/>
  <c r="CF159" i="1" s="1"/>
  <c r="CI149" i="1"/>
  <c r="CD149" i="1"/>
  <c r="W146" i="1"/>
  <c r="CA145" i="1"/>
  <c r="W144" i="1"/>
  <c r="CB61" i="1"/>
  <c r="CB57" i="1"/>
  <c r="CB53" i="1"/>
  <c r="CB47" i="1"/>
  <c r="CB41" i="1"/>
  <c r="CB37" i="1"/>
  <c r="CB33" i="1"/>
  <c r="CB25" i="1"/>
  <c r="BY171" i="1"/>
  <c r="CF171" i="1" s="1"/>
  <c r="CU155" i="1"/>
  <c r="CV155" i="1"/>
  <c r="BC155" i="1"/>
  <c r="BB155" i="1" s="1"/>
  <c r="BA155" i="1" s="1"/>
  <c r="CI151" i="1"/>
  <c r="CD151" i="1"/>
  <c r="BX149" i="1"/>
  <c r="BY149" i="1" s="1"/>
  <c r="CF149" i="1" s="1"/>
  <c r="CC147" i="1"/>
  <c r="BX145" i="1"/>
  <c r="BY145" i="1" s="1"/>
  <c r="CF145" i="1" s="1"/>
  <c r="CV143" i="1"/>
  <c r="CU143" i="1"/>
  <c r="BC143" i="1"/>
  <c r="BB143" i="1" s="1"/>
  <c r="BA143" i="1" s="1"/>
  <c r="CA142" i="1"/>
  <c r="CI138" i="1"/>
  <c r="CD138" i="1"/>
  <c r="CV135" i="1"/>
  <c r="CU135" i="1"/>
  <c r="BC135" i="1"/>
  <c r="BB135" i="1" s="1"/>
  <c r="BA135" i="1" s="1"/>
  <c r="W135" i="1"/>
  <c r="CA134" i="1"/>
  <c r="CI130" i="1"/>
  <c r="CD130" i="1"/>
  <c r="CI126" i="1"/>
  <c r="CD126" i="1"/>
  <c r="CV125" i="1"/>
  <c r="CU125" i="1"/>
  <c r="BC125" i="1"/>
  <c r="BB125" i="1" s="1"/>
  <c r="BA125" i="1" s="1"/>
  <c r="W125" i="1"/>
  <c r="CI122" i="1"/>
  <c r="CD122" i="1"/>
  <c r="CA116" i="1"/>
  <c r="CA112" i="1"/>
  <c r="CA108" i="1"/>
  <c r="CA104" i="1"/>
  <c r="CI102" i="1"/>
  <c r="CD102" i="1"/>
  <c r="CI98" i="1"/>
  <c r="CD98" i="1"/>
  <c r="CV97" i="1"/>
  <c r="CU97" i="1"/>
  <c r="BC97" i="1"/>
  <c r="BB97" i="1" s="1"/>
  <c r="BA97" i="1" s="1"/>
  <c r="W97" i="1"/>
  <c r="CI94" i="1"/>
  <c r="CD94" i="1"/>
  <c r="CI90" i="1"/>
  <c r="CD90" i="1"/>
  <c r="CV89" i="1"/>
  <c r="CU89" i="1"/>
  <c r="BC89" i="1"/>
  <c r="BB89" i="1" s="1"/>
  <c r="BA89" i="1" s="1"/>
  <c r="W89" i="1"/>
  <c r="CI86" i="1"/>
  <c r="CD86" i="1"/>
  <c r="CA82" i="1"/>
  <c r="CA80" i="1"/>
  <c r="CV79" i="1"/>
  <c r="CU79" i="1"/>
  <c r="BC79" i="1"/>
  <c r="BB79" i="1" s="1"/>
  <c r="BA79" i="1" s="1"/>
  <c r="CA78" i="1"/>
  <c r="AD74" i="1"/>
  <c r="CA70" i="1"/>
  <c r="AD68" i="1"/>
  <c r="AD66" i="1"/>
  <c r="CA64" i="1"/>
  <c r="CA42" i="1"/>
  <c r="CV41" i="1"/>
  <c r="CU41" i="1"/>
  <c r="BC41" i="1"/>
  <c r="BB41" i="1" s="1"/>
  <c r="BA41" i="1" s="1"/>
  <c r="CA40" i="1"/>
  <c r="CV39" i="1"/>
  <c r="CU39" i="1"/>
  <c r="BC39" i="1"/>
  <c r="BB39" i="1" s="1"/>
  <c r="BA39" i="1" s="1"/>
  <c r="CA38" i="1"/>
  <c r="CV37" i="1"/>
  <c r="CU37" i="1"/>
  <c r="BC37" i="1"/>
  <c r="BB37" i="1" s="1"/>
  <c r="BA37" i="1" s="1"/>
  <c r="CA36" i="1"/>
  <c r="CV35" i="1"/>
  <c r="CU35" i="1"/>
  <c r="BC35" i="1"/>
  <c r="BB35" i="1" s="1"/>
  <c r="BA35" i="1" s="1"/>
  <c r="CA34" i="1"/>
  <c r="CV33" i="1"/>
  <c r="CU33" i="1"/>
  <c r="BC33" i="1"/>
  <c r="BB33" i="1" s="1"/>
  <c r="BA33" i="1" s="1"/>
  <c r="CA32" i="1"/>
  <c r="CA30" i="1"/>
  <c r="CA28" i="1"/>
  <c r="AD26" i="1"/>
  <c r="AD18" i="1"/>
  <c r="CA16" i="1"/>
  <c r="CA14" i="1"/>
  <c r="CA12" i="1"/>
  <c r="BY225" i="1"/>
  <c r="CF225" i="1" s="1"/>
  <c r="BY213" i="1"/>
  <c r="CF213" i="1" s="1"/>
  <c r="BY169" i="1"/>
  <c r="CF169" i="1" s="1"/>
  <c r="CB157" i="1"/>
  <c r="CC157" i="1" s="1"/>
  <c r="CB149" i="1"/>
  <c r="CC149" i="1" s="1"/>
  <c r="CB145" i="1"/>
  <c r="AY160" i="1"/>
  <c r="AX160" i="1" s="1"/>
  <c r="AW160" i="1" s="1"/>
  <c r="AU160" i="1"/>
  <c r="AT160" i="1" s="1"/>
  <c r="AS160" i="1" s="1"/>
  <c r="CB159" i="1"/>
  <c r="CC159" i="1" s="1"/>
  <c r="CV151" i="1"/>
  <c r="CU151" i="1"/>
  <c r="CU147" i="1"/>
  <c r="CV147" i="1"/>
  <c r="BC147" i="1"/>
  <c r="BB147" i="1" s="1"/>
  <c r="BA147" i="1" s="1"/>
  <c r="W147" i="1"/>
  <c r="CA133" i="1"/>
  <c r="BY132" i="1"/>
  <c r="CF132" i="1" s="1"/>
  <c r="BN131" i="1"/>
  <c r="BY130" i="1"/>
  <c r="CF130" i="1" s="1"/>
  <c r="BC130" i="1"/>
  <c r="BB130" i="1" s="1"/>
  <c r="BA130" i="1" s="1"/>
  <c r="CV130" i="1"/>
  <c r="CU130" i="1"/>
  <c r="W129" i="1"/>
  <c r="CA127" i="1"/>
  <c r="AD125" i="1"/>
  <c r="BN123" i="1"/>
  <c r="BY122" i="1"/>
  <c r="CF122" i="1" s="1"/>
  <c r="BC122" i="1"/>
  <c r="BB122" i="1" s="1"/>
  <c r="BA122" i="1" s="1"/>
  <c r="W122" i="1"/>
  <c r="CV122" i="1"/>
  <c r="CU122" i="1"/>
  <c r="W121" i="1"/>
  <c r="CA119" i="1"/>
  <c r="BN117" i="1"/>
  <c r="AD115" i="1"/>
  <c r="BY114" i="1"/>
  <c r="CF114" i="1" s="1"/>
  <c r="BC114" i="1"/>
  <c r="BB114" i="1" s="1"/>
  <c r="BA114" i="1" s="1"/>
  <c r="CV114" i="1"/>
  <c r="CU114" i="1"/>
  <c r="W113" i="1"/>
  <c r="CA111" i="1"/>
  <c r="BN109" i="1"/>
  <c r="AD107" i="1"/>
  <c r="BY106" i="1"/>
  <c r="CF106" i="1" s="1"/>
  <c r="BC106" i="1"/>
  <c r="BB106" i="1" s="1"/>
  <c r="BA106" i="1" s="1"/>
  <c r="W106" i="1"/>
  <c r="CV106" i="1"/>
  <c r="CU106" i="1"/>
  <c r="AD103" i="1"/>
  <c r="BY102" i="1"/>
  <c r="CF102" i="1" s="1"/>
  <c r="BC102" i="1"/>
  <c r="BB102" i="1" s="1"/>
  <c r="BA102" i="1" s="1"/>
  <c r="CV102" i="1"/>
  <c r="CU102" i="1"/>
  <c r="W101" i="1"/>
  <c r="CA99" i="1"/>
  <c r="AD97" i="1"/>
  <c r="BN95" i="1"/>
  <c r="BY94" i="1"/>
  <c r="CF94" i="1" s="1"/>
  <c r="BC94" i="1"/>
  <c r="BB94" i="1" s="1"/>
  <c r="BA94" i="1" s="1"/>
  <c r="W94" i="1"/>
  <c r="CV94" i="1"/>
  <c r="CU94" i="1"/>
  <c r="W93" i="1"/>
  <c r="BN91" i="1"/>
  <c r="BY90" i="1"/>
  <c r="CF90" i="1" s="1"/>
  <c r="BC90" i="1"/>
  <c r="BB90" i="1" s="1"/>
  <c r="BA90" i="1" s="1"/>
  <c r="W90" i="1"/>
  <c r="CV90" i="1"/>
  <c r="CU90" i="1"/>
  <c r="CA87" i="1"/>
  <c r="BN85" i="1"/>
  <c r="AD83" i="1"/>
  <c r="BY82" i="1"/>
  <c r="CF82" i="1" s="1"/>
  <c r="BC82" i="1"/>
  <c r="BB82" i="1" s="1"/>
  <c r="BA82" i="1" s="1"/>
  <c r="W82" i="1"/>
  <c r="CV82" i="1"/>
  <c r="CU82" i="1"/>
  <c r="W81" i="1"/>
  <c r="BN79" i="1"/>
  <c r="BY78" i="1"/>
  <c r="CF78" i="1" s="1"/>
  <c r="BC78" i="1"/>
  <c r="BB78" i="1" s="1"/>
  <c r="BA78" i="1" s="1"/>
  <c r="W78" i="1"/>
  <c r="CV78" i="1"/>
  <c r="CU78" i="1"/>
  <c r="W77" i="1"/>
  <c r="CA75" i="1"/>
  <c r="AD73" i="1"/>
  <c r="BC72" i="1"/>
  <c r="BB72" i="1" s="1"/>
  <c r="BA72" i="1" s="1"/>
  <c r="CV72" i="1"/>
  <c r="CU72" i="1"/>
  <c r="AD71" i="1"/>
  <c r="BC70" i="1"/>
  <c r="BB70" i="1" s="1"/>
  <c r="BA70" i="1" s="1"/>
  <c r="W70" i="1"/>
  <c r="CV70" i="1"/>
  <c r="CU70" i="1"/>
  <c r="CA69" i="1"/>
  <c r="AD67" i="1"/>
  <c r="CA65" i="1"/>
  <c r="BN63" i="1"/>
  <c r="AD61" i="1"/>
  <c r="BN59" i="1"/>
  <c r="AD57" i="1"/>
  <c r="BN55" i="1"/>
  <c r="AD53" i="1"/>
  <c r="BN51" i="1"/>
  <c r="BC50" i="1"/>
  <c r="BB50" i="1" s="1"/>
  <c r="BA50" i="1" s="1"/>
  <c r="CV50" i="1"/>
  <c r="CU50" i="1"/>
  <c r="W49" i="1"/>
  <c r="CA47" i="1"/>
  <c r="AD45" i="1"/>
  <c r="BC44" i="1"/>
  <c r="BB44" i="1" s="1"/>
  <c r="BA44" i="1" s="1"/>
  <c r="CV44" i="1"/>
  <c r="CU44" i="1"/>
  <c r="CA43" i="1"/>
  <c r="BC40" i="1"/>
  <c r="BB40" i="1" s="1"/>
  <c r="BA40" i="1" s="1"/>
  <c r="CV40" i="1"/>
  <c r="CU40" i="1"/>
  <c r="CA39" i="1"/>
  <c r="BC36" i="1"/>
  <c r="BB36" i="1" s="1"/>
  <c r="BA36" i="1" s="1"/>
  <c r="CV36" i="1"/>
  <c r="CU36" i="1"/>
  <c r="CA35" i="1"/>
  <c r="AD33" i="1"/>
  <c r="W27" i="1"/>
  <c r="W25" i="1"/>
  <c r="W23" i="1"/>
  <c r="BC22" i="1"/>
  <c r="BB22" i="1" s="1"/>
  <c r="BA22" i="1" s="1"/>
  <c r="CU22" i="1"/>
  <c r="CV22" i="1"/>
  <c r="W19" i="1"/>
  <c r="BC18" i="1"/>
  <c r="BB18" i="1" s="1"/>
  <c r="BA18" i="1" s="1"/>
  <c r="CU18" i="1"/>
  <c r="CV18" i="1"/>
  <c r="W15" i="1"/>
  <c r="U766" i="1"/>
  <c r="BC14" i="1"/>
  <c r="BB14" i="1" s="1"/>
  <c r="BA14" i="1" s="1"/>
  <c r="CU14" i="1"/>
  <c r="CV14" i="1"/>
  <c r="BY49" i="1"/>
  <c r="CF49" i="1" s="1"/>
  <c r="AD10" i="1"/>
  <c r="CC10" i="1"/>
  <c r="BY127" i="1"/>
  <c r="CF127" i="1" s="1"/>
  <c r="CU8" i="1"/>
  <c r="CV8" i="1"/>
  <c r="BK766" i="1"/>
  <c r="AG766" i="1"/>
  <c r="Q766" i="1"/>
  <c r="BY93" i="1"/>
  <c r="CF93" i="1" s="1"/>
  <c r="BY85" i="1"/>
  <c r="CF85" i="1" s="1"/>
  <c r="BY67" i="1"/>
  <c r="CF67" i="1" s="1"/>
  <c r="BN5" i="1"/>
  <c r="AB766" i="1"/>
  <c r="AY14" i="1" l="1"/>
  <c r="AX14" i="1" s="1"/>
  <c r="AW14" i="1" s="1"/>
  <c r="AU14" i="1"/>
  <c r="AT14" i="1" s="1"/>
  <c r="AS14" i="1" s="1"/>
  <c r="AY22" i="1"/>
  <c r="AX22" i="1" s="1"/>
  <c r="AW22" i="1" s="1"/>
  <c r="AU22" i="1"/>
  <c r="AT22" i="1" s="1"/>
  <c r="AS22" i="1" s="1"/>
  <c r="CC35" i="1"/>
  <c r="CG35" i="1" s="1"/>
  <c r="AY36" i="1"/>
  <c r="AX36" i="1" s="1"/>
  <c r="AW36" i="1" s="1"/>
  <c r="AU36" i="1"/>
  <c r="AT36" i="1" s="1"/>
  <c r="AS36" i="1" s="1"/>
  <c r="CC39" i="1"/>
  <c r="CG39" i="1" s="1"/>
  <c r="AY40" i="1"/>
  <c r="AX40" i="1" s="1"/>
  <c r="AW40" i="1" s="1"/>
  <c r="AU40" i="1"/>
  <c r="AT40" i="1" s="1"/>
  <c r="AS40" i="1" s="1"/>
  <c r="CC43" i="1"/>
  <c r="CG43" i="1" s="1"/>
  <c r="AY44" i="1"/>
  <c r="AX44" i="1" s="1"/>
  <c r="AW44" i="1" s="1"/>
  <c r="AU44" i="1"/>
  <c r="AT44" i="1" s="1"/>
  <c r="AS44" i="1" s="1"/>
  <c r="W72" i="1"/>
  <c r="CC75" i="1"/>
  <c r="CG75" i="1" s="1"/>
  <c r="CI83" i="1"/>
  <c r="CD83" i="1"/>
  <c r="CI107" i="1"/>
  <c r="CD107" i="1"/>
  <c r="AY130" i="1"/>
  <c r="AX130" i="1" s="1"/>
  <c r="AW130" i="1" s="1"/>
  <c r="AU130" i="1"/>
  <c r="AT130" i="1" s="1"/>
  <c r="AS130" i="1" s="1"/>
  <c r="CC133" i="1"/>
  <c r="CG133" i="1" s="1"/>
  <c r="CI18" i="1"/>
  <c r="CD18" i="1"/>
  <c r="CC32" i="1"/>
  <c r="CC34" i="1"/>
  <c r="CC36" i="1"/>
  <c r="CC38" i="1"/>
  <c r="CC40" i="1"/>
  <c r="CC42" i="1"/>
  <c r="CC70" i="1"/>
  <c r="CG78" i="1"/>
  <c r="CC78" i="1"/>
  <c r="CG80" i="1"/>
  <c r="CC80" i="1"/>
  <c r="CC116" i="1"/>
  <c r="CG116" i="1" s="1"/>
  <c r="W143" i="1"/>
  <c r="AY143" i="1"/>
  <c r="AX143" i="1" s="1"/>
  <c r="AW143" i="1" s="1"/>
  <c r="AU143" i="1"/>
  <c r="AT143" i="1" s="1"/>
  <c r="AS143" i="1" s="1"/>
  <c r="W155" i="1"/>
  <c r="CI169" i="1"/>
  <c r="CD169" i="1"/>
  <c r="CI177" i="1"/>
  <c r="CD177" i="1"/>
  <c r="CI185" i="1"/>
  <c r="CD185" i="1"/>
  <c r="CI193" i="1"/>
  <c r="CD193" i="1"/>
  <c r="CI201" i="1"/>
  <c r="CD201" i="1"/>
  <c r="CI209" i="1"/>
  <c r="CD209" i="1"/>
  <c r="CI217" i="1"/>
  <c r="CD217" i="1"/>
  <c r="CI225" i="1"/>
  <c r="CD225" i="1"/>
  <c r="AY234" i="1"/>
  <c r="AX234" i="1" s="1"/>
  <c r="AW234" i="1" s="1"/>
  <c r="AU234" i="1"/>
  <c r="AT234" i="1" s="1"/>
  <c r="AS234" i="1" s="1"/>
  <c r="W238" i="1"/>
  <c r="AY250" i="1"/>
  <c r="AX250" i="1" s="1"/>
  <c r="AW250" i="1" s="1"/>
  <c r="AU250" i="1"/>
  <c r="AT250" i="1" s="1"/>
  <c r="AS250" i="1" s="1"/>
  <c r="W254" i="1"/>
  <c r="AY266" i="1"/>
  <c r="AX266" i="1" s="1"/>
  <c r="AW266" i="1" s="1"/>
  <c r="AU266" i="1"/>
  <c r="AT266" i="1" s="1"/>
  <c r="AS266" i="1" s="1"/>
  <c r="AY167" i="1"/>
  <c r="AX167" i="1" s="1"/>
  <c r="AW167" i="1" s="1"/>
  <c r="AU167" i="1"/>
  <c r="AT167" i="1" s="1"/>
  <c r="AS167" i="1" s="1"/>
  <c r="W175" i="1"/>
  <c r="CG180" i="1"/>
  <c r="AY199" i="1"/>
  <c r="AX199" i="1" s="1"/>
  <c r="AW199" i="1" s="1"/>
  <c r="AU199" i="1"/>
  <c r="AT199" i="1" s="1"/>
  <c r="AS199" i="1" s="1"/>
  <c r="W207" i="1"/>
  <c r="AY289" i="1"/>
  <c r="AX289" i="1" s="1"/>
  <c r="AW289" i="1" s="1"/>
  <c r="AU289" i="1"/>
  <c r="AT289" i="1" s="1"/>
  <c r="AS289" i="1" s="1"/>
  <c r="CC290" i="1"/>
  <c r="CG290" i="1" s="1"/>
  <c r="W305" i="1"/>
  <c r="AY313" i="1"/>
  <c r="AX313" i="1" s="1"/>
  <c r="AW313" i="1" s="1"/>
  <c r="AU313" i="1"/>
  <c r="AT313" i="1" s="1"/>
  <c r="AS313" i="1" s="1"/>
  <c r="CC314" i="1"/>
  <c r="CG314" i="1" s="1"/>
  <c r="W321" i="1"/>
  <c r="W337" i="1"/>
  <c r="W358" i="1"/>
  <c r="AY358" i="1"/>
  <c r="AX358" i="1" s="1"/>
  <c r="AW358" i="1" s="1"/>
  <c r="AU358" i="1"/>
  <c r="AT358" i="1" s="1"/>
  <c r="AS358" i="1" s="1"/>
  <c r="CG315" i="1"/>
  <c r="CC315" i="1"/>
  <c r="CG347" i="1"/>
  <c r="CC347" i="1"/>
  <c r="AY380" i="1"/>
  <c r="AX380" i="1" s="1"/>
  <c r="AW380" i="1" s="1"/>
  <c r="AU380" i="1"/>
  <c r="AT380" i="1" s="1"/>
  <c r="AS380" i="1" s="1"/>
  <c r="W372" i="1"/>
  <c r="W423" i="1"/>
  <c r="W422" i="1"/>
  <c r="AY430" i="1"/>
  <c r="AX430" i="1" s="1"/>
  <c r="AW430" i="1" s="1"/>
  <c r="AU430" i="1"/>
  <c r="AT430" i="1" s="1"/>
  <c r="AS430" i="1" s="1"/>
  <c r="AY404" i="1"/>
  <c r="AX404" i="1" s="1"/>
  <c r="AW404" i="1" s="1"/>
  <c r="AU404" i="1"/>
  <c r="AT404" i="1" s="1"/>
  <c r="AS404" i="1" s="1"/>
  <c r="W412" i="1"/>
  <c r="CC473" i="1"/>
  <c r="CG473" i="1" s="1"/>
  <c r="CC477" i="1"/>
  <c r="CG477" i="1" s="1"/>
  <c r="CC485" i="1"/>
  <c r="CG485" i="1" s="1"/>
  <c r="CC493" i="1"/>
  <c r="CG493" i="1" s="1"/>
  <c r="CC501" i="1"/>
  <c r="CG501" i="1" s="1"/>
  <c r="CC509" i="1"/>
  <c r="CG509" i="1" s="1"/>
  <c r="CC517" i="1"/>
  <c r="CG517" i="1" s="1"/>
  <c r="CC525" i="1"/>
  <c r="CG525" i="1" s="1"/>
  <c r="CC482" i="1"/>
  <c r="CG482" i="1" s="1"/>
  <c r="CC514" i="1"/>
  <c r="CG514" i="1" s="1"/>
  <c r="W545" i="1"/>
  <c r="W574" i="1"/>
  <c r="CC568" i="1"/>
  <c r="CG568" i="1" s="1"/>
  <c r="CC573" i="1"/>
  <c r="CG573" i="1" s="1"/>
  <c r="CG598" i="1"/>
  <c r="CC607" i="1"/>
  <c r="CG607" i="1" s="1"/>
  <c r="AY612" i="1"/>
  <c r="AX612" i="1" s="1"/>
  <c r="AW612" i="1" s="1"/>
  <c r="AU612" i="1"/>
  <c r="AT612" i="1" s="1"/>
  <c r="AS612" i="1" s="1"/>
  <c r="AY664" i="1"/>
  <c r="AX664" i="1" s="1"/>
  <c r="AW664" i="1" s="1"/>
  <c r="AU664" i="1"/>
  <c r="AT664" i="1" s="1"/>
  <c r="AS664" i="1" s="1"/>
  <c r="CI674" i="1"/>
  <c r="CD674" i="1"/>
  <c r="W678" i="1"/>
  <c r="W693" i="1"/>
  <c r="CC678" i="1"/>
  <c r="CG678" i="1" s="1"/>
  <c r="CG700" i="1"/>
  <c r="CC700" i="1"/>
  <c r="AY701" i="1"/>
  <c r="AX701" i="1" s="1"/>
  <c r="AW701" i="1" s="1"/>
  <c r="AU701" i="1"/>
  <c r="AT701" i="1" s="1"/>
  <c r="AS701" i="1" s="1"/>
  <c r="CG704" i="1"/>
  <c r="CC704" i="1"/>
  <c r="AY709" i="1"/>
  <c r="AX709" i="1" s="1"/>
  <c r="AW709" i="1" s="1"/>
  <c r="AU709" i="1"/>
  <c r="AT709" i="1" s="1"/>
  <c r="AS709" i="1" s="1"/>
  <c r="AY748" i="1"/>
  <c r="AX748" i="1" s="1"/>
  <c r="AW748" i="1" s="1"/>
  <c r="AU748" i="1"/>
  <c r="AT748" i="1" s="1"/>
  <c r="AS748" i="1" s="1"/>
  <c r="AY757" i="1"/>
  <c r="AX757" i="1" s="1"/>
  <c r="AW757" i="1" s="1"/>
  <c r="AU757" i="1"/>
  <c r="AT757" i="1" s="1"/>
  <c r="AS757" i="1" s="1"/>
  <c r="CC11" i="1"/>
  <c r="CG11" i="1" s="1"/>
  <c r="CI15" i="1"/>
  <c r="CD15" i="1"/>
  <c r="CC17" i="1"/>
  <c r="CC21" i="1"/>
  <c r="CI27" i="1"/>
  <c r="CD27" i="1"/>
  <c r="BC32" i="1"/>
  <c r="BB32" i="1" s="1"/>
  <c r="BA32" i="1" s="1"/>
  <c r="CI49" i="1"/>
  <c r="CD49" i="1"/>
  <c r="AY52" i="1"/>
  <c r="AX52" i="1" s="1"/>
  <c r="AW52" i="1" s="1"/>
  <c r="AU52" i="1"/>
  <c r="AT52" i="1" s="1"/>
  <c r="AS52" i="1" s="1"/>
  <c r="CC55" i="1"/>
  <c r="CG55" i="1" s="1"/>
  <c r="AY56" i="1"/>
  <c r="AX56" i="1" s="1"/>
  <c r="AW56" i="1" s="1"/>
  <c r="AU56" i="1"/>
  <c r="AT56" i="1" s="1"/>
  <c r="AS56" i="1" s="1"/>
  <c r="CC59" i="1"/>
  <c r="CG59" i="1" s="1"/>
  <c r="AY60" i="1"/>
  <c r="AX60" i="1" s="1"/>
  <c r="AW60" i="1" s="1"/>
  <c r="AU60" i="1"/>
  <c r="AT60" i="1" s="1"/>
  <c r="AS60" i="1" s="1"/>
  <c r="CC63" i="1"/>
  <c r="CG63" i="1" s="1"/>
  <c r="W80" i="1"/>
  <c r="CC85" i="1"/>
  <c r="CI93" i="1"/>
  <c r="CD93" i="1"/>
  <c r="AY96" i="1"/>
  <c r="AX96" i="1" s="1"/>
  <c r="AW96" i="1" s="1"/>
  <c r="AU96" i="1"/>
  <c r="AT96" i="1" s="1"/>
  <c r="AS96" i="1" s="1"/>
  <c r="AY100" i="1"/>
  <c r="AX100" i="1" s="1"/>
  <c r="AW100" i="1" s="1"/>
  <c r="AU100" i="1"/>
  <c r="AT100" i="1" s="1"/>
  <c r="AS100" i="1" s="1"/>
  <c r="CC105" i="1"/>
  <c r="CG105" i="1" s="1"/>
  <c r="W120" i="1"/>
  <c r="W124" i="1"/>
  <c r="W128" i="1"/>
  <c r="CC135" i="1"/>
  <c r="CC137" i="1"/>
  <c r="CC139" i="1"/>
  <c r="CC141" i="1"/>
  <c r="CC143" i="1"/>
  <c r="W159" i="1"/>
  <c r="AY159" i="1"/>
  <c r="AX159" i="1" s="1"/>
  <c r="AW159" i="1" s="1"/>
  <c r="AU159" i="1"/>
  <c r="AT159" i="1" s="1"/>
  <c r="AS159" i="1" s="1"/>
  <c r="AY145" i="1"/>
  <c r="AX145" i="1" s="1"/>
  <c r="AW145" i="1" s="1"/>
  <c r="AU145" i="1"/>
  <c r="AT145" i="1" s="1"/>
  <c r="AS145" i="1" s="1"/>
  <c r="CI14" i="1"/>
  <c r="CD14" i="1"/>
  <c r="CI34" i="1"/>
  <c r="CD34" i="1"/>
  <c r="CG34" i="1" s="1"/>
  <c r="CI42" i="1"/>
  <c r="CD42" i="1"/>
  <c r="CG42" i="1" s="1"/>
  <c r="CC46" i="1"/>
  <c r="CC76" i="1"/>
  <c r="CG88" i="1"/>
  <c r="CC88" i="1"/>
  <c r="CG118" i="1"/>
  <c r="CC118" i="1"/>
  <c r="W133" i="1"/>
  <c r="AY133" i="1"/>
  <c r="AX133" i="1" s="1"/>
  <c r="AW133" i="1" s="1"/>
  <c r="AU133" i="1"/>
  <c r="AT133" i="1" s="1"/>
  <c r="AS133" i="1" s="1"/>
  <c r="CC140" i="1"/>
  <c r="CG140" i="1" s="1"/>
  <c r="CC229" i="1"/>
  <c r="CG229" i="1" s="1"/>
  <c r="CC235" i="1"/>
  <c r="CG235" i="1" s="1"/>
  <c r="CC243" i="1"/>
  <c r="CG243" i="1" s="1"/>
  <c r="CC251" i="1"/>
  <c r="CG251" i="1" s="1"/>
  <c r="CC259" i="1"/>
  <c r="CG259" i="1" s="1"/>
  <c r="CC267" i="1"/>
  <c r="CG267" i="1" s="1"/>
  <c r="CC277" i="1"/>
  <c r="CG277" i="1" s="1"/>
  <c r="CG146" i="1"/>
  <c r="W161" i="1"/>
  <c r="AY185" i="1"/>
  <c r="AX185" i="1" s="1"/>
  <c r="AW185" i="1" s="1"/>
  <c r="AU185" i="1"/>
  <c r="AT185" i="1" s="1"/>
  <c r="AS185" i="1" s="1"/>
  <c r="W193" i="1"/>
  <c r="AY217" i="1"/>
  <c r="AX217" i="1" s="1"/>
  <c r="AW217" i="1" s="1"/>
  <c r="AU217" i="1"/>
  <c r="AT217" i="1" s="1"/>
  <c r="AS217" i="1" s="1"/>
  <c r="W225" i="1"/>
  <c r="CG286" i="1"/>
  <c r="CC286" i="1"/>
  <c r="AY291" i="1"/>
  <c r="AX291" i="1" s="1"/>
  <c r="AW291" i="1" s="1"/>
  <c r="AU291" i="1"/>
  <c r="AT291" i="1" s="1"/>
  <c r="AS291" i="1" s="1"/>
  <c r="CC292" i="1"/>
  <c r="CG292" i="1" s="1"/>
  <c r="AY315" i="1"/>
  <c r="AX315" i="1" s="1"/>
  <c r="AW315" i="1" s="1"/>
  <c r="AU315" i="1"/>
  <c r="AT315" i="1" s="1"/>
  <c r="AS315" i="1" s="1"/>
  <c r="CG316" i="1"/>
  <c r="CC316" i="1"/>
  <c r="AY331" i="1"/>
  <c r="AX331" i="1" s="1"/>
  <c r="AW331" i="1" s="1"/>
  <c r="AU331" i="1"/>
  <c r="AT331" i="1" s="1"/>
  <c r="AS331" i="1" s="1"/>
  <c r="CC332" i="1"/>
  <c r="CG332" i="1" s="1"/>
  <c r="AY347" i="1"/>
  <c r="AX347" i="1" s="1"/>
  <c r="AW347" i="1" s="1"/>
  <c r="AU347" i="1"/>
  <c r="AT347" i="1" s="1"/>
  <c r="AS347" i="1" s="1"/>
  <c r="CG348" i="1"/>
  <c r="CC348" i="1"/>
  <c r="W362" i="1"/>
  <c r="AY362" i="1"/>
  <c r="AX362" i="1" s="1"/>
  <c r="AW362" i="1" s="1"/>
  <c r="AU362" i="1"/>
  <c r="AT362" i="1" s="1"/>
  <c r="AS362" i="1" s="1"/>
  <c r="CI293" i="1"/>
  <c r="CD293" i="1"/>
  <c r="CI301" i="1"/>
  <c r="CD301" i="1"/>
  <c r="CI309" i="1"/>
  <c r="CD309" i="1"/>
  <c r="CC325" i="1"/>
  <c r="CG325" i="1" s="1"/>
  <c r="AU429" i="1"/>
  <c r="AT429" i="1" s="1"/>
  <c r="AS429" i="1" s="1"/>
  <c r="AY429" i="1"/>
  <c r="AX429" i="1" s="1"/>
  <c r="AW429" i="1" s="1"/>
  <c r="W445" i="1"/>
  <c r="AY445" i="1"/>
  <c r="AX445" i="1" s="1"/>
  <c r="AW445" i="1" s="1"/>
  <c r="AU445" i="1"/>
  <c r="AT445" i="1" s="1"/>
  <c r="AS445" i="1" s="1"/>
  <c r="CC384" i="1"/>
  <c r="AY443" i="1"/>
  <c r="AX443" i="1" s="1"/>
  <c r="AW443" i="1" s="1"/>
  <c r="AU443" i="1"/>
  <c r="AT443" i="1" s="1"/>
  <c r="AS443" i="1" s="1"/>
  <c r="CG353" i="1"/>
  <c r="AY398" i="1"/>
  <c r="AX398" i="1" s="1"/>
  <c r="AW398" i="1" s="1"/>
  <c r="AU398" i="1"/>
  <c r="AT398" i="1" s="1"/>
  <c r="AS398" i="1" s="1"/>
  <c r="W406" i="1"/>
  <c r="CG411" i="1"/>
  <c r="AY455" i="1"/>
  <c r="AX455" i="1" s="1"/>
  <c r="AW455" i="1" s="1"/>
  <c r="AU455" i="1"/>
  <c r="AT455" i="1" s="1"/>
  <c r="AS455" i="1" s="1"/>
  <c r="W463" i="1"/>
  <c r="AY490" i="1"/>
  <c r="AX490" i="1" s="1"/>
  <c r="AW490" i="1" s="1"/>
  <c r="AU490" i="1"/>
  <c r="AT490" i="1" s="1"/>
  <c r="AS490" i="1" s="1"/>
  <c r="AY494" i="1"/>
  <c r="AX494" i="1" s="1"/>
  <c r="AW494" i="1" s="1"/>
  <c r="AU494" i="1"/>
  <c r="AT494" i="1" s="1"/>
  <c r="AS494" i="1" s="1"/>
  <c r="AY522" i="1"/>
  <c r="AX522" i="1" s="1"/>
  <c r="AW522" i="1" s="1"/>
  <c r="AU522" i="1"/>
  <c r="AT522" i="1" s="1"/>
  <c r="AS522" i="1" s="1"/>
  <c r="AY526" i="1"/>
  <c r="AX526" i="1" s="1"/>
  <c r="AW526" i="1" s="1"/>
  <c r="AU526" i="1"/>
  <c r="AT526" i="1" s="1"/>
  <c r="AS526" i="1" s="1"/>
  <c r="W543" i="1"/>
  <c r="AY543" i="1"/>
  <c r="AX543" i="1" s="1"/>
  <c r="AW543" i="1" s="1"/>
  <c r="AU543" i="1"/>
  <c r="AT543" i="1" s="1"/>
  <c r="AS543" i="1" s="1"/>
  <c r="CG484" i="1"/>
  <c r="CC484" i="1"/>
  <c r="CG516" i="1"/>
  <c r="CC516" i="1"/>
  <c r="AY563" i="1"/>
  <c r="AX563" i="1" s="1"/>
  <c r="AW563" i="1" s="1"/>
  <c r="AU563" i="1"/>
  <c r="AT563" i="1" s="1"/>
  <c r="AS563" i="1" s="1"/>
  <c r="AY584" i="1"/>
  <c r="AX584" i="1" s="1"/>
  <c r="AW584" i="1" s="1"/>
  <c r="AU584" i="1"/>
  <c r="AT584" i="1" s="1"/>
  <c r="AS584" i="1" s="1"/>
  <c r="CC595" i="1"/>
  <c r="CG595" i="1" s="1"/>
  <c r="CG592" i="1"/>
  <c r="CI602" i="1"/>
  <c r="CD602" i="1"/>
  <c r="AY610" i="1"/>
  <c r="AX610" i="1" s="1"/>
  <c r="AW610" i="1" s="1"/>
  <c r="AU610" i="1"/>
  <c r="AT610" i="1" s="1"/>
  <c r="AS610" i="1" s="1"/>
  <c r="CI617" i="1"/>
  <c r="CD617" i="1"/>
  <c r="CC623" i="1"/>
  <c r="AY624" i="1"/>
  <c r="AX624" i="1" s="1"/>
  <c r="AW624" i="1" s="1"/>
  <c r="AU624" i="1"/>
  <c r="AT624" i="1" s="1"/>
  <c r="AS624" i="1" s="1"/>
  <c r="CI627" i="1"/>
  <c r="CD627" i="1"/>
  <c r="CC633" i="1"/>
  <c r="CG633" i="1" s="1"/>
  <c r="AY634" i="1"/>
  <c r="AX634" i="1" s="1"/>
  <c r="AW634" i="1" s="1"/>
  <c r="AU634" i="1"/>
  <c r="AT634" i="1" s="1"/>
  <c r="AS634" i="1" s="1"/>
  <c r="CC614" i="1"/>
  <c r="AY638" i="1"/>
  <c r="AX638" i="1" s="1"/>
  <c r="AW638" i="1" s="1"/>
  <c r="AU638" i="1"/>
  <c r="AT638" i="1" s="1"/>
  <c r="AS638" i="1" s="1"/>
  <c r="CC649" i="1"/>
  <c r="CG652" i="1"/>
  <c r="CI666" i="1"/>
  <c r="CD666" i="1"/>
  <c r="AY672" i="1"/>
  <c r="AX672" i="1" s="1"/>
  <c r="AW672" i="1" s="1"/>
  <c r="AU672" i="1"/>
  <c r="AT672" i="1" s="1"/>
  <c r="AS672" i="1" s="1"/>
  <c r="CC694" i="1"/>
  <c r="CG694" i="1" s="1"/>
  <c r="CG710" i="1"/>
  <c r="CC710" i="1"/>
  <c r="AY720" i="1"/>
  <c r="AX720" i="1" s="1"/>
  <c r="AW720" i="1" s="1"/>
  <c r="AU720" i="1"/>
  <c r="AT720" i="1" s="1"/>
  <c r="AS720" i="1" s="1"/>
  <c r="CD723" i="1"/>
  <c r="CI723" i="1"/>
  <c r="CI728" i="1"/>
  <c r="CD728" i="1"/>
  <c r="CC737" i="1"/>
  <c r="CG737" i="1" s="1"/>
  <c r="W746" i="1"/>
  <c r="AU751" i="1"/>
  <c r="AT751" i="1" s="1"/>
  <c r="AS751" i="1" s="1"/>
  <c r="AY751" i="1"/>
  <c r="AX751" i="1" s="1"/>
  <c r="AW751" i="1" s="1"/>
  <c r="W755" i="1"/>
  <c r="AY6" i="1"/>
  <c r="AX6" i="1" s="1"/>
  <c r="AW6" i="1" s="1"/>
  <c r="AU6" i="1"/>
  <c r="AT6" i="1" s="1"/>
  <c r="AS6" i="1" s="1"/>
  <c r="CI8" i="1"/>
  <c r="CD8" i="1"/>
  <c r="AX5" i="1"/>
  <c r="AY24" i="1"/>
  <c r="AX24" i="1" s="1"/>
  <c r="AW24" i="1" s="1"/>
  <c r="AU24" i="1"/>
  <c r="AT24" i="1" s="1"/>
  <c r="AS24" i="1" s="1"/>
  <c r="CI47" i="1"/>
  <c r="CD47" i="1"/>
  <c r="CC51" i="1"/>
  <c r="CI59" i="1"/>
  <c r="CD59" i="1"/>
  <c r="CI65" i="1"/>
  <c r="CD65" i="1"/>
  <c r="AY68" i="1"/>
  <c r="AX68" i="1" s="1"/>
  <c r="AW68" i="1" s="1"/>
  <c r="AU68" i="1"/>
  <c r="AT68" i="1" s="1"/>
  <c r="AS68" i="1" s="1"/>
  <c r="AY86" i="1"/>
  <c r="AX86" i="1" s="1"/>
  <c r="AW86" i="1" s="1"/>
  <c r="AU86" i="1"/>
  <c r="AT86" i="1" s="1"/>
  <c r="AS86" i="1" s="1"/>
  <c r="CI89" i="1"/>
  <c r="CD89" i="1"/>
  <c r="W98" i="1"/>
  <c r="AY110" i="1"/>
  <c r="AX110" i="1" s="1"/>
  <c r="AW110" i="1" s="1"/>
  <c r="AU110" i="1"/>
  <c r="AT110" i="1" s="1"/>
  <c r="AS110" i="1" s="1"/>
  <c r="CC115" i="1"/>
  <c r="CG115" i="1" s="1"/>
  <c r="CI119" i="1"/>
  <c r="CD119" i="1"/>
  <c r="CC123" i="1"/>
  <c r="CG123" i="1" s="1"/>
  <c r="AY126" i="1"/>
  <c r="AX126" i="1" s="1"/>
  <c r="AW126" i="1" s="1"/>
  <c r="AU126" i="1"/>
  <c r="AT126" i="1" s="1"/>
  <c r="AS126" i="1" s="1"/>
  <c r="CI141" i="1"/>
  <c r="CD141" i="1"/>
  <c r="CG141" i="1" s="1"/>
  <c r="CC20" i="1"/>
  <c r="CI24" i="1"/>
  <c r="CD24" i="1"/>
  <c r="CI54" i="1"/>
  <c r="CD54" i="1"/>
  <c r="CI62" i="1"/>
  <c r="CD62" i="1"/>
  <c r="CI76" i="1"/>
  <c r="CD76" i="1"/>
  <c r="CG76" i="1" s="1"/>
  <c r="CC114" i="1"/>
  <c r="CG114" i="1" s="1"/>
  <c r="W123" i="1"/>
  <c r="AY123" i="1"/>
  <c r="AX123" i="1" s="1"/>
  <c r="AW123" i="1" s="1"/>
  <c r="AU123" i="1"/>
  <c r="AT123" i="1" s="1"/>
  <c r="AS123" i="1" s="1"/>
  <c r="CC138" i="1"/>
  <c r="CG138" i="1" s="1"/>
  <c r="CG159" i="1"/>
  <c r="W153" i="1"/>
  <c r="AY153" i="1"/>
  <c r="AX153" i="1" s="1"/>
  <c r="AW153" i="1" s="1"/>
  <c r="AU153" i="1"/>
  <c r="AT153" i="1" s="1"/>
  <c r="AS153" i="1" s="1"/>
  <c r="CG157" i="1"/>
  <c r="W232" i="1"/>
  <c r="AY240" i="1"/>
  <c r="AX240" i="1" s="1"/>
  <c r="AW240" i="1" s="1"/>
  <c r="AU240" i="1"/>
  <c r="AT240" i="1" s="1"/>
  <c r="AS240" i="1" s="1"/>
  <c r="W252" i="1"/>
  <c r="AY260" i="1"/>
  <c r="AX260" i="1" s="1"/>
  <c r="AW260" i="1" s="1"/>
  <c r="AU260" i="1"/>
  <c r="AT260" i="1" s="1"/>
  <c r="AS260" i="1" s="1"/>
  <c r="W264" i="1"/>
  <c r="AY271" i="1"/>
  <c r="AX271" i="1" s="1"/>
  <c r="AW271" i="1" s="1"/>
  <c r="AU271" i="1"/>
  <c r="AT271" i="1" s="1"/>
  <c r="AS271" i="1" s="1"/>
  <c r="W281" i="1"/>
  <c r="AY281" i="1"/>
  <c r="AX281" i="1" s="1"/>
  <c r="AW281" i="1" s="1"/>
  <c r="AU281" i="1"/>
  <c r="AT281" i="1" s="1"/>
  <c r="AS281" i="1" s="1"/>
  <c r="W163" i="1"/>
  <c r="CG168" i="1"/>
  <c r="AY187" i="1"/>
  <c r="AX187" i="1" s="1"/>
  <c r="AW187" i="1" s="1"/>
  <c r="AU187" i="1"/>
  <c r="AT187" i="1" s="1"/>
  <c r="AS187" i="1" s="1"/>
  <c r="W195" i="1"/>
  <c r="CG200" i="1"/>
  <c r="AY219" i="1"/>
  <c r="AX219" i="1" s="1"/>
  <c r="AW219" i="1" s="1"/>
  <c r="AU219" i="1"/>
  <c r="AT219" i="1" s="1"/>
  <c r="AS219" i="1" s="1"/>
  <c r="W227" i="1"/>
  <c r="CG254" i="1"/>
  <c r="W277" i="1"/>
  <c r="AY277" i="1"/>
  <c r="AX277" i="1" s="1"/>
  <c r="AW277" i="1" s="1"/>
  <c r="AU277" i="1"/>
  <c r="AT277" i="1" s="1"/>
  <c r="AS277" i="1" s="1"/>
  <c r="CC278" i="1"/>
  <c r="CG278" i="1" s="1"/>
  <c r="W309" i="1"/>
  <c r="W333" i="1"/>
  <c r="AY341" i="1"/>
  <c r="AX341" i="1" s="1"/>
  <c r="AW341" i="1" s="1"/>
  <c r="AU341" i="1"/>
  <c r="AT341" i="1" s="1"/>
  <c r="AS341" i="1" s="1"/>
  <c r="CG342" i="1"/>
  <c r="CC342" i="1"/>
  <c r="CC362" i="1"/>
  <c r="CG362" i="1" s="1"/>
  <c r="W366" i="1"/>
  <c r="AY366" i="1"/>
  <c r="AX366" i="1" s="1"/>
  <c r="AW366" i="1" s="1"/>
  <c r="AU366" i="1"/>
  <c r="AT366" i="1" s="1"/>
  <c r="AS366" i="1" s="1"/>
  <c r="AY378" i="1"/>
  <c r="AX378" i="1" s="1"/>
  <c r="AW378" i="1" s="1"/>
  <c r="AU378" i="1"/>
  <c r="AT378" i="1" s="1"/>
  <c r="AS378" i="1" s="1"/>
  <c r="CC297" i="1"/>
  <c r="CG297" i="1" s="1"/>
  <c r="CI307" i="1"/>
  <c r="CD307" i="1"/>
  <c r="CG327" i="1"/>
  <c r="CC327" i="1"/>
  <c r="AY356" i="1"/>
  <c r="AX356" i="1" s="1"/>
  <c r="AW356" i="1" s="1"/>
  <c r="AU356" i="1"/>
  <c r="AT356" i="1" s="1"/>
  <c r="AS356" i="1" s="1"/>
  <c r="AY364" i="1"/>
  <c r="AX364" i="1" s="1"/>
  <c r="AW364" i="1" s="1"/>
  <c r="AU364" i="1"/>
  <c r="AT364" i="1" s="1"/>
  <c r="AS364" i="1" s="1"/>
  <c r="CC369" i="1"/>
  <c r="CG369" i="1" s="1"/>
  <c r="CC385" i="1"/>
  <c r="CG385" i="1" s="1"/>
  <c r="AU425" i="1"/>
  <c r="AT425" i="1" s="1"/>
  <c r="AS425" i="1" s="1"/>
  <c r="AY425" i="1"/>
  <c r="AX425" i="1" s="1"/>
  <c r="AW425" i="1" s="1"/>
  <c r="W431" i="1"/>
  <c r="BC439" i="1"/>
  <c r="BB439" i="1" s="1"/>
  <c r="BA439" i="1" s="1"/>
  <c r="AY439" i="1"/>
  <c r="AX439" i="1" s="1"/>
  <c r="AW439" i="1" s="1"/>
  <c r="AU439" i="1"/>
  <c r="AT439" i="1" s="1"/>
  <c r="AS439" i="1" s="1"/>
  <c r="AY400" i="1"/>
  <c r="AX400" i="1" s="1"/>
  <c r="AW400" i="1" s="1"/>
  <c r="AU400" i="1"/>
  <c r="AT400" i="1" s="1"/>
  <c r="AS400" i="1" s="1"/>
  <c r="W408" i="1"/>
  <c r="BC416" i="1"/>
  <c r="BB416" i="1" s="1"/>
  <c r="BA416" i="1" s="1"/>
  <c r="CI465" i="1"/>
  <c r="CD465" i="1"/>
  <c r="CG465" i="1" s="1"/>
  <c r="W449" i="1"/>
  <c r="CG454" i="1"/>
  <c r="AY465" i="1"/>
  <c r="AX465" i="1" s="1"/>
  <c r="AW465" i="1" s="1"/>
  <c r="AU465" i="1"/>
  <c r="AT465" i="1" s="1"/>
  <c r="AS465" i="1" s="1"/>
  <c r="AY470" i="1"/>
  <c r="AX470" i="1" s="1"/>
  <c r="AW470" i="1" s="1"/>
  <c r="AU470" i="1"/>
  <c r="AT470" i="1" s="1"/>
  <c r="AS470" i="1" s="1"/>
  <c r="W470" i="1"/>
  <c r="CC483" i="1"/>
  <c r="CG483" i="1" s="1"/>
  <c r="CC491" i="1"/>
  <c r="CG491" i="1" s="1"/>
  <c r="CC499" i="1"/>
  <c r="CG499" i="1" s="1"/>
  <c r="CC507" i="1"/>
  <c r="CG507" i="1" s="1"/>
  <c r="CC515" i="1"/>
  <c r="CG515" i="1" s="1"/>
  <c r="CC523" i="1"/>
  <c r="CG523" i="1" s="1"/>
  <c r="CC531" i="1"/>
  <c r="CG531" i="1" s="1"/>
  <c r="CG476" i="1"/>
  <c r="CC476" i="1"/>
  <c r="CG486" i="1"/>
  <c r="CC486" i="1"/>
  <c r="CG518" i="1"/>
  <c r="CC518" i="1"/>
  <c r="CG570" i="1"/>
  <c r="CG540" i="1"/>
  <c r="CG554" i="1"/>
  <c r="W565" i="1"/>
  <c r="AY590" i="1"/>
  <c r="AX590" i="1" s="1"/>
  <c r="AW590" i="1" s="1"/>
  <c r="AU590" i="1"/>
  <c r="AT590" i="1" s="1"/>
  <c r="AS590" i="1" s="1"/>
  <c r="AY594" i="1"/>
  <c r="AX594" i="1" s="1"/>
  <c r="AW594" i="1" s="1"/>
  <c r="AU594" i="1"/>
  <c r="AT594" i="1" s="1"/>
  <c r="AS594" i="1" s="1"/>
  <c r="BC596" i="1"/>
  <c r="BB596" i="1" s="1"/>
  <c r="BA596" i="1" s="1"/>
  <c r="AY598" i="1"/>
  <c r="AX598" i="1" s="1"/>
  <c r="AW598" i="1" s="1"/>
  <c r="AU598" i="1"/>
  <c r="AT598" i="1" s="1"/>
  <c r="AS598" i="1" s="1"/>
  <c r="CG594" i="1"/>
  <c r="W608" i="1"/>
  <c r="AY642" i="1"/>
  <c r="AX642" i="1" s="1"/>
  <c r="AW642" i="1" s="1"/>
  <c r="AU642" i="1"/>
  <c r="AT642" i="1" s="1"/>
  <c r="AS642" i="1" s="1"/>
  <c r="CI614" i="1"/>
  <c r="CD614" i="1"/>
  <c r="CG614" i="1" s="1"/>
  <c r="W636" i="1"/>
  <c r="W646" i="1"/>
  <c r="W650" i="1"/>
  <c r="W654" i="1"/>
  <c r="CI672" i="1"/>
  <c r="CD672" i="1"/>
  <c r="W680" i="1"/>
  <c r="W684" i="1"/>
  <c r="CG702" i="1"/>
  <c r="CC702" i="1"/>
  <c r="AY703" i="1"/>
  <c r="AX703" i="1" s="1"/>
  <c r="AW703" i="1" s="1"/>
  <c r="AU703" i="1"/>
  <c r="AT703" i="1" s="1"/>
  <c r="AS703" i="1" s="1"/>
  <c r="AY711" i="1"/>
  <c r="AX711" i="1" s="1"/>
  <c r="AW711" i="1" s="1"/>
  <c r="AU711" i="1"/>
  <c r="AT711" i="1" s="1"/>
  <c r="AS711" i="1" s="1"/>
  <c r="CG727" i="1"/>
  <c r="CG731" i="1"/>
  <c r="AY733" i="1"/>
  <c r="AX733" i="1" s="1"/>
  <c r="AW733" i="1" s="1"/>
  <c r="AU733" i="1"/>
  <c r="AT733" i="1" s="1"/>
  <c r="AS733" i="1" s="1"/>
  <c r="W733" i="1"/>
  <c r="CC733" i="1"/>
  <c r="CG733" i="1" s="1"/>
  <c r="CI761" i="1"/>
  <c r="CD761" i="1"/>
  <c r="CC762" i="1"/>
  <c r="CG762" i="1" s="1"/>
  <c r="AD766" i="1"/>
  <c r="CI9" i="1"/>
  <c r="CD9" i="1"/>
  <c r="CI11" i="1"/>
  <c r="CD11" i="1"/>
  <c r="CG15" i="1"/>
  <c r="CC15" i="1"/>
  <c r="CC19" i="1"/>
  <c r="CG19" i="1" s="1"/>
  <c r="CC25" i="1"/>
  <c r="W28" i="1"/>
  <c r="CI37" i="1"/>
  <c r="CD37" i="1"/>
  <c r="CI51" i="1"/>
  <c r="CD51" i="1"/>
  <c r="CG51" i="1" s="1"/>
  <c r="W54" i="1"/>
  <c r="W58" i="1"/>
  <c r="W62" i="1"/>
  <c r="CI79" i="1"/>
  <c r="CD79" i="1"/>
  <c r="CI85" i="1"/>
  <c r="CD85" i="1"/>
  <c r="CG85" i="1" s="1"/>
  <c r="AY88" i="1"/>
  <c r="AX88" i="1" s="1"/>
  <c r="AW88" i="1" s="1"/>
  <c r="AU88" i="1"/>
  <c r="AT88" i="1" s="1"/>
  <c r="AS88" i="1" s="1"/>
  <c r="CI91" i="1"/>
  <c r="CD91" i="1"/>
  <c r="CI95" i="1"/>
  <c r="CD95" i="1"/>
  <c r="AY104" i="1"/>
  <c r="AX104" i="1" s="1"/>
  <c r="AW104" i="1" s="1"/>
  <c r="AU104" i="1"/>
  <c r="AT104" i="1" s="1"/>
  <c r="AS104" i="1" s="1"/>
  <c r="AY108" i="1"/>
  <c r="AX108" i="1" s="1"/>
  <c r="AW108" i="1" s="1"/>
  <c r="AU108" i="1"/>
  <c r="AT108" i="1" s="1"/>
  <c r="AS108" i="1" s="1"/>
  <c r="AY116" i="1"/>
  <c r="AX116" i="1" s="1"/>
  <c r="AW116" i="1" s="1"/>
  <c r="AU116" i="1"/>
  <c r="AT116" i="1" s="1"/>
  <c r="AS116" i="1" s="1"/>
  <c r="CG18" i="1"/>
  <c r="CC18" i="1"/>
  <c r="CC26" i="1"/>
  <c r="CC66" i="1"/>
  <c r="CC68" i="1"/>
  <c r="CC74" i="1"/>
  <c r="CG86" i="1"/>
  <c r="CC86" i="1"/>
  <c r="CG102" i="1"/>
  <c r="CC102" i="1"/>
  <c r="CG122" i="1"/>
  <c r="CC122" i="1"/>
  <c r="CC212" i="1"/>
  <c r="CG212" i="1" s="1"/>
  <c r="CC244" i="1"/>
  <c r="CG244" i="1" s="1"/>
  <c r="CC167" i="1"/>
  <c r="CC175" i="1"/>
  <c r="CC183" i="1"/>
  <c r="CC191" i="1"/>
  <c r="CC199" i="1"/>
  <c r="CC207" i="1"/>
  <c r="CC215" i="1"/>
  <c r="CC223" i="1"/>
  <c r="CG233" i="1"/>
  <c r="CC233" i="1"/>
  <c r="CC241" i="1"/>
  <c r="CG241" i="1" s="1"/>
  <c r="CG249" i="1"/>
  <c r="CC249" i="1"/>
  <c r="CC257" i="1"/>
  <c r="CG257" i="1" s="1"/>
  <c r="CG265" i="1"/>
  <c r="CC265" i="1"/>
  <c r="W275" i="1"/>
  <c r="CG152" i="1"/>
  <c r="W165" i="1"/>
  <c r="CG170" i="1"/>
  <c r="AY189" i="1"/>
  <c r="AX189" i="1" s="1"/>
  <c r="AW189" i="1" s="1"/>
  <c r="AU189" i="1"/>
  <c r="AT189" i="1" s="1"/>
  <c r="AS189" i="1" s="1"/>
  <c r="W197" i="1"/>
  <c r="CG202" i="1"/>
  <c r="BC205" i="1"/>
  <c r="BB205" i="1" s="1"/>
  <c r="BA205" i="1" s="1"/>
  <c r="AY221" i="1"/>
  <c r="AX221" i="1" s="1"/>
  <c r="AW221" i="1" s="1"/>
  <c r="AU221" i="1"/>
  <c r="AT221" i="1" s="1"/>
  <c r="AS221" i="1" s="1"/>
  <c r="CG248" i="1"/>
  <c r="W295" i="1"/>
  <c r="AY303" i="1"/>
  <c r="AX303" i="1" s="1"/>
  <c r="AW303" i="1" s="1"/>
  <c r="AU303" i="1"/>
  <c r="AT303" i="1" s="1"/>
  <c r="AS303" i="1" s="1"/>
  <c r="CG304" i="1"/>
  <c r="CC304" i="1"/>
  <c r="BC319" i="1"/>
  <c r="BB319" i="1" s="1"/>
  <c r="BA319" i="1" s="1"/>
  <c r="W327" i="1"/>
  <c r="AY335" i="1"/>
  <c r="AX335" i="1" s="1"/>
  <c r="AW335" i="1" s="1"/>
  <c r="AU335" i="1"/>
  <c r="AT335" i="1" s="1"/>
  <c r="AS335" i="1" s="1"/>
  <c r="CC336" i="1"/>
  <c r="CG336" i="1" s="1"/>
  <c r="CG358" i="1"/>
  <c r="CG337" i="1"/>
  <c r="CC337" i="1"/>
  <c r="CG360" i="1"/>
  <c r="CC364" i="1"/>
  <c r="CG364" i="1" s="1"/>
  <c r="CC413" i="1"/>
  <c r="CG413" i="1" s="1"/>
  <c r="AY440" i="1"/>
  <c r="AX440" i="1" s="1"/>
  <c r="AW440" i="1" s="1"/>
  <c r="W428" i="1"/>
  <c r="AY435" i="1"/>
  <c r="AX435" i="1" s="1"/>
  <c r="AW435" i="1" s="1"/>
  <c r="AU435" i="1"/>
  <c r="AT435" i="1" s="1"/>
  <c r="AS435" i="1" s="1"/>
  <c r="CG367" i="1"/>
  <c r="CG383" i="1"/>
  <c r="AY402" i="1"/>
  <c r="AX402" i="1" s="1"/>
  <c r="AW402" i="1" s="1"/>
  <c r="AU402" i="1"/>
  <c r="AT402" i="1" s="1"/>
  <c r="AS402" i="1" s="1"/>
  <c r="AY418" i="1"/>
  <c r="AX418" i="1" s="1"/>
  <c r="AW418" i="1" s="1"/>
  <c r="AU418" i="1"/>
  <c r="AT418" i="1" s="1"/>
  <c r="AS418" i="1" s="1"/>
  <c r="CI434" i="1"/>
  <c r="CD434" i="1"/>
  <c r="CG434" i="1" s="1"/>
  <c r="CI442" i="1"/>
  <c r="CD442" i="1"/>
  <c r="W451" i="1"/>
  <c r="CG456" i="1"/>
  <c r="AY476" i="1"/>
  <c r="AX476" i="1" s="1"/>
  <c r="AW476" i="1" s="1"/>
  <c r="AU476" i="1"/>
  <c r="AT476" i="1" s="1"/>
  <c r="AS476" i="1" s="1"/>
  <c r="AY484" i="1"/>
  <c r="AX484" i="1" s="1"/>
  <c r="AW484" i="1" s="1"/>
  <c r="AU484" i="1"/>
  <c r="AT484" i="1" s="1"/>
  <c r="AS484" i="1" s="1"/>
  <c r="AY488" i="1"/>
  <c r="AX488" i="1" s="1"/>
  <c r="AW488" i="1" s="1"/>
  <c r="AU488" i="1"/>
  <c r="AT488" i="1" s="1"/>
  <c r="AS488" i="1" s="1"/>
  <c r="W492" i="1"/>
  <c r="W496" i="1"/>
  <c r="AY516" i="1"/>
  <c r="AX516" i="1" s="1"/>
  <c r="AW516" i="1" s="1"/>
  <c r="AU516" i="1"/>
  <c r="AT516" i="1" s="1"/>
  <c r="AS516" i="1" s="1"/>
  <c r="AY520" i="1"/>
  <c r="AX520" i="1" s="1"/>
  <c r="AW520" i="1" s="1"/>
  <c r="AU520" i="1"/>
  <c r="AT520" i="1" s="1"/>
  <c r="AS520" i="1" s="1"/>
  <c r="W524" i="1"/>
  <c r="W528" i="1"/>
  <c r="W534" i="1"/>
  <c r="AU534" i="1"/>
  <c r="AT534" i="1" s="1"/>
  <c r="AS534" i="1" s="1"/>
  <c r="AY534" i="1"/>
  <c r="AX534" i="1" s="1"/>
  <c r="AW534" i="1" s="1"/>
  <c r="CD534" i="1"/>
  <c r="CG534" i="1" s="1"/>
  <c r="CI534" i="1"/>
  <c r="CG470" i="1"/>
  <c r="CC470" i="1"/>
  <c r="CG504" i="1"/>
  <c r="CC504" i="1"/>
  <c r="CG549" i="1"/>
  <c r="AY570" i="1"/>
  <c r="AX570" i="1" s="1"/>
  <c r="AW570" i="1" s="1"/>
  <c r="AU570" i="1"/>
  <c r="AT570" i="1" s="1"/>
  <c r="AS570" i="1" s="1"/>
  <c r="AY556" i="1"/>
  <c r="AX556" i="1" s="1"/>
  <c r="AW556" i="1" s="1"/>
  <c r="AY560" i="1"/>
  <c r="AX560" i="1" s="1"/>
  <c r="AW560" i="1" s="1"/>
  <c r="CC571" i="1"/>
  <c r="CG571" i="1" s="1"/>
  <c r="CI581" i="1"/>
  <c r="CD581" i="1"/>
  <c r="W582" i="1"/>
  <c r="AY586" i="1"/>
  <c r="AX586" i="1" s="1"/>
  <c r="AW586" i="1" s="1"/>
  <c r="AU586" i="1"/>
  <c r="AT586" i="1" s="1"/>
  <c r="AS586" i="1" s="1"/>
  <c r="CI595" i="1"/>
  <c r="CD595" i="1"/>
  <c r="CG596" i="1"/>
  <c r="BC604" i="1"/>
  <c r="BB604" i="1" s="1"/>
  <c r="BA604" i="1" s="1"/>
  <c r="CI605" i="1"/>
  <c r="CD605" i="1"/>
  <c r="CC611" i="1"/>
  <c r="CI619" i="1"/>
  <c r="CD619" i="1"/>
  <c r="W622" i="1"/>
  <c r="CC625" i="1"/>
  <c r="CG625" i="1" s="1"/>
  <c r="W628" i="1"/>
  <c r="CC631" i="1"/>
  <c r="AY632" i="1"/>
  <c r="AX632" i="1" s="1"/>
  <c r="AW632" i="1" s="1"/>
  <c r="AU632" i="1"/>
  <c r="AT632" i="1" s="1"/>
  <c r="AS632" i="1" s="1"/>
  <c r="CG638" i="1"/>
  <c r="CC610" i="1"/>
  <c r="CC620" i="1"/>
  <c r="CG620" i="1" s="1"/>
  <c r="CC628" i="1"/>
  <c r="CI649" i="1"/>
  <c r="CD649" i="1"/>
  <c r="CG649" i="1" s="1"/>
  <c r="W656" i="1"/>
  <c r="CI670" i="1"/>
  <c r="CD670" i="1"/>
  <c r="W668" i="1"/>
  <c r="CG673" i="1"/>
  <c r="AY676" i="1"/>
  <c r="AX676" i="1" s="1"/>
  <c r="AW676" i="1" s="1"/>
  <c r="AU676" i="1"/>
  <c r="AT676" i="1" s="1"/>
  <c r="AS676" i="1" s="1"/>
  <c r="W691" i="1"/>
  <c r="CC695" i="1"/>
  <c r="CG695" i="1" s="1"/>
  <c r="AU717" i="1"/>
  <c r="AT717" i="1" s="1"/>
  <c r="AS717" i="1" s="1"/>
  <c r="AY717" i="1"/>
  <c r="AX717" i="1" s="1"/>
  <c r="AW717" i="1" s="1"/>
  <c r="AY731" i="1"/>
  <c r="AX731" i="1" s="1"/>
  <c r="AW731" i="1" s="1"/>
  <c r="AU731" i="1"/>
  <c r="AT731" i="1" s="1"/>
  <c r="AS731" i="1" s="1"/>
  <c r="CC738" i="1"/>
  <c r="W740" i="1"/>
  <c r="CC750" i="1"/>
  <c r="CG750" i="1"/>
  <c r="W758" i="1"/>
  <c r="CI757" i="1"/>
  <c r="CD757" i="1"/>
  <c r="W14" i="1"/>
  <c r="W22" i="1"/>
  <c r="CI33" i="1"/>
  <c r="CD33" i="1"/>
  <c r="W36" i="1"/>
  <c r="W40" i="1"/>
  <c r="W44" i="1"/>
  <c r="CG47" i="1"/>
  <c r="CC47" i="1"/>
  <c r="CI53" i="1"/>
  <c r="CD53" i="1"/>
  <c r="CI61" i="1"/>
  <c r="CD61" i="1"/>
  <c r="CC65" i="1"/>
  <c r="CG65" i="1" s="1"/>
  <c r="CC69" i="1"/>
  <c r="AY70" i="1"/>
  <c r="AX70" i="1" s="1"/>
  <c r="AW70" i="1" s="1"/>
  <c r="AU70" i="1"/>
  <c r="AT70" i="1" s="1"/>
  <c r="AS70" i="1" s="1"/>
  <c r="CI73" i="1"/>
  <c r="CD73" i="1"/>
  <c r="AY78" i="1"/>
  <c r="AX78" i="1" s="1"/>
  <c r="AW78" i="1" s="1"/>
  <c r="AU78" i="1"/>
  <c r="AT78" i="1" s="1"/>
  <c r="AS78" i="1" s="1"/>
  <c r="AY82" i="1"/>
  <c r="AX82" i="1" s="1"/>
  <c r="AW82" i="1" s="1"/>
  <c r="AU82" i="1"/>
  <c r="AT82" i="1" s="1"/>
  <c r="AS82" i="1" s="1"/>
  <c r="CC87" i="1"/>
  <c r="AY90" i="1"/>
  <c r="AX90" i="1" s="1"/>
  <c r="AW90" i="1" s="1"/>
  <c r="AU90" i="1"/>
  <c r="AT90" i="1" s="1"/>
  <c r="AS90" i="1" s="1"/>
  <c r="AY94" i="1"/>
  <c r="AX94" i="1" s="1"/>
  <c r="AW94" i="1" s="1"/>
  <c r="AU94" i="1"/>
  <c r="AT94" i="1" s="1"/>
  <c r="AS94" i="1" s="1"/>
  <c r="CI97" i="1"/>
  <c r="CD97" i="1"/>
  <c r="CC99" i="1"/>
  <c r="CI103" i="1"/>
  <c r="CD103" i="1"/>
  <c r="AY106" i="1"/>
  <c r="AX106" i="1" s="1"/>
  <c r="AW106" i="1" s="1"/>
  <c r="AU106" i="1"/>
  <c r="AT106" i="1" s="1"/>
  <c r="AS106" i="1" s="1"/>
  <c r="CC111" i="1"/>
  <c r="CG111" i="1" s="1"/>
  <c r="CI115" i="1"/>
  <c r="CD115" i="1"/>
  <c r="W130" i="1"/>
  <c r="CC16" i="1"/>
  <c r="CI26" i="1"/>
  <c r="CD26" i="1"/>
  <c r="CG26" i="1" s="1"/>
  <c r="CC30" i="1"/>
  <c r="CG30" i="1" s="1"/>
  <c r="AY89" i="1"/>
  <c r="AX89" i="1" s="1"/>
  <c r="AW89" i="1" s="1"/>
  <c r="AU89" i="1"/>
  <c r="AT89" i="1" s="1"/>
  <c r="AS89" i="1" s="1"/>
  <c r="CG112" i="1"/>
  <c r="CC112" i="1"/>
  <c r="AY125" i="1"/>
  <c r="AX125" i="1" s="1"/>
  <c r="AW125" i="1" s="1"/>
  <c r="AU125" i="1"/>
  <c r="AT125" i="1" s="1"/>
  <c r="AS125" i="1" s="1"/>
  <c r="AY135" i="1"/>
  <c r="AX135" i="1" s="1"/>
  <c r="AW135" i="1" s="1"/>
  <c r="AU135" i="1"/>
  <c r="AT135" i="1" s="1"/>
  <c r="AS135" i="1" s="1"/>
  <c r="CG142" i="1"/>
  <c r="CC142" i="1"/>
  <c r="CI171" i="1"/>
  <c r="CD171" i="1"/>
  <c r="CI179" i="1"/>
  <c r="CD179" i="1"/>
  <c r="CI187" i="1"/>
  <c r="CD187" i="1"/>
  <c r="CI195" i="1"/>
  <c r="CD195" i="1"/>
  <c r="CI203" i="1"/>
  <c r="CD203" i="1"/>
  <c r="CI211" i="1"/>
  <c r="CD211" i="1"/>
  <c r="CI219" i="1"/>
  <c r="CD219" i="1"/>
  <c r="CC227" i="1"/>
  <c r="CG231" i="1"/>
  <c r="CC231" i="1"/>
  <c r="W234" i="1"/>
  <c r="AY246" i="1"/>
  <c r="AX246" i="1" s="1"/>
  <c r="AW246" i="1" s="1"/>
  <c r="AU246" i="1"/>
  <c r="AT246" i="1" s="1"/>
  <c r="AS246" i="1" s="1"/>
  <c r="W250" i="1"/>
  <c r="AY262" i="1"/>
  <c r="AX262" i="1" s="1"/>
  <c r="AW262" i="1" s="1"/>
  <c r="AU262" i="1"/>
  <c r="AT262" i="1" s="1"/>
  <c r="AS262" i="1" s="1"/>
  <c r="W266" i="1"/>
  <c r="CG172" i="1"/>
  <c r="AY191" i="1"/>
  <c r="AX191" i="1" s="1"/>
  <c r="AW191" i="1" s="1"/>
  <c r="AU191" i="1"/>
  <c r="AT191" i="1" s="1"/>
  <c r="AS191" i="1" s="1"/>
  <c r="AY223" i="1"/>
  <c r="AX223" i="1" s="1"/>
  <c r="AW223" i="1" s="1"/>
  <c r="AU223" i="1"/>
  <c r="AT223" i="1" s="1"/>
  <c r="AS223" i="1" s="1"/>
  <c r="W289" i="1"/>
  <c r="AY297" i="1"/>
  <c r="AX297" i="1" s="1"/>
  <c r="AW297" i="1" s="1"/>
  <c r="AU297" i="1"/>
  <c r="AT297" i="1" s="1"/>
  <c r="AS297" i="1" s="1"/>
  <c r="CG298" i="1"/>
  <c r="CC298" i="1"/>
  <c r="W313" i="1"/>
  <c r="AY329" i="1"/>
  <c r="AX329" i="1" s="1"/>
  <c r="AW329" i="1" s="1"/>
  <c r="AU329" i="1"/>
  <c r="AT329" i="1" s="1"/>
  <c r="AS329" i="1" s="1"/>
  <c r="CG330" i="1"/>
  <c r="CC330" i="1"/>
  <c r="AY345" i="1"/>
  <c r="AX345" i="1" s="1"/>
  <c r="AW345" i="1" s="1"/>
  <c r="AU345" i="1"/>
  <c r="AT345" i="1" s="1"/>
  <c r="AS345" i="1" s="1"/>
  <c r="CG346" i="1"/>
  <c r="CC346" i="1"/>
  <c r="CC352" i="1"/>
  <c r="CG352" i="1" s="1"/>
  <c r="CG323" i="1"/>
  <c r="CC323" i="1"/>
  <c r="AY372" i="1"/>
  <c r="AX372" i="1" s="1"/>
  <c r="AW372" i="1" s="1"/>
  <c r="AU372" i="1"/>
  <c r="AT372" i="1" s="1"/>
  <c r="AS372" i="1" s="1"/>
  <c r="AU423" i="1"/>
  <c r="AT423" i="1" s="1"/>
  <c r="AS423" i="1" s="1"/>
  <c r="AY423" i="1"/>
  <c r="AX423" i="1" s="1"/>
  <c r="AW423" i="1" s="1"/>
  <c r="W427" i="1"/>
  <c r="AY396" i="1"/>
  <c r="AX396" i="1" s="1"/>
  <c r="AW396" i="1" s="1"/>
  <c r="AU396" i="1"/>
  <c r="AT396" i="1" s="1"/>
  <c r="AS396" i="1" s="1"/>
  <c r="CG428" i="1"/>
  <c r="CG443" i="1"/>
  <c r="AY461" i="1"/>
  <c r="AX461" i="1" s="1"/>
  <c r="AW461" i="1" s="1"/>
  <c r="AU461" i="1"/>
  <c r="AT461" i="1" s="1"/>
  <c r="AS461" i="1" s="1"/>
  <c r="CG490" i="1"/>
  <c r="CC490" i="1"/>
  <c r="CG522" i="1"/>
  <c r="CC522" i="1"/>
  <c r="AY545" i="1"/>
  <c r="AX545" i="1" s="1"/>
  <c r="AW545" i="1" s="1"/>
  <c r="AU545" i="1"/>
  <c r="AT545" i="1" s="1"/>
  <c r="AS545" i="1" s="1"/>
  <c r="W549" i="1"/>
  <c r="CG546" i="1"/>
  <c r="AY561" i="1"/>
  <c r="AX561" i="1" s="1"/>
  <c r="AW561" i="1" s="1"/>
  <c r="AU561" i="1"/>
  <c r="AT561" i="1" s="1"/>
  <c r="AS561" i="1" s="1"/>
  <c r="CC589" i="1"/>
  <c r="CC603" i="1"/>
  <c r="CG603" i="1" s="1"/>
  <c r="W612" i="1"/>
  <c r="W603" i="1"/>
  <c r="W605" i="1"/>
  <c r="W607" i="1"/>
  <c r="CI641" i="1"/>
  <c r="CD641" i="1"/>
  <c r="AY682" i="1"/>
  <c r="AX682" i="1" s="1"/>
  <c r="AW682" i="1" s="1"/>
  <c r="AU682" i="1"/>
  <c r="AT682" i="1" s="1"/>
  <c r="AS682" i="1" s="1"/>
  <c r="AY686" i="1"/>
  <c r="AX686" i="1" s="1"/>
  <c r="AW686" i="1" s="1"/>
  <c r="AU686" i="1"/>
  <c r="AT686" i="1" s="1"/>
  <c r="AS686" i="1" s="1"/>
  <c r="CG686" i="1"/>
  <c r="CC686" i="1"/>
  <c r="W701" i="1"/>
  <c r="CD720" i="1"/>
  <c r="CI720" i="1"/>
  <c r="W718" i="1"/>
  <c r="W724" i="1"/>
  <c r="AY727" i="1"/>
  <c r="AX727" i="1" s="1"/>
  <c r="AW727" i="1" s="1"/>
  <c r="AU727" i="1"/>
  <c r="AT727" i="1" s="1"/>
  <c r="AS727" i="1" s="1"/>
  <c r="CI730" i="1"/>
  <c r="CD730" i="1"/>
  <c r="AY742" i="1"/>
  <c r="AX742" i="1" s="1"/>
  <c r="AW742" i="1" s="1"/>
  <c r="AU742" i="1"/>
  <c r="AT742" i="1" s="1"/>
  <c r="AS742" i="1" s="1"/>
  <c r="AY754" i="1"/>
  <c r="AX754" i="1" s="1"/>
  <c r="AW754" i="1" s="1"/>
  <c r="AU754" i="1"/>
  <c r="AT754" i="1" s="1"/>
  <c r="AS754" i="1" s="1"/>
  <c r="AY753" i="1"/>
  <c r="AX753" i="1" s="1"/>
  <c r="AW753" i="1" s="1"/>
  <c r="AU753" i="1"/>
  <c r="AT753" i="1" s="1"/>
  <c r="AS753" i="1" s="1"/>
  <c r="CI760" i="1"/>
  <c r="CD760" i="1"/>
  <c r="CG760" i="1" s="1"/>
  <c r="W756" i="1"/>
  <c r="AY756" i="1"/>
  <c r="AX756" i="1" s="1"/>
  <c r="AW756" i="1" s="1"/>
  <c r="AU756" i="1"/>
  <c r="AT756" i="1" s="1"/>
  <c r="AS756" i="1" s="1"/>
  <c r="CG758" i="1"/>
  <c r="AE766" i="1"/>
  <c r="CA5" i="1"/>
  <c r="CB766" i="1"/>
  <c r="CC8" i="1"/>
  <c r="CG8" i="1" s="1"/>
  <c r="CI19" i="1"/>
  <c r="CD19" i="1"/>
  <c r="CI23" i="1"/>
  <c r="CD23" i="1"/>
  <c r="CI35" i="1"/>
  <c r="CD35" i="1"/>
  <c r="W52" i="1"/>
  <c r="W56" i="1"/>
  <c r="W60" i="1"/>
  <c r="AY66" i="1"/>
  <c r="AX66" i="1" s="1"/>
  <c r="AW66" i="1" s="1"/>
  <c r="AU66" i="1"/>
  <c r="AT66" i="1" s="1"/>
  <c r="AS66" i="1" s="1"/>
  <c r="AY76" i="1"/>
  <c r="AX76" i="1" s="1"/>
  <c r="AW76" i="1" s="1"/>
  <c r="AU76" i="1"/>
  <c r="AT76" i="1" s="1"/>
  <c r="AS76" i="1" s="1"/>
  <c r="CI87" i="1"/>
  <c r="CD87" i="1"/>
  <c r="CG87" i="1" s="1"/>
  <c r="CC89" i="1"/>
  <c r="CG89" i="1" s="1"/>
  <c r="AY92" i="1"/>
  <c r="AX92" i="1" s="1"/>
  <c r="AW92" i="1" s="1"/>
  <c r="AU92" i="1"/>
  <c r="AT92" i="1" s="1"/>
  <c r="AS92" i="1" s="1"/>
  <c r="W96" i="1"/>
  <c r="W100" i="1"/>
  <c r="CC109" i="1"/>
  <c r="CG109" i="1" s="1"/>
  <c r="CI113" i="1"/>
  <c r="CD113" i="1"/>
  <c r="AY149" i="1"/>
  <c r="AX149" i="1" s="1"/>
  <c r="AW149" i="1" s="1"/>
  <c r="AU149" i="1"/>
  <c r="AT149" i="1" s="1"/>
  <c r="AS149" i="1" s="1"/>
  <c r="W157" i="1"/>
  <c r="CI16" i="1"/>
  <c r="CD16" i="1"/>
  <c r="CG16" i="1" s="1"/>
  <c r="CI28" i="1"/>
  <c r="CD28" i="1"/>
  <c r="CI36" i="1"/>
  <c r="CD36" i="1"/>
  <c r="CG36" i="1" s="1"/>
  <c r="CC44" i="1"/>
  <c r="CG44" i="1" s="1"/>
  <c r="CC84" i="1"/>
  <c r="CG84" i="1" s="1"/>
  <c r="CC100" i="1"/>
  <c r="CG100" i="1" s="1"/>
  <c r="CC132" i="1"/>
  <c r="CG132" i="1" s="1"/>
  <c r="AY287" i="1"/>
  <c r="AX287" i="1" s="1"/>
  <c r="AW287" i="1" s="1"/>
  <c r="AU287" i="1"/>
  <c r="AT287" i="1" s="1"/>
  <c r="AS287" i="1" s="1"/>
  <c r="AY177" i="1"/>
  <c r="AX177" i="1" s="1"/>
  <c r="AW177" i="1" s="1"/>
  <c r="AU177" i="1"/>
  <c r="AT177" i="1" s="1"/>
  <c r="AS177" i="1" s="1"/>
  <c r="W185" i="1"/>
  <c r="CG190" i="1"/>
  <c r="AY209" i="1"/>
  <c r="AX209" i="1" s="1"/>
  <c r="AW209" i="1" s="1"/>
  <c r="AU209" i="1"/>
  <c r="AT209" i="1" s="1"/>
  <c r="AS209" i="1" s="1"/>
  <c r="W217" i="1"/>
  <c r="CG222" i="1"/>
  <c r="CG252" i="1"/>
  <c r="CC284" i="1"/>
  <c r="CG284" i="1" s="1"/>
  <c r="W291" i="1"/>
  <c r="AY299" i="1"/>
  <c r="AX299" i="1" s="1"/>
  <c r="AW299" i="1" s="1"/>
  <c r="AU299" i="1"/>
  <c r="AT299" i="1" s="1"/>
  <c r="AS299" i="1" s="1"/>
  <c r="CC300" i="1"/>
  <c r="CG300" i="1" s="1"/>
  <c r="W315" i="1"/>
  <c r="W331" i="1"/>
  <c r="W347" i="1"/>
  <c r="CG291" i="1"/>
  <c r="CC291" i="1"/>
  <c r="CC299" i="1"/>
  <c r="CG299" i="1" s="1"/>
  <c r="CG307" i="1"/>
  <c r="CC307" i="1"/>
  <c r="CC333" i="1"/>
  <c r="CG333" i="1" s="1"/>
  <c r="CC417" i="1"/>
  <c r="CG417" i="1" s="1"/>
  <c r="W433" i="1"/>
  <c r="AY433" i="1"/>
  <c r="AX433" i="1" s="1"/>
  <c r="AW433" i="1" s="1"/>
  <c r="AU433" i="1"/>
  <c r="AT433" i="1" s="1"/>
  <c r="AS433" i="1" s="1"/>
  <c r="AY424" i="1"/>
  <c r="AX424" i="1" s="1"/>
  <c r="AW424" i="1" s="1"/>
  <c r="AU424" i="1"/>
  <c r="AT424" i="1" s="1"/>
  <c r="AS424" i="1" s="1"/>
  <c r="CG365" i="1"/>
  <c r="CG381" i="1"/>
  <c r="AY390" i="1"/>
  <c r="AX390" i="1" s="1"/>
  <c r="AW390" i="1" s="1"/>
  <c r="AU390" i="1"/>
  <c r="AT390" i="1" s="1"/>
  <c r="AS390" i="1" s="1"/>
  <c r="W398" i="1"/>
  <c r="BC406" i="1"/>
  <c r="BB406" i="1" s="1"/>
  <c r="BA406" i="1" s="1"/>
  <c r="CG439" i="1"/>
  <c r="AY447" i="1"/>
  <c r="AX447" i="1" s="1"/>
  <c r="AW447" i="1" s="1"/>
  <c r="AU447" i="1"/>
  <c r="AT447" i="1" s="1"/>
  <c r="AS447" i="1" s="1"/>
  <c r="W455" i="1"/>
  <c r="CG460" i="1"/>
  <c r="AY472" i="1"/>
  <c r="AX472" i="1" s="1"/>
  <c r="AW472" i="1" s="1"/>
  <c r="AU472" i="1"/>
  <c r="AT472" i="1" s="1"/>
  <c r="AS472" i="1" s="1"/>
  <c r="W472" i="1"/>
  <c r="AY482" i="1"/>
  <c r="AX482" i="1" s="1"/>
  <c r="AW482" i="1" s="1"/>
  <c r="AU482" i="1"/>
  <c r="AT482" i="1" s="1"/>
  <c r="AS482" i="1" s="1"/>
  <c r="AY486" i="1"/>
  <c r="AX486" i="1" s="1"/>
  <c r="AW486" i="1" s="1"/>
  <c r="AU486" i="1"/>
  <c r="AT486" i="1" s="1"/>
  <c r="AS486" i="1" s="1"/>
  <c r="W490" i="1"/>
  <c r="W494" i="1"/>
  <c r="AY514" i="1"/>
  <c r="AX514" i="1" s="1"/>
  <c r="AW514" i="1" s="1"/>
  <c r="AU514" i="1"/>
  <c r="AT514" i="1" s="1"/>
  <c r="AS514" i="1" s="1"/>
  <c r="AY518" i="1"/>
  <c r="AX518" i="1" s="1"/>
  <c r="AW518" i="1" s="1"/>
  <c r="AU518" i="1"/>
  <c r="AT518" i="1" s="1"/>
  <c r="AS518" i="1" s="1"/>
  <c r="W522" i="1"/>
  <c r="W526" i="1"/>
  <c r="CG492" i="1"/>
  <c r="CC492" i="1"/>
  <c r="CC524" i="1"/>
  <c r="CG524" i="1" s="1"/>
  <c r="W541" i="1"/>
  <c r="AY555" i="1"/>
  <c r="AX555" i="1" s="1"/>
  <c r="AW555" i="1" s="1"/>
  <c r="AU555" i="1"/>
  <c r="AT555" i="1" s="1"/>
  <c r="AS555" i="1" s="1"/>
  <c r="W563" i="1"/>
  <c r="CC581" i="1"/>
  <c r="CG581" i="1" s="1"/>
  <c r="CI583" i="1"/>
  <c r="CD583" i="1"/>
  <c r="W584" i="1"/>
  <c r="CC593" i="1"/>
  <c r="CG593" i="1" s="1"/>
  <c r="CC601" i="1"/>
  <c r="CG601" i="1" s="1"/>
  <c r="CG600" i="1"/>
  <c r="CI603" i="1"/>
  <c r="CD603" i="1"/>
  <c r="AY606" i="1"/>
  <c r="AX606" i="1" s="1"/>
  <c r="AW606" i="1" s="1"/>
  <c r="AU606" i="1"/>
  <c r="AT606" i="1" s="1"/>
  <c r="AS606" i="1" s="1"/>
  <c r="W610" i="1"/>
  <c r="CI621" i="1"/>
  <c r="CD621" i="1"/>
  <c r="W624" i="1"/>
  <c r="CI631" i="1"/>
  <c r="CD631" i="1"/>
  <c r="CG631" i="1" s="1"/>
  <c r="W634" i="1"/>
  <c r="CI604" i="1"/>
  <c r="CD604" i="1"/>
  <c r="AY640" i="1"/>
  <c r="AX640" i="1" s="1"/>
  <c r="AW640" i="1" s="1"/>
  <c r="AU640" i="1"/>
  <c r="AT640" i="1" s="1"/>
  <c r="AS640" i="1" s="1"/>
  <c r="AY644" i="1"/>
  <c r="AX644" i="1" s="1"/>
  <c r="AW644" i="1" s="1"/>
  <c r="AU644" i="1"/>
  <c r="AT644" i="1" s="1"/>
  <c r="AS644" i="1" s="1"/>
  <c r="W662" i="1"/>
  <c r="AY662" i="1"/>
  <c r="AX662" i="1" s="1"/>
  <c r="AW662" i="1" s="1"/>
  <c r="AU662" i="1"/>
  <c r="AT662" i="1" s="1"/>
  <c r="AS662" i="1" s="1"/>
  <c r="CD639" i="1"/>
  <c r="CI639" i="1"/>
  <c r="CC647" i="1"/>
  <c r="CC663" i="1"/>
  <c r="CG663" i="1" s="1"/>
  <c r="CG659" i="1"/>
  <c r="W672" i="1"/>
  <c r="CC679" i="1"/>
  <c r="CG679" i="1" s="1"/>
  <c r="CC687" i="1"/>
  <c r="CG687" i="1" s="1"/>
  <c r="CC680" i="1"/>
  <c r="CG680" i="1" s="1"/>
  <c r="CC690" i="1"/>
  <c r="CG690" i="1"/>
  <c r="AY695" i="1"/>
  <c r="AX695" i="1" s="1"/>
  <c r="AW695" i="1" s="1"/>
  <c r="AU695" i="1"/>
  <c r="AT695" i="1" s="1"/>
  <c r="AS695" i="1" s="1"/>
  <c r="CC701" i="1"/>
  <c r="CG701" i="1" s="1"/>
  <c r="AY725" i="1"/>
  <c r="AX725" i="1" s="1"/>
  <c r="AW725" i="1" s="1"/>
  <c r="AU725" i="1"/>
  <c r="AT725" i="1" s="1"/>
  <c r="AS725" i="1" s="1"/>
  <c r="CC726" i="1"/>
  <c r="CG726" i="1" s="1"/>
  <c r="W738" i="1"/>
  <c r="CC734" i="1"/>
  <c r="CG734" i="1"/>
  <c r="CI744" i="1"/>
  <c r="CD744" i="1"/>
  <c r="AY746" i="1"/>
  <c r="AX746" i="1" s="1"/>
  <c r="AW746" i="1" s="1"/>
  <c r="AU746" i="1"/>
  <c r="AT746" i="1" s="1"/>
  <c r="AS746" i="1" s="1"/>
  <c r="W6" i="1"/>
  <c r="CC7" i="1"/>
  <c r="CG7" i="1" s="1"/>
  <c r="CC6" i="1"/>
  <c r="W16" i="1"/>
  <c r="AY34" i="1"/>
  <c r="AX34" i="1" s="1"/>
  <c r="AW34" i="1" s="1"/>
  <c r="AU34" i="1"/>
  <c r="AT34" i="1" s="1"/>
  <c r="AS34" i="1" s="1"/>
  <c r="CC37" i="1"/>
  <c r="CG37" i="1" s="1"/>
  <c r="AY38" i="1"/>
  <c r="AX38" i="1" s="1"/>
  <c r="AW38" i="1" s="1"/>
  <c r="AU38" i="1"/>
  <c r="AT38" i="1" s="1"/>
  <c r="AS38" i="1" s="1"/>
  <c r="CC41" i="1"/>
  <c r="AY42" i="1"/>
  <c r="AX42" i="1" s="1"/>
  <c r="AW42" i="1" s="1"/>
  <c r="AU42" i="1"/>
  <c r="AT42" i="1" s="1"/>
  <c r="AS42" i="1" s="1"/>
  <c r="W68" i="1"/>
  <c r="CC71" i="1"/>
  <c r="CG71" i="1" s="1"/>
  <c r="CC73" i="1"/>
  <c r="CG73" i="1" s="1"/>
  <c r="AY74" i="1"/>
  <c r="AX74" i="1" s="1"/>
  <c r="AW74" i="1" s="1"/>
  <c r="AU74" i="1"/>
  <c r="AT74" i="1" s="1"/>
  <c r="AS74" i="1" s="1"/>
  <c r="W86" i="1"/>
  <c r="W110" i="1"/>
  <c r="AY118" i="1"/>
  <c r="AX118" i="1" s="1"/>
  <c r="AW118" i="1" s="1"/>
  <c r="AU118" i="1"/>
  <c r="AT118" i="1" s="1"/>
  <c r="AS118" i="1" s="1"/>
  <c r="W126" i="1"/>
  <c r="CI135" i="1"/>
  <c r="CD135" i="1"/>
  <c r="CG135" i="1" s="1"/>
  <c r="CI143" i="1"/>
  <c r="CD143" i="1"/>
  <c r="CG143" i="1" s="1"/>
  <c r="CI44" i="1"/>
  <c r="CD44" i="1"/>
  <c r="CI56" i="1"/>
  <c r="CD56" i="1"/>
  <c r="CC72" i="1"/>
  <c r="CG72" i="1" s="1"/>
  <c r="AY95" i="1"/>
  <c r="AX95" i="1" s="1"/>
  <c r="AW95" i="1" s="1"/>
  <c r="AU95" i="1"/>
  <c r="AT95" i="1" s="1"/>
  <c r="AS95" i="1" s="1"/>
  <c r="CC110" i="1"/>
  <c r="CG110" i="1" s="1"/>
  <c r="CG120" i="1"/>
  <c r="CC120" i="1"/>
  <c r="AY131" i="1"/>
  <c r="AX131" i="1" s="1"/>
  <c r="AW131" i="1" s="1"/>
  <c r="AU131" i="1"/>
  <c r="AT131" i="1" s="1"/>
  <c r="AS131" i="1" s="1"/>
  <c r="CG147" i="1"/>
  <c r="AY279" i="1"/>
  <c r="AX279" i="1" s="1"/>
  <c r="AW279" i="1" s="1"/>
  <c r="AU279" i="1"/>
  <c r="AT279" i="1" s="1"/>
  <c r="AS279" i="1" s="1"/>
  <c r="CI165" i="1"/>
  <c r="CD165" i="1"/>
  <c r="AY236" i="1"/>
  <c r="AX236" i="1" s="1"/>
  <c r="AW236" i="1" s="1"/>
  <c r="AU236" i="1"/>
  <c r="AT236" i="1" s="1"/>
  <c r="AS236" i="1" s="1"/>
  <c r="W240" i="1"/>
  <c r="AY248" i="1"/>
  <c r="AX248" i="1" s="1"/>
  <c r="AW248" i="1" s="1"/>
  <c r="AU248" i="1"/>
  <c r="AT248" i="1" s="1"/>
  <c r="AS248" i="1" s="1"/>
  <c r="W260" i="1"/>
  <c r="AY273" i="1"/>
  <c r="AX273" i="1" s="1"/>
  <c r="AW273" i="1" s="1"/>
  <c r="AU273" i="1"/>
  <c r="AT273" i="1" s="1"/>
  <c r="AS273" i="1" s="1"/>
  <c r="AY179" i="1"/>
  <c r="AX179" i="1" s="1"/>
  <c r="AW179" i="1" s="1"/>
  <c r="AU179" i="1"/>
  <c r="AT179" i="1" s="1"/>
  <c r="AS179" i="1" s="1"/>
  <c r="CG192" i="1"/>
  <c r="AY211" i="1"/>
  <c r="AX211" i="1" s="1"/>
  <c r="AW211" i="1" s="1"/>
  <c r="AU211" i="1"/>
  <c r="AT211" i="1" s="1"/>
  <c r="AS211" i="1" s="1"/>
  <c r="CG230" i="1"/>
  <c r="CG262" i="1"/>
  <c r="CC276" i="1"/>
  <c r="CG276" i="1" s="1"/>
  <c r="AY293" i="1"/>
  <c r="AX293" i="1" s="1"/>
  <c r="AW293" i="1" s="1"/>
  <c r="AU293" i="1"/>
  <c r="AT293" i="1" s="1"/>
  <c r="AS293" i="1" s="1"/>
  <c r="CG294" i="1"/>
  <c r="CC294" i="1"/>
  <c r="BC309" i="1"/>
  <c r="BB309" i="1" s="1"/>
  <c r="BA309" i="1" s="1"/>
  <c r="AY317" i="1"/>
  <c r="AX317" i="1" s="1"/>
  <c r="AW317" i="1" s="1"/>
  <c r="AU317" i="1"/>
  <c r="AT317" i="1" s="1"/>
  <c r="AS317" i="1" s="1"/>
  <c r="CG318" i="1"/>
  <c r="CC318" i="1"/>
  <c r="W341" i="1"/>
  <c r="AY349" i="1"/>
  <c r="AX349" i="1" s="1"/>
  <c r="AW349" i="1" s="1"/>
  <c r="AU349" i="1"/>
  <c r="AT349" i="1" s="1"/>
  <c r="AS349" i="1" s="1"/>
  <c r="CG350" i="1"/>
  <c r="CC350" i="1"/>
  <c r="CC305" i="1"/>
  <c r="CG305" i="1" s="1"/>
  <c r="CC335" i="1"/>
  <c r="CG335" i="1" s="1"/>
  <c r="AU431" i="1"/>
  <c r="AT431" i="1" s="1"/>
  <c r="AS431" i="1" s="1"/>
  <c r="AY431" i="1"/>
  <c r="AX431" i="1" s="1"/>
  <c r="AW431" i="1" s="1"/>
  <c r="CI384" i="1"/>
  <c r="CD384" i="1"/>
  <c r="CG384" i="1" s="1"/>
  <c r="CI392" i="1"/>
  <c r="CD392" i="1"/>
  <c r="CG392" i="1" s="1"/>
  <c r="CI400" i="1"/>
  <c r="CD400" i="1"/>
  <c r="CG400" i="1" s="1"/>
  <c r="CI408" i="1"/>
  <c r="CD408" i="1"/>
  <c r="CI416" i="1"/>
  <c r="CD416" i="1"/>
  <c r="W426" i="1"/>
  <c r="AY392" i="1"/>
  <c r="AX392" i="1" s="1"/>
  <c r="AW392" i="1" s="1"/>
  <c r="AU392" i="1"/>
  <c r="AT392" i="1" s="1"/>
  <c r="AS392" i="1" s="1"/>
  <c r="CG424" i="1"/>
  <c r="CG429" i="1"/>
  <c r="CG446" i="1"/>
  <c r="BC449" i="1"/>
  <c r="BB449" i="1" s="1"/>
  <c r="BA449" i="1" s="1"/>
  <c r="W465" i="1"/>
  <c r="CG535" i="1"/>
  <c r="W547" i="1"/>
  <c r="AY547" i="1"/>
  <c r="AX547" i="1" s="1"/>
  <c r="AW547" i="1" s="1"/>
  <c r="AU547" i="1"/>
  <c r="AT547" i="1" s="1"/>
  <c r="AS547" i="1" s="1"/>
  <c r="CG494" i="1"/>
  <c r="CC494" i="1"/>
  <c r="CC526" i="1"/>
  <c r="CG526" i="1" s="1"/>
  <c r="CC550" i="1"/>
  <c r="CG550" i="1" s="1"/>
  <c r="CG536" i="1"/>
  <c r="CI589" i="1"/>
  <c r="CD589" i="1"/>
  <c r="CG589" i="1" s="1"/>
  <c r="W590" i="1"/>
  <c r="W594" i="1"/>
  <c r="W598" i="1"/>
  <c r="CG644" i="1"/>
  <c r="CI609" i="1"/>
  <c r="CD609" i="1"/>
  <c r="CC613" i="1"/>
  <c r="CG613" i="1" s="1"/>
  <c r="W642" i="1"/>
  <c r="CC612" i="1"/>
  <c r="CG612" i="1" s="1"/>
  <c r="CI616" i="1"/>
  <c r="CD616" i="1"/>
  <c r="CI624" i="1"/>
  <c r="CD624" i="1"/>
  <c r="CI632" i="1"/>
  <c r="CD632" i="1"/>
  <c r="AU636" i="1"/>
  <c r="AT636" i="1" s="1"/>
  <c r="AS636" i="1" s="1"/>
  <c r="AY636" i="1"/>
  <c r="AX636" i="1" s="1"/>
  <c r="AW636" i="1" s="1"/>
  <c r="CD654" i="1"/>
  <c r="CI654" i="1"/>
  <c r="CC643" i="1"/>
  <c r="CG643" i="1" s="1"/>
  <c r="AY648" i="1"/>
  <c r="AX648" i="1" s="1"/>
  <c r="AW648" i="1" s="1"/>
  <c r="AU648" i="1"/>
  <c r="AT648" i="1" s="1"/>
  <c r="AS648" i="1" s="1"/>
  <c r="AY652" i="1"/>
  <c r="AX652" i="1" s="1"/>
  <c r="AW652" i="1" s="1"/>
  <c r="AU652" i="1"/>
  <c r="AT652" i="1" s="1"/>
  <c r="AS652" i="1" s="1"/>
  <c r="AY654" i="1"/>
  <c r="AX654" i="1" s="1"/>
  <c r="AW654" i="1" s="1"/>
  <c r="AU654" i="1"/>
  <c r="AT654" i="1" s="1"/>
  <c r="AS654" i="1" s="1"/>
  <c r="CG646" i="1"/>
  <c r="CG674" i="1"/>
  <c r="AY674" i="1"/>
  <c r="AX674" i="1" s="1"/>
  <c r="AW674" i="1" s="1"/>
  <c r="AU674" i="1"/>
  <c r="AT674" i="1" s="1"/>
  <c r="AS674" i="1" s="1"/>
  <c r="CC682" i="1"/>
  <c r="CG682" i="1" s="1"/>
  <c r="W703" i="1"/>
  <c r="CC703" i="1"/>
  <c r="CG703" i="1" s="1"/>
  <c r="W711" i="1"/>
  <c r="CD718" i="1"/>
  <c r="CI718" i="1"/>
  <c r="AY722" i="1"/>
  <c r="AX722" i="1" s="1"/>
  <c r="AW722" i="1" s="1"/>
  <c r="AU722" i="1"/>
  <c r="AT722" i="1" s="1"/>
  <c r="AS722" i="1" s="1"/>
  <c r="CD726" i="1"/>
  <c r="CI726" i="1"/>
  <c r="BC733" i="1"/>
  <c r="BB733" i="1" s="1"/>
  <c r="BA733" i="1" s="1"/>
  <c r="W760" i="1"/>
  <c r="AY760" i="1"/>
  <c r="AX760" i="1" s="1"/>
  <c r="AW760" i="1" s="1"/>
  <c r="AU760" i="1"/>
  <c r="AT760" i="1" s="1"/>
  <c r="AS760" i="1" s="1"/>
  <c r="CC9" i="1"/>
  <c r="CG9" i="1" s="1"/>
  <c r="CI13" i="1"/>
  <c r="CD13" i="1"/>
  <c r="CI17" i="1"/>
  <c r="CD17" i="1"/>
  <c r="CG17" i="1" s="1"/>
  <c r="CI21" i="1"/>
  <c r="CD21" i="1"/>
  <c r="CG21" i="1" s="1"/>
  <c r="CC23" i="1"/>
  <c r="CG23" i="1" s="1"/>
  <c r="CI29" i="1"/>
  <c r="CD29" i="1"/>
  <c r="AY30" i="1"/>
  <c r="AX30" i="1" s="1"/>
  <c r="AW30" i="1" s="1"/>
  <c r="AU30" i="1"/>
  <c r="AT30" i="1" s="1"/>
  <c r="AS30" i="1" s="1"/>
  <c r="CI63" i="1"/>
  <c r="CD63" i="1"/>
  <c r="CC67" i="1"/>
  <c r="CG67" i="1" s="1"/>
  <c r="AY84" i="1"/>
  <c r="AX84" i="1" s="1"/>
  <c r="AW84" i="1" s="1"/>
  <c r="AU84" i="1"/>
  <c r="AT84" i="1" s="1"/>
  <c r="AS84" i="1" s="1"/>
  <c r="W88" i="1"/>
  <c r="W104" i="1"/>
  <c r="W108" i="1"/>
  <c r="W116" i="1"/>
  <c r="CC121" i="1"/>
  <c r="CG121" i="1" s="1"/>
  <c r="CC125" i="1"/>
  <c r="CG125" i="1" s="1"/>
  <c r="CC129" i="1"/>
  <c r="CG129" i="1" s="1"/>
  <c r="CC98" i="1"/>
  <c r="CG98" i="1" s="1"/>
  <c r="CC204" i="1"/>
  <c r="CG204" i="1" s="1"/>
  <c r="AU247" i="1"/>
  <c r="AT247" i="1" s="1"/>
  <c r="AS247" i="1" s="1"/>
  <c r="CC275" i="1"/>
  <c r="CG275" i="1" s="1"/>
  <c r="CC173" i="1"/>
  <c r="CG173" i="1" s="1"/>
  <c r="CC181" i="1"/>
  <c r="CC189" i="1"/>
  <c r="CG189" i="1" s="1"/>
  <c r="CC197" i="1"/>
  <c r="CC205" i="1"/>
  <c r="CG205" i="1" s="1"/>
  <c r="CC213" i="1"/>
  <c r="CC221" i="1"/>
  <c r="CG221" i="1" s="1"/>
  <c r="AY230" i="1"/>
  <c r="AX230" i="1" s="1"/>
  <c r="AW230" i="1" s="1"/>
  <c r="AU230" i="1"/>
  <c r="AT230" i="1" s="1"/>
  <c r="AS230" i="1" s="1"/>
  <c r="CG281" i="1"/>
  <c r="AY275" i="1"/>
  <c r="AX275" i="1" s="1"/>
  <c r="AW275" i="1" s="1"/>
  <c r="AU275" i="1"/>
  <c r="AT275" i="1" s="1"/>
  <c r="AS275" i="1" s="1"/>
  <c r="CG148" i="1"/>
  <c r="CG162" i="1"/>
  <c r="AY181" i="1"/>
  <c r="AX181" i="1" s="1"/>
  <c r="AW181" i="1" s="1"/>
  <c r="AU181" i="1"/>
  <c r="AT181" i="1" s="1"/>
  <c r="AS181" i="1" s="1"/>
  <c r="CG194" i="1"/>
  <c r="AY213" i="1"/>
  <c r="AX213" i="1" s="1"/>
  <c r="AW213" i="1" s="1"/>
  <c r="AU213" i="1"/>
  <c r="AT213" i="1" s="1"/>
  <c r="AS213" i="1" s="1"/>
  <c r="CG226" i="1"/>
  <c r="CG256" i="1"/>
  <c r="W303" i="1"/>
  <c r="AY311" i="1"/>
  <c r="AX311" i="1" s="1"/>
  <c r="AW311" i="1" s="1"/>
  <c r="AU311" i="1"/>
  <c r="AT311" i="1" s="1"/>
  <c r="AS311" i="1" s="1"/>
  <c r="CC312" i="1"/>
  <c r="CG312" i="1" s="1"/>
  <c r="W335" i="1"/>
  <c r="AY343" i="1"/>
  <c r="AX343" i="1" s="1"/>
  <c r="AW343" i="1" s="1"/>
  <c r="AU343" i="1"/>
  <c r="AT343" i="1" s="1"/>
  <c r="AS343" i="1" s="1"/>
  <c r="CC344" i="1"/>
  <c r="CG344" i="1" s="1"/>
  <c r="CI289" i="1"/>
  <c r="CD289" i="1"/>
  <c r="CI297" i="1"/>
  <c r="CD297" i="1"/>
  <c r="CI305" i="1"/>
  <c r="CD305" i="1"/>
  <c r="CC313" i="1"/>
  <c r="CG313" i="1" s="1"/>
  <c r="CG345" i="1"/>
  <c r="CC345" i="1"/>
  <c r="CG380" i="1"/>
  <c r="AY420" i="1"/>
  <c r="AX420" i="1" s="1"/>
  <c r="AW420" i="1" s="1"/>
  <c r="AU420" i="1"/>
  <c r="AT420" i="1" s="1"/>
  <c r="AS420" i="1" s="1"/>
  <c r="CG363" i="1"/>
  <c r="CG379" i="1"/>
  <c r="AY394" i="1"/>
  <c r="AX394" i="1" s="1"/>
  <c r="AW394" i="1" s="1"/>
  <c r="AU394" i="1"/>
  <c r="AT394" i="1" s="1"/>
  <c r="AS394" i="1" s="1"/>
  <c r="W402" i="1"/>
  <c r="AY410" i="1"/>
  <c r="AX410" i="1" s="1"/>
  <c r="AW410" i="1" s="1"/>
  <c r="AU410" i="1"/>
  <c r="AT410" i="1" s="1"/>
  <c r="AS410" i="1" s="1"/>
  <c r="CG426" i="1"/>
  <c r="CG431" i="1"/>
  <c r="CG448" i="1"/>
  <c r="BC451" i="1"/>
  <c r="BB451" i="1" s="1"/>
  <c r="BA451" i="1" s="1"/>
  <c r="AY466" i="1"/>
  <c r="AX466" i="1" s="1"/>
  <c r="AW466" i="1" s="1"/>
  <c r="AU466" i="1"/>
  <c r="AT466" i="1" s="1"/>
  <c r="AS466" i="1" s="1"/>
  <c r="W466" i="1"/>
  <c r="W476" i="1"/>
  <c r="AY480" i="1"/>
  <c r="AX480" i="1" s="1"/>
  <c r="AW480" i="1" s="1"/>
  <c r="AU480" i="1"/>
  <c r="AT480" i="1" s="1"/>
  <c r="AS480" i="1" s="1"/>
  <c r="W484" i="1"/>
  <c r="W488" i="1"/>
  <c r="AY508" i="1"/>
  <c r="AX508" i="1" s="1"/>
  <c r="AW508" i="1" s="1"/>
  <c r="AU508" i="1"/>
  <c r="AT508" i="1" s="1"/>
  <c r="AS508" i="1" s="1"/>
  <c r="AY512" i="1"/>
  <c r="AX512" i="1" s="1"/>
  <c r="AW512" i="1" s="1"/>
  <c r="AU512" i="1"/>
  <c r="AT512" i="1" s="1"/>
  <c r="AS512" i="1" s="1"/>
  <c r="W516" i="1"/>
  <c r="W520" i="1"/>
  <c r="CG533" i="1"/>
  <c r="CC488" i="1"/>
  <c r="CG488" i="1" s="1"/>
  <c r="CC512" i="1"/>
  <c r="CG512" i="1" s="1"/>
  <c r="CG545" i="1"/>
  <c r="W570" i="1"/>
  <c r="AY559" i="1"/>
  <c r="AX559" i="1" s="1"/>
  <c r="AW559" i="1" s="1"/>
  <c r="AU559" i="1"/>
  <c r="AT559" i="1" s="1"/>
  <c r="AS559" i="1" s="1"/>
  <c r="CC567" i="1"/>
  <c r="CG567" i="1" s="1"/>
  <c r="W568" i="1"/>
  <c r="CG569" i="1"/>
  <c r="CC569" i="1"/>
  <c r="CC579" i="1"/>
  <c r="CI585" i="1"/>
  <c r="CD585" i="1"/>
  <c r="W586" i="1"/>
  <c r="CI597" i="1"/>
  <c r="CD597" i="1"/>
  <c r="AY604" i="1"/>
  <c r="AX604" i="1" s="1"/>
  <c r="AW604" i="1" s="1"/>
  <c r="AU604" i="1"/>
  <c r="AT604" i="1" s="1"/>
  <c r="AS604" i="1" s="1"/>
  <c r="AY614" i="1"/>
  <c r="AX614" i="1" s="1"/>
  <c r="AW614" i="1" s="1"/>
  <c r="AU614" i="1"/>
  <c r="AT614" i="1" s="1"/>
  <c r="AS614" i="1" s="1"/>
  <c r="CI623" i="1"/>
  <c r="CD623" i="1"/>
  <c r="CG623" i="1" s="1"/>
  <c r="CI629" i="1"/>
  <c r="CD629" i="1"/>
  <c r="W632" i="1"/>
  <c r="CG635" i="1"/>
  <c r="CC635" i="1"/>
  <c r="CG658" i="1"/>
  <c r="CD643" i="1"/>
  <c r="CI643" i="1"/>
  <c r="CI651" i="1"/>
  <c r="CD651" i="1"/>
  <c r="AY656" i="1"/>
  <c r="AX656" i="1" s="1"/>
  <c r="AW656" i="1" s="1"/>
  <c r="AU656" i="1"/>
  <c r="AT656" i="1" s="1"/>
  <c r="AS656" i="1" s="1"/>
  <c r="CG654" i="1"/>
  <c r="CC654" i="1"/>
  <c r="CG665" i="1"/>
  <c r="W676" i="1"/>
  <c r="CC685" i="1"/>
  <c r="CG685" i="1" s="1"/>
  <c r="AY691" i="1"/>
  <c r="AX691" i="1" s="1"/>
  <c r="AW691" i="1" s="1"/>
  <c r="AU691" i="1"/>
  <c r="AT691" i="1" s="1"/>
  <c r="AS691" i="1" s="1"/>
  <c r="W697" i="1"/>
  <c r="CC716" i="1"/>
  <c r="CG716" i="1" s="1"/>
  <c r="W717" i="1"/>
  <c r="W721" i="1"/>
  <c r="AU721" i="1"/>
  <c r="AT721" i="1" s="1"/>
  <c r="AS721" i="1" s="1"/>
  <c r="AY721" i="1"/>
  <c r="AX721" i="1" s="1"/>
  <c r="AW721" i="1" s="1"/>
  <c r="W731" i="1"/>
  <c r="CC735" i="1"/>
  <c r="CG735" i="1" s="1"/>
  <c r="AY740" i="1"/>
  <c r="AX740" i="1" s="1"/>
  <c r="AW740" i="1" s="1"/>
  <c r="AU740" i="1"/>
  <c r="AT740" i="1" s="1"/>
  <c r="AS740" i="1" s="1"/>
  <c r="CD754" i="1"/>
  <c r="CG754" i="1" s="1"/>
  <c r="CI754" i="1"/>
  <c r="CG749" i="1"/>
  <c r="CC749" i="1"/>
  <c r="AY758" i="1"/>
  <c r="AX758" i="1" s="1"/>
  <c r="AW758" i="1" s="1"/>
  <c r="AU758" i="1"/>
  <c r="AT758" i="1" s="1"/>
  <c r="AS758" i="1" s="1"/>
  <c r="CI45" i="1"/>
  <c r="CD45" i="1"/>
  <c r="AY50" i="1"/>
  <c r="AX50" i="1" s="1"/>
  <c r="AW50" i="1" s="1"/>
  <c r="AU50" i="1"/>
  <c r="AT50" i="1" s="1"/>
  <c r="AS50" i="1" s="1"/>
  <c r="CI67" i="1"/>
  <c r="CD67" i="1"/>
  <c r="AY102" i="1"/>
  <c r="AX102" i="1" s="1"/>
  <c r="AW102" i="1" s="1"/>
  <c r="AU102" i="1"/>
  <c r="AT102" i="1" s="1"/>
  <c r="AS102" i="1" s="1"/>
  <c r="AY114" i="1"/>
  <c r="AX114" i="1" s="1"/>
  <c r="AW114" i="1" s="1"/>
  <c r="AU114" i="1"/>
  <c r="AT114" i="1" s="1"/>
  <c r="AS114" i="1" s="1"/>
  <c r="CC119" i="1"/>
  <c r="CG119" i="1" s="1"/>
  <c r="AY147" i="1"/>
  <c r="AX147" i="1" s="1"/>
  <c r="AW147" i="1" s="1"/>
  <c r="AU147" i="1"/>
  <c r="AT147" i="1" s="1"/>
  <c r="AS147" i="1" s="1"/>
  <c r="CC14" i="1"/>
  <c r="CG14" i="1" s="1"/>
  <c r="CC28" i="1"/>
  <c r="CG28" i="1" s="1"/>
  <c r="CI66" i="1"/>
  <c r="CD66" i="1"/>
  <c r="CG66" i="1" s="1"/>
  <c r="AY97" i="1"/>
  <c r="AX97" i="1" s="1"/>
  <c r="AW97" i="1" s="1"/>
  <c r="AU97" i="1"/>
  <c r="AT97" i="1" s="1"/>
  <c r="AS97" i="1" s="1"/>
  <c r="CG108" i="1"/>
  <c r="CC108" i="1"/>
  <c r="CG134" i="1"/>
  <c r="CC134" i="1"/>
  <c r="AY155" i="1"/>
  <c r="AX155" i="1" s="1"/>
  <c r="AW155" i="1" s="1"/>
  <c r="AU155" i="1"/>
  <c r="AT155" i="1" s="1"/>
  <c r="AS155" i="1" s="1"/>
  <c r="CG271" i="1"/>
  <c r="CI163" i="1"/>
  <c r="CD163" i="1"/>
  <c r="CG163" i="1" s="1"/>
  <c r="CI173" i="1"/>
  <c r="CD173" i="1"/>
  <c r="CI181" i="1"/>
  <c r="CD181" i="1"/>
  <c r="CG181" i="1" s="1"/>
  <c r="CI189" i="1"/>
  <c r="CD189" i="1"/>
  <c r="CI197" i="1"/>
  <c r="CD197" i="1"/>
  <c r="CG197" i="1" s="1"/>
  <c r="CI205" i="1"/>
  <c r="CD205" i="1"/>
  <c r="CI213" i="1"/>
  <c r="CD213" i="1"/>
  <c r="CG213" i="1" s="1"/>
  <c r="CI221" i="1"/>
  <c r="CD221" i="1"/>
  <c r="AY228" i="1"/>
  <c r="AX228" i="1" s="1"/>
  <c r="AW228" i="1" s="1"/>
  <c r="AU228" i="1"/>
  <c r="AT228" i="1" s="1"/>
  <c r="AS228" i="1" s="1"/>
  <c r="AY242" i="1"/>
  <c r="AX242" i="1" s="1"/>
  <c r="AW242" i="1" s="1"/>
  <c r="AU242" i="1"/>
  <c r="AT242" i="1" s="1"/>
  <c r="AS242" i="1" s="1"/>
  <c r="AY258" i="1"/>
  <c r="AX258" i="1" s="1"/>
  <c r="AW258" i="1" s="1"/>
  <c r="AU258" i="1"/>
  <c r="AT258" i="1" s="1"/>
  <c r="AS258" i="1" s="1"/>
  <c r="AY283" i="1"/>
  <c r="AX283" i="1" s="1"/>
  <c r="AW283" i="1" s="1"/>
  <c r="AU283" i="1"/>
  <c r="AT283" i="1" s="1"/>
  <c r="AS283" i="1" s="1"/>
  <c r="CG164" i="1"/>
  <c r="AY183" i="1"/>
  <c r="AX183" i="1" s="1"/>
  <c r="AW183" i="1" s="1"/>
  <c r="AU183" i="1"/>
  <c r="AT183" i="1" s="1"/>
  <c r="AS183" i="1" s="1"/>
  <c r="CG196" i="1"/>
  <c r="AY215" i="1"/>
  <c r="AX215" i="1" s="1"/>
  <c r="AW215" i="1" s="1"/>
  <c r="AU215" i="1"/>
  <c r="AT215" i="1" s="1"/>
  <c r="AS215" i="1" s="1"/>
  <c r="CI269" i="1"/>
  <c r="CD269" i="1"/>
  <c r="CI295" i="1"/>
  <c r="CD295" i="1"/>
  <c r="CI303" i="1"/>
  <c r="CD303" i="1"/>
  <c r="CI311" i="1"/>
  <c r="CD311" i="1"/>
  <c r="CG331" i="1"/>
  <c r="CC331" i="1"/>
  <c r="AY376" i="1"/>
  <c r="AX376" i="1" s="1"/>
  <c r="AW376" i="1" s="1"/>
  <c r="AU376" i="1"/>
  <c r="AT376" i="1" s="1"/>
  <c r="AS376" i="1" s="1"/>
  <c r="AU427" i="1"/>
  <c r="AT427" i="1" s="1"/>
  <c r="AS427" i="1" s="1"/>
  <c r="AY427" i="1"/>
  <c r="AX427" i="1" s="1"/>
  <c r="AW427" i="1" s="1"/>
  <c r="CG433" i="1"/>
  <c r="CG437" i="1"/>
  <c r="CI388" i="1"/>
  <c r="CD388" i="1"/>
  <c r="CI396" i="1"/>
  <c r="CD396" i="1"/>
  <c r="CI404" i="1"/>
  <c r="CD404" i="1"/>
  <c r="CI412" i="1"/>
  <c r="CD412" i="1"/>
  <c r="AY422" i="1"/>
  <c r="AX422" i="1" s="1"/>
  <c r="AW422" i="1" s="1"/>
  <c r="AU422" i="1"/>
  <c r="AT422" i="1" s="1"/>
  <c r="AS422" i="1" s="1"/>
  <c r="AY388" i="1"/>
  <c r="AX388" i="1" s="1"/>
  <c r="AW388" i="1" s="1"/>
  <c r="AU388" i="1"/>
  <c r="AT388" i="1" s="1"/>
  <c r="AS388" i="1" s="1"/>
  <c r="CG401" i="1"/>
  <c r="CG420" i="1"/>
  <c r="AY453" i="1"/>
  <c r="AX453" i="1" s="1"/>
  <c r="AW453" i="1" s="1"/>
  <c r="AU453" i="1"/>
  <c r="AT453" i="1" s="1"/>
  <c r="AS453" i="1" s="1"/>
  <c r="CC481" i="1"/>
  <c r="CG481" i="1" s="1"/>
  <c r="CC489" i="1"/>
  <c r="CG489" i="1" s="1"/>
  <c r="CC497" i="1"/>
  <c r="CG497" i="1" s="1"/>
  <c r="CC505" i="1"/>
  <c r="CG505" i="1" s="1"/>
  <c r="CC513" i="1"/>
  <c r="CG513" i="1" s="1"/>
  <c r="CC521" i="1"/>
  <c r="CG521" i="1" s="1"/>
  <c r="CC529" i="1"/>
  <c r="CG529" i="1" s="1"/>
  <c r="AY539" i="1"/>
  <c r="AX539" i="1" s="1"/>
  <c r="AW539" i="1" s="1"/>
  <c r="AU539" i="1"/>
  <c r="AT539" i="1" s="1"/>
  <c r="AS539" i="1" s="1"/>
  <c r="CG543" i="1"/>
  <c r="CG498" i="1"/>
  <c r="CC498" i="1"/>
  <c r="CC530" i="1"/>
  <c r="CG530" i="1" s="1"/>
  <c r="AY549" i="1"/>
  <c r="AX549" i="1" s="1"/>
  <c r="AW549" i="1" s="1"/>
  <c r="AU549" i="1"/>
  <c r="AT549" i="1" s="1"/>
  <c r="AS549" i="1" s="1"/>
  <c r="CG542" i="1"/>
  <c r="AY553" i="1"/>
  <c r="AX553" i="1" s="1"/>
  <c r="AW553" i="1" s="1"/>
  <c r="AU553" i="1"/>
  <c r="AT553" i="1" s="1"/>
  <c r="AS553" i="1" s="1"/>
  <c r="CI613" i="1"/>
  <c r="CD613" i="1"/>
  <c r="AY603" i="1"/>
  <c r="AX603" i="1" s="1"/>
  <c r="AW603" i="1" s="1"/>
  <c r="AU603" i="1"/>
  <c r="AT603" i="1" s="1"/>
  <c r="AS603" i="1" s="1"/>
  <c r="AY605" i="1"/>
  <c r="AX605" i="1" s="1"/>
  <c r="AW605" i="1" s="1"/>
  <c r="AU605" i="1"/>
  <c r="AT605" i="1" s="1"/>
  <c r="AS605" i="1" s="1"/>
  <c r="AY607" i="1"/>
  <c r="AX607" i="1" s="1"/>
  <c r="AW607" i="1" s="1"/>
  <c r="AU607" i="1"/>
  <c r="AT607" i="1" s="1"/>
  <c r="AS607" i="1" s="1"/>
  <c r="CI610" i="1"/>
  <c r="CD610" i="1"/>
  <c r="CG610" i="1" s="1"/>
  <c r="CI620" i="1"/>
  <c r="CD620" i="1"/>
  <c r="CI628" i="1"/>
  <c r="CD628" i="1"/>
  <c r="CG628" i="1" s="1"/>
  <c r="CI656" i="1"/>
  <c r="CD656" i="1"/>
  <c r="CG639" i="1"/>
  <c r="CC639" i="1"/>
  <c r="CI668" i="1"/>
  <c r="CD668" i="1"/>
  <c r="CG668" i="1" s="1"/>
  <c r="AY670" i="1"/>
  <c r="AX670" i="1" s="1"/>
  <c r="AW670" i="1" s="1"/>
  <c r="AU670" i="1"/>
  <c r="AT670" i="1" s="1"/>
  <c r="AS670" i="1" s="1"/>
  <c r="AY693" i="1"/>
  <c r="AX693" i="1" s="1"/>
  <c r="AW693" i="1" s="1"/>
  <c r="AU693" i="1"/>
  <c r="AT693" i="1" s="1"/>
  <c r="AS693" i="1" s="1"/>
  <c r="CG696" i="1"/>
  <c r="CC696" i="1"/>
  <c r="W723" i="1"/>
  <c r="AU723" i="1"/>
  <c r="AT723" i="1" s="1"/>
  <c r="AS723" i="1" s="1"/>
  <c r="AY723" i="1"/>
  <c r="AX723" i="1" s="1"/>
  <c r="AW723" i="1" s="1"/>
  <c r="AY718" i="1"/>
  <c r="AX718" i="1" s="1"/>
  <c r="AW718" i="1" s="1"/>
  <c r="AU718" i="1"/>
  <c r="AT718" i="1" s="1"/>
  <c r="AS718" i="1" s="1"/>
  <c r="CG723" i="1"/>
  <c r="CC715" i="1"/>
  <c r="CG715" i="1" s="1"/>
  <c r="CI717" i="1"/>
  <c r="CD717" i="1"/>
  <c r="CG717" i="1" s="1"/>
  <c r="W727" i="1"/>
  <c r="CG728" i="1"/>
  <c r="CC728" i="1"/>
  <c r="CI738" i="1"/>
  <c r="CD738" i="1"/>
  <c r="CG738" i="1" s="1"/>
  <c r="CG757" i="1"/>
  <c r="CC757" i="1"/>
  <c r="AF766" i="1"/>
  <c r="BR766" i="1"/>
  <c r="BS5" i="1"/>
  <c r="CI25" i="1"/>
  <c r="CD25" i="1"/>
  <c r="CG25" i="1" s="1"/>
  <c r="AY26" i="1"/>
  <c r="AX26" i="1" s="1"/>
  <c r="AW26" i="1" s="1"/>
  <c r="AU26" i="1"/>
  <c r="AT26" i="1" s="1"/>
  <c r="AS26" i="1" s="1"/>
  <c r="CC31" i="1"/>
  <c r="CG31" i="1" s="1"/>
  <c r="AY32" i="1"/>
  <c r="AX32" i="1" s="1"/>
  <c r="AW32" i="1" s="1"/>
  <c r="AU32" i="1"/>
  <c r="AT32" i="1" s="1"/>
  <c r="AS32" i="1" s="1"/>
  <c r="AY48" i="1"/>
  <c r="AX48" i="1" s="1"/>
  <c r="AW48" i="1" s="1"/>
  <c r="AU48" i="1"/>
  <c r="AT48" i="1" s="1"/>
  <c r="AS48" i="1" s="1"/>
  <c r="AY112" i="1"/>
  <c r="AX112" i="1" s="1"/>
  <c r="AW112" i="1" s="1"/>
  <c r="AU112" i="1"/>
  <c r="AT112" i="1" s="1"/>
  <c r="AS112" i="1" s="1"/>
  <c r="CG117" i="1"/>
  <c r="CC117" i="1"/>
  <c r="CI129" i="1"/>
  <c r="CD129" i="1"/>
  <c r="CC24" i="1"/>
  <c r="CG24" i="1" s="1"/>
  <c r="CI30" i="1"/>
  <c r="CD30" i="1"/>
  <c r="CI38" i="1"/>
  <c r="CD38" i="1"/>
  <c r="CG38" i="1" s="1"/>
  <c r="AY51" i="1"/>
  <c r="AX51" i="1" s="1"/>
  <c r="AW51" i="1" s="1"/>
  <c r="AU51" i="1"/>
  <c r="AT51" i="1" s="1"/>
  <c r="AS51" i="1" s="1"/>
  <c r="AY53" i="1"/>
  <c r="AX53" i="1" s="1"/>
  <c r="AW53" i="1" s="1"/>
  <c r="AU53" i="1"/>
  <c r="AT53" i="1" s="1"/>
  <c r="AS53" i="1" s="1"/>
  <c r="AY55" i="1"/>
  <c r="AX55" i="1" s="1"/>
  <c r="AW55" i="1" s="1"/>
  <c r="AU55" i="1"/>
  <c r="AT55" i="1" s="1"/>
  <c r="AS55" i="1" s="1"/>
  <c r="AY57" i="1"/>
  <c r="AX57" i="1" s="1"/>
  <c r="AW57" i="1" s="1"/>
  <c r="AU57" i="1"/>
  <c r="AT57" i="1" s="1"/>
  <c r="AS57" i="1" s="1"/>
  <c r="AY59" i="1"/>
  <c r="AX59" i="1" s="1"/>
  <c r="AW59" i="1" s="1"/>
  <c r="AU59" i="1"/>
  <c r="AT59" i="1" s="1"/>
  <c r="AS59" i="1" s="1"/>
  <c r="AY61" i="1"/>
  <c r="AX61" i="1" s="1"/>
  <c r="AW61" i="1" s="1"/>
  <c r="AU61" i="1"/>
  <c r="AT61" i="1" s="1"/>
  <c r="AS61" i="1" s="1"/>
  <c r="CI64" i="1"/>
  <c r="CD64" i="1"/>
  <c r="CG96" i="1"/>
  <c r="CC96" i="1"/>
  <c r="CG128" i="1"/>
  <c r="CC128" i="1"/>
  <c r="CC242" i="1"/>
  <c r="CG242" i="1" s="1"/>
  <c r="CC250" i="1"/>
  <c r="CG250" i="1" s="1"/>
  <c r="CC258" i="1"/>
  <c r="CG258" i="1" s="1"/>
  <c r="CI161" i="1"/>
  <c r="CD161" i="1"/>
  <c r="CC239" i="1"/>
  <c r="CG239" i="1" s="1"/>
  <c r="CG247" i="1"/>
  <c r="CC247" i="1"/>
  <c r="CC255" i="1"/>
  <c r="CG255" i="1" s="1"/>
  <c r="CG263" i="1"/>
  <c r="CC263" i="1"/>
  <c r="AY269" i="1"/>
  <c r="AX269" i="1" s="1"/>
  <c r="AW269" i="1" s="1"/>
  <c r="AU269" i="1"/>
  <c r="AT269" i="1" s="1"/>
  <c r="AS269" i="1" s="1"/>
  <c r="AY169" i="1"/>
  <c r="AX169" i="1" s="1"/>
  <c r="AW169" i="1" s="1"/>
  <c r="AU169" i="1"/>
  <c r="AT169" i="1" s="1"/>
  <c r="AS169" i="1" s="1"/>
  <c r="CG182" i="1"/>
  <c r="AY201" i="1"/>
  <c r="AX201" i="1" s="1"/>
  <c r="AW201" i="1" s="1"/>
  <c r="AU201" i="1"/>
  <c r="AT201" i="1" s="1"/>
  <c r="AS201" i="1" s="1"/>
  <c r="CG214" i="1"/>
  <c r="CG260" i="1"/>
  <c r="CC270" i="1"/>
  <c r="CG270" i="1" s="1"/>
  <c r="CG282" i="1"/>
  <c r="CC282" i="1"/>
  <c r="AY307" i="1"/>
  <c r="AX307" i="1" s="1"/>
  <c r="AW307" i="1" s="1"/>
  <c r="AU307" i="1"/>
  <c r="AT307" i="1" s="1"/>
  <c r="AS307" i="1" s="1"/>
  <c r="CG308" i="1"/>
  <c r="CC308" i="1"/>
  <c r="AY323" i="1"/>
  <c r="AX323" i="1" s="1"/>
  <c r="AW323" i="1" s="1"/>
  <c r="AU323" i="1"/>
  <c r="AT323" i="1" s="1"/>
  <c r="AS323" i="1" s="1"/>
  <c r="CG324" i="1"/>
  <c r="CC324" i="1"/>
  <c r="AY339" i="1"/>
  <c r="AX339" i="1" s="1"/>
  <c r="AW339" i="1" s="1"/>
  <c r="AU339" i="1"/>
  <c r="AT339" i="1" s="1"/>
  <c r="AS339" i="1" s="1"/>
  <c r="CC340" i="1"/>
  <c r="CG340" i="1" s="1"/>
  <c r="CC341" i="1"/>
  <c r="CG341" i="1" s="1"/>
  <c r="CG356" i="1"/>
  <c r="AY437" i="1"/>
  <c r="AX437" i="1" s="1"/>
  <c r="AW437" i="1" s="1"/>
  <c r="AU437" i="1"/>
  <c r="AT437" i="1" s="1"/>
  <c r="AS437" i="1" s="1"/>
  <c r="AY432" i="1"/>
  <c r="AX432" i="1" s="1"/>
  <c r="AW432" i="1" s="1"/>
  <c r="AU432" i="1"/>
  <c r="AT432" i="1" s="1"/>
  <c r="AS432" i="1" s="1"/>
  <c r="CG361" i="1"/>
  <c r="CG377" i="1"/>
  <c r="CG395" i="1"/>
  <c r="AY414" i="1"/>
  <c r="AX414" i="1" s="1"/>
  <c r="AW414" i="1" s="1"/>
  <c r="AU414" i="1"/>
  <c r="AT414" i="1" s="1"/>
  <c r="AS414" i="1" s="1"/>
  <c r="CG430" i="1"/>
  <c r="CG452" i="1"/>
  <c r="AY474" i="1"/>
  <c r="AX474" i="1" s="1"/>
  <c r="AW474" i="1" s="1"/>
  <c r="AU474" i="1"/>
  <c r="AT474" i="1" s="1"/>
  <c r="AS474" i="1" s="1"/>
  <c r="AY478" i="1"/>
  <c r="AX478" i="1" s="1"/>
  <c r="AW478" i="1" s="1"/>
  <c r="AU478" i="1"/>
  <c r="AT478" i="1" s="1"/>
  <c r="AS478" i="1" s="1"/>
  <c r="AY506" i="1"/>
  <c r="AX506" i="1" s="1"/>
  <c r="AW506" i="1" s="1"/>
  <c r="AU506" i="1"/>
  <c r="AT506" i="1" s="1"/>
  <c r="AS506" i="1" s="1"/>
  <c r="AY510" i="1"/>
  <c r="AX510" i="1" s="1"/>
  <c r="AW510" i="1" s="1"/>
  <c r="AU510" i="1"/>
  <c r="AT510" i="1" s="1"/>
  <c r="AS510" i="1" s="1"/>
  <c r="CG466" i="1"/>
  <c r="CC466" i="1"/>
  <c r="CC500" i="1"/>
  <c r="CG500" i="1" s="1"/>
  <c r="AY533" i="1"/>
  <c r="AX533" i="1" s="1"/>
  <c r="AW533" i="1" s="1"/>
  <c r="AU533" i="1"/>
  <c r="AT533" i="1" s="1"/>
  <c r="AS533" i="1" s="1"/>
  <c r="AY541" i="1"/>
  <c r="AX541" i="1" s="1"/>
  <c r="AW541" i="1" s="1"/>
  <c r="AU541" i="1"/>
  <c r="AT541" i="1" s="1"/>
  <c r="AS541" i="1" s="1"/>
  <c r="CG574" i="1"/>
  <c r="CG560" i="1"/>
  <c r="CI575" i="1"/>
  <c r="CD575" i="1"/>
  <c r="AY580" i="1"/>
  <c r="AX580" i="1" s="1"/>
  <c r="AW580" i="1" s="1"/>
  <c r="AU580" i="1"/>
  <c r="AT580" i="1" s="1"/>
  <c r="AS580" i="1" s="1"/>
  <c r="AY588" i="1"/>
  <c r="AX588" i="1" s="1"/>
  <c r="AW588" i="1" s="1"/>
  <c r="AU588" i="1"/>
  <c r="AT588" i="1" s="1"/>
  <c r="AS588" i="1" s="1"/>
  <c r="CC591" i="1"/>
  <c r="CG591" i="1" s="1"/>
  <c r="CC599" i="1"/>
  <c r="CI611" i="1"/>
  <c r="CD611" i="1"/>
  <c r="CG611" i="1" s="1"/>
  <c r="CC615" i="1"/>
  <c r="AY616" i="1"/>
  <c r="AX616" i="1" s="1"/>
  <c r="AW616" i="1" s="1"/>
  <c r="AU616" i="1"/>
  <c r="AT616" i="1" s="1"/>
  <c r="AS616" i="1" s="1"/>
  <c r="CI625" i="1"/>
  <c r="CD625" i="1"/>
  <c r="AY626" i="1"/>
  <c r="AX626" i="1" s="1"/>
  <c r="AW626" i="1" s="1"/>
  <c r="AU626" i="1"/>
  <c r="AT626" i="1" s="1"/>
  <c r="AS626" i="1" s="1"/>
  <c r="CI606" i="1"/>
  <c r="CD606" i="1"/>
  <c r="CI618" i="1"/>
  <c r="CD618" i="1"/>
  <c r="CI626" i="1"/>
  <c r="CD626" i="1"/>
  <c r="CI634" i="1"/>
  <c r="CD634" i="1"/>
  <c r="CG655" i="1"/>
  <c r="CC645" i="1"/>
  <c r="CG645" i="1" s="1"/>
  <c r="CC653" i="1"/>
  <c r="CG653" i="1" s="1"/>
  <c r="CC691" i="1"/>
  <c r="CG691" i="1" s="1"/>
  <c r="CG688" i="1"/>
  <c r="CC688" i="1"/>
  <c r="AY707" i="1"/>
  <c r="AX707" i="1" s="1"/>
  <c r="AW707" i="1" s="1"/>
  <c r="AU707" i="1"/>
  <c r="AT707" i="1" s="1"/>
  <c r="AS707" i="1" s="1"/>
  <c r="CC714" i="1"/>
  <c r="CG714" i="1" s="1"/>
  <c r="CC709" i="1"/>
  <c r="CG709" i="1" s="1"/>
  <c r="AU719" i="1"/>
  <c r="AT719" i="1" s="1"/>
  <c r="AS719" i="1" s="1"/>
  <c r="AY719" i="1"/>
  <c r="AX719" i="1" s="1"/>
  <c r="AW719" i="1" s="1"/>
  <c r="CG720" i="1"/>
  <c r="CC720" i="1"/>
  <c r="AY738" i="1"/>
  <c r="AX738" i="1" s="1"/>
  <c r="AW738" i="1" s="1"/>
  <c r="AU738" i="1"/>
  <c r="AT738" i="1" s="1"/>
  <c r="AS738" i="1" s="1"/>
  <c r="AY735" i="1"/>
  <c r="AX735" i="1" s="1"/>
  <c r="AW735" i="1" s="1"/>
  <c r="AU735" i="1"/>
  <c r="AT735" i="1" s="1"/>
  <c r="AS735" i="1" s="1"/>
  <c r="CC747" i="1"/>
  <c r="CG747" i="1"/>
  <c r="AY755" i="1"/>
  <c r="AX755" i="1" s="1"/>
  <c r="AW755" i="1" s="1"/>
  <c r="AU755" i="1"/>
  <c r="AT755" i="1" s="1"/>
  <c r="AS755" i="1" s="1"/>
  <c r="CI756" i="1"/>
  <c r="CD756" i="1"/>
  <c r="BB6" i="1"/>
  <c r="AY8" i="1"/>
  <c r="AX8" i="1" s="1"/>
  <c r="AW8" i="1" s="1"/>
  <c r="AU8" i="1"/>
  <c r="AT8" i="1" s="1"/>
  <c r="AS8" i="1" s="1"/>
  <c r="AY10" i="1"/>
  <c r="AX10" i="1" s="1"/>
  <c r="AW10" i="1" s="1"/>
  <c r="AU10" i="1"/>
  <c r="AT10" i="1" s="1"/>
  <c r="AS10" i="1" s="1"/>
  <c r="AY12" i="1"/>
  <c r="AX12" i="1" s="1"/>
  <c r="AW12" i="1" s="1"/>
  <c r="AU12" i="1"/>
  <c r="AT12" i="1" s="1"/>
  <c r="AS12" i="1" s="1"/>
  <c r="AY20" i="1"/>
  <c r="AX20" i="1" s="1"/>
  <c r="AW20" i="1" s="1"/>
  <c r="AU20" i="1"/>
  <c r="AT20" i="1" s="1"/>
  <c r="AS20" i="1" s="1"/>
  <c r="CC45" i="1"/>
  <c r="CG45" i="1" s="1"/>
  <c r="AY46" i="1"/>
  <c r="AX46" i="1" s="1"/>
  <c r="AW46" i="1" s="1"/>
  <c r="AU46" i="1"/>
  <c r="AT46" i="1" s="1"/>
  <c r="AS46" i="1" s="1"/>
  <c r="CI55" i="1"/>
  <c r="CD55" i="1"/>
  <c r="AY64" i="1"/>
  <c r="AX64" i="1" s="1"/>
  <c r="AW64" i="1" s="1"/>
  <c r="AU64" i="1"/>
  <c r="AT64" i="1" s="1"/>
  <c r="AS64" i="1" s="1"/>
  <c r="CI69" i="1"/>
  <c r="CD69" i="1"/>
  <c r="CG69" i="1" s="1"/>
  <c r="CI99" i="1"/>
  <c r="CD99" i="1"/>
  <c r="CG99" i="1" s="1"/>
  <c r="CC103" i="1"/>
  <c r="CG103" i="1" s="1"/>
  <c r="CI137" i="1"/>
  <c r="CD137" i="1"/>
  <c r="CG137" i="1" s="1"/>
  <c r="CI46" i="1"/>
  <c r="CD46" i="1"/>
  <c r="CG46" i="1" s="1"/>
  <c r="CI50" i="1"/>
  <c r="CD50" i="1"/>
  <c r="CI58" i="1"/>
  <c r="CD58" i="1"/>
  <c r="AY91" i="1"/>
  <c r="AX91" i="1" s="1"/>
  <c r="AW91" i="1" s="1"/>
  <c r="AU91" i="1"/>
  <c r="AT91" i="1" s="1"/>
  <c r="AS91" i="1" s="1"/>
  <c r="CG106" i="1"/>
  <c r="CC106" i="1"/>
  <c r="CC145" i="1"/>
  <c r="CG145" i="1" s="1"/>
  <c r="CG287" i="1"/>
  <c r="AY244" i="1"/>
  <c r="AX244" i="1" s="1"/>
  <c r="AW244" i="1" s="1"/>
  <c r="AU244" i="1"/>
  <c r="AT244" i="1" s="1"/>
  <c r="AS244" i="1" s="1"/>
  <c r="AY256" i="1"/>
  <c r="AX256" i="1" s="1"/>
  <c r="AW256" i="1" s="1"/>
  <c r="AU256" i="1"/>
  <c r="AT256" i="1" s="1"/>
  <c r="AS256" i="1" s="1"/>
  <c r="AY268" i="1"/>
  <c r="AX268" i="1" s="1"/>
  <c r="AW268" i="1" s="1"/>
  <c r="AU268" i="1"/>
  <c r="AT268" i="1" s="1"/>
  <c r="AS268" i="1" s="1"/>
  <c r="CI277" i="1"/>
  <c r="CD277" i="1"/>
  <c r="AY171" i="1"/>
  <c r="AX171" i="1" s="1"/>
  <c r="AW171" i="1" s="1"/>
  <c r="AU171" i="1"/>
  <c r="AT171" i="1" s="1"/>
  <c r="AS171" i="1" s="1"/>
  <c r="CG184" i="1"/>
  <c r="AY203" i="1"/>
  <c r="AX203" i="1" s="1"/>
  <c r="AW203" i="1" s="1"/>
  <c r="AU203" i="1"/>
  <c r="AT203" i="1" s="1"/>
  <c r="AS203" i="1" s="1"/>
  <c r="CG238" i="1"/>
  <c r="CC274" i="1"/>
  <c r="CG274" i="1" s="1"/>
  <c r="AY301" i="1"/>
  <c r="AX301" i="1" s="1"/>
  <c r="AW301" i="1" s="1"/>
  <c r="AU301" i="1"/>
  <c r="AT301" i="1" s="1"/>
  <c r="AS301" i="1" s="1"/>
  <c r="CG302" i="1"/>
  <c r="CC302" i="1"/>
  <c r="AY325" i="1"/>
  <c r="AX325" i="1" s="1"/>
  <c r="AW325" i="1" s="1"/>
  <c r="AU325" i="1"/>
  <c r="AT325" i="1" s="1"/>
  <c r="AS325" i="1" s="1"/>
  <c r="CC326" i="1"/>
  <c r="CG326" i="1" s="1"/>
  <c r="CG370" i="1"/>
  <c r="CC343" i="1"/>
  <c r="CG343" i="1" s="1"/>
  <c r="AY374" i="1"/>
  <c r="AX374" i="1" s="1"/>
  <c r="AW374" i="1" s="1"/>
  <c r="AU374" i="1"/>
  <c r="AT374" i="1" s="1"/>
  <c r="AS374" i="1" s="1"/>
  <c r="AY382" i="1"/>
  <c r="AX382" i="1" s="1"/>
  <c r="AW382" i="1" s="1"/>
  <c r="AU382" i="1"/>
  <c r="AT382" i="1" s="1"/>
  <c r="AS382" i="1" s="1"/>
  <c r="W421" i="1"/>
  <c r="CC445" i="1"/>
  <c r="CG445" i="1" s="1"/>
  <c r="AY384" i="1"/>
  <c r="AX384" i="1" s="1"/>
  <c r="AW384" i="1" s="1"/>
  <c r="AU384" i="1"/>
  <c r="AT384" i="1" s="1"/>
  <c r="AS384" i="1" s="1"/>
  <c r="CG397" i="1"/>
  <c r="AY416" i="1"/>
  <c r="AX416" i="1" s="1"/>
  <c r="AW416" i="1" s="1"/>
  <c r="AU416" i="1"/>
  <c r="AT416" i="1" s="1"/>
  <c r="AS416" i="1" s="1"/>
  <c r="CG421" i="1"/>
  <c r="CC425" i="1"/>
  <c r="CG425" i="1" s="1"/>
  <c r="CG432" i="1"/>
  <c r="AY438" i="1"/>
  <c r="AX438" i="1" s="1"/>
  <c r="AW438" i="1" s="1"/>
  <c r="CC450" i="1"/>
  <c r="CG450" i="1" s="1"/>
  <c r="CG442" i="1"/>
  <c r="AY457" i="1"/>
  <c r="AX457" i="1" s="1"/>
  <c r="AW457" i="1" s="1"/>
  <c r="AU457" i="1"/>
  <c r="AT457" i="1" s="1"/>
  <c r="AS457" i="1" s="1"/>
  <c r="CG469" i="1"/>
  <c r="CC469" i="1"/>
  <c r="CC475" i="1"/>
  <c r="CG475" i="1" s="1"/>
  <c r="CC479" i="1"/>
  <c r="CG479" i="1" s="1"/>
  <c r="CC487" i="1"/>
  <c r="CG487" i="1" s="1"/>
  <c r="CC495" i="1"/>
  <c r="CG495" i="1" s="1"/>
  <c r="CC503" i="1"/>
  <c r="CG503" i="1" s="1"/>
  <c r="CC511" i="1"/>
  <c r="CG511" i="1" s="1"/>
  <c r="CC519" i="1"/>
  <c r="CG519" i="1" s="1"/>
  <c r="CC527" i="1"/>
  <c r="CG527" i="1" s="1"/>
  <c r="CC502" i="1"/>
  <c r="CG502" i="1" s="1"/>
  <c r="CG548" i="1"/>
  <c r="AY557" i="1"/>
  <c r="AX557" i="1" s="1"/>
  <c r="AW557" i="1" s="1"/>
  <c r="AU557" i="1"/>
  <c r="AT557" i="1" s="1"/>
  <c r="AS557" i="1" s="1"/>
  <c r="AY565" i="1"/>
  <c r="AX565" i="1" s="1"/>
  <c r="AW565" i="1" s="1"/>
  <c r="AU565" i="1"/>
  <c r="AT565" i="1" s="1"/>
  <c r="AS565" i="1" s="1"/>
  <c r="AY592" i="1"/>
  <c r="AX592" i="1" s="1"/>
  <c r="AW592" i="1" s="1"/>
  <c r="AU592" i="1"/>
  <c r="AT592" i="1" s="1"/>
  <c r="AS592" i="1" s="1"/>
  <c r="AY596" i="1"/>
  <c r="AX596" i="1" s="1"/>
  <c r="AW596" i="1" s="1"/>
  <c r="AU596" i="1"/>
  <c r="AT596" i="1" s="1"/>
  <c r="AS596" i="1" s="1"/>
  <c r="AY600" i="1"/>
  <c r="AX600" i="1" s="1"/>
  <c r="AW600" i="1" s="1"/>
  <c r="AU600" i="1"/>
  <c r="AT600" i="1" s="1"/>
  <c r="AS600" i="1" s="1"/>
  <c r="AY602" i="1"/>
  <c r="AX602" i="1" s="1"/>
  <c r="AW602" i="1" s="1"/>
  <c r="AU602" i="1"/>
  <c r="AT602" i="1" s="1"/>
  <c r="AS602" i="1" s="1"/>
  <c r="CC622" i="1"/>
  <c r="CG622" i="1" s="1"/>
  <c r="CC630" i="1"/>
  <c r="CG630" i="1" s="1"/>
  <c r="CG660" i="1"/>
  <c r="CC662" i="1"/>
  <c r="CG662" i="1" s="1"/>
  <c r="AY666" i="1"/>
  <c r="AX666" i="1" s="1"/>
  <c r="AW666" i="1" s="1"/>
  <c r="AU666" i="1"/>
  <c r="AT666" i="1" s="1"/>
  <c r="AS666" i="1" s="1"/>
  <c r="AY688" i="1"/>
  <c r="AX688" i="1" s="1"/>
  <c r="AW688" i="1" s="1"/>
  <c r="AU688" i="1"/>
  <c r="AT688" i="1" s="1"/>
  <c r="AS688" i="1" s="1"/>
  <c r="CG689" i="1"/>
  <c r="CC689" i="1"/>
  <c r="CG698" i="1"/>
  <c r="CC698" i="1"/>
  <c r="AY699" i="1"/>
  <c r="AX699" i="1" s="1"/>
  <c r="AW699" i="1" s="1"/>
  <c r="AU699" i="1"/>
  <c r="AT699" i="1" s="1"/>
  <c r="AS699" i="1" s="1"/>
  <c r="CC706" i="1"/>
  <c r="CG706" i="1" s="1"/>
  <c r="AY715" i="1"/>
  <c r="AX715" i="1" s="1"/>
  <c r="AW715" i="1" s="1"/>
  <c r="AU715" i="1"/>
  <c r="AT715" i="1" s="1"/>
  <c r="AS715" i="1" s="1"/>
  <c r="CC730" i="1"/>
  <c r="CG730" i="1" s="1"/>
  <c r="CG740" i="1"/>
  <c r="AY744" i="1"/>
  <c r="AX744" i="1" s="1"/>
  <c r="AW744" i="1" s="1"/>
  <c r="AU744" i="1"/>
  <c r="AT744" i="1" s="1"/>
  <c r="AS744" i="1" s="1"/>
  <c r="CC748" i="1"/>
  <c r="CG748" i="1" s="1"/>
  <c r="CC756" i="1"/>
  <c r="CG756" i="1" s="1"/>
  <c r="CD762" i="1"/>
  <c r="CI762" i="1"/>
  <c r="CI6" i="1"/>
  <c r="CD6" i="1"/>
  <c r="CG6" i="1" s="1"/>
  <c r="CC33" i="1"/>
  <c r="CG33" i="1" s="1"/>
  <c r="CI41" i="1"/>
  <c r="CD41" i="1"/>
  <c r="CG41" i="1" s="1"/>
  <c r="CI123" i="1"/>
  <c r="CD123" i="1"/>
  <c r="CI131" i="1"/>
  <c r="CD131" i="1"/>
  <c r="AY151" i="1"/>
  <c r="AX151" i="1" s="1"/>
  <c r="AW151" i="1" s="1"/>
  <c r="AU151" i="1"/>
  <c r="AT151" i="1" s="1"/>
  <c r="AS151" i="1" s="1"/>
  <c r="CG94" i="1"/>
  <c r="CC94" i="1"/>
  <c r="CC130" i="1"/>
  <c r="CG130" i="1" s="1"/>
  <c r="AY137" i="1"/>
  <c r="AX137" i="1" s="1"/>
  <c r="AW137" i="1" s="1"/>
  <c r="AU137" i="1"/>
  <c r="AT137" i="1" s="1"/>
  <c r="AS137" i="1" s="1"/>
  <c r="CG151" i="1"/>
  <c r="CG149" i="1"/>
  <c r="CC154" i="1"/>
  <c r="CG154" i="1" s="1"/>
  <c r="CC224" i="1"/>
  <c r="CG224" i="1" s="1"/>
  <c r="AY247" i="1"/>
  <c r="AX247" i="1" s="1"/>
  <c r="AW247" i="1" s="1"/>
  <c r="CG279" i="1"/>
  <c r="CG171" i="1"/>
  <c r="CC171" i="1"/>
  <c r="CG179" i="1"/>
  <c r="CC179" i="1"/>
  <c r="CG187" i="1"/>
  <c r="CC187" i="1"/>
  <c r="CG195" i="1"/>
  <c r="CC195" i="1"/>
  <c r="CG203" i="1"/>
  <c r="CC203" i="1"/>
  <c r="CG211" i="1"/>
  <c r="CC211" i="1"/>
  <c r="CG219" i="1"/>
  <c r="CC219" i="1"/>
  <c r="CI229" i="1"/>
  <c r="CD229" i="1"/>
  <c r="W230" i="1"/>
  <c r="CG237" i="1"/>
  <c r="CC237" i="1"/>
  <c r="CG245" i="1"/>
  <c r="CC245" i="1"/>
  <c r="CG253" i="1"/>
  <c r="CC253" i="1"/>
  <c r="CG261" i="1"/>
  <c r="CC261" i="1"/>
  <c r="CG269" i="1"/>
  <c r="CC283" i="1"/>
  <c r="CG283" i="1" s="1"/>
  <c r="CG144" i="1"/>
  <c r="CG160" i="1"/>
  <c r="AY173" i="1"/>
  <c r="AX173" i="1" s="1"/>
  <c r="AW173" i="1" s="1"/>
  <c r="AU173" i="1"/>
  <c r="AT173" i="1" s="1"/>
  <c r="AS173" i="1" s="1"/>
  <c r="CG186" i="1"/>
  <c r="AY205" i="1"/>
  <c r="AX205" i="1" s="1"/>
  <c r="AW205" i="1" s="1"/>
  <c r="AU205" i="1"/>
  <c r="AT205" i="1" s="1"/>
  <c r="AS205" i="1" s="1"/>
  <c r="CG218" i="1"/>
  <c r="CG232" i="1"/>
  <c r="CG264" i="1"/>
  <c r="AY285" i="1"/>
  <c r="AX285" i="1" s="1"/>
  <c r="AW285" i="1" s="1"/>
  <c r="AU285" i="1"/>
  <c r="AT285" i="1" s="1"/>
  <c r="AS285" i="1" s="1"/>
  <c r="W311" i="1"/>
  <c r="AY319" i="1"/>
  <c r="AX319" i="1" s="1"/>
  <c r="AW319" i="1" s="1"/>
  <c r="AU319" i="1"/>
  <c r="AT319" i="1" s="1"/>
  <c r="AS319" i="1" s="1"/>
  <c r="CC320" i="1"/>
  <c r="CG320" i="1" s="1"/>
  <c r="W343" i="1"/>
  <c r="AY351" i="1"/>
  <c r="AX351" i="1" s="1"/>
  <c r="AW351" i="1" s="1"/>
  <c r="AU351" i="1"/>
  <c r="AT351" i="1" s="1"/>
  <c r="AS351" i="1" s="1"/>
  <c r="AY370" i="1"/>
  <c r="AX370" i="1" s="1"/>
  <c r="AW370" i="1" s="1"/>
  <c r="AU370" i="1"/>
  <c r="AT370" i="1" s="1"/>
  <c r="AS370" i="1" s="1"/>
  <c r="CC378" i="1"/>
  <c r="CG378" i="1" s="1"/>
  <c r="CC295" i="1"/>
  <c r="CG295" i="1" s="1"/>
  <c r="CC303" i="1"/>
  <c r="CG303" i="1" s="1"/>
  <c r="CC311" i="1"/>
  <c r="CG311" i="1" s="1"/>
  <c r="CC321" i="1"/>
  <c r="CG321" i="1" s="1"/>
  <c r="CC374" i="1"/>
  <c r="CG374" i="1" s="1"/>
  <c r="CC405" i="1"/>
  <c r="CG405" i="1" s="1"/>
  <c r="CC419" i="1"/>
  <c r="CG419" i="1" s="1"/>
  <c r="CI390" i="1"/>
  <c r="CD390" i="1"/>
  <c r="CG390" i="1" s="1"/>
  <c r="CI398" i="1"/>
  <c r="CD398" i="1"/>
  <c r="CG398" i="1" s="1"/>
  <c r="CI406" i="1"/>
  <c r="CD406" i="1"/>
  <c r="CG406" i="1" s="1"/>
  <c r="CI414" i="1"/>
  <c r="CD414" i="1"/>
  <c r="CG414" i="1" s="1"/>
  <c r="AU440" i="1"/>
  <c r="AT440" i="1" s="1"/>
  <c r="AS440" i="1" s="1"/>
  <c r="AY428" i="1"/>
  <c r="AX428" i="1" s="1"/>
  <c r="AW428" i="1" s="1"/>
  <c r="AU428" i="1"/>
  <c r="AT428" i="1" s="1"/>
  <c r="AS428" i="1" s="1"/>
  <c r="CG359" i="1"/>
  <c r="CG375" i="1"/>
  <c r="AY386" i="1"/>
  <c r="AX386" i="1" s="1"/>
  <c r="AW386" i="1" s="1"/>
  <c r="AU386" i="1"/>
  <c r="AT386" i="1" s="1"/>
  <c r="AS386" i="1" s="1"/>
  <c r="CG399" i="1"/>
  <c r="CI403" i="1"/>
  <c r="CD403" i="1"/>
  <c r="CG403" i="1" s="1"/>
  <c r="CG415" i="1"/>
  <c r="CG423" i="1"/>
  <c r="AY459" i="1"/>
  <c r="AX459" i="1" s="1"/>
  <c r="AW459" i="1" s="1"/>
  <c r="AU459" i="1"/>
  <c r="AT459" i="1" s="1"/>
  <c r="AS459" i="1" s="1"/>
  <c r="W480" i="1"/>
  <c r="AY500" i="1"/>
  <c r="AX500" i="1" s="1"/>
  <c r="AW500" i="1" s="1"/>
  <c r="AU500" i="1"/>
  <c r="AT500" i="1" s="1"/>
  <c r="AS500" i="1" s="1"/>
  <c r="AY504" i="1"/>
  <c r="AX504" i="1" s="1"/>
  <c r="AW504" i="1" s="1"/>
  <c r="AU504" i="1"/>
  <c r="AT504" i="1" s="1"/>
  <c r="AS504" i="1" s="1"/>
  <c r="W508" i="1"/>
  <c r="W512" i="1"/>
  <c r="AY535" i="1"/>
  <c r="AX535" i="1" s="1"/>
  <c r="AW535" i="1" s="1"/>
  <c r="AU535" i="1"/>
  <c r="AT535" i="1" s="1"/>
  <c r="AS535" i="1" s="1"/>
  <c r="CG539" i="1"/>
  <c r="CC547" i="1"/>
  <c r="CG547" i="1" s="1"/>
  <c r="CC520" i="1"/>
  <c r="CG520" i="1" s="1"/>
  <c r="CC537" i="1"/>
  <c r="CG537" i="1" s="1"/>
  <c r="CC551" i="1"/>
  <c r="CG551" i="1" s="1"/>
  <c r="CC555" i="1"/>
  <c r="CG555" i="1" s="1"/>
  <c r="CC557" i="1"/>
  <c r="CG557" i="1" s="1"/>
  <c r="CC559" i="1"/>
  <c r="CG559" i="1" s="1"/>
  <c r="CC563" i="1"/>
  <c r="CG563" i="1" s="1"/>
  <c r="CC565" i="1"/>
  <c r="CG565" i="1" s="1"/>
  <c r="AY572" i="1"/>
  <c r="AX572" i="1" s="1"/>
  <c r="AW572" i="1" s="1"/>
  <c r="AU572" i="1"/>
  <c r="AT572" i="1" s="1"/>
  <c r="AS572" i="1" s="1"/>
  <c r="AY576" i="1"/>
  <c r="AX576" i="1" s="1"/>
  <c r="AW576" i="1" s="1"/>
  <c r="AU576" i="1"/>
  <c r="AT576" i="1" s="1"/>
  <c r="AS576" i="1" s="1"/>
  <c r="AY551" i="1"/>
  <c r="AX551" i="1" s="1"/>
  <c r="AW551" i="1" s="1"/>
  <c r="AU551" i="1"/>
  <c r="AT551" i="1" s="1"/>
  <c r="AS551" i="1" s="1"/>
  <c r="CG564" i="1"/>
  <c r="CC578" i="1"/>
  <c r="CG578" i="1" s="1"/>
  <c r="AY578" i="1"/>
  <c r="AX578" i="1" s="1"/>
  <c r="AW578" i="1" s="1"/>
  <c r="AU578" i="1"/>
  <c r="AT578" i="1" s="1"/>
  <c r="AS578" i="1" s="1"/>
  <c r="CG583" i="1"/>
  <c r="CC583" i="1"/>
  <c r="CI591" i="1"/>
  <c r="CD591" i="1"/>
  <c r="CI599" i="1"/>
  <c r="CD599" i="1"/>
  <c r="CG599" i="1" s="1"/>
  <c r="CG580" i="1"/>
  <c r="CC617" i="1"/>
  <c r="CG617" i="1" s="1"/>
  <c r="AY618" i="1"/>
  <c r="AX618" i="1" s="1"/>
  <c r="AW618" i="1" s="1"/>
  <c r="AU618" i="1"/>
  <c r="AT618" i="1" s="1"/>
  <c r="AS618" i="1" s="1"/>
  <c r="CI633" i="1"/>
  <c r="CD633" i="1"/>
  <c r="CI637" i="1"/>
  <c r="CD637" i="1"/>
  <c r="AY643" i="1"/>
  <c r="AX643" i="1" s="1"/>
  <c r="AW643" i="1" s="1"/>
  <c r="CG641" i="1"/>
  <c r="CC641" i="1"/>
  <c r="CI645" i="1"/>
  <c r="CD645" i="1"/>
  <c r="CI653" i="1"/>
  <c r="CD653" i="1"/>
  <c r="CG664" i="1"/>
  <c r="CC667" i="1"/>
  <c r="CG667" i="1" s="1"/>
  <c r="CC670" i="1"/>
  <c r="CG670" i="1" s="1"/>
  <c r="CC672" i="1"/>
  <c r="CG672" i="1" s="1"/>
  <c r="CG661" i="1"/>
  <c r="CC676" i="1"/>
  <c r="CG676" i="1"/>
  <c r="CC722" i="1"/>
  <c r="CG722" i="1" s="1"/>
  <c r="CG725" i="1"/>
  <c r="AY729" i="1"/>
  <c r="AX729" i="1" s="1"/>
  <c r="AW729" i="1" s="1"/>
  <c r="AU729" i="1"/>
  <c r="AT729" i="1" s="1"/>
  <c r="AS729" i="1" s="1"/>
  <c r="CG739" i="1"/>
  <c r="CC739" i="1"/>
  <c r="CI746" i="1"/>
  <c r="CD746" i="1"/>
  <c r="CC745" i="1"/>
  <c r="CG745" i="1" s="1"/>
  <c r="CC753" i="1"/>
  <c r="CG753" i="1" s="1"/>
  <c r="AY761" i="1"/>
  <c r="AX761" i="1" s="1"/>
  <c r="AW761" i="1" s="1"/>
  <c r="AY763" i="1"/>
  <c r="AX763" i="1" s="1"/>
  <c r="AW763" i="1" s="1"/>
  <c r="AU763" i="1"/>
  <c r="AT763" i="1" s="1"/>
  <c r="AS763" i="1" s="1"/>
  <c r="CG759" i="1"/>
  <c r="CI10" i="1"/>
  <c r="CD10" i="1"/>
  <c r="AY18" i="1"/>
  <c r="AX18" i="1" s="1"/>
  <c r="AW18" i="1" s="1"/>
  <c r="AU18" i="1"/>
  <c r="AT18" i="1" s="1"/>
  <c r="AS18" i="1" s="1"/>
  <c r="W18" i="1"/>
  <c r="W50" i="1"/>
  <c r="CI57" i="1"/>
  <c r="CD57" i="1"/>
  <c r="CI71" i="1"/>
  <c r="CD71" i="1"/>
  <c r="AY72" i="1"/>
  <c r="AX72" i="1" s="1"/>
  <c r="AW72" i="1" s="1"/>
  <c r="AU72" i="1"/>
  <c r="AT72" i="1" s="1"/>
  <c r="AS72" i="1" s="1"/>
  <c r="W102" i="1"/>
  <c r="W114" i="1"/>
  <c r="AY122" i="1"/>
  <c r="AX122" i="1" s="1"/>
  <c r="AW122" i="1" s="1"/>
  <c r="AU122" i="1"/>
  <c r="AT122" i="1" s="1"/>
  <c r="AS122" i="1" s="1"/>
  <c r="CI125" i="1"/>
  <c r="CD125" i="1"/>
  <c r="CC127" i="1"/>
  <c r="CC12" i="1"/>
  <c r="CG12" i="1" s="1"/>
  <c r="W33" i="1"/>
  <c r="AY33" i="1"/>
  <c r="AX33" i="1" s="1"/>
  <c r="AW33" i="1" s="1"/>
  <c r="AU33" i="1"/>
  <c r="AT33" i="1" s="1"/>
  <c r="AS33" i="1" s="1"/>
  <c r="W35" i="1"/>
  <c r="AY35" i="1"/>
  <c r="AX35" i="1" s="1"/>
  <c r="AW35" i="1" s="1"/>
  <c r="AU35" i="1"/>
  <c r="AT35" i="1" s="1"/>
  <c r="AS35" i="1" s="1"/>
  <c r="W37" i="1"/>
  <c r="AY37" i="1"/>
  <c r="AX37" i="1" s="1"/>
  <c r="AW37" i="1" s="1"/>
  <c r="AU37" i="1"/>
  <c r="AT37" i="1" s="1"/>
  <c r="AS37" i="1" s="1"/>
  <c r="W39" i="1"/>
  <c r="AY39" i="1"/>
  <c r="AX39" i="1" s="1"/>
  <c r="AW39" i="1" s="1"/>
  <c r="AU39" i="1"/>
  <c r="AT39" i="1" s="1"/>
  <c r="AS39" i="1" s="1"/>
  <c r="W41" i="1"/>
  <c r="AY41" i="1"/>
  <c r="AX41" i="1" s="1"/>
  <c r="AW41" i="1" s="1"/>
  <c r="AU41" i="1"/>
  <c r="AT41" i="1" s="1"/>
  <c r="AS41" i="1" s="1"/>
  <c r="CG64" i="1"/>
  <c r="CC64" i="1"/>
  <c r="CI68" i="1"/>
  <c r="CD68" i="1"/>
  <c r="CG68" i="1" s="1"/>
  <c r="CI74" i="1"/>
  <c r="CD74" i="1"/>
  <c r="CG74" i="1" s="1"/>
  <c r="W79" i="1"/>
  <c r="AY79" i="1"/>
  <c r="AX79" i="1" s="1"/>
  <c r="AW79" i="1" s="1"/>
  <c r="AU79" i="1"/>
  <c r="AT79" i="1" s="1"/>
  <c r="AS79" i="1" s="1"/>
  <c r="CC82" i="1"/>
  <c r="CG82" i="1" s="1"/>
  <c r="CC104" i="1"/>
  <c r="CG104" i="1" s="1"/>
  <c r="CG161" i="1"/>
  <c r="CI167" i="1"/>
  <c r="CD167" i="1"/>
  <c r="CG167" i="1" s="1"/>
  <c r="CI175" i="1"/>
  <c r="CD175" i="1"/>
  <c r="CG175" i="1" s="1"/>
  <c r="CI183" i="1"/>
  <c r="CD183" i="1"/>
  <c r="CG183" i="1" s="1"/>
  <c r="CI191" i="1"/>
  <c r="CD191" i="1"/>
  <c r="CG191" i="1" s="1"/>
  <c r="CI199" i="1"/>
  <c r="CD199" i="1"/>
  <c r="CG199" i="1" s="1"/>
  <c r="CI207" i="1"/>
  <c r="CD207" i="1"/>
  <c r="CG207" i="1" s="1"/>
  <c r="CI215" i="1"/>
  <c r="CD215" i="1"/>
  <c r="CG215" i="1" s="1"/>
  <c r="CI223" i="1"/>
  <c r="CD223" i="1"/>
  <c r="CG223" i="1" s="1"/>
  <c r="W228" i="1"/>
  <c r="AY238" i="1"/>
  <c r="AX238" i="1" s="1"/>
  <c r="AW238" i="1" s="1"/>
  <c r="AU238" i="1"/>
  <c r="AT238" i="1" s="1"/>
  <c r="AS238" i="1" s="1"/>
  <c r="W242" i="1"/>
  <c r="AY254" i="1"/>
  <c r="AX254" i="1" s="1"/>
  <c r="AW254" i="1" s="1"/>
  <c r="AU254" i="1"/>
  <c r="AT254" i="1" s="1"/>
  <c r="AS254" i="1" s="1"/>
  <c r="W258" i="1"/>
  <c r="AY175" i="1"/>
  <c r="AX175" i="1" s="1"/>
  <c r="AW175" i="1" s="1"/>
  <c r="AU175" i="1"/>
  <c r="AT175" i="1" s="1"/>
  <c r="AS175" i="1" s="1"/>
  <c r="W183" i="1"/>
  <c r="CG188" i="1"/>
  <c r="AY207" i="1"/>
  <c r="AX207" i="1" s="1"/>
  <c r="AW207" i="1" s="1"/>
  <c r="AU207" i="1"/>
  <c r="AT207" i="1" s="1"/>
  <c r="AS207" i="1" s="1"/>
  <c r="W215" i="1"/>
  <c r="CG220" i="1"/>
  <c r="CG234" i="1"/>
  <c r="CG266" i="1"/>
  <c r="AY305" i="1"/>
  <c r="AX305" i="1" s="1"/>
  <c r="AW305" i="1" s="1"/>
  <c r="AU305" i="1"/>
  <c r="AT305" i="1" s="1"/>
  <c r="AS305" i="1" s="1"/>
  <c r="CC306" i="1"/>
  <c r="CG306" i="1" s="1"/>
  <c r="AY321" i="1"/>
  <c r="AX321" i="1" s="1"/>
  <c r="AW321" i="1" s="1"/>
  <c r="AU321" i="1"/>
  <c r="AT321" i="1" s="1"/>
  <c r="AS321" i="1" s="1"/>
  <c r="CG322" i="1"/>
  <c r="CC322" i="1"/>
  <c r="AY337" i="1"/>
  <c r="AX337" i="1" s="1"/>
  <c r="AW337" i="1" s="1"/>
  <c r="AU337" i="1"/>
  <c r="AT337" i="1" s="1"/>
  <c r="AS337" i="1" s="1"/>
  <c r="CC338" i="1"/>
  <c r="CG338" i="1" s="1"/>
  <c r="CG376" i="1"/>
  <c r="CG382" i="1"/>
  <c r="CG293" i="1"/>
  <c r="CC293" i="1"/>
  <c r="CG301" i="1"/>
  <c r="CC301" i="1"/>
  <c r="CG309" i="1"/>
  <c r="CC309" i="1"/>
  <c r="CI313" i="1"/>
  <c r="CD313" i="1"/>
  <c r="CC339" i="1"/>
  <c r="CG339" i="1" s="1"/>
  <c r="AY360" i="1"/>
  <c r="AX360" i="1" s="1"/>
  <c r="AW360" i="1" s="1"/>
  <c r="AU360" i="1"/>
  <c r="AT360" i="1" s="1"/>
  <c r="AS360" i="1" s="1"/>
  <c r="AY368" i="1"/>
  <c r="AX368" i="1" s="1"/>
  <c r="AW368" i="1" s="1"/>
  <c r="AU368" i="1"/>
  <c r="AT368" i="1" s="1"/>
  <c r="AS368" i="1" s="1"/>
  <c r="W380" i="1"/>
  <c r="W388" i="1"/>
  <c r="AY412" i="1"/>
  <c r="AX412" i="1" s="1"/>
  <c r="AW412" i="1" s="1"/>
  <c r="AU412" i="1"/>
  <c r="AT412" i="1" s="1"/>
  <c r="AS412" i="1" s="1"/>
  <c r="CD419" i="1"/>
  <c r="CI419" i="1"/>
  <c r="CI447" i="1"/>
  <c r="CD447" i="1"/>
  <c r="CG447" i="1" s="1"/>
  <c r="CI455" i="1"/>
  <c r="CD455" i="1"/>
  <c r="CG455" i="1" s="1"/>
  <c r="CI463" i="1"/>
  <c r="CD463" i="1"/>
  <c r="CG463" i="1" s="1"/>
  <c r="CG440" i="1"/>
  <c r="W453" i="1"/>
  <c r="CG458" i="1"/>
  <c r="CI467" i="1"/>
  <c r="CD467" i="1"/>
  <c r="CG472" i="1"/>
  <c r="CC472" i="1"/>
  <c r="CG506" i="1"/>
  <c r="CC506" i="1"/>
  <c r="AY574" i="1"/>
  <c r="AX574" i="1" s="1"/>
  <c r="AW574" i="1" s="1"/>
  <c r="AU574" i="1"/>
  <c r="AT574" i="1" s="1"/>
  <c r="AS574" i="1" s="1"/>
  <c r="CI553" i="1"/>
  <c r="CD553" i="1"/>
  <c r="CG553" i="1" s="1"/>
  <c r="CI561" i="1"/>
  <c r="CD561" i="1"/>
  <c r="CG561" i="1" s="1"/>
  <c r="CG572" i="1"/>
  <c r="CG576" i="1"/>
  <c r="CG538" i="1"/>
  <c r="W553" i="1"/>
  <c r="CG575" i="1"/>
  <c r="CC575" i="1"/>
  <c r="CG590" i="1"/>
  <c r="CG602" i="1"/>
  <c r="CG609" i="1"/>
  <c r="CC609" i="1"/>
  <c r="CC604" i="1"/>
  <c r="CG604" i="1" s="1"/>
  <c r="CC606" i="1"/>
  <c r="CG606" i="1" s="1"/>
  <c r="CC608" i="1"/>
  <c r="CG608" i="1" s="1"/>
  <c r="CC618" i="1"/>
  <c r="CG618" i="1" s="1"/>
  <c r="CC626" i="1"/>
  <c r="CG626" i="1" s="1"/>
  <c r="CC634" i="1"/>
  <c r="CG634" i="1" s="1"/>
  <c r="CC650" i="1"/>
  <c r="CG650" i="1" s="1"/>
  <c r="W664" i="1"/>
  <c r="CG666" i="1"/>
  <c r="W670" i="1"/>
  <c r="AY678" i="1"/>
  <c r="AX678" i="1" s="1"/>
  <c r="AW678" i="1" s="1"/>
  <c r="AU678" i="1"/>
  <c r="AT678" i="1" s="1"/>
  <c r="AS678" i="1" s="1"/>
  <c r="CI705" i="1"/>
  <c r="CD705" i="1"/>
  <c r="CG705" i="1" s="1"/>
  <c r="CC699" i="1"/>
  <c r="CG699" i="1" s="1"/>
  <c r="CC708" i="1"/>
  <c r="CG708" i="1" s="1"/>
  <c r="AY713" i="1"/>
  <c r="AX713" i="1" s="1"/>
  <c r="AW713" i="1" s="1"/>
  <c r="AU713" i="1"/>
  <c r="AT713" i="1" s="1"/>
  <c r="AS713" i="1" s="1"/>
  <c r="CD721" i="1"/>
  <c r="CG721" i="1" s="1"/>
  <c r="CI721" i="1"/>
  <c r="AY724" i="1"/>
  <c r="AX724" i="1" s="1"/>
  <c r="AW724" i="1" s="1"/>
  <c r="AU724" i="1"/>
  <c r="AT724" i="1" s="1"/>
  <c r="AS724" i="1" s="1"/>
  <c r="CC732" i="1"/>
  <c r="CG732" i="1" s="1"/>
  <c r="CI742" i="1"/>
  <c r="CD742" i="1"/>
  <c r="W748" i="1"/>
  <c r="W754" i="1"/>
  <c r="CD755" i="1"/>
  <c r="CG755" i="1" s="1"/>
  <c r="CI755" i="1"/>
  <c r="CC13" i="1"/>
  <c r="CG13" i="1" s="1"/>
  <c r="W26" i="1"/>
  <c r="CG29" i="1"/>
  <c r="CC29" i="1"/>
  <c r="W32" i="1"/>
  <c r="CI39" i="1"/>
  <c r="CD39" i="1"/>
  <c r="W48" i="1"/>
  <c r="CI77" i="1"/>
  <c r="CD77" i="1"/>
  <c r="AY80" i="1"/>
  <c r="AX80" i="1" s="1"/>
  <c r="AW80" i="1" s="1"/>
  <c r="AU80" i="1"/>
  <c r="AT80" i="1" s="1"/>
  <c r="AS80" i="1" s="1"/>
  <c r="CI101" i="1"/>
  <c r="CD101" i="1"/>
  <c r="W112" i="1"/>
  <c r="AY120" i="1"/>
  <c r="AX120" i="1" s="1"/>
  <c r="AW120" i="1" s="1"/>
  <c r="AU120" i="1"/>
  <c r="AT120" i="1" s="1"/>
  <c r="AS120" i="1" s="1"/>
  <c r="AY124" i="1"/>
  <c r="AX124" i="1" s="1"/>
  <c r="AW124" i="1" s="1"/>
  <c r="AU124" i="1"/>
  <c r="AT124" i="1" s="1"/>
  <c r="AS124" i="1" s="1"/>
  <c r="AY128" i="1"/>
  <c r="AX128" i="1" s="1"/>
  <c r="AW128" i="1" s="1"/>
  <c r="AU128" i="1"/>
  <c r="AT128" i="1" s="1"/>
  <c r="AS128" i="1" s="1"/>
  <c r="CI133" i="1"/>
  <c r="CD133" i="1"/>
  <c r="AY157" i="1"/>
  <c r="AX157" i="1" s="1"/>
  <c r="AW157" i="1" s="1"/>
  <c r="AU157" i="1"/>
  <c r="AT157" i="1" s="1"/>
  <c r="AS157" i="1" s="1"/>
  <c r="CI12" i="1"/>
  <c r="CD12" i="1"/>
  <c r="CC22" i="1"/>
  <c r="CI32" i="1"/>
  <c r="CD32" i="1"/>
  <c r="CG32" i="1" s="1"/>
  <c r="CI40" i="1"/>
  <c r="CD40" i="1"/>
  <c r="CG40" i="1" s="1"/>
  <c r="CG50" i="1"/>
  <c r="CC50" i="1"/>
  <c r="CC52" i="1"/>
  <c r="CG54" i="1"/>
  <c r="CC54" i="1"/>
  <c r="CG56" i="1"/>
  <c r="CC56" i="1"/>
  <c r="CG58" i="1"/>
  <c r="CC58" i="1"/>
  <c r="CC60" i="1"/>
  <c r="CG62" i="1"/>
  <c r="CC62" i="1"/>
  <c r="CI70" i="1"/>
  <c r="CD70" i="1"/>
  <c r="CG70" i="1" s="1"/>
  <c r="CC92" i="1"/>
  <c r="CG92" i="1" s="1"/>
  <c r="CC124" i="1"/>
  <c r="CG124" i="1" s="1"/>
  <c r="W141" i="1"/>
  <c r="AY141" i="1"/>
  <c r="AX141" i="1" s="1"/>
  <c r="AW141" i="1" s="1"/>
  <c r="AU141" i="1"/>
  <c r="AT141" i="1" s="1"/>
  <c r="AS141" i="1" s="1"/>
  <c r="CC153" i="1"/>
  <c r="CG153" i="1" s="1"/>
  <c r="CG285" i="1"/>
  <c r="CG165" i="1"/>
  <c r="CI227" i="1"/>
  <c r="CD227" i="1"/>
  <c r="CG227" i="1" s="1"/>
  <c r="CG150" i="1"/>
  <c r="AY161" i="1"/>
  <c r="AX161" i="1" s="1"/>
  <c r="AW161" i="1" s="1"/>
  <c r="AU161" i="1"/>
  <c r="AT161" i="1" s="1"/>
  <c r="AS161" i="1" s="1"/>
  <c r="W169" i="1"/>
  <c r="CG174" i="1"/>
  <c r="AY193" i="1"/>
  <c r="AX193" i="1" s="1"/>
  <c r="AW193" i="1" s="1"/>
  <c r="AU193" i="1"/>
  <c r="AT193" i="1" s="1"/>
  <c r="AS193" i="1" s="1"/>
  <c r="W201" i="1"/>
  <c r="CG206" i="1"/>
  <c r="AY225" i="1"/>
  <c r="AX225" i="1" s="1"/>
  <c r="AW225" i="1" s="1"/>
  <c r="AU225" i="1"/>
  <c r="AT225" i="1" s="1"/>
  <c r="AS225" i="1" s="1"/>
  <c r="CG236" i="1"/>
  <c r="CG268" i="1"/>
  <c r="CC280" i="1"/>
  <c r="CG280" i="1" s="1"/>
  <c r="CC288" i="1"/>
  <c r="CG288" i="1" s="1"/>
  <c r="W307" i="1"/>
  <c r="W323" i="1"/>
  <c r="W339" i="1"/>
  <c r="CG317" i="1"/>
  <c r="CC317" i="1"/>
  <c r="CG349" i="1"/>
  <c r="CC349" i="1"/>
  <c r="CG354" i="1"/>
  <c r="CC372" i="1"/>
  <c r="CG372" i="1" s="1"/>
  <c r="CC393" i="1"/>
  <c r="CG393" i="1" s="1"/>
  <c r="CC409" i="1"/>
  <c r="CG409" i="1" s="1"/>
  <c r="W429" i="1"/>
  <c r="W441" i="1"/>
  <c r="AY441" i="1"/>
  <c r="AX441" i="1" s="1"/>
  <c r="AW441" i="1" s="1"/>
  <c r="AU441" i="1"/>
  <c r="AT441" i="1" s="1"/>
  <c r="AS441" i="1" s="1"/>
  <c r="CI386" i="1"/>
  <c r="CD386" i="1"/>
  <c r="CG386" i="1" s="1"/>
  <c r="CI394" i="1"/>
  <c r="CD394" i="1"/>
  <c r="CG394" i="1" s="1"/>
  <c r="CI402" i="1"/>
  <c r="CD402" i="1"/>
  <c r="CG402" i="1" s="1"/>
  <c r="CI410" i="1"/>
  <c r="CD410" i="1"/>
  <c r="CI418" i="1"/>
  <c r="CD418" i="1"/>
  <c r="CC408" i="1"/>
  <c r="CG408" i="1" s="1"/>
  <c r="CC410" i="1"/>
  <c r="CG410" i="1" s="1"/>
  <c r="CC416" i="1"/>
  <c r="CG416" i="1" s="1"/>
  <c r="CC418" i="1"/>
  <c r="CG418" i="1" s="1"/>
  <c r="W424" i="1"/>
  <c r="W443" i="1"/>
  <c r="CG357" i="1"/>
  <c r="CG373" i="1"/>
  <c r="CG387" i="1"/>
  <c r="AY406" i="1"/>
  <c r="AX406" i="1" s="1"/>
  <c r="AW406" i="1" s="1"/>
  <c r="AU406" i="1"/>
  <c r="AT406" i="1" s="1"/>
  <c r="AS406" i="1" s="1"/>
  <c r="W414" i="1"/>
  <c r="CG422" i="1"/>
  <c r="CG427" i="1"/>
  <c r="CC436" i="1"/>
  <c r="CG436" i="1" s="1"/>
  <c r="CC444" i="1"/>
  <c r="CG444" i="1" s="1"/>
  <c r="CI453" i="1"/>
  <c r="CD453" i="1"/>
  <c r="CI461" i="1"/>
  <c r="CD461" i="1"/>
  <c r="AY463" i="1"/>
  <c r="AX463" i="1" s="1"/>
  <c r="AW463" i="1" s="1"/>
  <c r="AU463" i="1"/>
  <c r="AT463" i="1" s="1"/>
  <c r="AS463" i="1" s="1"/>
  <c r="CC471" i="1"/>
  <c r="CG471" i="1" s="1"/>
  <c r="W474" i="1"/>
  <c r="W478" i="1"/>
  <c r="AY498" i="1"/>
  <c r="AX498" i="1" s="1"/>
  <c r="AW498" i="1" s="1"/>
  <c r="AU498" i="1"/>
  <c r="AT498" i="1" s="1"/>
  <c r="AS498" i="1" s="1"/>
  <c r="AY502" i="1"/>
  <c r="AX502" i="1" s="1"/>
  <c r="AW502" i="1" s="1"/>
  <c r="AU502" i="1"/>
  <c r="AT502" i="1" s="1"/>
  <c r="AS502" i="1" s="1"/>
  <c r="W506" i="1"/>
  <c r="W510" i="1"/>
  <c r="AY530" i="1"/>
  <c r="AX530" i="1" s="1"/>
  <c r="AW530" i="1" s="1"/>
  <c r="AU530" i="1"/>
  <c r="AT530" i="1" s="1"/>
  <c r="AS530" i="1" s="1"/>
  <c r="CG474" i="1"/>
  <c r="CC474" i="1"/>
  <c r="CG508" i="1"/>
  <c r="CC508" i="1"/>
  <c r="CG532" i="1"/>
  <c r="CC532" i="1"/>
  <c r="W533" i="1"/>
  <c r="CI551" i="1"/>
  <c r="CD551" i="1"/>
  <c r="CI559" i="1"/>
  <c r="CD559" i="1"/>
  <c r="CG552" i="1"/>
  <c r="BC555" i="1"/>
  <c r="BB555" i="1" s="1"/>
  <c r="BA555" i="1" s="1"/>
  <c r="CC582" i="1"/>
  <c r="CG582" i="1" s="1"/>
  <c r="CC577" i="1"/>
  <c r="CG577" i="1" s="1"/>
  <c r="CI579" i="1"/>
  <c r="CD579" i="1"/>
  <c r="CG579" i="1" s="1"/>
  <c r="W580" i="1"/>
  <c r="CC585" i="1"/>
  <c r="CG585" i="1" s="1"/>
  <c r="CI587" i="1"/>
  <c r="CD587" i="1"/>
  <c r="W588" i="1"/>
  <c r="CC597" i="1"/>
  <c r="CG597" i="1" s="1"/>
  <c r="CG584" i="1"/>
  <c r="CI607" i="1"/>
  <c r="CD607" i="1"/>
  <c r="W616" i="1"/>
  <c r="CG619" i="1"/>
  <c r="CC619" i="1"/>
  <c r="AY620" i="1"/>
  <c r="AX620" i="1" s="1"/>
  <c r="AW620" i="1" s="1"/>
  <c r="AU620" i="1"/>
  <c r="AT620" i="1" s="1"/>
  <c r="AS620" i="1" s="1"/>
  <c r="W626" i="1"/>
  <c r="CG629" i="1"/>
  <c r="CC629" i="1"/>
  <c r="AY630" i="1"/>
  <c r="AX630" i="1" s="1"/>
  <c r="AW630" i="1" s="1"/>
  <c r="AU630" i="1"/>
  <c r="AT630" i="1" s="1"/>
  <c r="AS630" i="1" s="1"/>
  <c r="CI608" i="1"/>
  <c r="CD608" i="1"/>
  <c r="CG616" i="1"/>
  <c r="CC616" i="1"/>
  <c r="CG624" i="1"/>
  <c r="CC624" i="1"/>
  <c r="CG632" i="1"/>
  <c r="CC632" i="1"/>
  <c r="CC651" i="1"/>
  <c r="CG651" i="1" s="1"/>
  <c r="AU655" i="1"/>
  <c r="AT655" i="1" s="1"/>
  <c r="AS655" i="1" s="1"/>
  <c r="AY655" i="1"/>
  <c r="AX655" i="1" s="1"/>
  <c r="AW655" i="1" s="1"/>
  <c r="W655" i="1"/>
  <c r="CG656" i="1"/>
  <c r="CC683" i="1"/>
  <c r="CG683" i="1" s="1"/>
  <c r="W707" i="1"/>
  <c r="AY705" i="1"/>
  <c r="AX705" i="1" s="1"/>
  <c r="AW705" i="1" s="1"/>
  <c r="AU705" i="1"/>
  <c r="AT705" i="1" s="1"/>
  <c r="AS705" i="1" s="1"/>
  <c r="CG719" i="1"/>
  <c r="W720" i="1"/>
  <c r="CG729" i="1"/>
  <c r="W735" i="1"/>
  <c r="CG741" i="1"/>
  <c r="CC741" i="1"/>
  <c r="CG761" i="1"/>
  <c r="T766" i="1"/>
  <c r="W8" i="1"/>
  <c r="W766" i="1" s="1"/>
  <c r="W10" i="1"/>
  <c r="BX766" i="1"/>
  <c r="AT5" i="1"/>
  <c r="W12" i="1"/>
  <c r="AY16" i="1"/>
  <c r="AX16" i="1" s="1"/>
  <c r="AW16" i="1" s="1"/>
  <c r="AU16" i="1"/>
  <c r="AT16" i="1" s="1"/>
  <c r="AS16" i="1" s="1"/>
  <c r="W20" i="1"/>
  <c r="CI43" i="1"/>
  <c r="CD43" i="1"/>
  <c r="W46" i="1"/>
  <c r="W64" i="1"/>
  <c r="CI75" i="1"/>
  <c r="CD75" i="1"/>
  <c r="CC79" i="1"/>
  <c r="CG79" i="1" s="1"/>
  <c r="CC83" i="1"/>
  <c r="CG83" i="1" s="1"/>
  <c r="CG91" i="1"/>
  <c r="CC91" i="1"/>
  <c r="CG95" i="1"/>
  <c r="CC95" i="1"/>
  <c r="AY98" i="1"/>
  <c r="AX98" i="1" s="1"/>
  <c r="AW98" i="1" s="1"/>
  <c r="AU98" i="1"/>
  <c r="AT98" i="1" s="1"/>
  <c r="AS98" i="1" s="1"/>
  <c r="CI105" i="1"/>
  <c r="CD105" i="1"/>
  <c r="CC107" i="1"/>
  <c r="CG107" i="1" s="1"/>
  <c r="CI111" i="1"/>
  <c r="CD111" i="1"/>
  <c r="CI127" i="1"/>
  <c r="CD127" i="1"/>
  <c r="CG127" i="1" s="1"/>
  <c r="CC131" i="1"/>
  <c r="CG131" i="1" s="1"/>
  <c r="CI139" i="1"/>
  <c r="CD139" i="1"/>
  <c r="CG139" i="1" s="1"/>
  <c r="CI22" i="1"/>
  <c r="CD22" i="1"/>
  <c r="CG22" i="1" s="1"/>
  <c r="CC48" i="1"/>
  <c r="CG48" i="1" s="1"/>
  <c r="CI52" i="1"/>
  <c r="CD52" i="1"/>
  <c r="CG52" i="1" s="1"/>
  <c r="CI60" i="1"/>
  <c r="CD60" i="1"/>
  <c r="CG60" i="1" s="1"/>
  <c r="W87" i="1"/>
  <c r="AY87" i="1"/>
  <c r="AX87" i="1" s="1"/>
  <c r="AW87" i="1" s="1"/>
  <c r="AU87" i="1"/>
  <c r="AT87" i="1" s="1"/>
  <c r="AS87" i="1" s="1"/>
  <c r="W139" i="1"/>
  <c r="AY139" i="1"/>
  <c r="AX139" i="1" s="1"/>
  <c r="AW139" i="1" s="1"/>
  <c r="AU139" i="1"/>
  <c r="AT139" i="1" s="1"/>
  <c r="AS139" i="1" s="1"/>
  <c r="CC198" i="1"/>
  <c r="CG198" i="1" s="1"/>
  <c r="CC228" i="1"/>
  <c r="CG228" i="1" s="1"/>
  <c r="CI275" i="1"/>
  <c r="CD275" i="1"/>
  <c r="AY232" i="1"/>
  <c r="AX232" i="1" s="1"/>
  <c r="AW232" i="1" s="1"/>
  <c r="AU232" i="1"/>
  <c r="AT232" i="1" s="1"/>
  <c r="AS232" i="1" s="1"/>
  <c r="W244" i="1"/>
  <c r="AY252" i="1"/>
  <c r="AX252" i="1" s="1"/>
  <c r="AW252" i="1" s="1"/>
  <c r="AU252" i="1"/>
  <c r="AT252" i="1" s="1"/>
  <c r="AS252" i="1" s="1"/>
  <c r="W256" i="1"/>
  <c r="AY264" i="1"/>
  <c r="AX264" i="1" s="1"/>
  <c r="AW264" i="1" s="1"/>
  <c r="AU264" i="1"/>
  <c r="AT264" i="1" s="1"/>
  <c r="AS264" i="1" s="1"/>
  <c r="W271" i="1"/>
  <c r="AY163" i="1"/>
  <c r="AX163" i="1" s="1"/>
  <c r="AW163" i="1" s="1"/>
  <c r="AU163" i="1"/>
  <c r="AT163" i="1" s="1"/>
  <c r="AS163" i="1" s="1"/>
  <c r="W171" i="1"/>
  <c r="CG176" i="1"/>
  <c r="AY195" i="1"/>
  <c r="AX195" i="1" s="1"/>
  <c r="AW195" i="1" s="1"/>
  <c r="AU195" i="1"/>
  <c r="AT195" i="1" s="1"/>
  <c r="AS195" i="1" s="1"/>
  <c r="W203" i="1"/>
  <c r="CG208" i="1"/>
  <c r="AY227" i="1"/>
  <c r="AX227" i="1" s="1"/>
  <c r="AW227" i="1" s="1"/>
  <c r="AU227" i="1"/>
  <c r="AT227" i="1" s="1"/>
  <c r="AS227" i="1" s="1"/>
  <c r="CG246" i="1"/>
  <c r="W301" i="1"/>
  <c r="AY309" i="1"/>
  <c r="AX309" i="1" s="1"/>
  <c r="AW309" i="1" s="1"/>
  <c r="AU309" i="1"/>
  <c r="AT309" i="1" s="1"/>
  <c r="AS309" i="1" s="1"/>
  <c r="CG310" i="1"/>
  <c r="CC310" i="1"/>
  <c r="W325" i="1"/>
  <c r="AY333" i="1"/>
  <c r="AX333" i="1" s="1"/>
  <c r="AW333" i="1" s="1"/>
  <c r="AU333" i="1"/>
  <c r="AT333" i="1" s="1"/>
  <c r="AS333" i="1" s="1"/>
  <c r="CG334" i="1"/>
  <c r="CC334" i="1"/>
  <c r="W378" i="1"/>
  <c r="CC289" i="1"/>
  <c r="CG289" i="1" s="1"/>
  <c r="CC319" i="1"/>
  <c r="CG319" i="1" s="1"/>
  <c r="CC351" i="1"/>
  <c r="CG351" i="1" s="1"/>
  <c r="AY354" i="1"/>
  <c r="AX354" i="1" s="1"/>
  <c r="AW354" i="1" s="1"/>
  <c r="AU354" i="1"/>
  <c r="AT354" i="1" s="1"/>
  <c r="AS354" i="1" s="1"/>
  <c r="W356" i="1"/>
  <c r="W364" i="1"/>
  <c r="AU421" i="1"/>
  <c r="AT421" i="1" s="1"/>
  <c r="AS421" i="1" s="1"/>
  <c r="AY421" i="1"/>
  <c r="AX421" i="1" s="1"/>
  <c r="AW421" i="1" s="1"/>
  <c r="W425" i="1"/>
  <c r="CC441" i="1"/>
  <c r="CG441" i="1" s="1"/>
  <c r="AY426" i="1"/>
  <c r="AX426" i="1" s="1"/>
  <c r="AW426" i="1" s="1"/>
  <c r="AU426" i="1"/>
  <c r="AT426" i="1" s="1"/>
  <c r="AS426" i="1" s="1"/>
  <c r="W439" i="1"/>
  <c r="W384" i="1"/>
  <c r="CG389" i="1"/>
  <c r="AY408" i="1"/>
  <c r="AX408" i="1" s="1"/>
  <c r="AW408" i="1" s="1"/>
  <c r="AU408" i="1"/>
  <c r="AT408" i="1" s="1"/>
  <c r="AS408" i="1" s="1"/>
  <c r="W416" i="1"/>
  <c r="CG435" i="1"/>
  <c r="AU438" i="1"/>
  <c r="AT438" i="1" s="1"/>
  <c r="AS438" i="1" s="1"/>
  <c r="CI451" i="1"/>
  <c r="CD451" i="1"/>
  <c r="CI459" i="1"/>
  <c r="CD459" i="1"/>
  <c r="CC451" i="1"/>
  <c r="CG451" i="1" s="1"/>
  <c r="CC453" i="1"/>
  <c r="CG453" i="1" s="1"/>
  <c r="CC459" i="1"/>
  <c r="CG459" i="1" s="1"/>
  <c r="CC461" i="1"/>
  <c r="CG461" i="1" s="1"/>
  <c r="CG438" i="1"/>
  <c r="AY449" i="1"/>
  <c r="AX449" i="1" s="1"/>
  <c r="AW449" i="1" s="1"/>
  <c r="AU449" i="1"/>
  <c r="AT449" i="1" s="1"/>
  <c r="AS449" i="1" s="1"/>
  <c r="W457" i="1"/>
  <c r="CG462" i="1"/>
  <c r="CC467" i="1"/>
  <c r="CG467" i="1" s="1"/>
  <c r="CC468" i="1"/>
  <c r="CG468" i="1" s="1"/>
  <c r="CC478" i="1"/>
  <c r="CG478" i="1" s="1"/>
  <c r="CC510" i="1"/>
  <c r="CG510" i="1" s="1"/>
  <c r="AY537" i="1"/>
  <c r="AX537" i="1" s="1"/>
  <c r="AW537" i="1" s="1"/>
  <c r="AU537" i="1"/>
  <c r="AT537" i="1" s="1"/>
  <c r="AS537" i="1" s="1"/>
  <c r="CC541" i="1"/>
  <c r="CG541" i="1" s="1"/>
  <c r="CC558" i="1"/>
  <c r="CG558" i="1" s="1"/>
  <c r="CI557" i="1"/>
  <c r="CD557" i="1"/>
  <c r="CD565" i="1"/>
  <c r="CI565" i="1"/>
  <c r="CG544" i="1"/>
  <c r="W557" i="1"/>
  <c r="CG562" i="1"/>
  <c r="W592" i="1"/>
  <c r="W596" i="1"/>
  <c r="W600" i="1"/>
  <c r="W602" i="1"/>
  <c r="CC605" i="1"/>
  <c r="CG605" i="1" s="1"/>
  <c r="AY608" i="1"/>
  <c r="AX608" i="1" s="1"/>
  <c r="AW608" i="1" s="1"/>
  <c r="AU608" i="1"/>
  <c r="AT608" i="1" s="1"/>
  <c r="AS608" i="1" s="1"/>
  <c r="CC636" i="1"/>
  <c r="CG636" i="1" s="1"/>
  <c r="AY646" i="1"/>
  <c r="AX646" i="1" s="1"/>
  <c r="AW646" i="1" s="1"/>
  <c r="AU646" i="1"/>
  <c r="AT646" i="1" s="1"/>
  <c r="AS646" i="1" s="1"/>
  <c r="AY650" i="1"/>
  <c r="AX650" i="1" s="1"/>
  <c r="AW650" i="1" s="1"/>
  <c r="AU650" i="1"/>
  <c r="AT650" i="1" s="1"/>
  <c r="AS650" i="1" s="1"/>
  <c r="CC669" i="1"/>
  <c r="CG669" i="1" s="1"/>
  <c r="W666" i="1"/>
  <c r="CG671" i="1"/>
  <c r="W674" i="1"/>
  <c r="AY680" i="1"/>
  <c r="AX680" i="1" s="1"/>
  <c r="AW680" i="1" s="1"/>
  <c r="AU680" i="1"/>
  <c r="AT680" i="1" s="1"/>
  <c r="AS680" i="1" s="1"/>
  <c r="AY684" i="1"/>
  <c r="AX684" i="1" s="1"/>
  <c r="AW684" i="1" s="1"/>
  <c r="AU684" i="1"/>
  <c r="AT684" i="1" s="1"/>
  <c r="AS684" i="1" s="1"/>
  <c r="W688" i="1"/>
  <c r="W699" i="1"/>
  <c r="CG707" i="1"/>
  <c r="CG711" i="1"/>
  <c r="CC711" i="1"/>
  <c r="CG736" i="1"/>
  <c r="CC736" i="1"/>
  <c r="CC742" i="1"/>
  <c r="CG742" i="1" s="1"/>
  <c r="CG746" i="1"/>
  <c r="CD764" i="1"/>
  <c r="CG764" i="1" s="1"/>
  <c r="CI764" i="1"/>
  <c r="CI7" i="1"/>
  <c r="CD7" i="1"/>
  <c r="CG10" i="1"/>
  <c r="CC27" i="1"/>
  <c r="CG27" i="1" s="1"/>
  <c r="AY28" i="1"/>
  <c r="AX28" i="1" s="1"/>
  <c r="AW28" i="1" s="1"/>
  <c r="AU28" i="1"/>
  <c r="AT28" i="1" s="1"/>
  <c r="AS28" i="1" s="1"/>
  <c r="CI31" i="1"/>
  <c r="CD31" i="1"/>
  <c r="CG49" i="1"/>
  <c r="CC49" i="1"/>
  <c r="CG53" i="1"/>
  <c r="CC53" i="1"/>
  <c r="AY54" i="1"/>
  <c r="AX54" i="1" s="1"/>
  <c r="AW54" i="1" s="1"/>
  <c r="AU54" i="1"/>
  <c r="AT54" i="1" s="1"/>
  <c r="AS54" i="1" s="1"/>
  <c r="CG57" i="1"/>
  <c r="CC57" i="1"/>
  <c r="AY58" i="1"/>
  <c r="AX58" i="1" s="1"/>
  <c r="AW58" i="1" s="1"/>
  <c r="AU58" i="1"/>
  <c r="AT58" i="1" s="1"/>
  <c r="AS58" i="1" s="1"/>
  <c r="CG61" i="1"/>
  <c r="CC61" i="1"/>
  <c r="AY62" i="1"/>
  <c r="AX62" i="1" s="1"/>
  <c r="AW62" i="1" s="1"/>
  <c r="AU62" i="1"/>
  <c r="AT62" i="1" s="1"/>
  <c r="AS62" i="1" s="1"/>
  <c r="CG77" i="1"/>
  <c r="CC77" i="1"/>
  <c r="CG81" i="1"/>
  <c r="CC81" i="1"/>
  <c r="CC93" i="1"/>
  <c r="CG93" i="1" s="1"/>
  <c r="CC97" i="1"/>
  <c r="CG97" i="1" s="1"/>
  <c r="CC101" i="1"/>
  <c r="CG101" i="1" s="1"/>
  <c r="CI109" i="1"/>
  <c r="CD109" i="1"/>
  <c r="CG113" i="1"/>
  <c r="CC113" i="1"/>
  <c r="CI20" i="1"/>
  <c r="CD20" i="1"/>
  <c r="CG20" i="1" s="1"/>
  <c r="CI48" i="1"/>
  <c r="CD48" i="1"/>
  <c r="W67" i="1"/>
  <c r="AY67" i="1"/>
  <c r="AX67" i="1" s="1"/>
  <c r="AW67" i="1" s="1"/>
  <c r="AU67" i="1"/>
  <c r="AT67" i="1" s="1"/>
  <c r="AS67" i="1" s="1"/>
  <c r="CI72" i="1"/>
  <c r="CD72" i="1"/>
  <c r="CC90" i="1"/>
  <c r="CG90" i="1" s="1"/>
  <c r="W105" i="1"/>
  <c r="AY105" i="1"/>
  <c r="AX105" i="1" s="1"/>
  <c r="AW105" i="1" s="1"/>
  <c r="AU105" i="1"/>
  <c r="AT105" i="1" s="1"/>
  <c r="AS105" i="1" s="1"/>
  <c r="CG126" i="1"/>
  <c r="CC126" i="1"/>
  <c r="CG136" i="1"/>
  <c r="CC136" i="1"/>
  <c r="CC155" i="1"/>
  <c r="CG155" i="1" s="1"/>
  <c r="CC158" i="1"/>
  <c r="CG158" i="1" s="1"/>
  <c r="CC166" i="1"/>
  <c r="CG166" i="1" s="1"/>
  <c r="CC216" i="1"/>
  <c r="CG216" i="1" s="1"/>
  <c r="CC169" i="1"/>
  <c r="CG169" i="1" s="1"/>
  <c r="CC177" i="1"/>
  <c r="CG177" i="1" s="1"/>
  <c r="CC185" i="1"/>
  <c r="CG185" i="1" s="1"/>
  <c r="CC193" i="1"/>
  <c r="CG193" i="1" s="1"/>
  <c r="CC201" i="1"/>
  <c r="CG201" i="1" s="1"/>
  <c r="CC209" i="1"/>
  <c r="CG209" i="1" s="1"/>
  <c r="CC217" i="1"/>
  <c r="CG217" i="1" s="1"/>
  <c r="CC225" i="1"/>
  <c r="CG225" i="1" s="1"/>
  <c r="CC273" i="1"/>
  <c r="CG273" i="1" s="1"/>
  <c r="CG156" i="1"/>
  <c r="AY165" i="1"/>
  <c r="AX165" i="1" s="1"/>
  <c r="AW165" i="1" s="1"/>
  <c r="AU165" i="1"/>
  <c r="AT165" i="1" s="1"/>
  <c r="AS165" i="1" s="1"/>
  <c r="W173" i="1"/>
  <c r="CG178" i="1"/>
  <c r="AY197" i="1"/>
  <c r="AX197" i="1" s="1"/>
  <c r="AW197" i="1" s="1"/>
  <c r="AU197" i="1"/>
  <c r="AT197" i="1" s="1"/>
  <c r="AS197" i="1" s="1"/>
  <c r="W205" i="1"/>
  <c r="CG210" i="1"/>
  <c r="CG240" i="1"/>
  <c r="CC272" i="1"/>
  <c r="CG272" i="1"/>
  <c r="AY295" i="1"/>
  <c r="AX295" i="1" s="1"/>
  <c r="AW295" i="1" s="1"/>
  <c r="AU295" i="1"/>
  <c r="AT295" i="1" s="1"/>
  <c r="AS295" i="1" s="1"/>
  <c r="CG296" i="1"/>
  <c r="CC296" i="1"/>
  <c r="AY327" i="1"/>
  <c r="AX327" i="1" s="1"/>
  <c r="AW327" i="1" s="1"/>
  <c r="AU327" i="1"/>
  <c r="AT327" i="1" s="1"/>
  <c r="AS327" i="1" s="1"/>
  <c r="CC328" i="1"/>
  <c r="CG328" i="1" s="1"/>
  <c r="CC366" i="1"/>
  <c r="CG366" i="1" s="1"/>
  <c r="CG329" i="1"/>
  <c r="CC329" i="1"/>
  <c r="CG368" i="1"/>
  <c r="CG388" i="1"/>
  <c r="CG396" i="1"/>
  <c r="CG404" i="1"/>
  <c r="CG412" i="1"/>
  <c r="W435" i="1"/>
  <c r="CG355" i="1"/>
  <c r="CG371" i="1"/>
  <c r="W386" i="1"/>
  <c r="CG391" i="1"/>
  <c r="CG407" i="1"/>
  <c r="CI449" i="1"/>
  <c r="CD449" i="1"/>
  <c r="CG449" i="1" s="1"/>
  <c r="CI457" i="1"/>
  <c r="CD457" i="1"/>
  <c r="CG457" i="1" s="1"/>
  <c r="AY451" i="1"/>
  <c r="AX451" i="1" s="1"/>
  <c r="AW451" i="1" s="1"/>
  <c r="AU451" i="1"/>
  <c r="AT451" i="1" s="1"/>
  <c r="AS451" i="1" s="1"/>
  <c r="W459" i="1"/>
  <c r="CG464" i="1"/>
  <c r="AY468" i="1"/>
  <c r="AX468" i="1" s="1"/>
  <c r="AW468" i="1" s="1"/>
  <c r="AU468" i="1"/>
  <c r="AT468" i="1" s="1"/>
  <c r="AS468" i="1" s="1"/>
  <c r="W468" i="1"/>
  <c r="AY492" i="1"/>
  <c r="AX492" i="1" s="1"/>
  <c r="AW492" i="1" s="1"/>
  <c r="AU492" i="1"/>
  <c r="AT492" i="1" s="1"/>
  <c r="AS492" i="1" s="1"/>
  <c r="AY496" i="1"/>
  <c r="AX496" i="1" s="1"/>
  <c r="AW496" i="1" s="1"/>
  <c r="AU496" i="1"/>
  <c r="AT496" i="1" s="1"/>
  <c r="AS496" i="1" s="1"/>
  <c r="AY524" i="1"/>
  <c r="AX524" i="1" s="1"/>
  <c r="AW524" i="1" s="1"/>
  <c r="AU524" i="1"/>
  <c r="AT524" i="1" s="1"/>
  <c r="AS524" i="1" s="1"/>
  <c r="AY528" i="1"/>
  <c r="AX528" i="1" s="1"/>
  <c r="AW528" i="1" s="1"/>
  <c r="AU528" i="1"/>
  <c r="AT528" i="1" s="1"/>
  <c r="AS528" i="1" s="1"/>
  <c r="AY532" i="1"/>
  <c r="AX532" i="1" s="1"/>
  <c r="AW532" i="1" s="1"/>
  <c r="AU532" i="1"/>
  <c r="AT532" i="1" s="1"/>
  <c r="AS532" i="1" s="1"/>
  <c r="CG480" i="1"/>
  <c r="CC480" i="1"/>
  <c r="CG496" i="1"/>
  <c r="CC496" i="1"/>
  <c r="CG528" i="1"/>
  <c r="CC528" i="1"/>
  <c r="CI555" i="1"/>
  <c r="CD555" i="1"/>
  <c r="CI563" i="1"/>
  <c r="CD563" i="1"/>
  <c r="AU556" i="1"/>
  <c r="AT556" i="1" s="1"/>
  <c r="AS556" i="1" s="1"/>
  <c r="AU560" i="1"/>
  <c r="AT560" i="1" s="1"/>
  <c r="AS560" i="1" s="1"/>
  <c r="W551" i="1"/>
  <c r="CG556" i="1"/>
  <c r="AY568" i="1"/>
  <c r="AX568" i="1" s="1"/>
  <c r="AW568" i="1" s="1"/>
  <c r="AU568" i="1"/>
  <c r="AT568" i="1" s="1"/>
  <c r="AS568" i="1" s="1"/>
  <c r="CC586" i="1"/>
  <c r="CG586" i="1" s="1"/>
  <c r="CI577" i="1"/>
  <c r="CD577" i="1"/>
  <c r="AY582" i="1"/>
  <c r="AX582" i="1" s="1"/>
  <c r="AW582" i="1" s="1"/>
  <c r="AU582" i="1"/>
  <c r="AT582" i="1" s="1"/>
  <c r="AS582" i="1" s="1"/>
  <c r="CC587" i="1"/>
  <c r="CG587" i="1" s="1"/>
  <c r="CI593" i="1"/>
  <c r="CD593" i="1"/>
  <c r="CI601" i="1"/>
  <c r="CD601" i="1"/>
  <c r="CG588" i="1"/>
  <c r="W604" i="1"/>
  <c r="CI615" i="1"/>
  <c r="CD615" i="1"/>
  <c r="CG615" i="1" s="1"/>
  <c r="W618" i="1"/>
  <c r="CG621" i="1"/>
  <c r="CC621" i="1"/>
  <c r="AY622" i="1"/>
  <c r="AX622" i="1" s="1"/>
  <c r="AW622" i="1" s="1"/>
  <c r="AU622" i="1"/>
  <c r="AT622" i="1" s="1"/>
  <c r="AS622" i="1" s="1"/>
  <c r="CG627" i="1"/>
  <c r="CC627" i="1"/>
  <c r="AY628" i="1"/>
  <c r="AX628" i="1" s="1"/>
  <c r="AW628" i="1" s="1"/>
  <c r="AU628" i="1"/>
  <c r="AT628" i="1" s="1"/>
  <c r="AS628" i="1" s="1"/>
  <c r="CG637" i="1"/>
  <c r="AU643" i="1"/>
  <c r="AT643" i="1" s="1"/>
  <c r="AS643" i="1" s="1"/>
  <c r="CC642" i="1"/>
  <c r="CG642" i="1" s="1"/>
  <c r="CI612" i="1"/>
  <c r="CD612" i="1"/>
  <c r="CI622" i="1"/>
  <c r="CD622" i="1"/>
  <c r="CI630" i="1"/>
  <c r="CD630" i="1"/>
  <c r="AY660" i="1"/>
  <c r="AX660" i="1" s="1"/>
  <c r="AW660" i="1" s="1"/>
  <c r="AU660" i="1"/>
  <c r="AT660" i="1" s="1"/>
  <c r="AS660" i="1" s="1"/>
  <c r="CI647" i="1"/>
  <c r="CD647" i="1"/>
  <c r="CG647" i="1" s="1"/>
  <c r="CG648" i="1"/>
  <c r="AY658" i="1"/>
  <c r="AX658" i="1" s="1"/>
  <c r="AW658" i="1" s="1"/>
  <c r="AU658" i="1"/>
  <c r="AT658" i="1" s="1"/>
  <c r="AS658" i="1" s="1"/>
  <c r="CG657" i="1"/>
  <c r="AY668" i="1"/>
  <c r="AX668" i="1" s="1"/>
  <c r="AW668" i="1" s="1"/>
  <c r="AU668" i="1"/>
  <c r="AT668" i="1" s="1"/>
  <c r="AS668" i="1" s="1"/>
  <c r="CC675" i="1"/>
  <c r="CG675" i="1" s="1"/>
  <c r="CG677" i="1"/>
  <c r="CC677" i="1"/>
  <c r="CG681" i="1"/>
  <c r="CC681" i="1"/>
  <c r="CC684" i="1"/>
  <c r="CG684" i="1" s="1"/>
  <c r="CC692" i="1"/>
  <c r="CG692" i="1"/>
  <c r="AY697" i="1"/>
  <c r="AX697" i="1" s="1"/>
  <c r="AW697" i="1" s="1"/>
  <c r="AU697" i="1"/>
  <c r="AT697" i="1" s="1"/>
  <c r="AS697" i="1" s="1"/>
  <c r="CC697" i="1"/>
  <c r="CG697" i="1" s="1"/>
  <c r="CC712" i="1"/>
  <c r="CG712" i="1" s="1"/>
  <c r="CC713" i="1"/>
  <c r="CG713" i="1"/>
  <c r="CC718" i="1"/>
  <c r="CG718" i="1" s="1"/>
  <c r="W729" i="1"/>
  <c r="CC744" i="1"/>
  <c r="CG744" i="1" s="1"/>
  <c r="CC743" i="1"/>
  <c r="CG743" i="1" s="1"/>
  <c r="CC751" i="1"/>
  <c r="CG751" i="1" s="1"/>
  <c r="CI753" i="1"/>
  <c r="CD753" i="1"/>
  <c r="AU766" i="1" l="1"/>
  <c r="BA6" i="1"/>
  <c r="BA766" i="1" s="1"/>
  <c r="BB766" i="1"/>
  <c r="CZ766" i="1"/>
  <c r="BC766" i="1"/>
  <c r="DA766" i="1"/>
  <c r="BS766" i="1"/>
  <c r="BY5" i="1"/>
  <c r="AX766" i="1"/>
  <c r="AW5" i="1"/>
  <c r="AW766" i="1" s="1"/>
  <c r="AT766" i="1"/>
  <c r="AS5" i="1"/>
  <c r="AS766" i="1" s="1"/>
  <c r="CA766" i="1"/>
  <c r="CC5" i="1"/>
  <c r="CC766" i="1" s="1"/>
  <c r="AR766" i="1"/>
  <c r="CI5" i="1"/>
  <c r="CI766" i="1" s="1"/>
  <c r="CD5" i="1"/>
  <c r="CD766" i="1" s="1"/>
  <c r="AQ766" i="1"/>
  <c r="AY766" i="1"/>
  <c r="BY766" i="1" l="1"/>
  <c r="CF5" i="1"/>
  <c r="CF766" i="1" s="1"/>
  <c r="CY766" i="1"/>
  <c r="CG5" i="1" l="1"/>
  <c r="CG766" i="1" s="1"/>
</calcChain>
</file>

<file path=xl/sharedStrings.xml><?xml version="1.0" encoding="utf-8"?>
<sst xmlns="http://schemas.openxmlformats.org/spreadsheetml/2006/main" count="6907" uniqueCount="2059">
  <si>
    <t>FY15 Budget Template Data [All Rates &amp; Slots are as of 7/01/2015]</t>
  </si>
  <si>
    <t>CONTRACTOR</t>
  </si>
  <si>
    <t>CITY</t>
  </si>
  <si>
    <t>REC #</t>
  </si>
  <si>
    <t>ACCIS</t>
  </si>
  <si>
    <t>Program Number</t>
  </si>
  <si>
    <t>DOE
ID</t>
  </si>
  <si>
    <t>SITE</t>
  </si>
  <si>
    <t>Site
Address</t>
  </si>
  <si>
    <t>Site
City</t>
  </si>
  <si>
    <t>Site
Zip</t>
  </si>
  <si>
    <t>B/Z</t>
  </si>
  <si>
    <t>City
Lease?</t>
  </si>
  <si>
    <t>DCC
Model</t>
  </si>
  <si>
    <t>Model
Not Openme</t>
  </si>
  <si>
    <t>Preschool 
Slots Award</t>
  </si>
  <si>
    <t>Toddler
Slots Award</t>
  </si>
  <si>
    <t>Infant
Slots Award</t>
  </si>
  <si>
    <t>Preschool
Dual Slots</t>
  </si>
  <si>
    <t>Preschool
HS Slots</t>
  </si>
  <si>
    <t>Preschool
CC Slots</t>
  </si>
  <si>
    <t>Preschool
Dual Slots
UPK</t>
  </si>
  <si>
    <t>Preschool
HS Slots
UPK</t>
  </si>
  <si>
    <t>Preschool
CC Slots
UPK</t>
  </si>
  <si>
    <t>Total UPK Slots</t>
  </si>
  <si>
    <t>GFDC Preschool Award Slots</t>
  </si>
  <si>
    <t>GFDC Toddler Award Slots</t>
  </si>
  <si>
    <t>GFDC Infant  Award Slots</t>
  </si>
  <si>
    <t>RFDC Preschool Award Slots</t>
  </si>
  <si>
    <t>RFDC
Toddler  Award Slots</t>
  </si>
  <si>
    <t>RFDC
Infant  Award Slots</t>
  </si>
  <si>
    <t>TOTAL FCCN AWARD SLOTS</t>
  </si>
  <si>
    <t>Infant</t>
  </si>
  <si>
    <t>Toddler</t>
  </si>
  <si>
    <t>Pre
School</t>
  </si>
  <si>
    <t>SITE
AWARD</t>
  </si>
  <si>
    <t>CITY
ADMIN</t>
  </si>
  <si>
    <t>TOTAL
FUNDING</t>
  </si>
  <si>
    <t>HS Contractor
UPK</t>
  </si>
  <si>
    <t>CC Contractor
UPK</t>
  </si>
  <si>
    <t>Total Contractor
UPK</t>
  </si>
  <si>
    <t>HS
Contractor</t>
  </si>
  <si>
    <t>HS-CTL
Contractor</t>
  </si>
  <si>
    <t>CC
GDC Contractor</t>
  </si>
  <si>
    <t>CC
FCCN Stipend</t>
  </si>
  <si>
    <t>CC
FCCN ADMIN</t>
  </si>
  <si>
    <t>HS UPK
City Admin
Work Comp</t>
  </si>
  <si>
    <t>HS UPK
City Admin
Insurance</t>
  </si>
  <si>
    <t>HS UPK
City Admin
Facility</t>
  </si>
  <si>
    <t>HS UPK
City Admin
TOTAL</t>
  </si>
  <si>
    <t>CC UPK
City Admin
Work Comp</t>
  </si>
  <si>
    <t>CC UPK
City Admin
Insurance</t>
  </si>
  <si>
    <t>CC UPK
City Admin
Facility</t>
  </si>
  <si>
    <t>CC UPK
City Admin
TOTAL</t>
  </si>
  <si>
    <t>HS
City Admin
Work Comp</t>
  </si>
  <si>
    <t>HS
City Admin
Insurance</t>
  </si>
  <si>
    <t>HS
City Admin
Facility</t>
  </si>
  <si>
    <t>HS
City Admin
TOTAL</t>
  </si>
  <si>
    <t>HS CTL
City Admin
Work Comp</t>
  </si>
  <si>
    <t>HS CTL
City Admin
Insurance</t>
  </si>
  <si>
    <t>HS CTL
City Admin
Facility</t>
  </si>
  <si>
    <t>HS CTL
City Admin
TOTAL</t>
  </si>
  <si>
    <t>HS
City Admin
UPK</t>
  </si>
  <si>
    <t>CC
City Admin
UPK</t>
  </si>
  <si>
    <t>TOTAL
UPK</t>
  </si>
  <si>
    <t>Contractor Head Start</t>
  </si>
  <si>
    <t>City Head Start</t>
  </si>
  <si>
    <t>Combined Head Start</t>
  </si>
  <si>
    <t>Required Non Federal Match</t>
  </si>
  <si>
    <t>NFM
Contractor
UPK HS</t>
  </si>
  <si>
    <t>NFM
Contractor
HS CTL</t>
  </si>
  <si>
    <t>NFM
CITY
UPK HS</t>
  </si>
  <si>
    <t>NFM
CITY
HS CTL</t>
  </si>
  <si>
    <t>FUNDED 
NFM</t>
  </si>
  <si>
    <r>
      <t xml:space="preserve">NFM
SHORTFALL
</t>
    </r>
    <r>
      <rPr>
        <b/>
        <sz val="8"/>
        <color theme="1"/>
        <rFont val="Calibri"/>
        <family val="2"/>
        <scheme val="minor"/>
      </rPr>
      <t>[Contract Contrib]</t>
    </r>
  </si>
  <si>
    <t>CC [GDCIN]
Contractor Contribution</t>
  </si>
  <si>
    <t>CC [GDCTD]
Contractor Contribution</t>
  </si>
  <si>
    <t>CC [GDCPS]
Contractor Contribution</t>
  </si>
  <si>
    <t>CC [FCCN]
Contractor Contribution</t>
  </si>
  <si>
    <t>CC UPK
Contractor Contribution</t>
  </si>
  <si>
    <r>
      <rPr>
        <b/>
        <sz val="8"/>
        <color theme="1"/>
        <rFont val="Calibri"/>
        <family val="2"/>
        <scheme val="minor"/>
      </rPr>
      <t>HS/HS CTL/HS UPK</t>
    </r>
    <r>
      <rPr>
        <b/>
        <sz val="11"/>
        <color theme="1"/>
        <rFont val="Calibri"/>
        <family val="2"/>
        <scheme val="minor"/>
      </rPr>
      <t xml:space="preserve"> Contractor Contribution</t>
    </r>
  </si>
  <si>
    <t>COMBINED
Contractor
Contribution</t>
  </si>
  <si>
    <t>FULL Contractor Contribution</t>
  </si>
  <si>
    <t>UPK</t>
  </si>
  <si>
    <t>Preschool Insurance</t>
  </si>
  <si>
    <t>Preschool Facility</t>
  </si>
  <si>
    <t>Pre School Combine</t>
  </si>
  <si>
    <t>UPK
Insurance
Rate</t>
  </si>
  <si>
    <t>Preschool
Facility
Rate</t>
  </si>
  <si>
    <t>UPK
Combine
Rate</t>
  </si>
  <si>
    <t>UPK
Insurance
funds</t>
  </si>
  <si>
    <t>Preschool
Facility
funds</t>
  </si>
  <si>
    <t>UPK
Combine
funds</t>
  </si>
  <si>
    <t>Mid-Year
Slot/Site
Changes</t>
  </si>
  <si>
    <t>Seat
Delta</t>
  </si>
  <si>
    <t/>
  </si>
  <si>
    <t>20150701 to 20160630</t>
  </si>
  <si>
    <t>00259</t>
  </si>
  <si>
    <t>0125901</t>
  </si>
  <si>
    <t>1332 Fulton Avenue Day Care Center</t>
  </si>
  <si>
    <t>1332 Fulton Avenue DCC</t>
  </si>
  <si>
    <t>1332 Fulton Avenue</t>
  </si>
  <si>
    <t>Bronx</t>
  </si>
  <si>
    <t>N</t>
  </si>
  <si>
    <t>0125902</t>
  </si>
  <si>
    <t>XAMR</t>
  </si>
  <si>
    <t>Iola Jordan Day Care</t>
  </si>
  <si>
    <t>421 East 161st Street</t>
  </si>
  <si>
    <t>Y</t>
  </si>
  <si>
    <t>0125921</t>
  </si>
  <si>
    <t>FNTTT</t>
  </si>
  <si>
    <t>00287</t>
  </si>
  <si>
    <t>0328701</t>
  </si>
  <si>
    <t>196 Albany Avenue Day Care Center</t>
  </si>
  <si>
    <t>KBOB</t>
  </si>
  <si>
    <t>196 Albany Avenue DCC</t>
  </si>
  <si>
    <t>196 Albany Avenue</t>
  </si>
  <si>
    <t>Brooklyn</t>
  </si>
  <si>
    <t>00801</t>
  </si>
  <si>
    <t>0780101</t>
  </si>
  <si>
    <t>Abyssinian Development Corporation</t>
  </si>
  <si>
    <t>MBAJ</t>
  </si>
  <si>
    <t>Abyssinian Development Corp 3</t>
  </si>
  <si>
    <t>25 West 132nd Street</t>
  </si>
  <si>
    <t>Manhattan</t>
  </si>
  <si>
    <t>1583601</t>
  </si>
  <si>
    <t>MAXD</t>
  </si>
  <si>
    <t>Abyssinian Development Corp 1</t>
  </si>
  <si>
    <t>129 West 138th Street</t>
  </si>
  <si>
    <t>00171</t>
  </si>
  <si>
    <t>0317101</t>
  </si>
  <si>
    <t>Action Nursery</t>
  </si>
  <si>
    <t>KARS</t>
  </si>
  <si>
    <t>1019 46th Street</t>
  </si>
  <si>
    <t>00802</t>
  </si>
  <si>
    <t>0702302</t>
  </si>
  <si>
    <t>Addie Mae Collins Community Service</t>
  </si>
  <si>
    <t>MASA</t>
  </si>
  <si>
    <t>Addie Mae Collins 3</t>
  </si>
  <si>
    <t>2322 Third Avenue</t>
  </si>
  <si>
    <t>0780201</t>
  </si>
  <si>
    <t>MAWD</t>
  </si>
  <si>
    <t>Addie Mae Collins 2</t>
  </si>
  <si>
    <t>345 East 101st Street</t>
  </si>
  <si>
    <t>1580701</t>
  </si>
  <si>
    <t>MAXF</t>
  </si>
  <si>
    <t>Addie Mae Collins 1</t>
  </si>
  <si>
    <t>110 East 129th Street</t>
  </si>
  <si>
    <t>00222</t>
  </si>
  <si>
    <t>0822201</t>
  </si>
  <si>
    <t>Afro-American Parents Day Care Center, Inc.</t>
  </si>
  <si>
    <t>AFRO1</t>
  </si>
  <si>
    <t>Afro-American Parents #2</t>
  </si>
  <si>
    <t>112-06 Sutphin Boulevard</t>
  </si>
  <si>
    <t>Queens</t>
  </si>
  <si>
    <t>0822203</t>
  </si>
  <si>
    <t>AFRO2</t>
  </si>
  <si>
    <t>Afro-American Parents Guy Brewer</t>
  </si>
  <si>
    <t>117-04 Guy Brewer Boulevard</t>
  </si>
  <si>
    <t>0805701</t>
  </si>
  <si>
    <t>AFRO3</t>
  </si>
  <si>
    <t>Jamaica Day Nursery</t>
  </si>
  <si>
    <t>108-17 159th Street</t>
  </si>
  <si>
    <t>00870</t>
  </si>
  <si>
    <t>0338901</t>
  </si>
  <si>
    <t>All My Children Daycare and Nursery School</t>
  </si>
  <si>
    <t>KBJH</t>
  </si>
  <si>
    <t>All My Children Daycare 10</t>
  </si>
  <si>
    <t>420 Lefferts Avenue</t>
  </si>
  <si>
    <t>0345701</t>
  </si>
  <si>
    <t>KBJG</t>
  </si>
  <si>
    <t>All My Children Daycare 13</t>
  </si>
  <si>
    <t>36 Ford Street</t>
  </si>
  <si>
    <t>0345702</t>
  </si>
  <si>
    <t>KBKP</t>
  </si>
  <si>
    <t>All My Children Daycare 11</t>
  </si>
  <si>
    <t>317 Rogers Avenue</t>
  </si>
  <si>
    <t>0353401</t>
  </si>
  <si>
    <t>KBSP</t>
  </si>
  <si>
    <t>All My Children Daycare 14</t>
  </si>
  <si>
    <t>771 Crown Street</t>
  </si>
  <si>
    <t>0387001</t>
  </si>
  <si>
    <t>KBSQ</t>
  </si>
  <si>
    <t>All My Children Daycare 15</t>
  </si>
  <si>
    <t>1717 President Street</t>
  </si>
  <si>
    <t>0387002</t>
  </si>
  <si>
    <t>KBIE</t>
  </si>
  <si>
    <t>All My Children Daycare 16</t>
  </si>
  <si>
    <t>739 East New York Avenue</t>
  </si>
  <si>
    <t>0800405</t>
  </si>
  <si>
    <t>QARN</t>
  </si>
  <si>
    <t>All My Children Daycare 8</t>
  </si>
  <si>
    <t>97-30 Queens Blvd</t>
  </si>
  <si>
    <t>0822202</t>
  </si>
  <si>
    <t>QAOW</t>
  </si>
  <si>
    <t>All My Children Daycare 6</t>
  </si>
  <si>
    <t>117-16 Sutphin Blvd</t>
  </si>
  <si>
    <t>0850601</t>
  </si>
  <si>
    <t>QAPB</t>
  </si>
  <si>
    <t>All My Children Daycare 4</t>
  </si>
  <si>
    <t>110-15 164 Place</t>
  </si>
  <si>
    <t>0887001</t>
  </si>
  <si>
    <t>QARQ</t>
  </si>
  <si>
    <t>All My Children Day Care 1</t>
  </si>
  <si>
    <t>83-10 188 Street</t>
  </si>
  <si>
    <t>0887002</t>
  </si>
  <si>
    <t>QBHD</t>
  </si>
  <si>
    <t>All My Children Daycare 3</t>
  </si>
  <si>
    <t>66-05 108th Street</t>
  </si>
  <si>
    <t>2881701</t>
  </si>
  <si>
    <t>QAUT</t>
  </si>
  <si>
    <t>All My Children Daycare 2</t>
  </si>
  <si>
    <t>169-07 Jewel Avenue</t>
  </si>
  <si>
    <t>0887020</t>
  </si>
  <si>
    <t>FNAMC</t>
  </si>
  <si>
    <t>All My Children FCC Queens</t>
  </si>
  <si>
    <t>190-02 Linden Blvd.</t>
  </si>
  <si>
    <t>00280</t>
  </si>
  <si>
    <t>0328003</t>
  </si>
  <si>
    <t>Alonzo A. Daughtry Memorial Day Care Center</t>
  </si>
  <si>
    <t>ALON1</t>
  </si>
  <si>
    <t>Alonzo A. Daughtry Baltic</t>
  </si>
  <si>
    <t>565 Baltic Street</t>
  </si>
  <si>
    <t>00278</t>
  </si>
  <si>
    <t>0827801</t>
  </si>
  <si>
    <t>Alpha Kappa Alpha Sorority Epsilon Pi Omega Chpt DCC</t>
  </si>
  <si>
    <t>QAUW</t>
  </si>
  <si>
    <t>Alpha Kappa Alpha Epsilon Pi Omega DCC</t>
  </si>
  <si>
    <t>144-06 Rockaway Boulevard</t>
  </si>
  <si>
    <t>0827820</t>
  </si>
  <si>
    <t>FNAKA</t>
  </si>
  <si>
    <t>00290</t>
  </si>
  <si>
    <t>0805703</t>
  </si>
  <si>
    <t>ATLED, Inc.</t>
  </si>
  <si>
    <t>ATLE2</t>
  </si>
  <si>
    <t>Hammel Child Care</t>
  </si>
  <si>
    <t>82-10 Rockaway Beach Blvd</t>
  </si>
  <si>
    <t>0829001</t>
  </si>
  <si>
    <t>ATLE1</t>
  </si>
  <si>
    <t>Lucille Rose Day Care</t>
  </si>
  <si>
    <t>148 Beach 59 Street</t>
  </si>
  <si>
    <t>00803</t>
  </si>
  <si>
    <t>0125401</t>
  </si>
  <si>
    <t>BAbove Worldwide Institute</t>
  </si>
  <si>
    <t>XAIF</t>
  </si>
  <si>
    <t>BAbove 52</t>
  </si>
  <si>
    <t>1810 Davidson Avenue</t>
  </si>
  <si>
    <t>0361501</t>
  </si>
  <si>
    <t>KBJE</t>
  </si>
  <si>
    <t>BAbove 37</t>
  </si>
  <si>
    <t>570 Crown Street</t>
  </si>
  <si>
    <t>0380302</t>
  </si>
  <si>
    <t>KBCA</t>
  </si>
  <si>
    <t>BAbove 32</t>
  </si>
  <si>
    <t>799 Kent Avenue</t>
  </si>
  <si>
    <t>0380306</t>
  </si>
  <si>
    <t>KBDX</t>
  </si>
  <si>
    <t>BAbove 46</t>
  </si>
  <si>
    <t>4500 9 Avenue</t>
  </si>
  <si>
    <t>0380308</t>
  </si>
  <si>
    <t>KBBY</t>
  </si>
  <si>
    <t>BAbove 26</t>
  </si>
  <si>
    <t>771 East 49th Street</t>
  </si>
  <si>
    <t>0380311</t>
  </si>
  <si>
    <t>KBSU</t>
  </si>
  <si>
    <t>BAbove 39</t>
  </si>
  <si>
    <t>1362 49 street</t>
  </si>
  <si>
    <t>0380313</t>
  </si>
  <si>
    <t>KBXX</t>
  </si>
  <si>
    <t>BAbove 42</t>
  </si>
  <si>
    <t>1363 50 Street</t>
  </si>
  <si>
    <t>0380316</t>
  </si>
  <si>
    <t>KBSX</t>
  </si>
  <si>
    <t>BAbove 49</t>
  </si>
  <si>
    <t>2221 Avenue R</t>
  </si>
  <si>
    <t>0805901</t>
  </si>
  <si>
    <t>QAPP</t>
  </si>
  <si>
    <t>BAbove 16</t>
  </si>
  <si>
    <t>189-26 Linden Blvd</t>
  </si>
  <si>
    <t>0880310</t>
  </si>
  <si>
    <t>QAPS</t>
  </si>
  <si>
    <t>BAbove 22</t>
  </si>
  <si>
    <t>137-37 Farmers Blvd</t>
  </si>
  <si>
    <t>0880316</t>
  </si>
  <si>
    <t>QBAE</t>
  </si>
  <si>
    <t>BAbove 9</t>
  </si>
  <si>
    <t>60-05 Woodhaven Blvd</t>
  </si>
  <si>
    <t>0880321</t>
  </si>
  <si>
    <t>FNBAB</t>
  </si>
  <si>
    <t>BAbove 53</t>
  </si>
  <si>
    <t>540 Atlantic Avenue</t>
  </si>
  <si>
    <t>00196</t>
  </si>
  <si>
    <t>0719601</t>
  </si>
  <si>
    <t>Bellevue Day Care Center</t>
  </si>
  <si>
    <t>MAUH</t>
  </si>
  <si>
    <t>Bellevue-Educare Childcare Center</t>
  </si>
  <si>
    <t>462 First Avenue</t>
  </si>
  <si>
    <t>00221</t>
  </si>
  <si>
    <t>0122101</t>
  </si>
  <si>
    <t>Belmont Community Day Care Center</t>
  </si>
  <si>
    <t>XAOM</t>
  </si>
  <si>
    <t>Belmont Community day Care Center</t>
  </si>
  <si>
    <t>2340 Cambreleng Avenue</t>
  </si>
  <si>
    <t>00407</t>
  </si>
  <si>
    <t>0340701</t>
  </si>
  <si>
    <t>Beth Jacob Day Care Center</t>
  </si>
  <si>
    <t>KBPN</t>
  </si>
  <si>
    <t>Beth Jacob DCC</t>
  </si>
  <si>
    <t>1363 46th Street</t>
  </si>
  <si>
    <t>00311</t>
  </si>
  <si>
    <t>0808401</t>
  </si>
  <si>
    <t>Bethel Mission Station Church, Inc.</t>
  </si>
  <si>
    <t>BMSC1</t>
  </si>
  <si>
    <t>Rockaway Child Care</t>
  </si>
  <si>
    <t>14-66 Beach Channel Drive</t>
  </si>
  <si>
    <t>0831101</t>
  </si>
  <si>
    <t>BMSC2</t>
  </si>
  <si>
    <t>Bethel Mission Loving Day Care</t>
  </si>
  <si>
    <t>338 Beach 56 Street</t>
  </si>
  <si>
    <t>1581501</t>
  </si>
  <si>
    <t>BMSC3</t>
  </si>
  <si>
    <t>Sheldon R. Weaver Center</t>
  </si>
  <si>
    <t>72-05 Beach Channel Drive</t>
  </si>
  <si>
    <t>00235</t>
  </si>
  <si>
    <t>0323501</t>
  </si>
  <si>
    <t>Billy Martin Child Development Day Care Center</t>
  </si>
  <si>
    <t>BILL1</t>
  </si>
  <si>
    <t>Billy Martin Child Development DC</t>
  </si>
  <si>
    <t>333 Classon Avenue</t>
  </si>
  <si>
    <t>00190</t>
  </si>
  <si>
    <t>0119001</t>
  </si>
  <si>
    <t>Birch Family Services</t>
  </si>
  <si>
    <t>XAKB</t>
  </si>
  <si>
    <t>Watson Avenue ECC</t>
  </si>
  <si>
    <t>1880 Watson Avenue</t>
  </si>
  <si>
    <t>00460</t>
  </si>
  <si>
    <t>0846001</t>
  </si>
  <si>
    <t>Blanche Community Progress Day Care Center</t>
  </si>
  <si>
    <t>QAVC</t>
  </si>
  <si>
    <t>Blanche #2</t>
  </si>
  <si>
    <t>44-02 Beach Channel Drive</t>
  </si>
  <si>
    <t>0846003</t>
  </si>
  <si>
    <t>QAXD</t>
  </si>
  <si>
    <t>Blanche #1</t>
  </si>
  <si>
    <t>109-60 202 Street</t>
  </si>
  <si>
    <t>0846021</t>
  </si>
  <si>
    <t>FNBCP</t>
  </si>
  <si>
    <t>00806</t>
  </si>
  <si>
    <t>0780601</t>
  </si>
  <si>
    <t>Bloomingdale Family Program</t>
  </si>
  <si>
    <t>MAVB</t>
  </si>
  <si>
    <t>Bloomingdale Family Program 3</t>
  </si>
  <si>
    <t>987 Columbus Avenue</t>
  </si>
  <si>
    <t>1575201</t>
  </si>
  <si>
    <t>MAUZ</t>
  </si>
  <si>
    <t>Bloomingdale Family Program 1</t>
  </si>
  <si>
    <t>125 West 109th Street</t>
  </si>
  <si>
    <t>BLOO1</t>
  </si>
  <si>
    <t>Project Growth</t>
  </si>
  <si>
    <t>171 West 107th Street</t>
  </si>
  <si>
    <t>00182</t>
  </si>
  <si>
    <t>0318201</t>
  </si>
  <si>
    <t>Boulevard Nursery School Inc.</t>
  </si>
  <si>
    <t>BOUL1</t>
  </si>
  <si>
    <t>Boulevard Nursery School</t>
  </si>
  <si>
    <t>2150 Linden Boulevard</t>
  </si>
  <si>
    <t>00065</t>
  </si>
  <si>
    <t>1106504</t>
  </si>
  <si>
    <t>Boys &amp; Girls Harbor</t>
  </si>
  <si>
    <t>MAVS</t>
  </si>
  <si>
    <t>Boys &amp; Girls Harbor, Inc.</t>
  </si>
  <si>
    <t>1 East 104th Street</t>
  </si>
  <si>
    <t>00871</t>
  </si>
  <si>
    <t>0187102</t>
  </si>
  <si>
    <t>Brightside Academy</t>
  </si>
  <si>
    <t>XAJK</t>
  </si>
  <si>
    <t>Brightside Academy - St Ann</t>
  </si>
  <si>
    <t>800 St. Ann Avenue</t>
  </si>
  <si>
    <t>0187104</t>
  </si>
  <si>
    <t>XAMA</t>
  </si>
  <si>
    <t>Brightside Academy - White Plains #2</t>
  </si>
  <si>
    <t>3948 White Plains Road</t>
  </si>
  <si>
    <t>0387101</t>
  </si>
  <si>
    <t>KBTB</t>
  </si>
  <si>
    <t>Brightside Academy - Barbey</t>
  </si>
  <si>
    <t>638 Barbey Street</t>
  </si>
  <si>
    <t>0387102</t>
  </si>
  <si>
    <t>KBTC</t>
  </si>
  <si>
    <t>Brightside Academy - Belmont</t>
  </si>
  <si>
    <t>50 Belmont Ave.</t>
  </si>
  <si>
    <t>0387103</t>
  </si>
  <si>
    <t>KBXK</t>
  </si>
  <si>
    <t>Brightside Academy - Clarkson</t>
  </si>
  <si>
    <t>210 Clarkson Ave</t>
  </si>
  <si>
    <t>0387104</t>
  </si>
  <si>
    <t>KBTH</t>
  </si>
  <si>
    <t>Brightside Academy - Dekalb Ave</t>
  </si>
  <si>
    <t>876 Dekalb Ave</t>
  </si>
  <si>
    <t>1601243</t>
  </si>
  <si>
    <t>XART</t>
  </si>
  <si>
    <t>Brightside Academy - East 150th</t>
  </si>
  <si>
    <t>331 E. 150th St.</t>
  </si>
  <si>
    <t>1601865</t>
  </si>
  <si>
    <t>XATQ</t>
  </si>
  <si>
    <t>Brightside Academy - Webster</t>
  </si>
  <si>
    <t>1455 Webster Ave.</t>
  </si>
  <si>
    <t>1601922</t>
  </si>
  <si>
    <t>XATR</t>
  </si>
  <si>
    <t>Brightside Academy - White Plains #1</t>
  </si>
  <si>
    <t>2901 White Plains Road</t>
  </si>
  <si>
    <t>1601965</t>
  </si>
  <si>
    <t>KBTE</t>
  </si>
  <si>
    <t>Brightside Academy - Broadway</t>
  </si>
  <si>
    <t>1491 Broadway Avenue</t>
  </si>
  <si>
    <t>1602040</t>
  </si>
  <si>
    <t>XATT</t>
  </si>
  <si>
    <t>Brightside Academy - Intervale</t>
  </si>
  <si>
    <t>960 Intervale Avenue</t>
  </si>
  <si>
    <t>1602125</t>
  </si>
  <si>
    <t>XAJF</t>
  </si>
  <si>
    <t>Brightside Academy - Louis Nine</t>
  </si>
  <si>
    <t>1334 Louis Nine Blvd</t>
  </si>
  <si>
    <t>1602166</t>
  </si>
  <si>
    <t>XAJG</t>
  </si>
  <si>
    <t>Brightside Academy - Southern</t>
  </si>
  <si>
    <t>1093 Southern Blvd</t>
  </si>
  <si>
    <t>00872</t>
  </si>
  <si>
    <t>0187201</t>
  </si>
  <si>
    <t>Bronx Community College Early Childhood Center</t>
  </si>
  <si>
    <t>XATD</t>
  </si>
  <si>
    <t>2155 University Avenue</t>
  </si>
  <si>
    <t>00612</t>
  </si>
  <si>
    <t>1600272</t>
  </si>
  <si>
    <t>Bronx Works</t>
  </si>
  <si>
    <t>XAOD</t>
  </si>
  <si>
    <t>BronxWorks ECLC</t>
  </si>
  <si>
    <t>1130 Grand Concourse</t>
  </si>
  <si>
    <t>00219</t>
  </si>
  <si>
    <t>0121901</t>
  </si>
  <si>
    <t>Bronxdale Tenants League Day Care Center</t>
  </si>
  <si>
    <t>XAKD</t>
  </si>
  <si>
    <t>Sound Dale Center for ECE</t>
  </si>
  <si>
    <t>1211 Croes Avenue</t>
  </si>
  <si>
    <t>0121902</t>
  </si>
  <si>
    <t>XAAS</t>
  </si>
  <si>
    <t>Bronxdale Nursery</t>
  </si>
  <si>
    <t>1065 Beach Avenue</t>
  </si>
  <si>
    <t>00109</t>
  </si>
  <si>
    <t>0310903</t>
  </si>
  <si>
    <t>Brooklyn Bureau of Community Service</t>
  </si>
  <si>
    <t>KASJ</t>
  </si>
  <si>
    <t>BCS Duffield Childrens Center</t>
  </si>
  <si>
    <t>101 Fleet Place</t>
  </si>
  <si>
    <t>0310904</t>
  </si>
  <si>
    <t>KBUA</t>
  </si>
  <si>
    <t>BCS Atlantic Avenue Early Learning Center</t>
  </si>
  <si>
    <t>1825 Atlantic Avenue</t>
  </si>
  <si>
    <t>0310905</t>
  </si>
  <si>
    <t>0310944</t>
  </si>
  <si>
    <t>FNBBC</t>
  </si>
  <si>
    <t>BCS Family Day Care</t>
  </si>
  <si>
    <t>285 Myrtle Avenue</t>
  </si>
  <si>
    <t>00605</t>
  </si>
  <si>
    <t>0360501</t>
  </si>
  <si>
    <t>Brooklyn Chinese American Association</t>
  </si>
  <si>
    <t>KBMM</t>
  </si>
  <si>
    <t>BCA Early Childhood Education Center</t>
  </si>
  <si>
    <t>812 54th Street</t>
  </si>
  <si>
    <t>0360502</t>
  </si>
  <si>
    <t>KBUJ</t>
  </si>
  <si>
    <t>BCA Bay Ridge DCC</t>
  </si>
  <si>
    <t>4202 8 Avenue</t>
  </si>
  <si>
    <t>0360503</t>
  </si>
  <si>
    <t>KBEP</t>
  </si>
  <si>
    <t>BCA Day Care Center</t>
  </si>
  <si>
    <t>713 43rd Street</t>
  </si>
  <si>
    <t>0360504</t>
  </si>
  <si>
    <t>KBUL</t>
  </si>
  <si>
    <t>BCA Bensonhurst DCC</t>
  </si>
  <si>
    <t>6409 20 Avenue</t>
  </si>
  <si>
    <t>00436</t>
  </si>
  <si>
    <t>0343601</t>
  </si>
  <si>
    <t>Brooklyn Development Center Early Childhood Services</t>
  </si>
  <si>
    <t>KBEQ</t>
  </si>
  <si>
    <t>Brooklyn Developmental Center</t>
  </si>
  <si>
    <t>888 Fountain Avenue</t>
  </si>
  <si>
    <t>00003</t>
  </si>
  <si>
    <t>0300301</t>
  </si>
  <si>
    <t>Brooklyn Kindergarten Society</t>
  </si>
  <si>
    <t>KBAZ</t>
  </si>
  <si>
    <t>Nat Azarow Childrens Center</t>
  </si>
  <si>
    <t>232 Powell Street</t>
  </si>
  <si>
    <t>0300302</t>
  </si>
  <si>
    <t>KASC</t>
  </si>
  <si>
    <t>Brevoort Childrens Center</t>
  </si>
  <si>
    <t>250 Ralph Avenue</t>
  </si>
  <si>
    <t>0300303</t>
  </si>
  <si>
    <t>KBLT</t>
  </si>
  <si>
    <t>Tompkins Childrens Center</t>
  </si>
  <si>
    <t>730 Park Avenue</t>
  </si>
  <si>
    <t>0300304</t>
  </si>
  <si>
    <t>KASG</t>
  </si>
  <si>
    <t>Edwards L. Cleaveland Childrens Center</t>
  </si>
  <si>
    <t>1185 Park Place</t>
  </si>
  <si>
    <t>0300305</t>
  </si>
  <si>
    <t>KBLS</t>
  </si>
  <si>
    <t>Sumner Childrens Center</t>
  </si>
  <si>
    <t>860 Park Avenue</t>
  </si>
  <si>
    <t>00873</t>
  </si>
  <si>
    <t>0387301</t>
  </si>
  <si>
    <t>BumbleBees R Us</t>
  </si>
  <si>
    <t>KBUM</t>
  </si>
  <si>
    <t>Bumble Bees R Us 3</t>
  </si>
  <si>
    <t>2813 Farragut Road</t>
  </si>
  <si>
    <t>0387304</t>
  </si>
  <si>
    <t>KBYN</t>
  </si>
  <si>
    <t>Bumble Bees R Us 2</t>
  </si>
  <si>
    <t>76 Lorraine St.</t>
  </si>
  <si>
    <t>0387302</t>
  </si>
  <si>
    <t>KBYQ</t>
  </si>
  <si>
    <t>Bumble Bees R Us 8</t>
  </si>
  <si>
    <t>5721 6th Avenue</t>
  </si>
  <si>
    <t>00251</t>
  </si>
  <si>
    <t>0325102</t>
  </si>
  <si>
    <t>Bushwick Improvement Society</t>
  </si>
  <si>
    <t>KBLU</t>
  </si>
  <si>
    <t>Stagg Street Center for Children</t>
  </si>
  <si>
    <t>77-83 Stagg Street</t>
  </si>
  <si>
    <t>00708</t>
  </si>
  <si>
    <t>0300407</t>
  </si>
  <si>
    <t>Bushwick United Housing Development Fund Corp.</t>
  </si>
  <si>
    <t>KBKH</t>
  </si>
  <si>
    <t>Bushwick United HDFC 9</t>
  </si>
  <si>
    <t>741 Flushing Avenue</t>
  </si>
  <si>
    <t>0300409</t>
  </si>
  <si>
    <t>KBKG</t>
  </si>
  <si>
    <t>Padre Kennedy ECDC</t>
  </si>
  <si>
    <t>243 South 2nd Street</t>
  </si>
  <si>
    <t>0325101</t>
  </si>
  <si>
    <t>KBRA</t>
  </si>
  <si>
    <t>Bushwick United HDFC 7</t>
  </si>
  <si>
    <t>600 Hart Street</t>
  </si>
  <si>
    <t>0353301</t>
  </si>
  <si>
    <t>KBES</t>
  </si>
  <si>
    <t>Bushwick United HDFC 6</t>
  </si>
  <si>
    <t>200 Central Avenue</t>
  </si>
  <si>
    <t>0370801</t>
  </si>
  <si>
    <t>KAZT</t>
  </si>
  <si>
    <t>Bushwick United HDFC 1</t>
  </si>
  <si>
    <t>136 Stanhope Street</t>
  </si>
  <si>
    <t>0370802</t>
  </si>
  <si>
    <t>KBLW</t>
  </si>
  <si>
    <t>Bushwick United HDFC 4</t>
  </si>
  <si>
    <t>178 Leonard Street</t>
  </si>
  <si>
    <t>1582802</t>
  </si>
  <si>
    <t>KBRZ</t>
  </si>
  <si>
    <t>Bushwick United HDFC 3</t>
  </si>
  <si>
    <t>331 Central Avenue</t>
  </si>
  <si>
    <t>1582805</t>
  </si>
  <si>
    <t>KBSA</t>
  </si>
  <si>
    <t>Bushwick United HDFC 2</t>
  </si>
  <si>
    <t>77 Wilson Avenue</t>
  </si>
  <si>
    <t>00920</t>
  </si>
  <si>
    <t>0181902</t>
  </si>
  <si>
    <t>Cardinal McCloskey School and Home for Children</t>
  </si>
  <si>
    <t>XARG</t>
  </si>
  <si>
    <t>Monsignor Boyle</t>
  </si>
  <si>
    <t>3044 Hull Avenue</t>
  </si>
  <si>
    <t>1495243</t>
  </si>
  <si>
    <t>FNCMS</t>
  </si>
  <si>
    <t>Cardinal McCloskey Services - FCC</t>
  </si>
  <si>
    <t>404 East 152nd Street</t>
  </si>
  <si>
    <t>00004</t>
  </si>
  <si>
    <t>0300403</t>
  </si>
  <si>
    <t>Catholic Charities Neighborhood Services</t>
  </si>
  <si>
    <t>KBUW</t>
  </si>
  <si>
    <t>St. Malachy ECDC</t>
  </si>
  <si>
    <t>220 Hendrix Street</t>
  </si>
  <si>
    <t>0331601</t>
  </si>
  <si>
    <t>KBKQ</t>
  </si>
  <si>
    <t>Parkside ECDC</t>
  </si>
  <si>
    <t>525 Parkside Avenue</t>
  </si>
  <si>
    <t>0825601</t>
  </si>
  <si>
    <t>QAPW</t>
  </si>
  <si>
    <t>Queensbridge ECDC</t>
  </si>
  <si>
    <t>38-11 27 Street</t>
  </si>
  <si>
    <t>0300410</t>
  </si>
  <si>
    <t>FNCCN</t>
  </si>
  <si>
    <t>Therese Cervini ECDC</t>
  </si>
  <si>
    <t>34-10 108 Street</t>
  </si>
  <si>
    <t>00874</t>
  </si>
  <si>
    <t>1602014</t>
  </si>
  <si>
    <t>Child Prodigy Learning Center</t>
  </si>
  <si>
    <t>NPCPL</t>
  </si>
  <si>
    <t>311 Saratoga Ave</t>
  </si>
  <si>
    <t>00594</t>
  </si>
  <si>
    <t>0159401</t>
  </si>
  <si>
    <t>Children's Aid Society</t>
  </si>
  <si>
    <t>XAJD</t>
  </si>
  <si>
    <t>Bronx Early Childhood Center</t>
  </si>
  <si>
    <t>1515 Southern Blvd</t>
  </si>
  <si>
    <t>0159402</t>
  </si>
  <si>
    <t>XAJU</t>
  </si>
  <si>
    <t xml:space="preserve">PS 211 </t>
  </si>
  <si>
    <t xml:space="preserve">1919 Prospect Avenue </t>
  </si>
  <si>
    <t>0759401</t>
  </si>
  <si>
    <t>MAUJ</t>
  </si>
  <si>
    <t>P.S. 50</t>
  </si>
  <si>
    <t>433 East 100th Street</t>
  </si>
  <si>
    <t>0759403</t>
  </si>
  <si>
    <t>MATB</t>
  </si>
  <si>
    <t>Taft Early Childhood Center</t>
  </si>
  <si>
    <t>1724-26 Madison Avenue</t>
  </si>
  <si>
    <t>0759404</t>
  </si>
  <si>
    <t>MAOM</t>
  </si>
  <si>
    <t>Drew Hamilton Center</t>
  </si>
  <si>
    <t>2672 Frederick Douglass Boulevard</t>
  </si>
  <si>
    <t>RACS</t>
  </si>
  <si>
    <t>Staten Island City Owned Facility</t>
  </si>
  <si>
    <t>159 Broadway</t>
  </si>
  <si>
    <t>Staten</t>
  </si>
  <si>
    <t>1159401</t>
  </si>
  <si>
    <t>MASJ</t>
  </si>
  <si>
    <t>Dunlevy Milbank Campus</t>
  </si>
  <si>
    <t>14-32 West 118th Street</t>
  </si>
  <si>
    <t>1576001</t>
  </si>
  <si>
    <t>MAVK</t>
  </si>
  <si>
    <t>Frederick Douglass Center</t>
  </si>
  <si>
    <t>885 Columbus Avenue</t>
  </si>
  <si>
    <t>1576002</t>
  </si>
  <si>
    <t>MASK</t>
  </si>
  <si>
    <t>East Harlem Center</t>
  </si>
  <si>
    <t>130 East 101st Street</t>
  </si>
  <si>
    <t>1576003</t>
  </si>
  <si>
    <t>MAZQ</t>
  </si>
  <si>
    <t>P.S. 5</t>
  </si>
  <si>
    <t>3703 10th Avenue</t>
  </si>
  <si>
    <t>MAUK</t>
  </si>
  <si>
    <t>P.S. 152</t>
  </si>
  <si>
    <t>93 Nagle Avenue</t>
  </si>
  <si>
    <t>00309</t>
  </si>
  <si>
    <t>0730903</t>
  </si>
  <si>
    <t>Chinese-American Planning Council, Inc.</t>
  </si>
  <si>
    <t>CHIN2</t>
  </si>
  <si>
    <t>CPC Jacob Riis</t>
  </si>
  <si>
    <t>108 Avenue D</t>
  </si>
  <si>
    <t>0730905</t>
  </si>
  <si>
    <t>CHIN4</t>
  </si>
  <si>
    <t>Chung Pak Pre-School</t>
  </si>
  <si>
    <t>125 Walker Street, 3rd Floor</t>
  </si>
  <si>
    <t>0730910</t>
  </si>
  <si>
    <t>CHIN5</t>
  </si>
  <si>
    <t>Little Star of Broome Street</t>
  </si>
  <si>
    <t>131 Broome Street</t>
  </si>
  <si>
    <t>0730911</t>
  </si>
  <si>
    <t>CHIN1</t>
  </si>
  <si>
    <t>Tribeca Early Learning Center</t>
  </si>
  <si>
    <t>1 York Street, 2nd Floor</t>
  </si>
  <si>
    <t>CHIN3</t>
  </si>
  <si>
    <t>Garment Industry Daycare</t>
  </si>
  <si>
    <t>115 Chrystie Street, 2nd Floor</t>
  </si>
  <si>
    <t>00875</t>
  </si>
  <si>
    <t>1601479</t>
  </si>
  <si>
    <t>Christina Day Care</t>
  </si>
  <si>
    <t>KBOZ</t>
  </si>
  <si>
    <t>Blake and Milford DCC</t>
  </si>
  <si>
    <t>334 Milford Street</t>
  </si>
  <si>
    <t>00023</t>
  </si>
  <si>
    <t>0702301</t>
  </si>
  <si>
    <t>Citizens Care Day Care Center</t>
  </si>
  <si>
    <t>MAVM</t>
  </si>
  <si>
    <t>Citizens Care DCC 1</t>
  </si>
  <si>
    <t>131 St. Nicholas Avenue</t>
  </si>
  <si>
    <t>0702303</t>
  </si>
  <si>
    <t>MAWZ</t>
  </si>
  <si>
    <t>Citizens Care DCC 3</t>
  </si>
  <si>
    <t>3240 Broadway</t>
  </si>
  <si>
    <t>00024</t>
  </si>
  <si>
    <t>0102401</t>
  </si>
  <si>
    <t>Claremont Neighborhood Centers</t>
  </si>
  <si>
    <t>XAMI</t>
  </si>
  <si>
    <t>Aleene Logan Preschool Center</t>
  </si>
  <si>
    <t>1450 Webster Ave.</t>
  </si>
  <si>
    <t>0102402</t>
  </si>
  <si>
    <t>XANT</t>
  </si>
  <si>
    <t>Louis A. Fickling Child Development Center</t>
  </si>
  <si>
    <t>1240 Webster Avenue</t>
  </si>
  <si>
    <t>00437</t>
  </si>
  <si>
    <t>0805501</t>
  </si>
  <si>
    <t>Clifford Glover Day Care Center</t>
  </si>
  <si>
    <t>QARP</t>
  </si>
  <si>
    <t>Myrtle P. Jarmon ECEC</t>
  </si>
  <si>
    <t>116-55 Guy R. Brewer Blvd.</t>
  </si>
  <si>
    <t>0829401</t>
  </si>
  <si>
    <t>QAPK</t>
  </si>
  <si>
    <t>Concerned Parents of Jamaica DCC</t>
  </si>
  <si>
    <t>143-04 101st Avenue</t>
  </si>
  <si>
    <t>00529</t>
  </si>
  <si>
    <t>0306101</t>
  </si>
  <si>
    <t>Colony-South Brooklyn Houses, Inc.</t>
  </si>
  <si>
    <t>COLO4</t>
  </si>
  <si>
    <t>Sylvia Klein Child Care Center</t>
  </si>
  <si>
    <t>720 Euclid Avenue</t>
  </si>
  <si>
    <t>0321201</t>
  </si>
  <si>
    <t>COLO1</t>
  </si>
  <si>
    <t>Georgia L. McMurray BATKids</t>
  </si>
  <si>
    <t>140 58th Street</t>
  </si>
  <si>
    <t>0321202</t>
  </si>
  <si>
    <t>COLO3</t>
  </si>
  <si>
    <t>Bay Ridge Child Care Center</t>
  </si>
  <si>
    <t>314-322 44th Street</t>
  </si>
  <si>
    <t>0352904</t>
  </si>
  <si>
    <t>COLO2</t>
  </si>
  <si>
    <t>Marie Durdin DC</t>
  </si>
  <si>
    <t>2700 Linden Boulevard</t>
  </si>
  <si>
    <t>0352905</t>
  </si>
  <si>
    <t>COLO5</t>
  </si>
  <si>
    <t>Graham DCC</t>
  </si>
  <si>
    <t>222 Graham Avenue</t>
  </si>
  <si>
    <t>00808</t>
  </si>
  <si>
    <t>0880801</t>
  </si>
  <si>
    <t>Committee for Early Childhood Development DCC</t>
  </si>
  <si>
    <t>QARO</t>
  </si>
  <si>
    <t>Committee for Early Childhood Development Head Start 2</t>
  </si>
  <si>
    <t>117-21 Sutphin Blvd.</t>
  </si>
  <si>
    <t>0880802</t>
  </si>
  <si>
    <t>COMF2</t>
  </si>
  <si>
    <t>COMFEC Jamaica #2</t>
  </si>
  <si>
    <t>193-25 Jamaica Avenue</t>
  </si>
  <si>
    <t>COMF1</t>
  </si>
  <si>
    <t>COMFEC Jamaica #1</t>
  </si>
  <si>
    <t>193-04 Jamaica Avenue</t>
  </si>
  <si>
    <t>00029</t>
  </si>
  <si>
    <t>0702902</t>
  </si>
  <si>
    <t>Community Life Center Head Start</t>
  </si>
  <si>
    <t>MASN</t>
  </si>
  <si>
    <t>Community Life Center 1</t>
  </si>
  <si>
    <t>221 East 122nd Street</t>
  </si>
  <si>
    <t>1579401</t>
  </si>
  <si>
    <t>MBBG</t>
  </si>
  <si>
    <t>Community Life Center 2</t>
  </si>
  <si>
    <t>15 Mt. Morris Park West</t>
  </si>
  <si>
    <t>00809</t>
  </si>
  <si>
    <t>0380901</t>
  </si>
  <si>
    <t>Community Parents</t>
  </si>
  <si>
    <t>KBLJ</t>
  </si>
  <si>
    <t>Medgar Evers Head Start</t>
  </si>
  <si>
    <t>60 East 93rd Street</t>
  </si>
  <si>
    <t>0880901</t>
  </si>
  <si>
    <t>QAVD</t>
  </si>
  <si>
    <t>Community and Family Head Start</t>
  </si>
  <si>
    <t>41-05 Beach Channel Drive</t>
  </si>
  <si>
    <t>1573801</t>
  </si>
  <si>
    <t>KBNP</t>
  </si>
  <si>
    <t>Community Parents Head Start</t>
  </si>
  <si>
    <t>90 Chauncey Street</t>
  </si>
  <si>
    <t>00031</t>
  </si>
  <si>
    <t>0303101</t>
  </si>
  <si>
    <t>Cornerstone Day Care Center</t>
  </si>
  <si>
    <t>KAZZ</t>
  </si>
  <si>
    <t>289 Lewis Avenue</t>
  </si>
  <si>
    <t>00231</t>
  </si>
  <si>
    <t>0323101</t>
  </si>
  <si>
    <t>Cypress Hills Child Care Corporation</t>
  </si>
  <si>
    <t>KBDC</t>
  </si>
  <si>
    <t>Cypress Hills CCC</t>
  </si>
  <si>
    <t>108 Pine Street</t>
  </si>
  <si>
    <t>00260</t>
  </si>
  <si>
    <t>0726001</t>
  </si>
  <si>
    <t>Dawning Village Inc.</t>
  </si>
  <si>
    <t>DAWN1</t>
  </si>
  <si>
    <t>Dawning Village</t>
  </si>
  <si>
    <t>2090 First Avenue</t>
  </si>
  <si>
    <t>00810</t>
  </si>
  <si>
    <t>1576301</t>
  </si>
  <si>
    <t>Dewitt Reformed Church Head Start</t>
  </si>
  <si>
    <t>MATO</t>
  </si>
  <si>
    <t>280 Rivington St</t>
  </si>
  <si>
    <t>00876</t>
  </si>
  <si>
    <t>Dominican Women's Development Center</t>
  </si>
  <si>
    <t>CDOM1</t>
  </si>
  <si>
    <t>Mama Tingo Child Care Center</t>
  </si>
  <si>
    <t>2346 Amsterdam Avenue</t>
  </si>
  <si>
    <t>00033</t>
  </si>
  <si>
    <t>0703301</t>
  </si>
  <si>
    <t>East Calvary Day Care</t>
  </si>
  <si>
    <t>MAVR</t>
  </si>
  <si>
    <t>East Calvary DCC</t>
  </si>
  <si>
    <t>1 West 112th Street</t>
  </si>
  <si>
    <t>00034</t>
  </si>
  <si>
    <t>0703401</t>
  </si>
  <si>
    <t>East Harlem Block Nursery</t>
  </si>
  <si>
    <t>MAPH</t>
  </si>
  <si>
    <t>East Harlem Block Nursery 1</t>
  </si>
  <si>
    <t>215 East 106th Street</t>
  </si>
  <si>
    <t>0705101</t>
  </si>
  <si>
    <t>EHBN1</t>
  </si>
  <si>
    <t>East Harlem Block Nursery #2</t>
  </si>
  <si>
    <t>2112 Madison Avenue</t>
  </si>
  <si>
    <t>0706501</t>
  </si>
  <si>
    <t>MARD</t>
  </si>
  <si>
    <t>Grant Day Care Center</t>
  </si>
  <si>
    <t>1299 Amsterdam Avenue</t>
  </si>
  <si>
    <t>00906</t>
  </si>
  <si>
    <t>1580303</t>
  </si>
  <si>
    <t>East Harlem Council for Human Services</t>
  </si>
  <si>
    <t>MAWG</t>
  </si>
  <si>
    <t>East Harlem Council for Human Services, Inc. Bilingual Head Start</t>
  </si>
  <si>
    <t>30 East 111th Street</t>
  </si>
  <si>
    <t>1583101</t>
  </si>
  <si>
    <t>MAWH</t>
  </si>
  <si>
    <t>440 East 116th Street</t>
  </si>
  <si>
    <t>00036</t>
  </si>
  <si>
    <t>0103604</t>
  </si>
  <si>
    <t>East Side House Settlement</t>
  </si>
  <si>
    <t>XAMV</t>
  </si>
  <si>
    <t>Childrens Pride</t>
  </si>
  <si>
    <t>414 Morris Avenue</t>
  </si>
  <si>
    <t>1570701</t>
  </si>
  <si>
    <t>XAFP</t>
  </si>
  <si>
    <t>Mill Brook</t>
  </si>
  <si>
    <t>201 St. Ann Avenue</t>
  </si>
  <si>
    <t>1570702</t>
  </si>
  <si>
    <t>XAMT</t>
  </si>
  <si>
    <t>Mott Haven</t>
  </si>
  <si>
    <t>375 East 143rd Street</t>
  </si>
  <si>
    <t>1570703</t>
  </si>
  <si>
    <t>XAMW</t>
  </si>
  <si>
    <t>Winifred Wheeler</t>
  </si>
  <si>
    <t>200 Alexander Avenue</t>
  </si>
  <si>
    <t>00005</t>
  </si>
  <si>
    <t>0100501</t>
  </si>
  <si>
    <t>East Tremont Child Care and Development Center</t>
  </si>
  <si>
    <t>XAJT</t>
  </si>
  <si>
    <t>1811 Crotona Avenue</t>
  </si>
  <si>
    <t>00811</t>
  </si>
  <si>
    <t>0181101</t>
  </si>
  <si>
    <t>East Tremont Head Start Alumni DCC</t>
  </si>
  <si>
    <t>XANG</t>
  </si>
  <si>
    <t>Paul T. Matson Head Start 3</t>
  </si>
  <si>
    <t>1244 Manor Avenue</t>
  </si>
  <si>
    <t>1570801</t>
  </si>
  <si>
    <t>XANH</t>
  </si>
  <si>
    <t>Paul T. Matson Head Start 1</t>
  </si>
  <si>
    <t>1951 Washington Avenue</t>
  </si>
  <si>
    <t>1570803</t>
  </si>
  <si>
    <t>XAQV</t>
  </si>
  <si>
    <t>Paul T. Matson Head Start 2</t>
  </si>
  <si>
    <t>2431 Morris Avenue</t>
  </si>
  <si>
    <t>1571702</t>
  </si>
  <si>
    <t>XAFR</t>
  </si>
  <si>
    <t>Paul T. Matson Head Start 4</t>
  </si>
  <si>
    <t>1780 Story Avenue</t>
  </si>
  <si>
    <t>00812</t>
  </si>
  <si>
    <t>1601062</t>
  </si>
  <si>
    <t>Ecumenical Community Development Organization</t>
  </si>
  <si>
    <t>MAXC</t>
  </si>
  <si>
    <t>ECDO Child Start Center</t>
  </si>
  <si>
    <t>249 West 144th Street</t>
  </si>
  <si>
    <t>00216</t>
  </si>
  <si>
    <t>0721601</t>
  </si>
  <si>
    <t>Educational Alliance</t>
  </si>
  <si>
    <t>MAOZ</t>
  </si>
  <si>
    <t>Educational Alliance - Lillian Wald</t>
  </si>
  <si>
    <t>34 Ave D</t>
  </si>
  <si>
    <t>1576601</t>
  </si>
  <si>
    <t>MAUA</t>
  </si>
  <si>
    <t>Education Alliance - E Broadway</t>
  </si>
  <si>
    <t>197 E Broadway</t>
  </si>
  <si>
    <t>00813</t>
  </si>
  <si>
    <t>0781301</t>
  </si>
  <si>
    <t>Escuela Hispaña Montessori</t>
  </si>
  <si>
    <t>MATQ</t>
  </si>
  <si>
    <t>Escuela Hispana Montessori 2</t>
  </si>
  <si>
    <t>180 Suffolk Street</t>
  </si>
  <si>
    <t>00041</t>
  </si>
  <si>
    <t>0804101</t>
  </si>
  <si>
    <t>Flushing Day Care Center</t>
  </si>
  <si>
    <t>QAUJ</t>
  </si>
  <si>
    <t>Martin L. King Jr. Memorial DCC</t>
  </si>
  <si>
    <t>36-06 Prince Street</t>
  </si>
  <si>
    <t>00922</t>
  </si>
  <si>
    <t>1122702</t>
  </si>
  <si>
    <t>Fordham Bedford Housing Corporation</t>
  </si>
  <si>
    <t>XAJB</t>
  </si>
  <si>
    <t>Concourse House</t>
  </si>
  <si>
    <t>2751 Grand Concourse</t>
  </si>
  <si>
    <t>0192220</t>
  </si>
  <si>
    <t>FNFBH</t>
  </si>
  <si>
    <t>Fordham Bedford Community Services</t>
  </si>
  <si>
    <t>2715 Bainbridge Avenue</t>
  </si>
  <si>
    <t>00457</t>
  </si>
  <si>
    <t>0314502</t>
  </si>
  <si>
    <t>Friends of Crown Heights Educational Centers</t>
  </si>
  <si>
    <t>KBJQ</t>
  </si>
  <si>
    <t>Friends of Crown Heights 17</t>
  </si>
  <si>
    <t>921 Hegeman Avenue</t>
  </si>
  <si>
    <t>0314503</t>
  </si>
  <si>
    <t>KBJR</t>
  </si>
  <si>
    <t>Friends of Crown Heights 19</t>
  </si>
  <si>
    <t>370 New Lots Avenue</t>
  </si>
  <si>
    <t>0314505</t>
  </si>
  <si>
    <t>KBLB</t>
  </si>
  <si>
    <t>Friends of Crown Heights 18</t>
  </si>
  <si>
    <t>851 Liberty Avenue</t>
  </si>
  <si>
    <t>0314506</t>
  </si>
  <si>
    <t>KBKU</t>
  </si>
  <si>
    <t>Friends of Crown Heights 15</t>
  </si>
  <si>
    <t>2505 Pitkin Avenue</t>
  </si>
  <si>
    <t>0316002</t>
  </si>
  <si>
    <t>KBRP</t>
  </si>
  <si>
    <t>Friends of Crown Heights 5</t>
  </si>
  <si>
    <t>1886 Nostrand Avenue</t>
  </si>
  <si>
    <t>0316801</t>
  </si>
  <si>
    <t>KBNV</t>
  </si>
  <si>
    <t>Park Place Day Care Center</t>
  </si>
  <si>
    <t>963 Park Place</t>
  </si>
  <si>
    <t>0326401</t>
  </si>
  <si>
    <t>KBKK</t>
  </si>
  <si>
    <t>Friends of Crown Heights 29</t>
  </si>
  <si>
    <t>1435 Prospect Place</t>
  </si>
  <si>
    <t>0330801</t>
  </si>
  <si>
    <t>KBJS</t>
  </si>
  <si>
    <t>Friends of Crown Heights 10</t>
  </si>
  <si>
    <t>1491 Bedford Avenue</t>
  </si>
  <si>
    <t>0330802</t>
  </si>
  <si>
    <t>KBSI</t>
  </si>
  <si>
    <t>Friends of Crown Heights 9</t>
  </si>
  <si>
    <t>813 Sterling Place</t>
  </si>
  <si>
    <t>0341906</t>
  </si>
  <si>
    <t>KBQN</t>
  </si>
  <si>
    <t>Friends of Crown Heights 6</t>
  </si>
  <si>
    <t>49 Avenue W</t>
  </si>
  <si>
    <t>0343301</t>
  </si>
  <si>
    <t>KBKC</t>
  </si>
  <si>
    <t>Friends of Crown Heights 16</t>
  </si>
  <si>
    <t>668 Logan Street</t>
  </si>
  <si>
    <t>0345703</t>
  </si>
  <si>
    <t>KBOF</t>
  </si>
  <si>
    <t>Friends of Crown Heights 2</t>
  </si>
  <si>
    <t>671 Prospect Place</t>
  </si>
  <si>
    <t>0349601</t>
  </si>
  <si>
    <t>KBEZ</t>
  </si>
  <si>
    <t>Friends of Crown Heights 11</t>
  </si>
  <si>
    <t>995 Carroll Avenue</t>
  </si>
  <si>
    <t>0350103</t>
  </si>
  <si>
    <t>KBYM</t>
  </si>
  <si>
    <t>Friends of Crown Heights 26</t>
  </si>
  <si>
    <t>20 Sutter Ave.</t>
  </si>
  <si>
    <t>0705401</t>
  </si>
  <si>
    <t>MASH</t>
  </si>
  <si>
    <t>Friends of Crown Heights 28</t>
  </si>
  <si>
    <t>3732 10th Avenue</t>
  </si>
  <si>
    <t>FOC1</t>
  </si>
  <si>
    <t>Friends of Crown Heights S.I.</t>
  </si>
  <si>
    <t>195 Gordon Street</t>
  </si>
  <si>
    <t>Staten Island</t>
  </si>
  <si>
    <t>0345723</t>
  </si>
  <si>
    <t>FNFOCH</t>
  </si>
  <si>
    <t>FOCH FCCN</t>
  </si>
  <si>
    <t xml:space="preserve">Brooklyn  </t>
  </si>
  <si>
    <t>00814</t>
  </si>
  <si>
    <t>1582901</t>
  </si>
  <si>
    <t>Ft. George Community Enrichment Center</t>
  </si>
  <si>
    <t>MAXJ</t>
  </si>
  <si>
    <t>Ft George Head Start</t>
  </si>
  <si>
    <t>1525 St Nicholas Ave</t>
  </si>
  <si>
    <t>1582902</t>
  </si>
  <si>
    <t>MBBJ</t>
  </si>
  <si>
    <t>Ft George Child and Family Development Center 1</t>
  </si>
  <si>
    <t>601 W 186 St</t>
  </si>
  <si>
    <t>00442</t>
  </si>
  <si>
    <t>0344201</t>
  </si>
  <si>
    <t>Gan Day Care Center, Inc.</t>
  </si>
  <si>
    <t>GAND1</t>
  </si>
  <si>
    <t>Gan Day Care Center</t>
  </si>
  <si>
    <t>4206-10 15th Avenue</t>
  </si>
  <si>
    <t>00045</t>
  </si>
  <si>
    <t>0704501</t>
  </si>
  <si>
    <t>Goddard Riverside Community Center</t>
  </si>
  <si>
    <t>MAZN</t>
  </si>
  <si>
    <t>Goddard Riverside 1</t>
  </si>
  <si>
    <t>114 West 91st Street</t>
  </si>
  <si>
    <t>0728501</t>
  </si>
  <si>
    <t>MAQH</t>
  </si>
  <si>
    <t>Goddard Riverside 2</t>
  </si>
  <si>
    <t>128 W. 83rd Street</t>
  </si>
  <si>
    <t>0728503</t>
  </si>
  <si>
    <t>MAQL</t>
  </si>
  <si>
    <t>Goddard Riverside 3</t>
  </si>
  <si>
    <t>26 West 84th Street</t>
  </si>
  <si>
    <t>1576401</t>
  </si>
  <si>
    <t>MASP</t>
  </si>
  <si>
    <t>Goddard Riverside 4</t>
  </si>
  <si>
    <t>70 West 95 Street</t>
  </si>
  <si>
    <t>00046</t>
  </si>
  <si>
    <t>0315401</t>
  </si>
  <si>
    <t>Grand Street Settlement</t>
  </si>
  <si>
    <t>KBLP</t>
  </si>
  <si>
    <t>Grand Street Settlement Dual #3</t>
  </si>
  <si>
    <t>319 Stanhope St</t>
  </si>
  <si>
    <t>0704601</t>
  </si>
  <si>
    <t>MAUC</t>
  </si>
  <si>
    <t>Grand St Settlement</t>
  </si>
  <si>
    <t>300 Delancy St</t>
  </si>
  <si>
    <t>0752401</t>
  </si>
  <si>
    <t>MAPY</t>
  </si>
  <si>
    <t>Grand St Settlement Dual Center #1</t>
  </si>
  <si>
    <t>60 Essex St</t>
  </si>
  <si>
    <t>1576701</t>
  </si>
  <si>
    <t>MATU</t>
  </si>
  <si>
    <t>Grand St Settlement Head Start Center</t>
  </si>
  <si>
    <t>294 Delancy St</t>
  </si>
  <si>
    <t>00166</t>
  </si>
  <si>
    <t>0816601</t>
  </si>
  <si>
    <t>Greater Flushing Community Council</t>
  </si>
  <si>
    <t>QAZV</t>
  </si>
  <si>
    <t>Macedonia Child Development Center</t>
  </si>
  <si>
    <t>37-22 Union Street</t>
  </si>
  <si>
    <t>00049</t>
  </si>
  <si>
    <t>0704903</t>
  </si>
  <si>
    <t>Hamilton-Madison House</t>
  </si>
  <si>
    <t>MAUY</t>
  </si>
  <si>
    <t>Hamilton Madison House EarlyLearn Center 6</t>
  </si>
  <si>
    <t>129 Fulton Street</t>
  </si>
  <si>
    <t>0704904</t>
  </si>
  <si>
    <t>MAPM</t>
  </si>
  <si>
    <t>Hamilton Madison House EarlyLearn Center 2</t>
  </si>
  <si>
    <t>60 Catherine Street</t>
  </si>
  <si>
    <t>0704905</t>
  </si>
  <si>
    <t>MAUW</t>
  </si>
  <si>
    <t>Hamilton Madison House EarlyLearn Center 4</t>
  </si>
  <si>
    <t>77 Market Street</t>
  </si>
  <si>
    <t>0704906</t>
  </si>
  <si>
    <t>MASU</t>
  </si>
  <si>
    <t>Hamilton Madison House EarlyLearn Center 5</t>
  </si>
  <si>
    <t>253 South Street</t>
  </si>
  <si>
    <t>0704920</t>
  </si>
  <si>
    <t>FNHMH</t>
  </si>
  <si>
    <t>10 Catherine Slip</t>
  </si>
  <si>
    <t>00815</t>
  </si>
  <si>
    <t>0781501</t>
  </si>
  <si>
    <t>Harlem Children's Zone</t>
  </si>
  <si>
    <t>MAVO</t>
  </si>
  <si>
    <t>60 West 117 Street</t>
  </si>
  <si>
    <t>00341</t>
  </si>
  <si>
    <t>0334101</t>
  </si>
  <si>
    <t>Hawthorne Corners Day Care Center</t>
  </si>
  <si>
    <t>KAYS</t>
  </si>
  <si>
    <t>Hawthorne Corners day Care center</t>
  </si>
  <si>
    <t>1950 Bedford Ave</t>
  </si>
  <si>
    <t>00879</t>
  </si>
  <si>
    <t>2375701</t>
  </si>
  <si>
    <t>Hebrew Educational Society</t>
  </si>
  <si>
    <t>KAVQ</t>
  </si>
  <si>
    <t>9502 Seaview Avenue</t>
  </si>
  <si>
    <t>00592</t>
  </si>
  <si>
    <t>1359201</t>
  </si>
  <si>
    <t>Hebrew Kindergarten &amp; Infants Home</t>
  </si>
  <si>
    <t>QAMT</t>
  </si>
  <si>
    <t>Ralph Hirschkorn</t>
  </si>
  <si>
    <t>310 Beach 20th St</t>
  </si>
  <si>
    <t>00313</t>
  </si>
  <si>
    <t>0131305</t>
  </si>
  <si>
    <t>HELP Day Care Corporation</t>
  </si>
  <si>
    <t>XAKQ</t>
  </si>
  <si>
    <t>HELP III</t>
  </si>
  <si>
    <t>785 Crotona Park North</t>
  </si>
  <si>
    <t>1131301</t>
  </si>
  <si>
    <t>KBPG</t>
  </si>
  <si>
    <t>HELP I</t>
  </si>
  <si>
    <t>515 Blake Avenue</t>
  </si>
  <si>
    <t>1131302</t>
  </si>
  <si>
    <t>XANU</t>
  </si>
  <si>
    <t>HELP II</t>
  </si>
  <si>
    <t>285 East 171 Street</t>
  </si>
  <si>
    <t>00050</t>
  </si>
  <si>
    <t>0705001</t>
  </si>
  <si>
    <t>Henry Street Settlement</t>
  </si>
  <si>
    <t>MAXZ</t>
  </si>
  <si>
    <t>Henry Street Settlement Day Care</t>
  </si>
  <si>
    <t>301 Henry Street</t>
  </si>
  <si>
    <t>1105002</t>
  </si>
  <si>
    <t>MATA</t>
  </si>
  <si>
    <t>Henry Street Settlement Family School</t>
  </si>
  <si>
    <t>110-120 Baruch Drive</t>
  </si>
  <si>
    <t>00217</t>
  </si>
  <si>
    <t>0100901</t>
  </si>
  <si>
    <t>Highbridge Advisory Council Family Services</t>
  </si>
  <si>
    <t>XANV</t>
  </si>
  <si>
    <t>Highbridge Advisory Council Doris E. Stone Day Care</t>
  </si>
  <si>
    <t>1165 University Avenue</t>
  </si>
  <si>
    <t>0121701</t>
  </si>
  <si>
    <t>XAGC</t>
  </si>
  <si>
    <t>Highbridge Advisory Council Early Childhood Center #1</t>
  </si>
  <si>
    <t>1594 Townsed Avenue</t>
  </si>
  <si>
    <t>0121703</t>
  </si>
  <si>
    <t>XAIQ</t>
  </si>
  <si>
    <t>Highbridge Advisory Council Paradise Learning Center</t>
  </si>
  <si>
    <t>383 East 162th Street</t>
  </si>
  <si>
    <t>0121705</t>
  </si>
  <si>
    <t>XAIN</t>
  </si>
  <si>
    <t>Highbridge Advisory Council Day Care Center ( Nelson Avenue)</t>
  </si>
  <si>
    <t>1181 Nelson Avenue</t>
  </si>
  <si>
    <t>0121706</t>
  </si>
  <si>
    <t>XAIM</t>
  </si>
  <si>
    <t>Highbridge Advisory Council Early Childhood Center #3</t>
  </si>
  <si>
    <t>1399 Ogden Avenue</t>
  </si>
  <si>
    <t>0140601</t>
  </si>
  <si>
    <t>XANX</t>
  </si>
  <si>
    <t>Highbridge Advisory Council Marshall England Early Learning Center</t>
  </si>
  <si>
    <t>800 Concourse Village East</t>
  </si>
  <si>
    <t>1600077</t>
  </si>
  <si>
    <t>XANW</t>
  </si>
  <si>
    <t>Highbridge Advisory Council Head Start</t>
  </si>
  <si>
    <t>880 River Avenue - 2nd Floor</t>
  </si>
  <si>
    <t>0121725</t>
  </si>
  <si>
    <t>FNHAC</t>
  </si>
  <si>
    <t>HAC Marshall England</t>
  </si>
  <si>
    <t>00589</t>
  </si>
  <si>
    <t>1158901</t>
  </si>
  <si>
    <t>Homes for the Homeless</t>
  </si>
  <si>
    <t>XAKR</t>
  </si>
  <si>
    <t>Prospect Early Childhood Center</t>
  </si>
  <si>
    <t>730 Kelly St</t>
  </si>
  <si>
    <t>1158902</t>
  </si>
  <si>
    <t>QAMU</t>
  </si>
  <si>
    <t>Saratoga Early Childhood Education Center</t>
  </si>
  <si>
    <t>175-15 Rockaway Blvd</t>
  </si>
  <si>
    <t>00816</t>
  </si>
  <si>
    <t>0381601</t>
  </si>
  <si>
    <t>Hospital Clinic Home Center Instructional Corp.</t>
  </si>
  <si>
    <t>KBXL</t>
  </si>
  <si>
    <t>ACE Integration Head Start</t>
  </si>
  <si>
    <t>1419-23 Broadway</t>
  </si>
  <si>
    <t>00052</t>
  </si>
  <si>
    <t>0705201</t>
  </si>
  <si>
    <t>Hudson guild</t>
  </si>
  <si>
    <t>MAUP</t>
  </si>
  <si>
    <t>Hudson Guild Childrens Center</t>
  </si>
  <si>
    <t>459 West 26th Street</t>
  </si>
  <si>
    <t>0705203</t>
  </si>
  <si>
    <t>HUDS1</t>
  </si>
  <si>
    <t>Hudson Guild Clinton Center</t>
  </si>
  <si>
    <t>410 West 40th Street</t>
  </si>
  <si>
    <t>00880</t>
  </si>
  <si>
    <t>1601901</t>
  </si>
  <si>
    <t>Inner Force Tots</t>
  </si>
  <si>
    <t>KBWE</t>
  </si>
  <si>
    <t>1181 East New York Avenue</t>
  </si>
  <si>
    <t>00954</t>
  </si>
  <si>
    <t>Jewish Child Care Association of New York</t>
  </si>
  <si>
    <t>FNJCA</t>
  </si>
  <si>
    <t>Jewish Child Care FCCN</t>
  </si>
  <si>
    <t>95-25 Queens Blvd</t>
  </si>
  <si>
    <t>00614</t>
  </si>
  <si>
    <t>1582101</t>
  </si>
  <si>
    <t>Kingsbridge Heights Community Center</t>
  </si>
  <si>
    <t>XAOT</t>
  </si>
  <si>
    <t>3101 Kingsbridge Terrace</t>
  </si>
  <si>
    <t>1582102</t>
  </si>
  <si>
    <t>XALV</t>
  </si>
  <si>
    <t>Crawford Day Care Center</t>
  </si>
  <si>
    <t>295 West 231st Street</t>
  </si>
  <si>
    <t>0161420</t>
  </si>
  <si>
    <t>FNKHC</t>
  </si>
  <si>
    <t>00817</t>
  </si>
  <si>
    <t>0181701</t>
  </si>
  <si>
    <t>La Peninsula Community Organization</t>
  </si>
  <si>
    <t>XARC</t>
  </si>
  <si>
    <t>Fulton (Center #4)</t>
  </si>
  <si>
    <t>1717 Fulton Avenue</t>
  </si>
  <si>
    <t>0181703</t>
  </si>
  <si>
    <t>XANZ</t>
  </si>
  <si>
    <t>Walton (Center #5)</t>
  </si>
  <si>
    <t>1871 Walton Avenue</t>
  </si>
  <si>
    <t>XAKA</t>
  </si>
  <si>
    <t>Intervale (Center #2)</t>
  </si>
  <si>
    <t>1054 Intervale Avenue</t>
  </si>
  <si>
    <t>XAGF</t>
  </si>
  <si>
    <t>Manida (Center #1)</t>
  </si>
  <si>
    <t>711 Manida street</t>
  </si>
  <si>
    <t>00818</t>
  </si>
  <si>
    <t>0300401</t>
  </si>
  <si>
    <t>Labor and Industry for Education</t>
  </si>
  <si>
    <t>KBWG</t>
  </si>
  <si>
    <t>LIFE - Coney Island</t>
  </si>
  <si>
    <t>2757 West 33rd</t>
  </si>
  <si>
    <t>0316501</t>
  </si>
  <si>
    <t>KBMB</t>
  </si>
  <si>
    <t>LIFE - Audrey Johnson</t>
  </si>
  <si>
    <t>272 Moffat Street</t>
  </si>
  <si>
    <t>0316502</t>
  </si>
  <si>
    <t>KBOS</t>
  </si>
  <si>
    <t>LIFE  - John Coker</t>
  </si>
  <si>
    <t>1375 Bushwick Avenue</t>
  </si>
  <si>
    <t>0352901</t>
  </si>
  <si>
    <t>KBWH</t>
  </si>
  <si>
    <t>LIFE - John Williams</t>
  </si>
  <si>
    <t>321 Roebling</t>
  </si>
  <si>
    <t>0381802</t>
  </si>
  <si>
    <t>LABO1</t>
  </si>
  <si>
    <t>0381820</t>
  </si>
  <si>
    <t>FNLIE</t>
  </si>
  <si>
    <t>Labor and Industry for Edu</t>
  </si>
  <si>
    <t>441 Grand Street</t>
  </si>
  <si>
    <t>00432</t>
  </si>
  <si>
    <t>0143201</t>
  </si>
  <si>
    <t>Labor Bathgate Community Child Care Board</t>
  </si>
  <si>
    <t>XAKH</t>
  </si>
  <si>
    <t>Labor Bathgate Community CCC</t>
  </si>
  <si>
    <t>1638 Anthony Avenue</t>
  </si>
  <si>
    <t>00247</t>
  </si>
  <si>
    <t>0824702</t>
  </si>
  <si>
    <t>League For Better Community Life</t>
  </si>
  <si>
    <t>QATQ</t>
  </si>
  <si>
    <t>Better community Life DCC 2</t>
  </si>
  <si>
    <t>133-16 Roosevelt Avenue</t>
  </si>
  <si>
    <t>00094</t>
  </si>
  <si>
    <t>Leake and Watts Services, Inc.</t>
  </si>
  <si>
    <t>CLEA1</t>
  </si>
  <si>
    <t>Seabury Day Care Center</t>
  </si>
  <si>
    <t>575 Soundview Avenue</t>
  </si>
  <si>
    <t>00069</t>
  </si>
  <si>
    <t>0706901</t>
  </si>
  <si>
    <t>Lexington Children Center</t>
  </si>
  <si>
    <t>MBBE</t>
  </si>
  <si>
    <t>Lexington Childrens Center</t>
  </si>
  <si>
    <t>115 East 98th Street</t>
  </si>
  <si>
    <t>00119</t>
  </si>
  <si>
    <t>0711901</t>
  </si>
  <si>
    <t>Lincoln Square Neighborhood Center</t>
  </si>
  <si>
    <t>MAVQ</t>
  </si>
  <si>
    <t>Mabel Barrett Fitzgerald DCC</t>
  </si>
  <si>
    <t>243 W 64th St</t>
  </si>
  <si>
    <t>00882</t>
  </si>
  <si>
    <t>0119901</t>
  </si>
  <si>
    <t>Lutheran Social Services of NY</t>
  </si>
  <si>
    <t>XALY</t>
  </si>
  <si>
    <t>LSSMNY: Early LIFE Childrens Center 4</t>
  </si>
  <si>
    <t>200 West Tremont Avenue</t>
  </si>
  <si>
    <t>0121704</t>
  </si>
  <si>
    <t>XAID</t>
  </si>
  <si>
    <t>LSSMNY: Early LIFE Childrens Center 1</t>
  </si>
  <si>
    <t>80 East 181st Street</t>
  </si>
  <si>
    <t>0122401</t>
  </si>
  <si>
    <t>XAIC</t>
  </si>
  <si>
    <t>LSSMNY: Early LIFE Childrens Center 2</t>
  </si>
  <si>
    <t>888 Westchester Avenue</t>
  </si>
  <si>
    <t>0330501</t>
  </si>
  <si>
    <t>KBJJ</t>
  </si>
  <si>
    <t>LSSMNY: Early LIFE Childrens Center 8</t>
  </si>
  <si>
    <t>265 Marcus Garvey Blvd</t>
  </si>
  <si>
    <t>0330502</t>
  </si>
  <si>
    <t>265 Marcus Garvey Boulevard</t>
  </si>
  <si>
    <t>0341801</t>
  </si>
  <si>
    <t>KBKE</t>
  </si>
  <si>
    <t>LSSMNY: Early LIFE Childrens Center 9</t>
  </si>
  <si>
    <t>1175 Gates Avenue</t>
  </si>
  <si>
    <t>0713501</t>
  </si>
  <si>
    <t>MARB</t>
  </si>
  <si>
    <t>LSSMNY: Early LIFE Childrens Center 11</t>
  </si>
  <si>
    <t>110 West 146th Street</t>
  </si>
  <si>
    <t>0730401</t>
  </si>
  <si>
    <t>MATP</t>
  </si>
  <si>
    <t>LSSMNY: Early LIFE Childrens Center 14</t>
  </si>
  <si>
    <t>510-16 West 145th Street</t>
  </si>
  <si>
    <t>0730402</t>
  </si>
  <si>
    <t>LUTH1</t>
  </si>
  <si>
    <t>510 West 145th Street</t>
  </si>
  <si>
    <t>0740901</t>
  </si>
  <si>
    <t>MARH</t>
  </si>
  <si>
    <t>LSSMNY: Early LIFE Childrens Center 13</t>
  </si>
  <si>
    <t>218 West 147th Street</t>
  </si>
  <si>
    <t>0740902</t>
  </si>
  <si>
    <t>0745401</t>
  </si>
  <si>
    <t>MATI</t>
  </si>
  <si>
    <t>LSSMNY: Early LIFE Childrens Center 12</t>
  </si>
  <si>
    <t>1951 Park Avenue</t>
  </si>
  <si>
    <t>2135101</t>
  </si>
  <si>
    <t>XAGX</t>
  </si>
  <si>
    <t>LSSMNY: Early LIFE Childrens Center 6</t>
  </si>
  <si>
    <t>2125 Watson Avenue</t>
  </si>
  <si>
    <t>0188220</t>
  </si>
  <si>
    <t>FNLSS</t>
  </si>
  <si>
    <t>00603</t>
  </si>
  <si>
    <t>0160301</t>
  </si>
  <si>
    <t>MARC Academy and Family Center</t>
  </si>
  <si>
    <t>XAOV</t>
  </si>
  <si>
    <t>2105-2111 Jerome Avenue</t>
  </si>
  <si>
    <t>0160302</t>
  </si>
  <si>
    <t>MARC1</t>
  </si>
  <si>
    <t>Williamsbridge NAACP</t>
  </si>
  <si>
    <t>670-680 East 219 Street</t>
  </si>
  <si>
    <t>0180320</t>
  </si>
  <si>
    <t>FNMAC</t>
  </si>
  <si>
    <t>00604</t>
  </si>
  <si>
    <t>0107901</t>
  </si>
  <si>
    <t>Mid Bronx CCRP Early Childhood Center</t>
  </si>
  <si>
    <t>XAIE</t>
  </si>
  <si>
    <t>Mid Bronx CCRP ECC 3</t>
  </si>
  <si>
    <t>1360 Ogden Avenue</t>
  </si>
  <si>
    <t>0120101</t>
  </si>
  <si>
    <t>XAHD</t>
  </si>
  <si>
    <t>Mid Bronx CCRP ECC 4</t>
  </si>
  <si>
    <t>1020-1022 Summit Avenue</t>
  </si>
  <si>
    <t>0141701</t>
  </si>
  <si>
    <t>XALZ</t>
  </si>
  <si>
    <t>Mid Bronx CCRP ECC 2</t>
  </si>
  <si>
    <t>100-120 East Mount Eden Ave</t>
  </si>
  <si>
    <t>1584301</t>
  </si>
  <si>
    <t>XAQZ</t>
  </si>
  <si>
    <t>Mid Bronx CCRP ECC 1</t>
  </si>
  <si>
    <t>1125 Grand Concourse</t>
  </si>
  <si>
    <t>0160420</t>
  </si>
  <si>
    <t>FNMBX</t>
  </si>
  <si>
    <t>00461</t>
  </si>
  <si>
    <t>1346101</t>
  </si>
  <si>
    <t>Montessori Progressive Learning Center, Inc.</t>
  </si>
  <si>
    <t>MONT1</t>
  </si>
  <si>
    <t>Montessori Progressive Learning Center</t>
  </si>
  <si>
    <t>195-03 Linden Boulevard</t>
  </si>
  <si>
    <t>00820</t>
  </si>
  <si>
    <t>0354401</t>
  </si>
  <si>
    <t>National Association of Family Development Center</t>
  </si>
  <si>
    <t>KBWQ</t>
  </si>
  <si>
    <t>Coney Island #1 Head Start</t>
  </si>
  <si>
    <t>2960 West 27th Street</t>
  </si>
  <si>
    <t>1575602</t>
  </si>
  <si>
    <t>KATZ</t>
  </si>
  <si>
    <t>Neptune Avenue Head Start</t>
  </si>
  <si>
    <t>293 Neptune Avenue</t>
  </si>
  <si>
    <t>1575603</t>
  </si>
  <si>
    <t>KASR</t>
  </si>
  <si>
    <t>Glennwood Avenue Head Start</t>
  </si>
  <si>
    <t>3017 Glenwood Avenue</t>
  </si>
  <si>
    <t>1575611</t>
  </si>
  <si>
    <t>KBQP</t>
  </si>
  <si>
    <t>Shore Parkway Head Start</t>
  </si>
  <si>
    <t>8885 26th Avenue</t>
  </si>
  <si>
    <t>00431</t>
  </si>
  <si>
    <t>0343101</t>
  </si>
  <si>
    <t>New Life Child Development Center</t>
  </si>
  <si>
    <t>KBGU</t>
  </si>
  <si>
    <t>New Life Child Development Center 1</t>
  </si>
  <si>
    <t>295 Woodbine Street</t>
  </si>
  <si>
    <t>0343102</t>
  </si>
  <si>
    <t>KBSC</t>
  </si>
  <si>
    <t>New Life Child Development Center 3</t>
  </si>
  <si>
    <t>408 Grove Street</t>
  </si>
  <si>
    <t>0343103</t>
  </si>
  <si>
    <t>KBEB</t>
  </si>
  <si>
    <t>New Life Child Development Center 4</t>
  </si>
  <si>
    <t>1307 Greene Ave</t>
  </si>
  <si>
    <t>1582301</t>
  </si>
  <si>
    <t>KBVB</t>
  </si>
  <si>
    <t>New Life Child Development Center 2</t>
  </si>
  <si>
    <t>406 Grove Street</t>
  </si>
  <si>
    <t>0843120</t>
  </si>
  <si>
    <t>FNNLC</t>
  </si>
  <si>
    <t>00434</t>
  </si>
  <si>
    <t>0743401</t>
  </si>
  <si>
    <t>Nicholas Cardell Day Care Center</t>
  </si>
  <si>
    <t>MAXT</t>
  </si>
  <si>
    <t>84 Vermilyea Avenue</t>
  </si>
  <si>
    <t>00225</t>
  </si>
  <si>
    <t>0122501</t>
  </si>
  <si>
    <t>North Bronx NCNW Child Development Center</t>
  </si>
  <si>
    <t>XAPU</t>
  </si>
  <si>
    <t>North Bronx NCNW CDC</t>
  </si>
  <si>
    <t>4035 White Plains Road</t>
  </si>
  <si>
    <t>00075</t>
  </si>
  <si>
    <t>0107501</t>
  </si>
  <si>
    <t>Northeast Bronx Day Care Centers</t>
  </si>
  <si>
    <t>XAPY</t>
  </si>
  <si>
    <t>Susan Wagner DCC</t>
  </si>
  <si>
    <t>1140 east 229th St.</t>
  </si>
  <si>
    <t>0110101</t>
  </si>
  <si>
    <t>XAQY</t>
  </si>
  <si>
    <t>Victory</t>
  </si>
  <si>
    <t>3440 White Plains Road</t>
  </si>
  <si>
    <t>00821</t>
  </si>
  <si>
    <t>1579701</t>
  </si>
  <si>
    <t>Northern Manhattan Perinatal Partnership</t>
  </si>
  <si>
    <t>MAXM</t>
  </si>
  <si>
    <t>Northern Manhattan Perinatal Partnership, Inc.</t>
  </si>
  <si>
    <t>529-531 West 155th Street</t>
  </si>
  <si>
    <t>00617</t>
  </si>
  <si>
    <t>0761701</t>
  </si>
  <si>
    <t>Northside Center for Child Development</t>
  </si>
  <si>
    <t>MAPP</t>
  </si>
  <si>
    <t>Therapeutic Early Childhood Center</t>
  </si>
  <si>
    <t>1301 Fifth Avenue</t>
  </si>
  <si>
    <t>0761702</t>
  </si>
  <si>
    <t>MAWI</t>
  </si>
  <si>
    <t>Susan Patricof Head Start Center</t>
  </si>
  <si>
    <t>302-306 East 111th Street</t>
  </si>
  <si>
    <t>00492</t>
  </si>
  <si>
    <t>0349103</t>
  </si>
  <si>
    <t>Nuestros Niños Day Care Center</t>
  </si>
  <si>
    <t>KBVD</t>
  </si>
  <si>
    <t>Nuestros Ninos DCC III</t>
  </si>
  <si>
    <t>161 South 3rd Street</t>
  </si>
  <si>
    <t>0349201</t>
  </si>
  <si>
    <t>KBVC</t>
  </si>
  <si>
    <t>Nuestros Ninos DCC I</t>
  </si>
  <si>
    <t>384 South 4th Street</t>
  </si>
  <si>
    <t>0349203</t>
  </si>
  <si>
    <t>KBME</t>
  </si>
  <si>
    <t>Nuestros Ninos DCC II</t>
  </si>
  <si>
    <t>0349220</t>
  </si>
  <si>
    <t>FNNND</t>
  </si>
  <si>
    <t>00234</t>
  </si>
  <si>
    <t>0823401</t>
  </si>
  <si>
    <t>Omega Psi Phi Fraternity Nu-Omicron Chapter ECEC</t>
  </si>
  <si>
    <t>QAVO</t>
  </si>
  <si>
    <t>Omega Psi Phi Faternity</t>
  </si>
  <si>
    <t>123-10 143rd Street</t>
  </si>
  <si>
    <t>00076</t>
  </si>
  <si>
    <t>0707601</t>
  </si>
  <si>
    <t>Open Door Associates</t>
  </si>
  <si>
    <t>MAVN</t>
  </si>
  <si>
    <t>Open Door CCC</t>
  </si>
  <si>
    <t>820 Columbus Avenue</t>
  </si>
  <si>
    <t>00883</t>
  </si>
  <si>
    <t>1601816</t>
  </si>
  <si>
    <t>Our Children the Leaders of Tomorrow</t>
  </si>
  <si>
    <t>KBWT</t>
  </si>
  <si>
    <t>Our Children the Leaders of Tomorrow 1</t>
  </si>
  <si>
    <t>756 Myrtle Avenue</t>
  </si>
  <si>
    <t>00443</t>
  </si>
  <si>
    <t>0106301</t>
  </si>
  <si>
    <t>Philip H. Michaels Child Care Center</t>
  </si>
  <si>
    <t>XAKX</t>
  </si>
  <si>
    <t>Anna Lefkowitz DCC</t>
  </si>
  <si>
    <t>590 Westchester Avenue</t>
  </si>
  <si>
    <t>0144301</t>
  </si>
  <si>
    <t>XAMZ</t>
  </si>
  <si>
    <t>Philip H. Michaels CDC</t>
  </si>
  <si>
    <t>629 Courtlandt Avenue</t>
  </si>
  <si>
    <t>00329</t>
  </si>
  <si>
    <t>0304703</t>
  </si>
  <si>
    <t>Police Athletic League</t>
  </si>
  <si>
    <t>KAYF</t>
  </si>
  <si>
    <t>PAL La Puerta Abierta</t>
  </si>
  <si>
    <t>2864 W 21 St</t>
  </si>
  <si>
    <t>0332903</t>
  </si>
  <si>
    <t>KBBE</t>
  </si>
  <si>
    <t>PAL Carey gardens</t>
  </si>
  <si>
    <t>2964 West 23rd Street</t>
  </si>
  <si>
    <t>0352702</t>
  </si>
  <si>
    <t>KBJP</t>
  </si>
  <si>
    <t>PAL Arnold and Marie Schwatz Head start</t>
  </si>
  <si>
    <t>452 Pennsylvania Ave</t>
  </si>
  <si>
    <t>0805704</t>
  </si>
  <si>
    <t>QARE</t>
  </si>
  <si>
    <t>PAL Woodside Early Learn Center</t>
  </si>
  <si>
    <t>50-37 Broadway</t>
  </si>
  <si>
    <t>0832902</t>
  </si>
  <si>
    <t>POLI1</t>
  </si>
  <si>
    <t>PAL Western Queens Early Learn</t>
  </si>
  <si>
    <t>10-26 41 Avenue</t>
  </si>
  <si>
    <t>1572209</t>
  </si>
  <si>
    <t>KAWX</t>
  </si>
  <si>
    <t>PAL World of Creative Experiences Head Start</t>
  </si>
  <si>
    <t>280 Livonia Ave</t>
  </si>
  <si>
    <t>00081</t>
  </si>
  <si>
    <t>0708101</t>
  </si>
  <si>
    <t>Prince Hall</t>
  </si>
  <si>
    <t>PRIN1</t>
  </si>
  <si>
    <t>Prince Hall Colony Park</t>
  </si>
  <si>
    <t>159-30 Harlem River Drive</t>
  </si>
  <si>
    <t>00201</t>
  </si>
  <si>
    <t>0120103</t>
  </si>
  <si>
    <t>Promesa</t>
  </si>
  <si>
    <t>XAOA</t>
  </si>
  <si>
    <t>Promesa Multi-Cultural DCC II</t>
  </si>
  <si>
    <t>300 East 175th Street</t>
  </si>
  <si>
    <t>00226</t>
  </si>
  <si>
    <t>0319501</t>
  </si>
  <si>
    <t>Queens County Educators For Tomorrow</t>
  </si>
  <si>
    <t>KBSL</t>
  </si>
  <si>
    <t>Charles R Drew ELC 5</t>
  </si>
  <si>
    <t>2804 Glenwood Road</t>
  </si>
  <si>
    <t>0822601</t>
  </si>
  <si>
    <t>QAYB</t>
  </si>
  <si>
    <t>Charles R Drew ELC 1</t>
  </si>
  <si>
    <t>109-45 207th Street</t>
  </si>
  <si>
    <t>0843701</t>
  </si>
  <si>
    <t>QAPM</t>
  </si>
  <si>
    <t>Charles R Drew ELC 3</t>
  </si>
  <si>
    <t>165-15 Archer Avenue</t>
  </si>
  <si>
    <t>00832</t>
  </si>
  <si>
    <t>Quick Start Day Care Center Inc.</t>
  </si>
  <si>
    <t>QUIC2</t>
  </si>
  <si>
    <t>Quick Start Day Care I</t>
  </si>
  <si>
    <t>126-22 150 Street</t>
  </si>
  <si>
    <t>QUIC1</t>
  </si>
  <si>
    <t>Quick Start Day Care II</t>
  </si>
  <si>
    <t>118-46 Riverton Street</t>
  </si>
  <si>
    <t>00082</t>
  </si>
  <si>
    <t>0308201</t>
  </si>
  <si>
    <t>Recreation Rooms and Settlement</t>
  </si>
  <si>
    <t>KBPB</t>
  </si>
  <si>
    <t>Breukelen Day Care Center</t>
  </si>
  <si>
    <t>717 East 105th Street</t>
  </si>
  <si>
    <t>1575001</t>
  </si>
  <si>
    <t>KBPI</t>
  </si>
  <si>
    <t>Breukelen Head Start</t>
  </si>
  <si>
    <t>715 East 105th Street</t>
  </si>
  <si>
    <t>00373</t>
  </si>
  <si>
    <t>0737301</t>
  </si>
  <si>
    <t>Rena Day Care Center</t>
  </si>
  <si>
    <t>MAQR</t>
  </si>
  <si>
    <t>Rena Child Care Centers, Inc.</t>
  </si>
  <si>
    <t>639 Edgecombe Avenue</t>
  </si>
  <si>
    <t>0737320</t>
  </si>
  <si>
    <t>FNRDC</t>
  </si>
  <si>
    <t>00372</t>
  </si>
  <si>
    <t>1337201</t>
  </si>
  <si>
    <t>Rochdale Village Nursery School</t>
  </si>
  <si>
    <t>QBCC</t>
  </si>
  <si>
    <t>Rochdale Village Nursery School, Inc.</t>
  </si>
  <si>
    <t>170-30 130th Avenue</t>
  </si>
  <si>
    <t>00885</t>
  </si>
  <si>
    <t>0188501</t>
  </si>
  <si>
    <t>Saint Jemuel Group Family Day Care</t>
  </si>
  <si>
    <t>XALJ</t>
  </si>
  <si>
    <t>St. Jemuel Family GDC</t>
  </si>
  <si>
    <t>2836 Webb Avenue</t>
  </si>
  <si>
    <t>00062</t>
  </si>
  <si>
    <t>0706201</t>
  </si>
  <si>
    <t>SCAN-NY</t>
  </si>
  <si>
    <t>MASV</t>
  </si>
  <si>
    <t>SCAN LaGuardia House Nursery</t>
  </si>
  <si>
    <t>414 East 105th Street</t>
  </si>
  <si>
    <t>0750501</t>
  </si>
  <si>
    <t>MAUN</t>
  </si>
  <si>
    <t>Holmes Towers/ Eisman Day Nursery</t>
  </si>
  <si>
    <t>1794 First Avenue</t>
  </si>
  <si>
    <t>00621</t>
  </si>
  <si>
    <t>0314501</t>
  </si>
  <si>
    <t>SCO Family of Services</t>
  </si>
  <si>
    <t>KBJL</t>
  </si>
  <si>
    <t>Saratoga</t>
  </si>
  <si>
    <t>774 Saratoga Ave</t>
  </si>
  <si>
    <t>0344003</t>
  </si>
  <si>
    <t>KBJZ</t>
  </si>
  <si>
    <t>Saratoga II</t>
  </si>
  <si>
    <t>69-71 Saratoga Ave</t>
  </si>
  <si>
    <t>0344004</t>
  </si>
  <si>
    <t>KCFA</t>
  </si>
  <si>
    <t>First Step NYC @ PS 41</t>
  </si>
  <si>
    <t>225 Newport Street</t>
  </si>
  <si>
    <t>y</t>
  </si>
  <si>
    <t>0828201</t>
  </si>
  <si>
    <t>QAMV</t>
  </si>
  <si>
    <t>Gilmore</t>
  </si>
  <si>
    <t>29-49 Gilmore St</t>
  </si>
  <si>
    <t>0862120</t>
  </si>
  <si>
    <t>FNSCO</t>
  </si>
  <si>
    <t>Sartaoga Avenue FCCN</t>
  </si>
  <si>
    <t>774 Saratoga Avenue</t>
  </si>
  <si>
    <t>00956</t>
  </si>
  <si>
    <t>Seamen's Society for Children and Families</t>
  </si>
  <si>
    <t>FNSSC</t>
  </si>
  <si>
    <t>Seamen's Society FCCN</t>
  </si>
  <si>
    <t>50 Bay Street</t>
  </si>
  <si>
    <t>00823</t>
  </si>
  <si>
    <t>0182301</t>
  </si>
  <si>
    <t>Seventh Avenue Center for Family Services</t>
  </si>
  <si>
    <t>XAOK</t>
  </si>
  <si>
    <t>Seventh Avenue Center 1</t>
  </si>
  <si>
    <t>1646 Montgomery Avenue</t>
  </si>
  <si>
    <t>0782301</t>
  </si>
  <si>
    <t>MAWT</t>
  </si>
  <si>
    <t>Seventh Avenue Center 2</t>
  </si>
  <si>
    <t>711 Lenox Avenue</t>
  </si>
  <si>
    <t>00079</t>
  </si>
  <si>
    <t>0107902</t>
  </si>
  <si>
    <t>Sharon Baptist Board of Directors</t>
  </si>
  <si>
    <t>XALW</t>
  </si>
  <si>
    <t>Sharon Baptist - Center I</t>
  </si>
  <si>
    <t>507-509 East 165th Street</t>
  </si>
  <si>
    <t>0107903</t>
  </si>
  <si>
    <t>XAJJ</t>
  </si>
  <si>
    <t>Sharon Baptist - Center II</t>
  </si>
  <si>
    <t>279 East Burnside Avenue</t>
  </si>
  <si>
    <t>0107904</t>
  </si>
  <si>
    <t>XAOI</t>
  </si>
  <si>
    <t>Sharon Baptist - Center IV</t>
  </si>
  <si>
    <t>1925 Bathgate Avenue</t>
  </si>
  <si>
    <t>00087</t>
  </si>
  <si>
    <t>0108701</t>
  </si>
  <si>
    <t>Sheltering Arms Children &amp; Family Services</t>
  </si>
  <si>
    <t>XAKO</t>
  </si>
  <si>
    <t>Episcopal Social Services Head Start (Paul's House)</t>
  </si>
  <si>
    <t>500 Bergen St.</t>
  </si>
  <si>
    <t>0150201</t>
  </si>
  <si>
    <t>XAHW</t>
  </si>
  <si>
    <t>Betances Early Childhood Center (NYCHA)</t>
  </si>
  <si>
    <t>528 East 146th Street</t>
  </si>
  <si>
    <t>0308703</t>
  </si>
  <si>
    <t>KBJI</t>
  </si>
  <si>
    <t>Marcy Children's Center</t>
  </si>
  <si>
    <t>494 Marcy Avenue</t>
  </si>
  <si>
    <t>0308704</t>
  </si>
  <si>
    <t>XAQM</t>
  </si>
  <si>
    <t>Episcopal East 149th</t>
  </si>
  <si>
    <t>245 East 149th Street</t>
  </si>
  <si>
    <t>0308706</t>
  </si>
  <si>
    <t>KBJF</t>
  </si>
  <si>
    <t>Cooper Park Child Care Center</t>
  </si>
  <si>
    <t>292 Frost Street</t>
  </si>
  <si>
    <t>0321303</t>
  </si>
  <si>
    <t>KBKF</t>
  </si>
  <si>
    <t>Williamsburg CCC</t>
  </si>
  <si>
    <t>110 Taylor Street</t>
  </si>
  <si>
    <t>0708704</t>
  </si>
  <si>
    <t>MAQA</t>
  </si>
  <si>
    <t>Virginia Day Nursery</t>
  </si>
  <si>
    <t>464 East 10th Street</t>
  </si>
  <si>
    <t>0708707</t>
  </si>
  <si>
    <t>MAPD</t>
  </si>
  <si>
    <t>Morningside DCC</t>
  </si>
  <si>
    <t>2967 Frederick Douglas Blvd</t>
  </si>
  <si>
    <t>0708730</t>
  </si>
  <si>
    <t>MAPA</t>
  </si>
  <si>
    <t>Episcopal Social Services Head Start (Fifth Avenue)</t>
  </si>
  <si>
    <t>2289 Fifth Avenue</t>
  </si>
  <si>
    <t>0721301</t>
  </si>
  <si>
    <t>MARJ</t>
  </si>
  <si>
    <t>Graham Windham DCC</t>
  </si>
  <si>
    <t>669 Lenox Avenue</t>
  </si>
  <si>
    <t>0833301</t>
  </si>
  <si>
    <t>QANR</t>
  </si>
  <si>
    <t>Malcolm X Day Care</t>
  </si>
  <si>
    <t>111-12 Northern Blvd</t>
  </si>
  <si>
    <t>1495845</t>
  </si>
  <si>
    <t>FNESS</t>
  </si>
  <si>
    <t>Sheltering Arms Learning Center</t>
  </si>
  <si>
    <t>2493 Adam Clayton Powell Jr. Blvd</t>
  </si>
  <si>
    <t>00440</t>
  </si>
  <si>
    <t>0341908</t>
  </si>
  <si>
    <t>Shirley Chisholm Day Care Center</t>
  </si>
  <si>
    <t>KBFC</t>
  </si>
  <si>
    <t>Shirley Chisholm Child Care center Site 4 Somers</t>
  </si>
  <si>
    <t>33 Somers Ave</t>
  </si>
  <si>
    <t>0344001</t>
  </si>
  <si>
    <t>KBNT</t>
  </si>
  <si>
    <t>Shirley Chisholm Day Care Center Site 1</t>
  </si>
  <si>
    <t>2023 Pacific St</t>
  </si>
  <si>
    <t>0344401</t>
  </si>
  <si>
    <t>KBJU</t>
  </si>
  <si>
    <t>Shirley Chisholm Day Care Center Site 5 Advent Center</t>
  </si>
  <si>
    <t>265 Sumpter St</t>
  </si>
  <si>
    <t>0344020</t>
  </si>
  <si>
    <t>FNSCD</t>
  </si>
  <si>
    <t>00886</t>
  </si>
  <si>
    <t>0888601</t>
  </si>
  <si>
    <t>Sholom Day Care</t>
  </si>
  <si>
    <t>QAPL</t>
  </si>
  <si>
    <t>Sholom Day Care 1</t>
  </si>
  <si>
    <t>8204 Lefferts Blvd</t>
  </si>
  <si>
    <t>1601645</t>
  </si>
  <si>
    <t>QARK</t>
  </si>
  <si>
    <t>Sholom Day Care 2</t>
  </si>
  <si>
    <t>84-37 118 Street</t>
  </si>
  <si>
    <t>0888620</t>
  </si>
  <si>
    <t>FNSHD</t>
  </si>
  <si>
    <t>116-66 Park Lane South</t>
  </si>
  <si>
    <t>00824</t>
  </si>
  <si>
    <t>1571201</t>
  </si>
  <si>
    <t>South Bronx Head Start</t>
  </si>
  <si>
    <t>XANA</t>
  </si>
  <si>
    <t>South Bronx Head Start I</t>
  </si>
  <si>
    <t>490 East 143rd Street</t>
  </si>
  <si>
    <t>1571202</t>
  </si>
  <si>
    <t>XAOB</t>
  </si>
  <si>
    <t>South Bronx Head Start II</t>
  </si>
  <si>
    <t>141 Featherbed Lane</t>
  </si>
  <si>
    <t>SOBR1</t>
  </si>
  <si>
    <t>South Bronx Head Start III</t>
  </si>
  <si>
    <t>1458 Webster Avenue</t>
  </si>
  <si>
    <t>00825</t>
  </si>
  <si>
    <t>1581601</t>
  </si>
  <si>
    <t>South Jamaica Center for Children and Parents</t>
  </si>
  <si>
    <t>QARG</t>
  </si>
  <si>
    <t>South jamaica Center for Children and Parents Inc. Center 1</t>
  </si>
  <si>
    <t>114-02 Guy R. Brewer Boulevard</t>
  </si>
  <si>
    <t>1581602</t>
  </si>
  <si>
    <t>QAYD</t>
  </si>
  <si>
    <t>South jamaica Center for Children and Parents Inc. Center 2</t>
  </si>
  <si>
    <t>94-43 159th Street</t>
  </si>
  <si>
    <t>00915</t>
  </si>
  <si>
    <t>0191502</t>
  </si>
  <si>
    <t>Southeast Bronx Neighborhood Centers</t>
  </si>
  <si>
    <t>XANN</t>
  </si>
  <si>
    <t>Gwendolyn Bland DC</t>
  </si>
  <si>
    <t>749 East 163rd Street</t>
  </si>
  <si>
    <t>0191503</t>
  </si>
  <si>
    <t>XALQ</t>
  </si>
  <si>
    <t>Blondell Joyner DCC</t>
  </si>
  <si>
    <t>901 Tinton Avenue</t>
  </si>
  <si>
    <t>0191504</t>
  </si>
  <si>
    <t>XALR</t>
  </si>
  <si>
    <t>Five Star DCC</t>
  </si>
  <si>
    <t>3261 3rd Avenue</t>
  </si>
  <si>
    <t>00890</t>
  </si>
  <si>
    <t>0889001</t>
  </si>
  <si>
    <t>St. Albans Montessori Day Care Center, Inc.</t>
  </si>
  <si>
    <t>CSTA1</t>
  </si>
  <si>
    <t>St. Albans Montessori Day Care Center</t>
  </si>
  <si>
    <t>118-49 Montauk Street</t>
  </si>
  <si>
    <t>00110</t>
  </si>
  <si>
    <t>1111001</t>
  </si>
  <si>
    <t>St. John's Place Family Center Day Care Corporation</t>
  </si>
  <si>
    <t>KBWV</t>
  </si>
  <si>
    <t>St Johns Place Family Center Day Care Program</t>
  </si>
  <si>
    <t>1620 St Johns Place</t>
  </si>
  <si>
    <t>00826</t>
  </si>
  <si>
    <t>0382601</t>
  </si>
  <si>
    <t>St. Marks U.M.C. Family Services Council</t>
  </si>
  <si>
    <t>KAXC</t>
  </si>
  <si>
    <t>Bishop Sexton</t>
  </si>
  <si>
    <t>933 Herkimer Street</t>
  </si>
  <si>
    <t>1583301</t>
  </si>
  <si>
    <t>KBFD</t>
  </si>
  <si>
    <t>St. Marks</t>
  </si>
  <si>
    <t>2017 Beverley Road</t>
  </si>
  <si>
    <t>00091</t>
  </si>
  <si>
    <t>1009101</t>
  </si>
  <si>
    <t>Staten lsland Mental Health Society</t>
  </si>
  <si>
    <t>RAGJ</t>
  </si>
  <si>
    <t>Staten Island Mental Health Society 2</t>
  </si>
  <si>
    <t>166 Lockman Avenue</t>
  </si>
  <si>
    <t>1009102</t>
  </si>
  <si>
    <t>RAGK</t>
  </si>
  <si>
    <t>Staten Island Mental Health Society 1</t>
  </si>
  <si>
    <t>16 Osgood Avenue</t>
  </si>
  <si>
    <t>1009103</t>
  </si>
  <si>
    <t>RACT</t>
  </si>
  <si>
    <t>Staten Island Mental Health Society 3</t>
  </si>
  <si>
    <t>10 Kingsley Place</t>
  </si>
  <si>
    <t>00121</t>
  </si>
  <si>
    <t>0312101</t>
  </si>
  <si>
    <t>Strong Place Day Care Center</t>
  </si>
  <si>
    <t>KBKJ</t>
  </si>
  <si>
    <t>Strong Place for Hope Day Care Center/DBA Strong Place for Hope Day Care</t>
  </si>
  <si>
    <t>595 Clinton Street</t>
  </si>
  <si>
    <t>0318601</t>
  </si>
  <si>
    <t>KBFN</t>
  </si>
  <si>
    <t>333 2nd Street</t>
  </si>
  <si>
    <t>0328001</t>
  </si>
  <si>
    <t>KBKB</t>
  </si>
  <si>
    <t>Strong Place for Hope Child Care</t>
  </si>
  <si>
    <t>460 Atlantic Avenue</t>
  </si>
  <si>
    <t>00889</t>
  </si>
  <si>
    <t>Sunny Skies Prospect Corp.</t>
  </si>
  <si>
    <t>CSUN1</t>
  </si>
  <si>
    <t>Sunny Skies Preschool #2</t>
  </si>
  <si>
    <t>969 43rd Street</t>
  </si>
  <si>
    <t>CSUN2</t>
  </si>
  <si>
    <t>Sunny Skies Prospect</t>
  </si>
  <si>
    <t>720 Washington Avenue</t>
  </si>
  <si>
    <t>00702</t>
  </si>
  <si>
    <t>0316101</t>
  </si>
  <si>
    <t>Sunset Bay Community Services</t>
  </si>
  <si>
    <t>SBCNOPS</t>
  </si>
  <si>
    <t>Magical Years Early Childhood Center</t>
  </si>
  <si>
    <t>230 60th Street</t>
  </si>
  <si>
    <t>0316102</t>
  </si>
  <si>
    <t>KBMZ</t>
  </si>
  <si>
    <t>Warren Street Center</t>
  </si>
  <si>
    <t>343 Warren Street</t>
  </si>
  <si>
    <t>0330701</t>
  </si>
  <si>
    <t>KBFQ</t>
  </si>
  <si>
    <t>St. Andrews Community Day Care</t>
  </si>
  <si>
    <t>4917 4th Avenue</t>
  </si>
  <si>
    <t>0338301</t>
  </si>
  <si>
    <t>KBMU</t>
  </si>
  <si>
    <t>ACE Early Childhood Center</t>
  </si>
  <si>
    <t>199 14th Street 2nd Floor</t>
  </si>
  <si>
    <t>00891</t>
  </si>
  <si>
    <t>Sunset Park Children's School</t>
  </si>
  <si>
    <t>SUNS1</t>
  </si>
  <si>
    <t>4616 4th Avenue</t>
  </si>
  <si>
    <t>00159</t>
  </si>
  <si>
    <t>0315901</t>
  </si>
  <si>
    <t>Tabernacle Church of God Day Care Center</t>
  </si>
  <si>
    <t>TABE1</t>
  </si>
  <si>
    <t>34 Kosciusko Street</t>
  </si>
  <si>
    <t>00610</t>
  </si>
  <si>
    <t>0824701</t>
  </si>
  <si>
    <t>The Child Center of NY</t>
  </si>
  <si>
    <t>QASU</t>
  </si>
  <si>
    <t>The Child Center of NY 2</t>
  </si>
  <si>
    <t>34-10 108th Street</t>
  </si>
  <si>
    <t>0861001</t>
  </si>
  <si>
    <t>QANT</t>
  </si>
  <si>
    <t>The Child Center of NY 1</t>
  </si>
  <si>
    <t>60-02 Roosevelt Avenue</t>
  </si>
  <si>
    <t>1575401</t>
  </si>
  <si>
    <t>MAQI</t>
  </si>
  <si>
    <t>The Child Center of NY 3</t>
  </si>
  <si>
    <t>169 West 87th Street</t>
  </si>
  <si>
    <t>00501</t>
  </si>
  <si>
    <t>0150102</t>
  </si>
  <si>
    <t>The Salvation Army</t>
  </si>
  <si>
    <t>XANC</t>
  </si>
  <si>
    <t>The Salvation Army, Bronx Citadel</t>
  </si>
  <si>
    <t>425 E 159th St</t>
  </si>
  <si>
    <t>0150110</t>
  </si>
  <si>
    <t>XAPK</t>
  </si>
  <si>
    <t>The Salvation Army, tremont</t>
  </si>
  <si>
    <t>2121 Washington Ave</t>
  </si>
  <si>
    <t>0350101</t>
  </si>
  <si>
    <t>KBRT</t>
  </si>
  <si>
    <t>The Salvation Army, Brownsville</t>
  </si>
  <si>
    <t>280 Riverdale Ave</t>
  </si>
  <si>
    <t>0350104</t>
  </si>
  <si>
    <t>KBSD</t>
  </si>
  <si>
    <t>The Salvation Army, Bushwick</t>
  </si>
  <si>
    <t>1151 Bushwick Ave</t>
  </si>
  <si>
    <t>0350108</t>
  </si>
  <si>
    <t>KBLM</t>
  </si>
  <si>
    <t>The Salvation Army, Bedford</t>
  </si>
  <si>
    <t>110 Kosciusko St</t>
  </si>
  <si>
    <t>00560</t>
  </si>
  <si>
    <t>0156001</t>
  </si>
  <si>
    <t>Tolentine Zeiser Community Life Center</t>
  </si>
  <si>
    <t>XALX</t>
  </si>
  <si>
    <t>Tolentine Zesier Community Life Center</t>
  </si>
  <si>
    <t xml:space="preserve">2340 Andrews Avenue </t>
  </si>
  <si>
    <t>00827</t>
  </si>
  <si>
    <t>0118101</t>
  </si>
  <si>
    <t>Trabajamos Community Head Start</t>
  </si>
  <si>
    <t>XAHH</t>
  </si>
  <si>
    <t>Trabajamos Community Head Start, Inc. Center #6 (Proposed)</t>
  </si>
  <si>
    <t>1997 Bathgate Avenue</t>
  </si>
  <si>
    <t>0119701</t>
  </si>
  <si>
    <t>XAMB</t>
  </si>
  <si>
    <t>Trabajamos Community Head Start, Inc. University</t>
  </si>
  <si>
    <t>2167 University avenue</t>
  </si>
  <si>
    <t>0182701</t>
  </si>
  <si>
    <t>XARO</t>
  </si>
  <si>
    <t>Trabajamos Community Head Start, Inc. Center #3</t>
  </si>
  <si>
    <t>2260 Crotona Avenue</t>
  </si>
  <si>
    <t>1571301</t>
  </si>
  <si>
    <t>XARM</t>
  </si>
  <si>
    <t>Trabajamos Community Head Start, Inc. Center #1</t>
  </si>
  <si>
    <t>940 East 156 Street</t>
  </si>
  <si>
    <t>1571302</t>
  </si>
  <si>
    <t>XARN</t>
  </si>
  <si>
    <t>Trabajamos Community Head Start, Inc. Center #2</t>
  </si>
  <si>
    <t>1905 Morris avenue</t>
  </si>
  <si>
    <t>0182720</t>
  </si>
  <si>
    <t>FNTCH</t>
  </si>
  <si>
    <t>Trabajamos Community Head Start, Inc.</t>
  </si>
  <si>
    <t>940 East 156th Street</t>
  </si>
  <si>
    <t>00887</t>
  </si>
  <si>
    <t>1600089</t>
  </si>
  <si>
    <t>Traditional Day Care Center</t>
  </si>
  <si>
    <t>KBOP</t>
  </si>
  <si>
    <t>Traditional Day care center</t>
  </si>
  <si>
    <t>1112 Winthrop Street</t>
  </si>
  <si>
    <t>1601784</t>
  </si>
  <si>
    <t>KBGB</t>
  </si>
  <si>
    <t>Traditional Educational Center</t>
  </si>
  <si>
    <t>1469B Broadway</t>
  </si>
  <si>
    <t>00378</t>
  </si>
  <si>
    <t>0117301</t>
  </si>
  <si>
    <t>Tremont Crotona Day Care Center</t>
  </si>
  <si>
    <t>XAIB</t>
  </si>
  <si>
    <t>Throggs Neck Child Care</t>
  </si>
  <si>
    <t>461 Swinton Avenue</t>
  </si>
  <si>
    <t>0133201</t>
  </si>
  <si>
    <t>XAHL</t>
  </si>
  <si>
    <t>E Bronx Day Care center</t>
  </si>
  <si>
    <t>1113 Colgate Ave</t>
  </si>
  <si>
    <t>0137801</t>
  </si>
  <si>
    <t>XAQA</t>
  </si>
  <si>
    <t>Tremont Crotona</t>
  </si>
  <si>
    <t>1600 Crotona Park East</t>
  </si>
  <si>
    <t>0137802</t>
  </si>
  <si>
    <t>XAKE</t>
  </si>
  <si>
    <t>Bronx River Child Care center</t>
  </si>
  <si>
    <t>1555 E 174th St</t>
  </si>
  <si>
    <t>00202</t>
  </si>
  <si>
    <t>0120201</t>
  </si>
  <si>
    <t>Tremont Monterey Day Care Center</t>
  </si>
  <si>
    <t>XAOF</t>
  </si>
  <si>
    <t>Tremont Moterey DCC 2</t>
  </si>
  <si>
    <t>1600 Bathgate Avenue</t>
  </si>
  <si>
    <t>00097</t>
  </si>
  <si>
    <t>0709701</t>
  </si>
  <si>
    <t>Union Settlement Association</t>
  </si>
  <si>
    <t>MAQT</t>
  </si>
  <si>
    <t>Union Carver Childcare Center</t>
  </si>
  <si>
    <t>1565 Madison Ave.</t>
  </si>
  <si>
    <t>0709704</t>
  </si>
  <si>
    <t>MAWA</t>
  </si>
  <si>
    <t>Union Washington CCC</t>
  </si>
  <si>
    <t>1893 Second Avenue</t>
  </si>
  <si>
    <t>0709705</t>
  </si>
  <si>
    <t>MAON</t>
  </si>
  <si>
    <t>Head Start 218</t>
  </si>
  <si>
    <t>1839 Lexington Avenue</t>
  </si>
  <si>
    <t>0709706</t>
  </si>
  <si>
    <t>MAVX</t>
  </si>
  <si>
    <t>Franklin Plaza</t>
  </si>
  <si>
    <t>2081 2nd Avenue</t>
  </si>
  <si>
    <t>0715801</t>
  </si>
  <si>
    <t>MASX</t>
  </si>
  <si>
    <t>Pequenos Souls Day Care Center</t>
  </si>
  <si>
    <t>114-34 122nd Street</t>
  </si>
  <si>
    <t>1580402</t>
  </si>
  <si>
    <t>MAPW</t>
  </si>
  <si>
    <t>Leggett Memorial</t>
  </si>
  <si>
    <t>237 E. 104th Street</t>
  </si>
  <si>
    <t>1600414</t>
  </si>
  <si>
    <t>MAVY</t>
  </si>
  <si>
    <t>Metro North Childcare Center</t>
  </si>
  <si>
    <t>304 E 102 St</t>
  </si>
  <si>
    <t>0709720</t>
  </si>
  <si>
    <t>FNUSA</t>
  </si>
  <si>
    <t>237 East 104th Street</t>
  </si>
  <si>
    <t>00888</t>
  </si>
  <si>
    <t>0325701</t>
  </si>
  <si>
    <t>United Academy</t>
  </si>
  <si>
    <t>CUNI1</t>
  </si>
  <si>
    <t>United Academy # 2</t>
  </si>
  <si>
    <t>60 Harrison Avenue</t>
  </si>
  <si>
    <t>0388801</t>
  </si>
  <si>
    <t>CUNI2</t>
  </si>
  <si>
    <t>United Academy # 1</t>
  </si>
  <si>
    <t>722 Wythe Avenue</t>
  </si>
  <si>
    <t>00224</t>
  </si>
  <si>
    <t>0320702</t>
  </si>
  <si>
    <t>United Bronx Parents, Inc.</t>
  </si>
  <si>
    <t>UNIT1</t>
  </si>
  <si>
    <t>United Bronx Parents Day Care</t>
  </si>
  <si>
    <t>00355</t>
  </si>
  <si>
    <t>0335501</t>
  </si>
  <si>
    <t>United Community Day Care Center</t>
  </si>
  <si>
    <t>KBPK</t>
  </si>
  <si>
    <t>United Community DCC</t>
  </si>
  <si>
    <t>613 New Lots Avenue</t>
  </si>
  <si>
    <t>00503</t>
  </si>
  <si>
    <t>0750301</t>
  </si>
  <si>
    <t>United Federation of Black Community Organizations</t>
  </si>
  <si>
    <t>MAXO</t>
  </si>
  <si>
    <t>UFBCO</t>
  </si>
  <si>
    <t>474 West 159th Street</t>
  </si>
  <si>
    <t>00833</t>
  </si>
  <si>
    <t>United Methodist City Society</t>
  </si>
  <si>
    <t>UMET0</t>
  </si>
  <si>
    <t>Christ United Methodist Church</t>
  </si>
  <si>
    <t>4419 7th Avenue</t>
  </si>
  <si>
    <t>00099</t>
  </si>
  <si>
    <t>0341909</t>
  </si>
  <si>
    <t>University Settlement Society of New York</t>
  </si>
  <si>
    <t>KAXU</t>
  </si>
  <si>
    <t>University Settlement Childrens Corner</t>
  </si>
  <si>
    <t>565 Livonia Avenue</t>
  </si>
  <si>
    <t>0348401</t>
  </si>
  <si>
    <t>KBUV</t>
  </si>
  <si>
    <t>Helen Owen Carey CDC</t>
  </si>
  <si>
    <t>71 Lincoln Place</t>
  </si>
  <si>
    <t>1575701</t>
  </si>
  <si>
    <t>MAUB</t>
  </si>
  <si>
    <t>University Settlement ECC</t>
  </si>
  <si>
    <t>184 Eldridge Street</t>
  </si>
  <si>
    <t>0791240</t>
  </si>
  <si>
    <t>FNUSS</t>
  </si>
  <si>
    <t>00527</t>
  </si>
  <si>
    <t>0341904</t>
  </si>
  <si>
    <t>Urban Strategies</t>
  </si>
  <si>
    <t>KBGS</t>
  </si>
  <si>
    <t>Urban Strategies 5</t>
  </si>
  <si>
    <t>675 Lincoln Avenue</t>
  </si>
  <si>
    <t>0352701</t>
  </si>
  <si>
    <t>KBDA</t>
  </si>
  <si>
    <t>Urban Strategies 1</t>
  </si>
  <si>
    <t>1091 Sutter Avenue</t>
  </si>
  <si>
    <t>1602227</t>
  </si>
  <si>
    <t>KBVE</t>
  </si>
  <si>
    <t>Urban Strategies 3</t>
  </si>
  <si>
    <t>1152 Elton Street</t>
  </si>
  <si>
    <t>00100</t>
  </si>
  <si>
    <t>0710001</t>
  </si>
  <si>
    <t>Utopia Children's Center</t>
  </si>
  <si>
    <t>MAWX</t>
  </si>
  <si>
    <t>Utopia Childrens Center</t>
  </si>
  <si>
    <t>236 West 129th St.</t>
  </si>
  <si>
    <t>00359</t>
  </si>
  <si>
    <t>0735901</t>
  </si>
  <si>
    <t>Washington Heights Child Care Center</t>
  </si>
  <si>
    <t>WASH1</t>
  </si>
  <si>
    <t>Washington Heights CCC</t>
  </si>
  <si>
    <t>610-14 West 175th Street</t>
  </si>
  <si>
    <t>00829</t>
  </si>
  <si>
    <t>0782901</t>
  </si>
  <si>
    <t>West Harlem community Organization</t>
  </si>
  <si>
    <t>MANM</t>
  </si>
  <si>
    <t>West Harlem 1</t>
  </si>
  <si>
    <t>121 West 128th Street</t>
  </si>
  <si>
    <t>0782920</t>
  </si>
  <si>
    <t>FNWHC</t>
  </si>
  <si>
    <t>00107</t>
  </si>
  <si>
    <t>0110701</t>
  </si>
  <si>
    <t>Westchester Tremont Day Care Center</t>
  </si>
  <si>
    <t>XALA</t>
  </si>
  <si>
    <t>Westchester Tremont DCC</t>
  </si>
  <si>
    <t>2547 East Tremont Ave.</t>
  </si>
  <si>
    <t>00830</t>
  </si>
  <si>
    <t>0183001</t>
  </si>
  <si>
    <t>Womens Housing and Economic Development Corp</t>
  </si>
  <si>
    <t>XALB</t>
  </si>
  <si>
    <t>WHEDco Early Childhood Discovery Center</t>
  </si>
  <si>
    <t>50 East 168th Street</t>
  </si>
  <si>
    <t>0183020</t>
  </si>
  <si>
    <t>FNWHE</t>
  </si>
  <si>
    <t>00607</t>
  </si>
  <si>
    <t>0360703</t>
  </si>
  <si>
    <t>Yeshiva Kehilath Yakov</t>
  </si>
  <si>
    <t>YKYNOPS</t>
  </si>
  <si>
    <t>Yeshivath Kehilath Yakov 6</t>
  </si>
  <si>
    <t>638 Bedford Avenue</t>
  </si>
  <si>
    <t>0360705</t>
  </si>
  <si>
    <t>KAOA</t>
  </si>
  <si>
    <t>Yeshivath Kehilath Yakov 4</t>
  </si>
  <si>
    <t>1402 40th Street</t>
  </si>
  <si>
    <t>00641</t>
  </si>
  <si>
    <t>0864101</t>
  </si>
  <si>
    <t>Yeshiva Tifereth Moshe</t>
  </si>
  <si>
    <t>QAIR</t>
  </si>
  <si>
    <t>Yeshiva Tifereth Moshe Day Care</t>
  </si>
  <si>
    <t>83-06 Abingdon Road</t>
  </si>
  <si>
    <t>00707</t>
  </si>
  <si>
    <t>0304705</t>
  </si>
  <si>
    <t>YWCA of the City of New York</t>
  </si>
  <si>
    <t>KBJW</t>
  </si>
  <si>
    <t>YWCA-NYC Brownsville Early Learning Center</t>
  </si>
  <si>
    <t>1592 East New York Ave.</t>
  </si>
  <si>
    <t>0304706</t>
  </si>
  <si>
    <t>KBYC</t>
  </si>
  <si>
    <t>YWCA-NYC Roberta Bright Early Learning Center</t>
  </si>
  <si>
    <t>3001 West 37th St</t>
  </si>
  <si>
    <t>0304707</t>
  </si>
  <si>
    <t>0704704</t>
  </si>
  <si>
    <t>MAUT</t>
  </si>
  <si>
    <t>YWCA-NYC Polly Dodge Early Learning Center</t>
  </si>
  <si>
    <t>538 W 55th St</t>
  </si>
  <si>
    <t>00646</t>
  </si>
  <si>
    <t>0364601</t>
  </si>
  <si>
    <t>Zion Day Care</t>
  </si>
  <si>
    <t>KADN</t>
  </si>
  <si>
    <t>5000 14th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</si>
</sst>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 style="double">
        <color indexed="64"/>
      </left>
      <right style="medium">
        <color auto="1"/>
      </right>
      <top style="thick">
        <color indexed="64"/>
      </top>
      <bottom style="double">
        <color indexed="64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medium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indexed="64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 style="double">
        <color indexed="64"/>
      </left>
      <right style="medium">
        <color indexed="64"/>
      </right>
      <top style="double">
        <color auto="1"/>
      </top>
      <bottom style="hair">
        <color auto="1"/>
      </bottom>
      <diagonal/>
    </border>
    <border>
      <left style="medium">
        <color auto="1"/>
      </left>
      <right style="thick">
        <color auto="1"/>
      </right>
      <top style="double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hair">
        <color auto="1"/>
      </bottom>
      <diagonal/>
    </border>
    <border>
      <left style="thick">
        <color indexed="64"/>
      </left>
      <right/>
      <top style="double">
        <color indexed="64"/>
      </top>
      <bottom style="hair">
        <color indexed="64"/>
      </bottom>
      <diagonal/>
    </border>
    <border>
      <left style="medium">
        <color auto="1"/>
      </left>
      <right/>
      <top style="double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indexed="64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indexed="64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double">
        <color indexed="64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4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8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8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8" fontId="2" fillId="0" borderId="0" xfId="0" applyNumberFormat="1" applyFont="1" applyAlignment="1">
      <alignment horizontal="center" vertical="center"/>
    </xf>
    <xf numFmtId="6" fontId="2" fillId="0" borderId="0" xfId="0" applyNumberFormat="1" applyFont="1" applyAlignment="1">
      <alignment horizontal="center" vertical="center"/>
    </xf>
    <xf numFmtId="8" fontId="0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38" fontId="2" fillId="0" borderId="0" xfId="0" applyNumberFormat="1" applyFont="1" applyAlignment="1">
      <alignment horizontal="left" vertic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38" fontId="2" fillId="0" borderId="4" xfId="0" applyNumberFormat="1" applyFont="1" applyBorder="1" applyAlignment="1">
      <alignment horizontal="center" vertical="center" wrapText="1"/>
    </xf>
    <xf numFmtId="38" fontId="2" fillId="0" borderId="6" xfId="0" applyNumberFormat="1" applyFont="1" applyBorder="1" applyAlignment="1">
      <alignment horizontal="center" vertical="center" wrapText="1"/>
    </xf>
    <xf numFmtId="38" fontId="2" fillId="0" borderId="8" xfId="0" applyNumberFormat="1" applyFont="1" applyBorder="1" applyAlignment="1">
      <alignment horizontal="center" vertical="center" wrapText="1"/>
    </xf>
    <xf numFmtId="38" fontId="2" fillId="0" borderId="9" xfId="0" applyNumberFormat="1" applyFont="1" applyBorder="1" applyAlignment="1">
      <alignment horizontal="center" vertical="center" wrapText="1"/>
    </xf>
    <xf numFmtId="38" fontId="2" fillId="0" borderId="7" xfId="0" applyNumberFormat="1" applyFont="1" applyBorder="1" applyAlignment="1">
      <alignment horizontal="center" vertical="center" wrapText="1"/>
    </xf>
    <xf numFmtId="38" fontId="2" fillId="0" borderId="10" xfId="0" applyNumberFormat="1" applyFont="1" applyBorder="1" applyAlignment="1">
      <alignment horizontal="center" vertical="center" wrapText="1"/>
    </xf>
    <xf numFmtId="38" fontId="2" fillId="0" borderId="11" xfId="0" applyNumberFormat="1" applyFont="1" applyBorder="1" applyAlignment="1">
      <alignment horizontal="center" vertical="center" wrapText="1"/>
    </xf>
    <xf numFmtId="6" fontId="2" fillId="0" borderId="4" xfId="0" applyNumberFormat="1" applyFont="1" applyBorder="1" applyAlignment="1">
      <alignment horizontal="center" vertical="center" wrapText="1"/>
    </xf>
    <xf numFmtId="6" fontId="2" fillId="0" borderId="6" xfId="0" applyNumberFormat="1" applyFont="1" applyBorder="1" applyAlignment="1">
      <alignment horizontal="center" vertical="center" wrapText="1"/>
    </xf>
    <xf numFmtId="6" fontId="2" fillId="0" borderId="8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16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164" fontId="7" fillId="0" borderId="19" xfId="0" applyNumberFormat="1" applyFont="1" applyBorder="1" applyAlignment="1">
      <alignment horizontal="center" vertical="center" wrapText="1"/>
    </xf>
    <xf numFmtId="164" fontId="7" fillId="0" borderId="10" xfId="0" applyNumberFormat="1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vertical="center" wrapText="1"/>
    </xf>
    <xf numFmtId="164" fontId="7" fillId="0" borderId="13" xfId="0" applyNumberFormat="1" applyFont="1" applyBorder="1" applyAlignment="1">
      <alignment horizontal="center" vertical="center" wrapText="1"/>
    </xf>
    <xf numFmtId="0" fontId="0" fillId="0" borderId="20" xfId="0" applyNumberFormat="1" applyFill="1" applyBorder="1" applyAlignment="1">
      <alignment horizontal="center" vertical="center"/>
    </xf>
    <xf numFmtId="0" fontId="0" fillId="0" borderId="21" xfId="0" applyNumberFormat="1" applyFill="1" applyBorder="1" applyAlignment="1">
      <alignment horizontal="center" vertical="center"/>
    </xf>
    <xf numFmtId="0" fontId="0" fillId="0" borderId="22" xfId="0" applyNumberFormat="1" applyFill="1" applyBorder="1" applyAlignment="1">
      <alignment horizontal="left" vertical="center"/>
    </xf>
    <xf numFmtId="0" fontId="0" fillId="0" borderId="22" xfId="0" applyNumberFormat="1" applyFill="1" applyBorder="1" applyAlignment="1">
      <alignment horizontal="center" vertical="center"/>
    </xf>
    <xf numFmtId="0" fontId="0" fillId="0" borderId="23" xfId="0" applyNumberFormat="1" applyFill="1" applyBorder="1" applyAlignment="1">
      <alignment horizontal="center" vertical="center"/>
    </xf>
    <xf numFmtId="38" fontId="0" fillId="0" borderId="20" xfId="0" applyNumberFormat="1" applyFill="1" applyBorder="1" applyAlignment="1">
      <alignment horizontal="center" vertical="center"/>
    </xf>
    <xf numFmtId="38" fontId="0" fillId="0" borderId="22" xfId="0" applyNumberFormat="1" applyFill="1" applyBorder="1" applyAlignment="1">
      <alignment horizontal="center" vertical="center"/>
    </xf>
    <xf numFmtId="38" fontId="0" fillId="0" borderId="24" xfId="0" applyNumberFormat="1" applyFill="1" applyBorder="1" applyAlignment="1">
      <alignment horizontal="center" vertical="center"/>
    </xf>
    <xf numFmtId="38" fontId="0" fillId="0" borderId="25" xfId="0" applyNumberFormat="1" applyFill="1" applyBorder="1" applyAlignment="1">
      <alignment horizontal="center" vertical="center"/>
    </xf>
    <xf numFmtId="38" fontId="0" fillId="0" borderId="26" xfId="0" applyNumberFormat="1" applyFill="1" applyBorder="1" applyAlignment="1">
      <alignment horizontal="center" vertical="center"/>
    </xf>
    <xf numFmtId="38" fontId="0" fillId="0" borderId="27" xfId="0" applyNumberFormat="1" applyFill="1" applyBorder="1" applyAlignment="1">
      <alignment horizontal="center" vertical="center"/>
    </xf>
    <xf numFmtId="38" fontId="0" fillId="0" borderId="28" xfId="0" applyNumberFormat="1" applyFill="1" applyBorder="1" applyAlignment="1">
      <alignment horizontal="center" vertical="center"/>
    </xf>
    <xf numFmtId="38" fontId="0" fillId="0" borderId="20" xfId="1" applyNumberFormat="1" applyFont="1" applyFill="1" applyBorder="1" applyAlignment="1">
      <alignment horizontal="center" vertical="center"/>
    </xf>
    <xf numFmtId="38" fontId="0" fillId="0" borderId="22" xfId="1" applyNumberFormat="1" applyFont="1" applyFill="1" applyBorder="1" applyAlignment="1">
      <alignment horizontal="center" vertical="center"/>
    </xf>
    <xf numFmtId="38" fontId="0" fillId="0" borderId="29" xfId="0" applyNumberFormat="1" applyFill="1" applyBorder="1" applyAlignment="1">
      <alignment horizontal="center" vertical="center"/>
    </xf>
    <xf numFmtId="38" fontId="0" fillId="0" borderId="30" xfId="0" applyNumberFormat="1" applyFill="1" applyBorder="1" applyAlignment="1">
      <alignment horizontal="center" vertical="center"/>
    </xf>
    <xf numFmtId="6" fontId="0" fillId="0" borderId="20" xfId="0" applyNumberFormat="1" applyFill="1" applyBorder="1" applyAlignment="1">
      <alignment horizontal="center" vertical="center"/>
    </xf>
    <xf numFmtId="6" fontId="0" fillId="0" borderId="22" xfId="0" applyNumberFormat="1" applyFill="1" applyBorder="1" applyAlignment="1">
      <alignment horizontal="center" vertical="center"/>
    </xf>
    <xf numFmtId="6" fontId="0" fillId="0" borderId="24" xfId="0" applyNumberFormat="1" applyFill="1" applyBorder="1" applyAlignment="1">
      <alignment horizontal="center" vertical="center"/>
    </xf>
    <xf numFmtId="6" fontId="0" fillId="0" borderId="21" xfId="0" applyNumberFormat="1" applyFill="1" applyBorder="1" applyAlignment="1">
      <alignment horizontal="center" vertical="center"/>
    </xf>
    <xf numFmtId="6" fontId="0" fillId="0" borderId="23" xfId="0" applyNumberFormat="1" applyFill="1" applyBorder="1" applyAlignment="1">
      <alignment horizontal="center" vertical="center"/>
    </xf>
    <xf numFmtId="6" fontId="0" fillId="0" borderId="31" xfId="0" applyNumberFormat="1" applyFill="1" applyBorder="1" applyAlignment="1">
      <alignment horizontal="center" vertical="center"/>
    </xf>
    <xf numFmtId="6" fontId="0" fillId="0" borderId="30" xfId="0" applyNumberFormat="1" applyFill="1" applyBorder="1" applyAlignment="1">
      <alignment horizontal="center" vertical="center"/>
    </xf>
    <xf numFmtId="6" fontId="0" fillId="0" borderId="32" xfId="0" applyNumberFormat="1" applyFill="1" applyBorder="1" applyAlignment="1">
      <alignment horizontal="center" vertical="center"/>
    </xf>
    <xf numFmtId="6" fontId="0" fillId="0" borderId="33" xfId="0" applyNumberFormat="1" applyFill="1" applyBorder="1" applyAlignment="1">
      <alignment horizontal="center" vertical="center"/>
    </xf>
    <xf numFmtId="8" fontId="0" fillId="0" borderId="30" xfId="0" applyNumberFormat="1" applyFill="1" applyBorder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8" fontId="0" fillId="0" borderId="34" xfId="0" applyNumberFormat="1" applyFill="1" applyBorder="1" applyAlignment="1">
      <alignment horizontal="center" vertical="center"/>
    </xf>
    <xf numFmtId="0" fontId="0" fillId="0" borderId="35" xfId="0" applyNumberFormat="1" applyFill="1" applyBorder="1" applyAlignment="1">
      <alignment horizontal="center" vertical="center"/>
    </xf>
    <xf numFmtId="164" fontId="0" fillId="0" borderId="25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164" fontId="0" fillId="0" borderId="24" xfId="0" applyNumberFormat="1" applyFill="1" applyBorder="1" applyAlignment="1">
      <alignment horizontal="center" vertical="center"/>
    </xf>
    <xf numFmtId="164" fontId="0" fillId="0" borderId="33" xfId="0" applyNumberFormat="1" applyFill="1" applyBorder="1" applyAlignment="1">
      <alignment horizontal="center" vertical="center"/>
    </xf>
    <xf numFmtId="164" fontId="0" fillId="0" borderId="31" xfId="0" applyNumberFormat="1" applyFill="1" applyBorder="1" applyAlignment="1">
      <alignment horizontal="center" vertical="center"/>
    </xf>
    <xf numFmtId="164" fontId="0" fillId="0" borderId="36" xfId="0" applyNumberFormat="1" applyFill="1" applyBorder="1" applyAlignment="1">
      <alignment horizontal="center" vertical="center"/>
    </xf>
    <xf numFmtId="164" fontId="0" fillId="0" borderId="29" xfId="0" applyNumberFormat="1" applyFill="1" applyBorder="1" applyAlignment="1">
      <alignment horizontal="center" vertical="center"/>
    </xf>
    <xf numFmtId="164" fontId="0" fillId="0" borderId="30" xfId="0" applyNumberFormat="1" applyFill="1" applyBorder="1" applyAlignment="1">
      <alignment horizontal="center" vertical="center"/>
    </xf>
    <xf numFmtId="164" fontId="0" fillId="0" borderId="20" xfId="0" applyNumberFormat="1" applyFill="1" applyBorder="1" applyAlignment="1">
      <alignment horizontal="center" vertical="center"/>
    </xf>
    <xf numFmtId="38" fontId="0" fillId="0" borderId="20" xfId="0" applyNumberFormat="1" applyFill="1" applyBorder="1" applyAlignment="1">
      <alignment horizontal="left" vertical="center"/>
    </xf>
    <xf numFmtId="164" fontId="0" fillId="0" borderId="0" xfId="0" applyNumberFormat="1" applyFill="1" applyAlignment="1">
      <alignment horizontal="center" vertical="center"/>
    </xf>
    <xf numFmtId="0" fontId="0" fillId="0" borderId="37" xfId="0" applyNumberFormat="1" applyFill="1" applyBorder="1" applyAlignment="1">
      <alignment horizontal="center" vertical="center"/>
    </xf>
    <xf numFmtId="0" fontId="0" fillId="0" borderId="38" xfId="0" applyNumberFormat="1" applyFill="1" applyBorder="1" applyAlignment="1">
      <alignment horizontal="center" vertical="center"/>
    </xf>
    <xf numFmtId="0" fontId="0" fillId="0" borderId="39" xfId="0" applyNumberFormat="1" applyFill="1" applyBorder="1" applyAlignment="1">
      <alignment horizontal="left" vertical="center"/>
    </xf>
    <xf numFmtId="0" fontId="0" fillId="0" borderId="39" xfId="0" applyNumberFormat="1" applyFill="1" applyBorder="1" applyAlignment="1">
      <alignment horizontal="center" vertical="center"/>
    </xf>
    <xf numFmtId="0" fontId="0" fillId="0" borderId="28" xfId="0" applyNumberFormat="1" applyFill="1" applyBorder="1" applyAlignment="1">
      <alignment horizontal="center" vertical="center"/>
    </xf>
    <xf numFmtId="38" fontId="0" fillId="0" borderId="40" xfId="0" applyNumberFormat="1" applyFill="1" applyBorder="1" applyAlignment="1">
      <alignment horizontal="center" vertical="center"/>
    </xf>
    <xf numFmtId="38" fontId="0" fillId="0" borderId="41" xfId="0" applyNumberFormat="1" applyFill="1" applyBorder="1" applyAlignment="1">
      <alignment horizontal="center" vertical="center"/>
    </xf>
    <xf numFmtId="38" fontId="0" fillId="0" borderId="40" xfId="1" applyNumberFormat="1" applyFont="1" applyFill="1" applyBorder="1" applyAlignment="1">
      <alignment horizontal="center" vertical="center"/>
    </xf>
    <xf numFmtId="38" fontId="0" fillId="0" borderId="27" xfId="1" applyNumberFormat="1" applyFont="1" applyFill="1" applyBorder="1" applyAlignment="1">
      <alignment horizontal="center" vertical="center"/>
    </xf>
    <xf numFmtId="38" fontId="0" fillId="0" borderId="42" xfId="0" applyNumberFormat="1" applyFill="1" applyBorder="1" applyAlignment="1">
      <alignment horizontal="center" vertical="center"/>
    </xf>
    <xf numFmtId="38" fontId="0" fillId="0" borderId="43" xfId="0" applyNumberFormat="1" applyFill="1" applyBorder="1" applyAlignment="1">
      <alignment horizontal="center" vertical="center"/>
    </xf>
    <xf numFmtId="6" fontId="0" fillId="0" borderId="40" xfId="0" applyNumberFormat="1" applyFill="1" applyBorder="1" applyAlignment="1">
      <alignment horizontal="center" vertical="center"/>
    </xf>
    <xf numFmtId="6" fontId="0" fillId="0" borderId="27" xfId="0" applyNumberFormat="1" applyFill="1" applyBorder="1" applyAlignment="1">
      <alignment horizontal="center" vertical="center"/>
    </xf>
    <xf numFmtId="6" fontId="0" fillId="0" borderId="41" xfId="0" applyNumberFormat="1" applyFill="1" applyBorder="1" applyAlignment="1">
      <alignment horizontal="center" vertical="center"/>
    </xf>
    <xf numFmtId="6" fontId="0" fillId="0" borderId="44" xfId="0" applyNumberFormat="1" applyFill="1" applyBorder="1" applyAlignment="1">
      <alignment horizontal="center" vertical="center"/>
    </xf>
    <xf numFmtId="6" fontId="0" fillId="0" borderId="28" xfId="0" applyNumberFormat="1" applyFill="1" applyBorder="1" applyAlignment="1">
      <alignment horizontal="center" vertical="center"/>
    </xf>
    <xf numFmtId="6" fontId="0" fillId="0" borderId="45" xfId="0" applyNumberFormat="1" applyFill="1" applyBorder="1" applyAlignment="1">
      <alignment horizontal="center" vertical="center"/>
    </xf>
    <xf numFmtId="6" fontId="0" fillId="0" borderId="43" xfId="0" applyNumberFormat="1" applyFill="1" applyBorder="1" applyAlignment="1">
      <alignment horizontal="center" vertical="center"/>
    </xf>
    <xf numFmtId="6" fontId="0" fillId="0" borderId="46" xfId="0" applyNumberFormat="1" applyFill="1" applyBorder="1" applyAlignment="1">
      <alignment horizontal="center" vertical="center"/>
    </xf>
    <xf numFmtId="6" fontId="0" fillId="0" borderId="47" xfId="0" applyNumberFormat="1" applyFill="1" applyBorder="1" applyAlignment="1">
      <alignment horizontal="center" vertical="center"/>
    </xf>
    <xf numFmtId="8" fontId="0" fillId="0" borderId="43" xfId="0" applyNumberFormat="1" applyFill="1" applyBorder="1" applyAlignment="1">
      <alignment horizontal="center" vertical="center"/>
    </xf>
    <xf numFmtId="8" fontId="0" fillId="0" borderId="48" xfId="0" applyNumberFormat="1" applyFill="1" applyBorder="1" applyAlignment="1">
      <alignment horizontal="center" vertical="center"/>
    </xf>
    <xf numFmtId="0" fontId="0" fillId="0" borderId="49" xfId="0" applyNumberFormat="1" applyFill="1" applyBorder="1" applyAlignment="1">
      <alignment horizontal="center" vertical="center"/>
    </xf>
    <xf numFmtId="164" fontId="0" fillId="0" borderId="26" xfId="0" applyNumberFormat="1" applyFill="1" applyBorder="1" applyAlignment="1">
      <alignment horizontal="center" vertical="center"/>
    </xf>
    <xf numFmtId="164" fontId="0" fillId="0" borderId="27" xfId="0" applyNumberFormat="1" applyFill="1" applyBorder="1" applyAlignment="1">
      <alignment horizontal="center" vertical="center"/>
    </xf>
    <xf numFmtId="164" fontId="0" fillId="0" borderId="41" xfId="0" applyNumberFormat="1" applyFill="1" applyBorder="1" applyAlignment="1">
      <alignment horizontal="center" vertical="center"/>
    </xf>
    <xf numFmtId="164" fontId="0" fillId="0" borderId="47" xfId="0" applyNumberFormat="1" applyFill="1" applyBorder="1" applyAlignment="1">
      <alignment horizontal="center" vertical="center"/>
    </xf>
    <xf numFmtId="164" fontId="0" fillId="0" borderId="45" xfId="0" applyNumberFormat="1" applyFill="1" applyBorder="1" applyAlignment="1">
      <alignment horizontal="center" vertical="center"/>
    </xf>
    <xf numFmtId="164" fontId="0" fillId="0" borderId="50" xfId="0" applyNumberFormat="1" applyFill="1" applyBorder="1" applyAlignment="1">
      <alignment horizontal="center" vertical="center"/>
    </xf>
    <xf numFmtId="164" fontId="0" fillId="0" borderId="42" xfId="0" applyNumberFormat="1" applyFill="1" applyBorder="1" applyAlignment="1">
      <alignment horizontal="center" vertical="center"/>
    </xf>
    <xf numFmtId="164" fontId="0" fillId="0" borderId="43" xfId="0" applyNumberFormat="1" applyFill="1" applyBorder="1" applyAlignment="1">
      <alignment horizontal="center" vertical="center"/>
    </xf>
    <xf numFmtId="164" fontId="0" fillId="0" borderId="40" xfId="0" applyNumberFormat="1" applyFill="1" applyBorder="1" applyAlignment="1">
      <alignment horizontal="center" vertical="center"/>
    </xf>
    <xf numFmtId="38" fontId="0" fillId="0" borderId="40" xfId="0" applyNumberFormat="1" applyFill="1" applyBorder="1" applyAlignment="1">
      <alignment horizontal="left" vertical="center"/>
    </xf>
    <xf numFmtId="0" fontId="0" fillId="0" borderId="40" xfId="0" applyNumberFormat="1" applyFill="1" applyBorder="1" applyAlignment="1">
      <alignment horizontal="center" vertical="center"/>
    </xf>
    <xf numFmtId="0" fontId="0" fillId="0" borderId="44" xfId="0" applyNumberFormat="1" applyFill="1" applyBorder="1" applyAlignment="1">
      <alignment horizontal="center" vertical="center"/>
    </xf>
    <xf numFmtId="0" fontId="0" fillId="0" borderId="27" xfId="0" applyNumberFormat="1" applyFill="1" applyBorder="1" applyAlignment="1">
      <alignment horizontal="left" vertical="center"/>
    </xf>
    <xf numFmtId="0" fontId="0" fillId="0" borderId="27" xfId="0" applyNumberFormat="1" applyFill="1" applyBorder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51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52" xfId="0" applyNumberFormat="1" applyFill="1" applyBorder="1" applyAlignment="1">
      <alignment horizontal="center" vertical="center"/>
    </xf>
    <xf numFmtId="38" fontId="0" fillId="0" borderId="53" xfId="0" applyNumberFormat="1" applyFill="1" applyBorder="1" applyAlignment="1">
      <alignment horizontal="center" vertical="center"/>
    </xf>
    <xf numFmtId="38" fontId="0" fillId="0" borderId="54" xfId="0" applyNumberFormat="1" applyFill="1" applyBorder="1" applyAlignment="1">
      <alignment horizontal="center" vertical="center"/>
    </xf>
    <xf numFmtId="38" fontId="0" fillId="0" borderId="55" xfId="0" applyNumberFormat="1" applyFill="1" applyBorder="1" applyAlignment="1">
      <alignment horizontal="center" vertical="center"/>
    </xf>
    <xf numFmtId="38" fontId="0" fillId="0" borderId="56" xfId="0" applyNumberFormat="1" applyFill="1" applyBorder="1" applyAlignment="1">
      <alignment horizontal="center" vertical="center"/>
    </xf>
    <xf numFmtId="38" fontId="0" fillId="0" borderId="57" xfId="0" applyNumberFormat="1" applyFill="1" applyBorder="1" applyAlignment="1">
      <alignment horizontal="center" vertical="center"/>
    </xf>
    <xf numFmtId="38" fontId="0" fillId="0" borderId="53" xfId="1" applyNumberFormat="1" applyFont="1" applyFill="1" applyBorder="1" applyAlignment="1">
      <alignment horizontal="center" vertical="center"/>
    </xf>
    <xf numFmtId="38" fontId="0" fillId="0" borderId="54" xfId="1" applyNumberFormat="1" applyFont="1" applyFill="1" applyBorder="1" applyAlignment="1">
      <alignment horizontal="center" vertical="center"/>
    </xf>
    <xf numFmtId="38" fontId="0" fillId="0" borderId="58" xfId="0" applyNumberFormat="1" applyFill="1" applyBorder="1" applyAlignment="1">
      <alignment horizontal="center" vertical="center"/>
    </xf>
    <xf numFmtId="38" fontId="0" fillId="0" borderId="59" xfId="0" applyNumberFormat="1" applyFill="1" applyBorder="1" applyAlignment="1">
      <alignment horizontal="center" vertical="center"/>
    </xf>
    <xf numFmtId="6" fontId="0" fillId="0" borderId="53" xfId="0" applyNumberFormat="1" applyFill="1" applyBorder="1" applyAlignment="1">
      <alignment horizontal="center" vertical="center"/>
    </xf>
    <xf numFmtId="6" fontId="0" fillId="0" borderId="54" xfId="0" applyNumberFormat="1" applyFill="1" applyBorder="1" applyAlignment="1">
      <alignment horizontal="center" vertical="center"/>
    </xf>
    <xf numFmtId="6" fontId="0" fillId="0" borderId="55" xfId="0" applyNumberFormat="1" applyFill="1" applyBorder="1" applyAlignment="1">
      <alignment horizontal="center" vertical="center"/>
    </xf>
    <xf numFmtId="6" fontId="0" fillId="0" borderId="60" xfId="0" applyNumberFormat="1" applyFill="1" applyBorder="1" applyAlignment="1">
      <alignment horizontal="center" vertical="center"/>
    </xf>
    <xf numFmtId="6" fontId="0" fillId="0" borderId="57" xfId="0" applyNumberFormat="1" applyFill="1" applyBorder="1" applyAlignment="1">
      <alignment horizontal="center" vertical="center"/>
    </xf>
    <xf numFmtId="6" fontId="0" fillId="0" borderId="61" xfId="0" applyNumberFormat="1" applyFill="1" applyBorder="1" applyAlignment="1">
      <alignment horizontal="center" vertical="center"/>
    </xf>
    <xf numFmtId="6" fontId="0" fillId="0" borderId="59" xfId="0" applyNumberFormat="1" applyFill="1" applyBorder="1" applyAlignment="1">
      <alignment horizontal="center" vertical="center"/>
    </xf>
    <xf numFmtId="6" fontId="0" fillId="0" borderId="62" xfId="0" applyNumberFormat="1" applyFill="1" applyBorder="1" applyAlignment="1">
      <alignment horizontal="center" vertical="center"/>
    </xf>
    <xf numFmtId="6" fontId="0" fillId="0" borderId="63" xfId="0" applyNumberFormat="1" applyFill="1" applyBorder="1" applyAlignment="1">
      <alignment horizontal="center" vertical="center"/>
    </xf>
    <xf numFmtId="8" fontId="0" fillId="0" borderId="59" xfId="0" applyNumberFormat="1" applyFill="1" applyBorder="1" applyAlignment="1">
      <alignment horizontal="center" vertical="center"/>
    </xf>
    <xf numFmtId="8" fontId="0" fillId="0" borderId="64" xfId="0" applyNumberFormat="1" applyFill="1" applyBorder="1" applyAlignment="1">
      <alignment horizontal="center" vertical="center"/>
    </xf>
    <xf numFmtId="164" fontId="0" fillId="0" borderId="56" xfId="0" applyNumberFormat="1" applyFill="1" applyBorder="1" applyAlignment="1">
      <alignment horizontal="center" vertical="center"/>
    </xf>
    <xf numFmtId="164" fontId="0" fillId="0" borderId="54" xfId="0" applyNumberFormat="1" applyFill="1" applyBorder="1" applyAlignment="1">
      <alignment horizontal="center" vertical="center"/>
    </xf>
    <xf numFmtId="164" fontId="0" fillId="0" borderId="55" xfId="0" applyNumberFormat="1" applyFill="1" applyBorder="1" applyAlignment="1">
      <alignment horizontal="center" vertical="center"/>
    </xf>
    <xf numFmtId="164" fontId="0" fillId="0" borderId="63" xfId="0" applyNumberFormat="1" applyFill="1" applyBorder="1" applyAlignment="1">
      <alignment horizontal="center" vertical="center"/>
    </xf>
    <xf numFmtId="164" fontId="0" fillId="0" borderId="61" xfId="0" applyNumberFormat="1" applyFill="1" applyBorder="1" applyAlignment="1">
      <alignment horizontal="center" vertical="center"/>
    </xf>
    <xf numFmtId="164" fontId="0" fillId="0" borderId="65" xfId="0" applyNumberFormat="1" applyFill="1" applyBorder="1" applyAlignment="1">
      <alignment horizontal="center" vertical="center"/>
    </xf>
    <xf numFmtId="164" fontId="0" fillId="0" borderId="58" xfId="0" applyNumberFormat="1" applyFill="1" applyBorder="1" applyAlignment="1">
      <alignment horizontal="center" vertical="center"/>
    </xf>
    <xf numFmtId="164" fontId="0" fillId="0" borderId="59" xfId="0" applyNumberFormat="1" applyFill="1" applyBorder="1" applyAlignment="1">
      <alignment horizontal="center" vertical="center"/>
    </xf>
    <xf numFmtId="164" fontId="0" fillId="0" borderId="53" xfId="0" applyNumberFormat="1" applyFill="1" applyBorder="1" applyAlignment="1">
      <alignment horizontal="center" vertical="center"/>
    </xf>
    <xf numFmtId="38" fontId="0" fillId="0" borderId="53" xfId="0" applyNumberFormat="1" applyFill="1" applyBorder="1" applyAlignment="1">
      <alignment horizontal="left" vertical="center"/>
    </xf>
    <xf numFmtId="0" fontId="2" fillId="0" borderId="66" xfId="0" applyNumberFormat="1" applyFont="1" applyFill="1" applyBorder="1" applyAlignment="1">
      <alignment horizontal="center" vertical="center"/>
    </xf>
    <xf numFmtId="0" fontId="2" fillId="0" borderId="67" xfId="0" applyNumberFormat="1" applyFont="1" applyFill="1" applyBorder="1" applyAlignment="1">
      <alignment horizontal="center" vertical="center"/>
    </xf>
    <xf numFmtId="0" fontId="2" fillId="0" borderId="67" xfId="0" applyNumberFormat="1" applyFont="1" applyFill="1" applyBorder="1" applyAlignment="1">
      <alignment horizontal="left" vertical="center"/>
    </xf>
    <xf numFmtId="0" fontId="2" fillId="0" borderId="68" xfId="0" applyNumberFormat="1" applyFont="1" applyFill="1" applyBorder="1" applyAlignment="1">
      <alignment horizontal="center" vertical="center"/>
    </xf>
    <xf numFmtId="38" fontId="2" fillId="0" borderId="69" xfId="0" applyNumberFormat="1" applyFont="1" applyFill="1" applyBorder="1" applyAlignment="1">
      <alignment horizontal="center" vertical="center"/>
    </xf>
    <xf numFmtId="38" fontId="2" fillId="0" borderId="70" xfId="0" applyNumberFormat="1" applyFont="1" applyFill="1" applyBorder="1" applyAlignment="1">
      <alignment horizontal="center" vertical="center"/>
    </xf>
    <xf numFmtId="38" fontId="2" fillId="0" borderId="71" xfId="0" applyNumberFormat="1" applyFont="1" applyFill="1" applyBorder="1" applyAlignment="1">
      <alignment horizontal="center" vertical="center"/>
    </xf>
    <xf numFmtId="38" fontId="2" fillId="0" borderId="72" xfId="0" applyNumberFormat="1" applyFont="1" applyFill="1" applyBorder="1" applyAlignment="1">
      <alignment horizontal="center" vertical="center"/>
    </xf>
    <xf numFmtId="38" fontId="2" fillId="0" borderId="73" xfId="0" applyNumberFormat="1" applyFont="1" applyFill="1" applyBorder="1" applyAlignment="1">
      <alignment horizontal="center" vertical="center"/>
    </xf>
    <xf numFmtId="38" fontId="2" fillId="0" borderId="69" xfId="1" applyNumberFormat="1" applyFont="1" applyFill="1" applyBorder="1" applyAlignment="1">
      <alignment horizontal="center" vertical="center"/>
    </xf>
    <xf numFmtId="38" fontId="2" fillId="0" borderId="70" xfId="1" applyNumberFormat="1" applyFont="1" applyFill="1" applyBorder="1" applyAlignment="1">
      <alignment horizontal="center" vertical="center"/>
    </xf>
    <xf numFmtId="38" fontId="2" fillId="0" borderId="74" xfId="0" applyNumberFormat="1" applyFont="1" applyFill="1" applyBorder="1" applyAlignment="1">
      <alignment horizontal="center" vertical="center"/>
    </xf>
    <xf numFmtId="38" fontId="2" fillId="0" borderId="75" xfId="0" applyNumberFormat="1" applyFont="1" applyFill="1" applyBorder="1" applyAlignment="1">
      <alignment horizontal="center" vertical="center"/>
    </xf>
    <xf numFmtId="6" fontId="2" fillId="0" borderId="69" xfId="0" applyNumberFormat="1" applyFont="1" applyFill="1" applyBorder="1" applyAlignment="1">
      <alignment horizontal="center" vertical="center"/>
    </xf>
    <xf numFmtId="6" fontId="2" fillId="0" borderId="70" xfId="0" applyNumberFormat="1" applyFont="1" applyFill="1" applyBorder="1" applyAlignment="1">
      <alignment horizontal="center" vertical="center"/>
    </xf>
    <xf numFmtId="6" fontId="2" fillId="0" borderId="71" xfId="0" applyNumberFormat="1" applyFont="1" applyFill="1" applyBorder="1" applyAlignment="1">
      <alignment horizontal="center" vertical="center"/>
    </xf>
    <xf numFmtId="6" fontId="2" fillId="0" borderId="76" xfId="0" applyNumberFormat="1" applyFont="1" applyFill="1" applyBorder="1" applyAlignment="1">
      <alignment horizontal="center" vertical="center"/>
    </xf>
    <xf numFmtId="6" fontId="2" fillId="0" borderId="73" xfId="0" applyNumberFormat="1" applyFont="1" applyFill="1" applyBorder="1" applyAlignment="1">
      <alignment horizontal="center" vertical="center"/>
    </xf>
    <xf numFmtId="6" fontId="2" fillId="0" borderId="77" xfId="0" applyNumberFormat="1" applyFont="1" applyFill="1" applyBorder="1" applyAlignment="1">
      <alignment horizontal="center" vertical="center"/>
    </xf>
    <xf numFmtId="6" fontId="2" fillId="0" borderId="75" xfId="0" applyNumberFormat="1" applyFont="1" applyFill="1" applyBorder="1" applyAlignment="1">
      <alignment horizontal="center" vertical="center"/>
    </xf>
    <xf numFmtId="6" fontId="2" fillId="0" borderId="78" xfId="0" applyNumberFormat="1" applyFont="1" applyFill="1" applyBorder="1" applyAlignment="1">
      <alignment horizontal="center" vertical="center"/>
    </xf>
    <xf numFmtId="6" fontId="2" fillId="0" borderId="79" xfId="0" applyNumberFormat="1" applyFont="1" applyFill="1" applyBorder="1" applyAlignment="1">
      <alignment horizontal="center" vertical="center"/>
    </xf>
    <xf numFmtId="8" fontId="2" fillId="0" borderId="75" xfId="0" applyNumberFormat="1" applyFont="1" applyFill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8" fontId="2" fillId="0" borderId="80" xfId="0" applyNumberFormat="1" applyFont="1" applyFill="1" applyBorder="1" applyAlignment="1">
      <alignment horizontal="center" vertical="center"/>
    </xf>
    <xf numFmtId="164" fontId="2" fillId="0" borderId="72" xfId="0" applyNumberFormat="1" applyFont="1" applyFill="1" applyBorder="1" applyAlignment="1">
      <alignment horizontal="center" vertical="center"/>
    </xf>
    <xf numFmtId="164" fontId="2" fillId="0" borderId="70" xfId="0" applyNumberFormat="1" applyFont="1" applyFill="1" applyBorder="1" applyAlignment="1">
      <alignment horizontal="center" vertical="center"/>
    </xf>
    <xf numFmtId="164" fontId="2" fillId="0" borderId="71" xfId="0" applyNumberFormat="1" applyFont="1" applyFill="1" applyBorder="1" applyAlignment="1">
      <alignment horizontal="center" vertical="center"/>
    </xf>
    <xf numFmtId="164" fontId="2" fillId="0" borderId="79" xfId="0" applyNumberFormat="1" applyFont="1" applyFill="1" applyBorder="1" applyAlignment="1">
      <alignment horizontal="center" vertical="center"/>
    </xf>
    <xf numFmtId="164" fontId="2" fillId="0" borderId="77" xfId="0" applyNumberFormat="1" applyFont="1" applyFill="1" applyBorder="1" applyAlignment="1">
      <alignment horizontal="center" vertical="center"/>
    </xf>
    <xf numFmtId="164" fontId="2" fillId="0" borderId="81" xfId="0" applyNumberFormat="1" applyFont="1" applyFill="1" applyBorder="1" applyAlignment="1">
      <alignment horizontal="center" vertical="center"/>
    </xf>
    <xf numFmtId="164" fontId="2" fillId="0" borderId="74" xfId="0" applyNumberFormat="1" applyFont="1" applyFill="1" applyBorder="1" applyAlignment="1">
      <alignment horizontal="center" vertical="center"/>
    </xf>
    <xf numFmtId="164" fontId="2" fillId="0" borderId="75" xfId="0" applyNumberFormat="1" applyFont="1" applyFill="1" applyBorder="1" applyAlignment="1">
      <alignment horizontal="center" vertical="center"/>
    </xf>
    <xf numFmtId="164" fontId="2" fillId="0" borderId="69" xfId="0" applyNumberFormat="1" applyFont="1" applyFill="1" applyBorder="1" applyAlignment="1">
      <alignment horizontal="center" vertical="center"/>
    </xf>
    <xf numFmtId="38" fontId="2" fillId="0" borderId="69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H767"/>
  <sheetViews>
    <sheetView tabSelected="1" workbookViewId="0">
      <selection activeCell="D21" sqref="D21"/>
    </sheetView>
  </sheetViews>
  <sheetFormatPr defaultRowHeight="15" x14ac:dyDescent="0.25"/>
  <cols>
    <col min="1" max="1" width="5.7109375" style="2" bestFit="1" customWidth="1"/>
    <col min="2" max="2" width="6.28515625" style="2" customWidth="1"/>
    <col min="3" max="3" width="8.85546875" style="2" bestFit="1" customWidth="1"/>
    <col min="4" max="4" width="42.7109375" style="3" bestFit="1" customWidth="1"/>
    <col min="5" max="5" width="10.140625" style="2" bestFit="1" customWidth="1"/>
    <col min="6" max="6" width="35.5703125" style="2" customWidth="1"/>
    <col min="7" max="7" width="32.140625" style="2" bestFit="1" customWidth="1"/>
    <col min="8" max="8" width="10.5703125" style="2" customWidth="1"/>
    <col min="9" max="9" width="6.7109375" style="2" bestFit="1" customWidth="1"/>
    <col min="10" max="10" width="20" style="2" customWidth="1"/>
    <col min="11" max="11" width="7" style="2" bestFit="1" customWidth="1"/>
    <col min="12" max="12" width="6.85546875" style="2" bestFit="1" customWidth="1"/>
    <col min="13" max="13" width="12.7109375" style="2" customWidth="1"/>
    <col min="14" max="14" width="10.28515625" style="4" customWidth="1"/>
    <col min="15" max="15" width="7.85546875" style="4" customWidth="1"/>
    <col min="16" max="16" width="6.7109375" style="4" customWidth="1"/>
    <col min="17" max="22" width="9.7109375" style="4" customWidth="1"/>
    <col min="23" max="23" width="9.42578125" style="4" customWidth="1"/>
    <col min="24" max="24" width="9.7109375" style="4" customWidth="1"/>
    <col min="25" max="25" width="7.85546875" style="4" customWidth="1"/>
    <col min="26" max="26" width="6.7109375" style="4" customWidth="1"/>
    <col min="27" max="27" width="9.7109375" style="4" customWidth="1"/>
    <col min="28" max="28" width="7.85546875" style="4" customWidth="1"/>
    <col min="29" max="29" width="6.7109375" style="4" customWidth="1"/>
    <col min="30" max="30" width="8" style="4" customWidth="1"/>
    <col min="31" max="31" width="11.5703125" style="5" customWidth="1"/>
    <col min="32" max="32" width="12.7109375" style="5" customWidth="1"/>
    <col min="33" max="33" width="13.85546875" style="5" customWidth="1"/>
    <col min="34" max="34" width="14.85546875" style="2" customWidth="1"/>
    <col min="35" max="35" width="13.85546875" style="2" customWidth="1"/>
    <col min="36" max="36" width="14.85546875" style="2" customWidth="1"/>
    <col min="37" max="39" width="13.85546875" style="2" customWidth="1"/>
    <col min="40" max="40" width="14.85546875" style="2" customWidth="1"/>
    <col min="41" max="41" width="12.7109375" style="2" customWidth="1"/>
    <col min="42" max="42" width="14.85546875" style="2" customWidth="1"/>
    <col min="43" max="43" width="13.85546875" style="2" customWidth="1"/>
    <col min="44" max="44" width="12.7109375" style="2" customWidth="1"/>
    <col min="45" max="45" width="11.42578125" style="2" customWidth="1"/>
    <col min="46" max="46" width="10.7109375" style="2" customWidth="1"/>
    <col min="47" max="47" width="11.140625" style="2" customWidth="1"/>
    <col min="48" max="48" width="12.7109375" style="2" customWidth="1"/>
    <col min="49" max="49" width="11.42578125" style="2" customWidth="1"/>
    <col min="50" max="50" width="10.7109375" style="2" customWidth="1"/>
    <col min="51" max="52" width="12.7109375" style="2" customWidth="1"/>
    <col min="53" max="53" width="12.7109375" style="7" customWidth="1"/>
    <col min="54" max="54" width="11.140625" style="7" customWidth="1"/>
    <col min="55" max="56" width="12.7109375" style="7" customWidth="1"/>
    <col min="57" max="57" width="11.42578125" style="7" customWidth="1"/>
    <col min="58" max="58" width="10.7109375" style="7" customWidth="1"/>
    <col min="59" max="59" width="11.140625" style="7" customWidth="1"/>
    <col min="60" max="60" width="11.140625" style="2" customWidth="1"/>
    <col min="61" max="61" width="2" style="2" customWidth="1"/>
    <col min="62" max="63" width="13.140625" style="2" bestFit="1" customWidth="1"/>
    <col min="64" max="64" width="10.7109375" style="2" bestFit="1" customWidth="1"/>
    <col min="65" max="65" width="11.5703125" style="2" bestFit="1" customWidth="1"/>
    <col min="66" max="66" width="12.7109375" style="2" bestFit="1" customWidth="1"/>
    <col min="67" max="67" width="1.5703125" style="2" customWidth="1"/>
    <col min="68" max="68" width="13.85546875" style="2" bestFit="1" customWidth="1"/>
    <col min="69" max="69" width="11.5703125" style="2" bestFit="1" customWidth="1"/>
    <col min="70" max="71" width="13.85546875" style="2" bestFit="1" customWidth="1"/>
    <col min="72" max="77" width="13" style="2" customWidth="1"/>
    <col min="78" max="78" width="2.28515625" style="2" customWidth="1"/>
    <col min="79" max="84" width="13" style="2" customWidth="1"/>
    <col min="85" max="85" width="15.5703125" style="2" bestFit="1" customWidth="1"/>
    <col min="86" max="86" width="2.85546875" style="2" customWidth="1"/>
    <col min="87" max="87" width="15.5703125" style="2" bestFit="1" customWidth="1"/>
    <col min="88" max="88" width="4.140625" style="2" customWidth="1"/>
    <col min="89" max="89" width="6.85546875" style="2" customWidth="1"/>
    <col min="90" max="100" width="8.28515625" style="8" customWidth="1"/>
    <col min="101" max="101" width="9.5703125" style="8" customWidth="1"/>
    <col min="102" max="102" width="4.7109375" style="2" customWidth="1"/>
    <col min="103" max="103" width="11.85546875" style="2" bestFit="1" customWidth="1"/>
    <col min="104" max="105" width="13.5703125" style="2" bestFit="1" customWidth="1"/>
    <col min="106" max="107" width="4.7109375" style="2" customWidth="1"/>
    <col min="108" max="108" width="26.7109375" style="9" bestFit="1" customWidth="1"/>
    <col min="109" max="109" width="4.28515625" style="2" customWidth="1"/>
    <col min="110" max="110" width="9.7109375" style="4" customWidth="1"/>
    <col min="111" max="16384" width="9.140625" style="2"/>
  </cols>
  <sheetData>
    <row r="2" spans="1:112" ht="21.75" thickBot="1" x14ac:dyDescent="0.3">
      <c r="A2" s="1" t="s">
        <v>0</v>
      </c>
      <c r="BA2" s="6">
        <v>0.95</v>
      </c>
      <c r="BB2" s="6">
        <v>0.05</v>
      </c>
    </row>
    <row r="3" spans="1:112" s="14" customFormat="1" ht="22.5" thickTop="1" thickBot="1" x14ac:dyDescent="0.3">
      <c r="A3" s="10" t="s">
        <v>96</v>
      </c>
      <c r="B3" s="11"/>
      <c r="C3" s="11"/>
      <c r="D3" s="12"/>
      <c r="E3" s="13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6"/>
      <c r="AF3" s="16"/>
      <c r="AG3" s="16"/>
      <c r="AR3" s="17"/>
      <c r="BA3" s="18"/>
      <c r="BB3" s="18"/>
      <c r="BC3" s="18"/>
      <c r="BD3" s="18"/>
      <c r="BE3" s="18"/>
      <c r="BF3" s="18"/>
      <c r="BG3" s="18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6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L3" s="211" t="s">
        <v>1</v>
      </c>
      <c r="CM3" s="212"/>
      <c r="CN3" s="212"/>
      <c r="CO3" s="213"/>
      <c r="CP3" s="211" t="s">
        <v>2</v>
      </c>
      <c r="CQ3" s="212"/>
      <c r="CR3" s="212"/>
      <c r="CS3" s="212"/>
      <c r="CT3" s="212"/>
      <c r="CU3" s="212"/>
      <c r="CV3" s="212"/>
      <c r="CW3" s="213"/>
      <c r="DD3" s="20"/>
      <c r="DF3" s="15"/>
    </row>
    <row r="4" spans="1:112" s="44" customFormat="1" ht="43.5" customHeight="1" thickTop="1" thickBot="1" x14ac:dyDescent="0.3">
      <c r="A4" s="21" t="s">
        <v>3</v>
      </c>
      <c r="B4" s="22" t="s">
        <v>4</v>
      </c>
      <c r="C4" s="23" t="s">
        <v>5</v>
      </c>
      <c r="D4" s="24" t="s">
        <v>1</v>
      </c>
      <c r="E4" s="24" t="s">
        <v>6</v>
      </c>
      <c r="F4" s="24" t="s">
        <v>7</v>
      </c>
      <c r="G4" s="24" t="s">
        <v>8</v>
      </c>
      <c r="H4" s="24" t="s">
        <v>9</v>
      </c>
      <c r="I4" s="24" t="s">
        <v>10</v>
      </c>
      <c r="J4" s="24" t="s">
        <v>11</v>
      </c>
      <c r="K4" s="24" t="s">
        <v>12</v>
      </c>
      <c r="L4" s="24" t="s">
        <v>13</v>
      </c>
      <c r="M4" s="25" t="s">
        <v>14</v>
      </c>
      <c r="N4" s="26" t="s">
        <v>15</v>
      </c>
      <c r="O4" s="27" t="s">
        <v>16</v>
      </c>
      <c r="P4" s="28" t="s">
        <v>17</v>
      </c>
      <c r="Q4" s="29" t="s">
        <v>18</v>
      </c>
      <c r="R4" s="27" t="s">
        <v>19</v>
      </c>
      <c r="S4" s="28" t="s">
        <v>20</v>
      </c>
      <c r="T4" s="29" t="s">
        <v>21</v>
      </c>
      <c r="U4" s="27" t="s">
        <v>22</v>
      </c>
      <c r="V4" s="27" t="s">
        <v>23</v>
      </c>
      <c r="W4" s="30" t="s">
        <v>24</v>
      </c>
      <c r="X4" s="26" t="s">
        <v>25</v>
      </c>
      <c r="Y4" s="27" t="s">
        <v>26</v>
      </c>
      <c r="Z4" s="27" t="s">
        <v>27</v>
      </c>
      <c r="AA4" s="27" t="s">
        <v>28</v>
      </c>
      <c r="AB4" s="27" t="s">
        <v>29</v>
      </c>
      <c r="AC4" s="31" t="s">
        <v>30</v>
      </c>
      <c r="AD4" s="32" t="s">
        <v>31</v>
      </c>
      <c r="AE4" s="33" t="s">
        <v>32</v>
      </c>
      <c r="AF4" s="34" t="s">
        <v>33</v>
      </c>
      <c r="AG4" s="35" t="s">
        <v>34</v>
      </c>
      <c r="AH4" s="36" t="s">
        <v>35</v>
      </c>
      <c r="AI4" s="37" t="s">
        <v>36</v>
      </c>
      <c r="AJ4" s="38" t="s">
        <v>37</v>
      </c>
      <c r="AK4" s="39" t="s">
        <v>38</v>
      </c>
      <c r="AL4" s="36" t="s">
        <v>39</v>
      </c>
      <c r="AM4" s="40" t="s">
        <v>40</v>
      </c>
      <c r="AN4" s="39" t="s">
        <v>41</v>
      </c>
      <c r="AO4" s="37" t="s">
        <v>42</v>
      </c>
      <c r="AP4" s="37" t="s">
        <v>43</v>
      </c>
      <c r="AQ4" s="37" t="s">
        <v>44</v>
      </c>
      <c r="AR4" s="37" t="s">
        <v>45</v>
      </c>
      <c r="AS4" s="39" t="s">
        <v>46</v>
      </c>
      <c r="AT4" s="36" t="s">
        <v>47</v>
      </c>
      <c r="AU4" s="36" t="s">
        <v>48</v>
      </c>
      <c r="AV4" s="40" t="s">
        <v>49</v>
      </c>
      <c r="AW4" s="39" t="s">
        <v>50</v>
      </c>
      <c r="AX4" s="36" t="s">
        <v>51</v>
      </c>
      <c r="AY4" s="36" t="s">
        <v>52</v>
      </c>
      <c r="AZ4" s="40" t="s">
        <v>53</v>
      </c>
      <c r="BA4" s="41" t="s">
        <v>54</v>
      </c>
      <c r="BB4" s="42" t="s">
        <v>55</v>
      </c>
      <c r="BC4" s="42" t="s">
        <v>56</v>
      </c>
      <c r="BD4" s="43" t="s">
        <v>57</v>
      </c>
      <c r="BE4" s="41" t="s">
        <v>58</v>
      </c>
      <c r="BF4" s="42" t="s">
        <v>59</v>
      </c>
      <c r="BG4" s="42" t="s">
        <v>60</v>
      </c>
      <c r="BH4" s="40" t="s">
        <v>61</v>
      </c>
      <c r="BJ4" s="39" t="s">
        <v>38</v>
      </c>
      <c r="BK4" s="37" t="s">
        <v>39</v>
      </c>
      <c r="BL4" s="37" t="s">
        <v>62</v>
      </c>
      <c r="BM4" s="45" t="s">
        <v>63</v>
      </c>
      <c r="BN4" s="46" t="s">
        <v>64</v>
      </c>
      <c r="BP4" s="39" t="s">
        <v>65</v>
      </c>
      <c r="BQ4" s="47" t="s">
        <v>66</v>
      </c>
      <c r="BR4" s="48" t="s">
        <v>67</v>
      </c>
      <c r="BS4" s="49" t="s">
        <v>68</v>
      </c>
      <c r="BT4" s="37" t="s">
        <v>69</v>
      </c>
      <c r="BU4" s="37" t="s">
        <v>70</v>
      </c>
      <c r="BV4" s="37" t="s">
        <v>71</v>
      </c>
      <c r="BW4" s="45" t="s">
        <v>72</v>
      </c>
      <c r="BX4" s="48" t="s">
        <v>73</v>
      </c>
      <c r="BY4" s="49" t="s">
        <v>74</v>
      </c>
      <c r="CA4" s="39" t="s">
        <v>75</v>
      </c>
      <c r="CB4" s="37" t="s">
        <v>76</v>
      </c>
      <c r="CC4" s="37" t="s">
        <v>77</v>
      </c>
      <c r="CD4" s="37" t="s">
        <v>78</v>
      </c>
      <c r="CE4" s="37" t="s">
        <v>79</v>
      </c>
      <c r="CF4" s="45" t="s">
        <v>80</v>
      </c>
      <c r="CG4" s="46" t="s">
        <v>81</v>
      </c>
      <c r="CI4" s="50" t="s">
        <v>82</v>
      </c>
      <c r="CK4" s="51" t="s">
        <v>13</v>
      </c>
      <c r="CL4" s="52" t="s">
        <v>32</v>
      </c>
      <c r="CM4" s="53" t="s">
        <v>33</v>
      </c>
      <c r="CN4" s="54" t="s">
        <v>34</v>
      </c>
      <c r="CO4" s="55" t="s">
        <v>83</v>
      </c>
      <c r="CP4" s="52" t="s">
        <v>32</v>
      </c>
      <c r="CQ4" s="56" t="s">
        <v>33</v>
      </c>
      <c r="CR4" s="57" t="s">
        <v>84</v>
      </c>
      <c r="CS4" s="58" t="s">
        <v>85</v>
      </c>
      <c r="CT4" s="59" t="s">
        <v>86</v>
      </c>
      <c r="CU4" s="60" t="s">
        <v>87</v>
      </c>
      <c r="CV4" s="61" t="s">
        <v>88</v>
      </c>
      <c r="CW4" s="59" t="s">
        <v>89</v>
      </c>
      <c r="CY4" s="60" t="s">
        <v>90</v>
      </c>
      <c r="CZ4" s="61" t="s">
        <v>91</v>
      </c>
      <c r="DA4" s="59" t="s">
        <v>92</v>
      </c>
      <c r="DD4" s="26" t="s">
        <v>93</v>
      </c>
      <c r="DF4" s="27" t="s">
        <v>94</v>
      </c>
    </row>
    <row r="5" spans="1:112" s="7" customFormat="1" ht="15.75" thickTop="1" x14ac:dyDescent="0.25">
      <c r="A5" s="62">
        <v>82</v>
      </c>
      <c r="B5" s="63" t="s">
        <v>97</v>
      </c>
      <c r="C5" s="63" t="s">
        <v>98</v>
      </c>
      <c r="D5" s="64" t="s">
        <v>99</v>
      </c>
      <c r="E5" s="65">
        <v>13321</v>
      </c>
      <c r="F5" s="65" t="s">
        <v>100</v>
      </c>
      <c r="G5" s="65" t="s">
        <v>101</v>
      </c>
      <c r="H5" s="65" t="s">
        <v>102</v>
      </c>
      <c r="I5" s="65">
        <v>10456</v>
      </c>
      <c r="J5" s="65" t="str">
        <f t="shared" ref="J5:J68" si="0">TEXT(H5,"")&amp;" "&amp;TEXT(I5,"0")</f>
        <v>Bronx 10456</v>
      </c>
      <c r="K5" s="65" t="s">
        <v>103</v>
      </c>
      <c r="L5" s="65">
        <v>3</v>
      </c>
      <c r="M5" s="66" t="str">
        <f t="shared" ref="M5:M68" si="1">IF(L5=1,"Dual",IF(L5=2,"Head Start",IF(L5=3,"Child Care",IF(L5=4,"FCCN","Not Open"))))</f>
        <v>Child Care</v>
      </c>
      <c r="N5" s="67">
        <v>85</v>
      </c>
      <c r="O5" s="68">
        <v>0</v>
      </c>
      <c r="P5" s="69">
        <v>0</v>
      </c>
      <c r="Q5" s="70">
        <v>0</v>
      </c>
      <c r="R5" s="68">
        <v>0</v>
      </c>
      <c r="S5" s="69">
        <v>85</v>
      </c>
      <c r="T5" s="71">
        <v>0</v>
      </c>
      <c r="U5" s="72">
        <v>0</v>
      </c>
      <c r="V5" s="72">
        <v>35</v>
      </c>
      <c r="W5" s="73">
        <f t="shared" ref="W5:W68" si="2">SUM(T5:V5)</f>
        <v>35</v>
      </c>
      <c r="X5" s="74">
        <v>0</v>
      </c>
      <c r="Y5" s="75">
        <v>0</v>
      </c>
      <c r="Z5" s="75">
        <v>0</v>
      </c>
      <c r="AA5" s="68">
        <v>0</v>
      </c>
      <c r="AB5" s="68">
        <v>0</v>
      </c>
      <c r="AC5" s="76">
        <v>0</v>
      </c>
      <c r="AD5" s="77">
        <f t="shared" ref="AD5:AD68" si="3">SUM(X5:AC5)</f>
        <v>0</v>
      </c>
      <c r="AE5" s="78">
        <v>0</v>
      </c>
      <c r="AF5" s="79">
        <v>0</v>
      </c>
      <c r="AG5" s="80">
        <v>983443.2</v>
      </c>
      <c r="AH5" s="81">
        <v>983443.2</v>
      </c>
      <c r="AI5" s="79">
        <v>0</v>
      </c>
      <c r="AJ5" s="82">
        <f>SUM(AH5:AI5)</f>
        <v>983443.2</v>
      </c>
      <c r="AK5" s="78">
        <v>0</v>
      </c>
      <c r="AL5" s="79">
        <v>104251.49279999996</v>
      </c>
      <c r="AM5" s="82">
        <f>SUM(AK5:AL5)</f>
        <v>104251.49279999996</v>
      </c>
      <c r="AN5" s="78">
        <v>0</v>
      </c>
      <c r="AO5" s="79">
        <v>0</v>
      </c>
      <c r="AP5" s="79">
        <v>879191.70720000006</v>
      </c>
      <c r="AQ5" s="79">
        <v>0</v>
      </c>
      <c r="AR5" s="82">
        <v>0</v>
      </c>
      <c r="AS5" s="78">
        <f t="shared" ref="AS5:AS68" si="4">+AV5-SUM(AT5:AU5)</f>
        <v>0</v>
      </c>
      <c r="AT5" s="79">
        <f>+(AV5-AU5)*$BB$2</f>
        <v>0</v>
      </c>
      <c r="AU5" s="79">
        <f>IF(CW5=0,0,+AV5*CV5/CW5)</f>
        <v>0</v>
      </c>
      <c r="AV5" s="82">
        <v>0</v>
      </c>
      <c r="AW5" s="78">
        <f t="shared" ref="AW5:AW68" si="5">+AZ5-SUM(AX5:AY5)</f>
        <v>0</v>
      </c>
      <c r="AX5" s="79">
        <f>+(AZ5-AY5)*$BB$2</f>
        <v>0</v>
      </c>
      <c r="AY5" s="79">
        <f>IF(CW5=0,0,+AZ5*CV5/CW5)</f>
        <v>0</v>
      </c>
      <c r="AZ5" s="82">
        <v>0</v>
      </c>
      <c r="BA5" s="78">
        <f>+BD5-SUM(BB5:BC5)</f>
        <v>0</v>
      </c>
      <c r="BB5" s="79">
        <f>+(BD5-BC5)*BB$2</f>
        <v>0</v>
      </c>
      <c r="BC5" s="79">
        <f>IF(CT5=0,0,+BD5*CS5/CT5)</f>
        <v>0</v>
      </c>
      <c r="BD5" s="82">
        <v>0</v>
      </c>
      <c r="BE5" s="78">
        <v>0</v>
      </c>
      <c r="BF5" s="79">
        <v>0</v>
      </c>
      <c r="BG5" s="79">
        <v>0</v>
      </c>
      <c r="BH5" s="82">
        <v>0</v>
      </c>
      <c r="BJ5" s="78">
        <f>+AK5</f>
        <v>0</v>
      </c>
      <c r="BK5" s="79">
        <f>+AL5</f>
        <v>104251.49279999996</v>
      </c>
      <c r="BL5" s="79">
        <f>+AV5</f>
        <v>0</v>
      </c>
      <c r="BM5" s="83">
        <f>+AZ5</f>
        <v>0</v>
      </c>
      <c r="BN5" s="84">
        <f>SUM(BJ5:BM5)</f>
        <v>104251.49279999996</v>
      </c>
      <c r="BP5" s="78">
        <f>+AN5</f>
        <v>0</v>
      </c>
      <c r="BQ5" s="83">
        <f>+BD5</f>
        <v>0</v>
      </c>
      <c r="BR5" s="85">
        <f>SUM(BP5:BQ5)</f>
        <v>0</v>
      </c>
      <c r="BS5" s="86">
        <f>+BR5/4</f>
        <v>0</v>
      </c>
      <c r="BT5" s="79">
        <f>+AK5</f>
        <v>0</v>
      </c>
      <c r="BU5" s="79">
        <f>+AO5</f>
        <v>0</v>
      </c>
      <c r="BV5" s="79">
        <f>+AV5</f>
        <v>0</v>
      </c>
      <c r="BW5" s="83">
        <f>+BH5</f>
        <v>0</v>
      </c>
      <c r="BX5" s="85">
        <f>SUM(BT5:BW5)</f>
        <v>0</v>
      </c>
      <c r="BY5" s="86">
        <f>IF(+BS5-BX5&gt;0,+BS5-BX5,0)</f>
        <v>0</v>
      </c>
      <c r="CA5" s="78">
        <f>(+AE5/0.933)*0.067</f>
        <v>0</v>
      </c>
      <c r="CB5" s="79">
        <f>(+AF5/0.933)*0.067</f>
        <v>0</v>
      </c>
      <c r="CC5" s="79">
        <f>((+AP5/0.933)*0.067)-CA5-CB5</f>
        <v>63135.953250160775</v>
      </c>
      <c r="CD5" s="79">
        <f>(+AR5/0.933)*0.067</f>
        <v>0</v>
      </c>
      <c r="CE5" s="79">
        <f>(+AL5/0.933)*0.067</f>
        <v>7486.4416051446924</v>
      </c>
      <c r="CF5" s="83">
        <f>+BY5</f>
        <v>0</v>
      </c>
      <c r="CG5" s="87">
        <f>SUM(CA5:CF5)</f>
        <v>70622.394855305465</v>
      </c>
      <c r="CH5" s="88"/>
      <c r="CI5" s="89">
        <f>(IF(AR5=0,AH5,AR5)/0.933)*0.067</f>
        <v>70622.394855305451</v>
      </c>
      <c r="CK5" s="90">
        <f>+L5</f>
        <v>3</v>
      </c>
      <c r="CL5" s="91">
        <v>0</v>
      </c>
      <c r="CM5" s="92">
        <v>0</v>
      </c>
      <c r="CN5" s="93">
        <v>44.16</v>
      </c>
      <c r="CO5" s="94">
        <v>16.547855999999996</v>
      </c>
      <c r="CP5" s="91">
        <v>0</v>
      </c>
      <c r="CQ5" s="95">
        <v>0</v>
      </c>
      <c r="CR5" s="96">
        <v>0</v>
      </c>
      <c r="CS5" s="97">
        <v>0</v>
      </c>
      <c r="CT5" s="98">
        <v>0</v>
      </c>
      <c r="CU5" s="99">
        <f>IF($CK5=2,2.5/8,2.5/10)*CR5</f>
        <v>0</v>
      </c>
      <c r="CV5" s="95">
        <f>IF($CK5=2,2.5/8,2.5/10)*CS5</f>
        <v>0</v>
      </c>
      <c r="CW5" s="98">
        <v>0</v>
      </c>
      <c r="CY5" s="99">
        <v>0</v>
      </c>
      <c r="CZ5" s="95">
        <v>0</v>
      </c>
      <c r="DA5" s="98">
        <v>0</v>
      </c>
      <c r="DD5" s="100" t="s">
        <v>95</v>
      </c>
      <c r="DF5" s="68"/>
      <c r="DH5" s="101"/>
    </row>
    <row r="6" spans="1:112" s="7" customFormat="1" x14ac:dyDescent="0.25">
      <c r="A6" s="102">
        <v>82</v>
      </c>
      <c r="B6" s="103" t="s">
        <v>97</v>
      </c>
      <c r="C6" s="103" t="s">
        <v>98</v>
      </c>
      <c r="D6" s="104" t="s">
        <v>99</v>
      </c>
      <c r="E6" s="105">
        <v>13321</v>
      </c>
      <c r="F6" s="105" t="s">
        <v>100</v>
      </c>
      <c r="G6" s="105" t="s">
        <v>101</v>
      </c>
      <c r="H6" s="105" t="s">
        <v>102</v>
      </c>
      <c r="I6" s="105">
        <v>10456</v>
      </c>
      <c r="J6" s="105" t="str">
        <f t="shared" si="0"/>
        <v>Bronx 10456</v>
      </c>
      <c r="K6" s="105" t="s">
        <v>103</v>
      </c>
      <c r="L6" s="105">
        <v>3</v>
      </c>
      <c r="M6" s="106" t="str">
        <f t="shared" si="1"/>
        <v>Child Care</v>
      </c>
      <c r="N6" s="107">
        <v>0</v>
      </c>
      <c r="O6" s="72">
        <v>12</v>
      </c>
      <c r="P6" s="108">
        <v>0</v>
      </c>
      <c r="Q6" s="71">
        <v>0</v>
      </c>
      <c r="R6" s="72">
        <v>0</v>
      </c>
      <c r="S6" s="108">
        <v>0</v>
      </c>
      <c r="T6" s="71">
        <v>0</v>
      </c>
      <c r="U6" s="72">
        <v>0</v>
      </c>
      <c r="V6" s="72">
        <v>0</v>
      </c>
      <c r="W6" s="73">
        <f t="shared" si="2"/>
        <v>0</v>
      </c>
      <c r="X6" s="109">
        <v>0</v>
      </c>
      <c r="Y6" s="110">
        <v>0</v>
      </c>
      <c r="Z6" s="110">
        <v>0</v>
      </c>
      <c r="AA6" s="72">
        <v>0</v>
      </c>
      <c r="AB6" s="72">
        <v>0</v>
      </c>
      <c r="AC6" s="111">
        <v>0</v>
      </c>
      <c r="AD6" s="112">
        <f t="shared" si="3"/>
        <v>0</v>
      </c>
      <c r="AE6" s="113">
        <v>0</v>
      </c>
      <c r="AF6" s="114">
        <v>216558.72000000003</v>
      </c>
      <c r="AG6" s="115">
        <v>0</v>
      </c>
      <c r="AH6" s="116">
        <v>216558.72000000003</v>
      </c>
      <c r="AI6" s="114">
        <v>0</v>
      </c>
      <c r="AJ6" s="117">
        <f t="shared" ref="AJ6:AJ69" si="6">SUM(AH6:AI6)</f>
        <v>216558.72000000003</v>
      </c>
      <c r="AK6" s="113">
        <v>0</v>
      </c>
      <c r="AL6" s="114">
        <v>0</v>
      </c>
      <c r="AM6" s="117">
        <f t="shared" ref="AM6:AM69" si="7">SUM(AK6:AL6)</f>
        <v>0</v>
      </c>
      <c r="AN6" s="113">
        <v>0</v>
      </c>
      <c r="AO6" s="114">
        <v>0</v>
      </c>
      <c r="AP6" s="114">
        <v>216558.72000000006</v>
      </c>
      <c r="AQ6" s="114">
        <v>0</v>
      </c>
      <c r="AR6" s="117">
        <v>0</v>
      </c>
      <c r="AS6" s="113">
        <f t="shared" si="4"/>
        <v>0</v>
      </c>
      <c r="AT6" s="114">
        <f t="shared" ref="AT6:AT69" si="8">+(AV6-AU6)*$BB$2</f>
        <v>0</v>
      </c>
      <c r="AU6" s="114">
        <f t="shared" ref="AU6:AU69" si="9">IF(CW6=0,0,+AV6*CV6/CW6)</f>
        <v>0</v>
      </c>
      <c r="AV6" s="117">
        <v>0</v>
      </c>
      <c r="AW6" s="113">
        <f t="shared" si="5"/>
        <v>0</v>
      </c>
      <c r="AX6" s="114">
        <f t="shared" ref="AX6:AX69" si="10">+(AZ6-AY6)*$BB$2</f>
        <v>0</v>
      </c>
      <c r="AY6" s="114">
        <f t="shared" ref="AY6:AY69" si="11">IF(CW6=0,0,+AZ6*CV6/CW6)</f>
        <v>0</v>
      </c>
      <c r="AZ6" s="117">
        <v>0</v>
      </c>
      <c r="BA6" s="113">
        <f t="shared" ref="BA6:BA69" si="12">+BD6-SUM(BB6:BC6)</f>
        <v>0</v>
      </c>
      <c r="BB6" s="114">
        <f t="shared" ref="BB6:BB69" si="13">+(BD6-BC6)*BB$2</f>
        <v>0</v>
      </c>
      <c r="BC6" s="114">
        <f t="shared" ref="BC6:BC69" si="14">IF(CT6=0,0,+BD6*CS6/CT6)</f>
        <v>0</v>
      </c>
      <c r="BD6" s="117">
        <v>0</v>
      </c>
      <c r="BE6" s="113">
        <v>0</v>
      </c>
      <c r="BF6" s="114">
        <v>0</v>
      </c>
      <c r="BG6" s="114">
        <v>0</v>
      </c>
      <c r="BH6" s="117">
        <v>0</v>
      </c>
      <c r="BJ6" s="113">
        <f t="shared" ref="BJ6:BK21" si="15">+AK6</f>
        <v>0</v>
      </c>
      <c r="BK6" s="114">
        <f t="shared" si="15"/>
        <v>0</v>
      </c>
      <c r="BL6" s="114">
        <f t="shared" ref="BL6:BL69" si="16">+AV6</f>
        <v>0</v>
      </c>
      <c r="BM6" s="118">
        <f t="shared" ref="BM6:BM69" si="17">+AZ6</f>
        <v>0</v>
      </c>
      <c r="BN6" s="119">
        <f t="shared" ref="BN6:BN69" si="18">SUM(BJ6:BM6)</f>
        <v>0</v>
      </c>
      <c r="BP6" s="113">
        <f t="shared" ref="BP6:BP69" si="19">+AN6</f>
        <v>0</v>
      </c>
      <c r="BQ6" s="118">
        <f t="shared" ref="BQ6:BQ69" si="20">+BD6</f>
        <v>0</v>
      </c>
      <c r="BR6" s="120">
        <f t="shared" ref="BR6:BR69" si="21">SUM(BP6:BQ6)</f>
        <v>0</v>
      </c>
      <c r="BS6" s="121">
        <f t="shared" ref="BS6:BS69" si="22">+BR6/4</f>
        <v>0</v>
      </c>
      <c r="BT6" s="114">
        <f t="shared" ref="BT6:BT69" si="23">+AK6</f>
        <v>0</v>
      </c>
      <c r="BU6" s="114">
        <f t="shared" ref="BU6:BU69" si="24">+AO6</f>
        <v>0</v>
      </c>
      <c r="BV6" s="114">
        <f t="shared" ref="BV6:BV69" si="25">+AV6</f>
        <v>0</v>
      </c>
      <c r="BW6" s="118">
        <f t="shared" ref="BW6:BW69" si="26">+BH6</f>
        <v>0</v>
      </c>
      <c r="BX6" s="120">
        <f t="shared" ref="BX6:BX69" si="27">SUM(BT6:BW6)</f>
        <v>0</v>
      </c>
      <c r="BY6" s="121">
        <f t="shared" ref="BY6:BY69" si="28">IF(+BS6-BX6&gt;0,+BS6-BX6,0)</f>
        <v>0</v>
      </c>
      <c r="CA6" s="113">
        <f t="shared" ref="CA6:CB21" si="29">(+AE6/0.933)*0.067</f>
        <v>0</v>
      </c>
      <c r="CB6" s="114">
        <f t="shared" si="29"/>
        <v>15551.376463022511</v>
      </c>
      <c r="CC6" s="114">
        <f t="shared" ref="CC6:CC69" si="30">((+AP6/0.933)*0.067)-CA6-CB6</f>
        <v>0</v>
      </c>
      <c r="CD6" s="114">
        <f t="shared" ref="CD6:CD69" si="31">(+AR6/0.933)*0.067</f>
        <v>0</v>
      </c>
      <c r="CE6" s="114">
        <f t="shared" ref="CE6:CE69" si="32">(+AL6/0.933)*0.067</f>
        <v>0</v>
      </c>
      <c r="CF6" s="118">
        <f t="shared" ref="CF6:CF69" si="33">+BY6</f>
        <v>0</v>
      </c>
      <c r="CG6" s="122">
        <f t="shared" ref="CG6:CG69" si="34">SUM(CA6:CF6)</f>
        <v>15551.376463022511</v>
      </c>
      <c r="CH6" s="88"/>
      <c r="CI6" s="123">
        <f t="shared" ref="CI6:CI69" si="35">(IF(AR6=0,AH6,AR6)/0.933)*0.067</f>
        <v>15551.376463022511</v>
      </c>
      <c r="CK6" s="124">
        <f t="shared" ref="CK6:CK69" si="36">+L6</f>
        <v>3</v>
      </c>
      <c r="CL6" s="125">
        <v>0</v>
      </c>
      <c r="CM6" s="126">
        <v>68.88000000000001</v>
      </c>
      <c r="CN6" s="127">
        <v>0</v>
      </c>
      <c r="CO6" s="128">
        <v>0</v>
      </c>
      <c r="CP6" s="125">
        <v>0</v>
      </c>
      <c r="CQ6" s="129">
        <v>0</v>
      </c>
      <c r="CR6" s="130">
        <v>0</v>
      </c>
      <c r="CS6" s="131">
        <v>0</v>
      </c>
      <c r="CT6" s="132">
        <v>0</v>
      </c>
      <c r="CU6" s="133">
        <f t="shared" ref="CU6:CV21" si="37">IF($CK6=2,2.5/8,2.5/10)*CR6</f>
        <v>0</v>
      </c>
      <c r="CV6" s="129">
        <f t="shared" si="37"/>
        <v>0</v>
      </c>
      <c r="CW6" s="132">
        <v>0</v>
      </c>
      <c r="CY6" s="133">
        <v>0</v>
      </c>
      <c r="CZ6" s="129">
        <v>0</v>
      </c>
      <c r="DA6" s="132">
        <v>0</v>
      </c>
      <c r="DD6" s="134" t="s">
        <v>95</v>
      </c>
      <c r="DF6" s="72"/>
      <c r="DH6" s="101"/>
    </row>
    <row r="7" spans="1:112" s="7" customFormat="1" x14ac:dyDescent="0.25">
      <c r="A7" s="102">
        <v>82</v>
      </c>
      <c r="B7" s="103" t="s">
        <v>97</v>
      </c>
      <c r="C7" s="103" t="s">
        <v>104</v>
      </c>
      <c r="D7" s="104" t="s">
        <v>99</v>
      </c>
      <c r="E7" s="105" t="s">
        <v>105</v>
      </c>
      <c r="F7" s="105" t="s">
        <v>106</v>
      </c>
      <c r="G7" s="105" t="s">
        <v>107</v>
      </c>
      <c r="H7" s="105" t="s">
        <v>102</v>
      </c>
      <c r="I7" s="105">
        <v>10451</v>
      </c>
      <c r="J7" s="105" t="str">
        <f t="shared" si="0"/>
        <v>Bronx 10451</v>
      </c>
      <c r="K7" s="105" t="s">
        <v>108</v>
      </c>
      <c r="L7" s="105">
        <v>3</v>
      </c>
      <c r="M7" s="106" t="str">
        <f t="shared" si="1"/>
        <v>Child Care</v>
      </c>
      <c r="N7" s="107">
        <v>144</v>
      </c>
      <c r="O7" s="72">
        <v>0</v>
      </c>
      <c r="P7" s="108">
        <v>0</v>
      </c>
      <c r="Q7" s="71">
        <v>0</v>
      </c>
      <c r="R7" s="72">
        <v>0</v>
      </c>
      <c r="S7" s="108">
        <v>144</v>
      </c>
      <c r="T7" s="71">
        <v>0</v>
      </c>
      <c r="U7" s="72">
        <v>0</v>
      </c>
      <c r="V7" s="72">
        <v>73</v>
      </c>
      <c r="W7" s="73">
        <f t="shared" si="2"/>
        <v>73</v>
      </c>
      <c r="X7" s="109">
        <v>0</v>
      </c>
      <c r="Y7" s="110">
        <v>0</v>
      </c>
      <c r="Z7" s="110">
        <v>0</v>
      </c>
      <c r="AA7" s="72">
        <v>0</v>
      </c>
      <c r="AB7" s="72">
        <v>0</v>
      </c>
      <c r="AC7" s="111">
        <v>0</v>
      </c>
      <c r="AD7" s="112">
        <f t="shared" si="3"/>
        <v>0</v>
      </c>
      <c r="AE7" s="113">
        <v>0</v>
      </c>
      <c r="AF7" s="114">
        <v>0</v>
      </c>
      <c r="AG7" s="115">
        <v>1577784.96</v>
      </c>
      <c r="AH7" s="116">
        <v>1577784.96</v>
      </c>
      <c r="AI7" s="114">
        <v>371998.08</v>
      </c>
      <c r="AJ7" s="117">
        <f t="shared" si="6"/>
        <v>1949783.04</v>
      </c>
      <c r="AK7" s="113">
        <v>0</v>
      </c>
      <c r="AL7" s="114">
        <v>205916.93342999998</v>
      </c>
      <c r="AM7" s="117">
        <f t="shared" si="7"/>
        <v>205916.93342999998</v>
      </c>
      <c r="AN7" s="113">
        <v>0</v>
      </c>
      <c r="AO7" s="114">
        <v>0</v>
      </c>
      <c r="AP7" s="114">
        <v>1371868.02657</v>
      </c>
      <c r="AQ7" s="114">
        <v>0</v>
      </c>
      <c r="AR7" s="117">
        <v>0</v>
      </c>
      <c r="AS7" s="113">
        <f t="shared" si="4"/>
        <v>0</v>
      </c>
      <c r="AT7" s="114">
        <f t="shared" si="8"/>
        <v>0</v>
      </c>
      <c r="AU7" s="114">
        <f t="shared" si="9"/>
        <v>0</v>
      </c>
      <c r="AV7" s="117">
        <v>0</v>
      </c>
      <c r="AW7" s="113">
        <f t="shared" si="5"/>
        <v>0</v>
      </c>
      <c r="AX7" s="114">
        <f t="shared" si="10"/>
        <v>1.8189894035458566E-13</v>
      </c>
      <c r="AY7" s="114">
        <f t="shared" si="11"/>
        <v>32390.099999999995</v>
      </c>
      <c r="AZ7" s="117">
        <v>32390.1</v>
      </c>
      <c r="BA7" s="113">
        <f t="shared" si="12"/>
        <v>0</v>
      </c>
      <c r="BB7" s="114">
        <f t="shared" si="13"/>
        <v>0</v>
      </c>
      <c r="BC7" s="114">
        <f t="shared" si="14"/>
        <v>0</v>
      </c>
      <c r="BD7" s="117">
        <v>0</v>
      </c>
      <c r="BE7" s="113">
        <v>0</v>
      </c>
      <c r="BF7" s="114">
        <v>0</v>
      </c>
      <c r="BG7" s="114">
        <v>0</v>
      </c>
      <c r="BH7" s="117">
        <v>0</v>
      </c>
      <c r="BJ7" s="113">
        <f t="shared" si="15"/>
        <v>0</v>
      </c>
      <c r="BK7" s="114">
        <f t="shared" si="15"/>
        <v>205916.93342999998</v>
      </c>
      <c r="BL7" s="114">
        <f t="shared" si="16"/>
        <v>0</v>
      </c>
      <c r="BM7" s="118">
        <f t="shared" si="17"/>
        <v>32390.1</v>
      </c>
      <c r="BN7" s="119">
        <f t="shared" si="18"/>
        <v>238307.03342999998</v>
      </c>
      <c r="BP7" s="113">
        <f t="shared" si="19"/>
        <v>0</v>
      </c>
      <c r="BQ7" s="118">
        <f t="shared" si="20"/>
        <v>0</v>
      </c>
      <c r="BR7" s="120">
        <f t="shared" si="21"/>
        <v>0</v>
      </c>
      <c r="BS7" s="121">
        <f t="shared" si="22"/>
        <v>0</v>
      </c>
      <c r="BT7" s="114">
        <f t="shared" si="23"/>
        <v>0</v>
      </c>
      <c r="BU7" s="114">
        <f t="shared" si="24"/>
        <v>0</v>
      </c>
      <c r="BV7" s="114">
        <f t="shared" si="25"/>
        <v>0</v>
      </c>
      <c r="BW7" s="118">
        <f t="shared" si="26"/>
        <v>0</v>
      </c>
      <c r="BX7" s="120">
        <f t="shared" si="27"/>
        <v>0</v>
      </c>
      <c r="BY7" s="121">
        <f t="shared" si="28"/>
        <v>0</v>
      </c>
      <c r="CA7" s="113">
        <f t="shared" si="29"/>
        <v>0</v>
      </c>
      <c r="CB7" s="114">
        <f t="shared" si="29"/>
        <v>0</v>
      </c>
      <c r="CC7" s="114">
        <f t="shared" si="30"/>
        <v>98515.710375337629</v>
      </c>
      <c r="CD7" s="114">
        <f t="shared" si="31"/>
        <v>0</v>
      </c>
      <c r="CE7" s="114">
        <f t="shared" si="32"/>
        <v>14787.175283826366</v>
      </c>
      <c r="CF7" s="118">
        <f t="shared" si="33"/>
        <v>0</v>
      </c>
      <c r="CG7" s="122">
        <f t="shared" si="34"/>
        <v>113302.88565916399</v>
      </c>
      <c r="CH7" s="88"/>
      <c r="CI7" s="123">
        <f t="shared" si="35"/>
        <v>113302.88565916398</v>
      </c>
      <c r="CK7" s="124">
        <f t="shared" si="36"/>
        <v>3</v>
      </c>
      <c r="CL7" s="125">
        <v>0</v>
      </c>
      <c r="CM7" s="126">
        <v>0</v>
      </c>
      <c r="CN7" s="127">
        <v>41.82</v>
      </c>
      <c r="CO7" s="128">
        <v>15.670999499999999</v>
      </c>
      <c r="CP7" s="125">
        <v>0</v>
      </c>
      <c r="CQ7" s="129">
        <v>0</v>
      </c>
      <c r="CR7" s="130">
        <v>0</v>
      </c>
      <c r="CS7" s="131">
        <v>9.86</v>
      </c>
      <c r="CT7" s="132">
        <v>9.86</v>
      </c>
      <c r="CU7" s="133">
        <f t="shared" si="37"/>
        <v>0</v>
      </c>
      <c r="CV7" s="129">
        <f t="shared" si="37"/>
        <v>2.4649999999999999</v>
      </c>
      <c r="CW7" s="132">
        <v>2.4649999999999999</v>
      </c>
      <c r="CY7" s="133">
        <v>0</v>
      </c>
      <c r="CZ7" s="129">
        <v>32390.1</v>
      </c>
      <c r="DA7" s="132">
        <v>32390.1</v>
      </c>
      <c r="DD7" s="134" t="s">
        <v>95</v>
      </c>
      <c r="DF7" s="72"/>
      <c r="DH7" s="101"/>
    </row>
    <row r="8" spans="1:112" s="7" customFormat="1" x14ac:dyDescent="0.25">
      <c r="A8" s="102">
        <v>82</v>
      </c>
      <c r="B8" s="103" t="s">
        <v>97</v>
      </c>
      <c r="C8" s="103" t="s">
        <v>104</v>
      </c>
      <c r="D8" s="104" t="s">
        <v>99</v>
      </c>
      <c r="E8" s="105" t="s">
        <v>105</v>
      </c>
      <c r="F8" s="105" t="s">
        <v>106</v>
      </c>
      <c r="G8" s="105" t="s">
        <v>107</v>
      </c>
      <c r="H8" s="105" t="s">
        <v>102</v>
      </c>
      <c r="I8" s="105">
        <v>10451</v>
      </c>
      <c r="J8" s="105" t="str">
        <f t="shared" si="0"/>
        <v>Bronx 10451</v>
      </c>
      <c r="K8" s="105" t="s">
        <v>108</v>
      </c>
      <c r="L8" s="105">
        <v>3</v>
      </c>
      <c r="M8" s="106" t="str">
        <f t="shared" si="1"/>
        <v>Child Care</v>
      </c>
      <c r="N8" s="107">
        <v>0</v>
      </c>
      <c r="O8" s="72">
        <v>10</v>
      </c>
      <c r="P8" s="108">
        <v>0</v>
      </c>
      <c r="Q8" s="71">
        <v>0</v>
      </c>
      <c r="R8" s="72">
        <v>0</v>
      </c>
      <c r="S8" s="108">
        <v>0</v>
      </c>
      <c r="T8" s="71">
        <v>0</v>
      </c>
      <c r="U8" s="72">
        <v>0</v>
      </c>
      <c r="V8" s="72">
        <v>0</v>
      </c>
      <c r="W8" s="73">
        <f t="shared" si="2"/>
        <v>0</v>
      </c>
      <c r="X8" s="109">
        <v>0</v>
      </c>
      <c r="Y8" s="110">
        <v>0</v>
      </c>
      <c r="Z8" s="110">
        <v>0</v>
      </c>
      <c r="AA8" s="72">
        <v>0</v>
      </c>
      <c r="AB8" s="72">
        <v>0</v>
      </c>
      <c r="AC8" s="111">
        <v>0</v>
      </c>
      <c r="AD8" s="112">
        <f t="shared" si="3"/>
        <v>0</v>
      </c>
      <c r="AE8" s="113">
        <v>0</v>
      </c>
      <c r="AF8" s="114">
        <v>174334.80000000002</v>
      </c>
      <c r="AG8" s="115">
        <v>0</v>
      </c>
      <c r="AH8" s="116">
        <v>174334.80000000002</v>
      </c>
      <c r="AI8" s="114">
        <v>25833.199999999997</v>
      </c>
      <c r="AJ8" s="117">
        <f t="shared" si="6"/>
        <v>200168</v>
      </c>
      <c r="AK8" s="113">
        <v>0</v>
      </c>
      <c r="AL8" s="114">
        <v>0</v>
      </c>
      <c r="AM8" s="117">
        <f t="shared" si="7"/>
        <v>0</v>
      </c>
      <c r="AN8" s="113">
        <v>0</v>
      </c>
      <c r="AO8" s="114">
        <v>0</v>
      </c>
      <c r="AP8" s="114">
        <v>174334.80000000002</v>
      </c>
      <c r="AQ8" s="114">
        <v>0</v>
      </c>
      <c r="AR8" s="117">
        <v>0</v>
      </c>
      <c r="AS8" s="113">
        <f t="shared" si="4"/>
        <v>0</v>
      </c>
      <c r="AT8" s="114">
        <f t="shared" si="8"/>
        <v>0</v>
      </c>
      <c r="AU8" s="114">
        <f t="shared" si="9"/>
        <v>0</v>
      </c>
      <c r="AV8" s="117">
        <v>0</v>
      </c>
      <c r="AW8" s="113">
        <f t="shared" si="5"/>
        <v>0</v>
      </c>
      <c r="AX8" s="114">
        <f t="shared" si="10"/>
        <v>0</v>
      </c>
      <c r="AY8" s="114">
        <f t="shared" si="11"/>
        <v>0</v>
      </c>
      <c r="AZ8" s="117">
        <v>0</v>
      </c>
      <c r="BA8" s="113">
        <f t="shared" si="12"/>
        <v>0</v>
      </c>
      <c r="BB8" s="114">
        <f t="shared" si="13"/>
        <v>0</v>
      </c>
      <c r="BC8" s="114">
        <f t="shared" si="14"/>
        <v>0</v>
      </c>
      <c r="BD8" s="117">
        <v>0</v>
      </c>
      <c r="BE8" s="113">
        <v>0</v>
      </c>
      <c r="BF8" s="114">
        <v>0</v>
      </c>
      <c r="BG8" s="114">
        <v>0</v>
      </c>
      <c r="BH8" s="117">
        <v>0</v>
      </c>
      <c r="BJ8" s="113">
        <f t="shared" si="15"/>
        <v>0</v>
      </c>
      <c r="BK8" s="114">
        <f t="shared" si="15"/>
        <v>0</v>
      </c>
      <c r="BL8" s="114">
        <f t="shared" si="16"/>
        <v>0</v>
      </c>
      <c r="BM8" s="118">
        <f t="shared" si="17"/>
        <v>0</v>
      </c>
      <c r="BN8" s="119">
        <f t="shared" si="18"/>
        <v>0</v>
      </c>
      <c r="BP8" s="113">
        <f t="shared" si="19"/>
        <v>0</v>
      </c>
      <c r="BQ8" s="118">
        <f t="shared" si="20"/>
        <v>0</v>
      </c>
      <c r="BR8" s="120">
        <f t="shared" si="21"/>
        <v>0</v>
      </c>
      <c r="BS8" s="121">
        <f t="shared" si="22"/>
        <v>0</v>
      </c>
      <c r="BT8" s="114">
        <f t="shared" si="23"/>
        <v>0</v>
      </c>
      <c r="BU8" s="114">
        <f t="shared" si="24"/>
        <v>0</v>
      </c>
      <c r="BV8" s="114">
        <f t="shared" si="25"/>
        <v>0</v>
      </c>
      <c r="BW8" s="118">
        <f t="shared" si="26"/>
        <v>0</v>
      </c>
      <c r="BX8" s="120">
        <f t="shared" si="27"/>
        <v>0</v>
      </c>
      <c r="BY8" s="121">
        <f t="shared" si="28"/>
        <v>0</v>
      </c>
      <c r="CA8" s="113">
        <f t="shared" si="29"/>
        <v>0</v>
      </c>
      <c r="CB8" s="114">
        <f t="shared" si="29"/>
        <v>12519.219292604503</v>
      </c>
      <c r="CC8" s="114">
        <f t="shared" si="30"/>
        <v>0</v>
      </c>
      <c r="CD8" s="114">
        <f t="shared" si="31"/>
        <v>0</v>
      </c>
      <c r="CE8" s="114">
        <f t="shared" si="32"/>
        <v>0</v>
      </c>
      <c r="CF8" s="118">
        <f t="shared" si="33"/>
        <v>0</v>
      </c>
      <c r="CG8" s="122">
        <f t="shared" si="34"/>
        <v>12519.219292604503</v>
      </c>
      <c r="CH8" s="88"/>
      <c r="CI8" s="123">
        <f t="shared" si="35"/>
        <v>12519.219292604503</v>
      </c>
      <c r="CK8" s="124">
        <f t="shared" si="36"/>
        <v>3</v>
      </c>
      <c r="CL8" s="125">
        <v>0</v>
      </c>
      <c r="CM8" s="126">
        <v>66.540000000000006</v>
      </c>
      <c r="CN8" s="127">
        <v>0</v>
      </c>
      <c r="CO8" s="128">
        <v>0</v>
      </c>
      <c r="CP8" s="125">
        <v>0</v>
      </c>
      <c r="CQ8" s="129">
        <v>9.86</v>
      </c>
      <c r="CR8" s="130">
        <v>0</v>
      </c>
      <c r="CS8" s="131">
        <v>0</v>
      </c>
      <c r="CT8" s="132">
        <v>0</v>
      </c>
      <c r="CU8" s="133">
        <f t="shared" si="37"/>
        <v>0</v>
      </c>
      <c r="CV8" s="129">
        <f t="shared" si="37"/>
        <v>0</v>
      </c>
      <c r="CW8" s="132">
        <v>0</v>
      </c>
      <c r="CY8" s="133">
        <v>0</v>
      </c>
      <c r="CZ8" s="129">
        <v>0</v>
      </c>
      <c r="DA8" s="132">
        <v>0</v>
      </c>
      <c r="DD8" s="134" t="s">
        <v>95</v>
      </c>
      <c r="DF8" s="72"/>
      <c r="DH8" s="101"/>
    </row>
    <row r="9" spans="1:112" s="7" customFormat="1" x14ac:dyDescent="0.25">
      <c r="A9" s="102">
        <v>82</v>
      </c>
      <c r="B9" s="103" t="s">
        <v>97</v>
      </c>
      <c r="C9" s="103" t="s">
        <v>109</v>
      </c>
      <c r="D9" s="104" t="s">
        <v>99</v>
      </c>
      <c r="E9" s="105" t="s">
        <v>110</v>
      </c>
      <c r="F9" s="105" t="s">
        <v>100</v>
      </c>
      <c r="G9" s="105" t="s">
        <v>107</v>
      </c>
      <c r="H9" s="105" t="s">
        <v>102</v>
      </c>
      <c r="I9" s="105">
        <v>10451</v>
      </c>
      <c r="J9" s="105" t="str">
        <f t="shared" si="0"/>
        <v>Bronx 10451</v>
      </c>
      <c r="K9" s="105" t="s">
        <v>103</v>
      </c>
      <c r="L9" s="105">
        <v>4</v>
      </c>
      <c r="M9" s="106" t="str">
        <f t="shared" si="1"/>
        <v>FCCN</v>
      </c>
      <c r="N9" s="107">
        <v>0</v>
      </c>
      <c r="O9" s="72">
        <v>0</v>
      </c>
      <c r="P9" s="108">
        <v>0</v>
      </c>
      <c r="Q9" s="71">
        <v>0</v>
      </c>
      <c r="R9" s="72">
        <v>0</v>
      </c>
      <c r="S9" s="108">
        <v>0</v>
      </c>
      <c r="T9" s="71">
        <v>0</v>
      </c>
      <c r="U9" s="72">
        <v>0</v>
      </c>
      <c r="V9" s="72">
        <v>0</v>
      </c>
      <c r="W9" s="73">
        <f t="shared" si="2"/>
        <v>0</v>
      </c>
      <c r="X9" s="109">
        <v>10</v>
      </c>
      <c r="Y9" s="110">
        <v>0</v>
      </c>
      <c r="Z9" s="110">
        <v>0</v>
      </c>
      <c r="AA9" s="72">
        <v>0</v>
      </c>
      <c r="AB9" s="72">
        <v>0</v>
      </c>
      <c r="AC9" s="111">
        <v>0</v>
      </c>
      <c r="AD9" s="112">
        <f t="shared" si="3"/>
        <v>10</v>
      </c>
      <c r="AE9" s="113">
        <v>0</v>
      </c>
      <c r="AF9" s="114">
        <v>0</v>
      </c>
      <c r="AG9" s="115">
        <v>0</v>
      </c>
      <c r="AH9" s="116">
        <v>86276.599999999991</v>
      </c>
      <c r="AI9" s="114">
        <v>0</v>
      </c>
      <c r="AJ9" s="117">
        <f t="shared" si="6"/>
        <v>86276.599999999991</v>
      </c>
      <c r="AK9" s="113">
        <v>0</v>
      </c>
      <c r="AL9" s="114">
        <v>0</v>
      </c>
      <c r="AM9" s="117">
        <f t="shared" si="7"/>
        <v>0</v>
      </c>
      <c r="AN9" s="113">
        <v>0</v>
      </c>
      <c r="AO9" s="114">
        <v>0</v>
      </c>
      <c r="AP9" s="114">
        <v>0</v>
      </c>
      <c r="AQ9" s="114">
        <v>72285.8</v>
      </c>
      <c r="AR9" s="117">
        <v>13990.8</v>
      </c>
      <c r="AS9" s="113">
        <f t="shared" si="4"/>
        <v>0</v>
      </c>
      <c r="AT9" s="114">
        <f t="shared" si="8"/>
        <v>0</v>
      </c>
      <c r="AU9" s="114">
        <f t="shared" si="9"/>
        <v>0</v>
      </c>
      <c r="AV9" s="117">
        <v>0</v>
      </c>
      <c r="AW9" s="113">
        <f t="shared" si="5"/>
        <v>0</v>
      </c>
      <c r="AX9" s="114">
        <f t="shared" si="10"/>
        <v>0</v>
      </c>
      <c r="AY9" s="114">
        <f t="shared" si="11"/>
        <v>0</v>
      </c>
      <c r="AZ9" s="117">
        <v>0</v>
      </c>
      <c r="BA9" s="113">
        <f t="shared" si="12"/>
        <v>0</v>
      </c>
      <c r="BB9" s="114">
        <f t="shared" si="13"/>
        <v>0</v>
      </c>
      <c r="BC9" s="114">
        <f t="shared" si="14"/>
        <v>0</v>
      </c>
      <c r="BD9" s="117">
        <v>0</v>
      </c>
      <c r="BE9" s="113">
        <v>0</v>
      </c>
      <c r="BF9" s="114">
        <v>0</v>
      </c>
      <c r="BG9" s="114">
        <v>0</v>
      </c>
      <c r="BH9" s="117">
        <v>0</v>
      </c>
      <c r="BJ9" s="113">
        <f t="shared" si="15"/>
        <v>0</v>
      </c>
      <c r="BK9" s="114">
        <f t="shared" si="15"/>
        <v>0</v>
      </c>
      <c r="BL9" s="114">
        <f t="shared" si="16"/>
        <v>0</v>
      </c>
      <c r="BM9" s="118">
        <f t="shared" si="17"/>
        <v>0</v>
      </c>
      <c r="BN9" s="119">
        <f t="shared" si="18"/>
        <v>0</v>
      </c>
      <c r="BP9" s="113">
        <f t="shared" si="19"/>
        <v>0</v>
      </c>
      <c r="BQ9" s="118">
        <f t="shared" si="20"/>
        <v>0</v>
      </c>
      <c r="BR9" s="120">
        <f t="shared" si="21"/>
        <v>0</v>
      </c>
      <c r="BS9" s="121">
        <f t="shared" si="22"/>
        <v>0</v>
      </c>
      <c r="BT9" s="114">
        <f t="shared" si="23"/>
        <v>0</v>
      </c>
      <c r="BU9" s="114">
        <f t="shared" si="24"/>
        <v>0</v>
      </c>
      <c r="BV9" s="114">
        <f t="shared" si="25"/>
        <v>0</v>
      </c>
      <c r="BW9" s="118">
        <f t="shared" si="26"/>
        <v>0</v>
      </c>
      <c r="BX9" s="120">
        <f t="shared" si="27"/>
        <v>0</v>
      </c>
      <c r="BY9" s="121">
        <f t="shared" si="28"/>
        <v>0</v>
      </c>
      <c r="CA9" s="113">
        <f t="shared" si="29"/>
        <v>0</v>
      </c>
      <c r="CB9" s="114">
        <f t="shared" si="29"/>
        <v>0</v>
      </c>
      <c r="CC9" s="114">
        <f t="shared" si="30"/>
        <v>0</v>
      </c>
      <c r="CD9" s="114">
        <f t="shared" si="31"/>
        <v>1004.6983922829581</v>
      </c>
      <c r="CE9" s="114">
        <f t="shared" si="32"/>
        <v>0</v>
      </c>
      <c r="CF9" s="118">
        <f t="shared" si="33"/>
        <v>0</v>
      </c>
      <c r="CG9" s="122">
        <f t="shared" si="34"/>
        <v>1004.6983922829581</v>
      </c>
      <c r="CH9" s="88"/>
      <c r="CI9" s="123">
        <f t="shared" si="35"/>
        <v>1004.6983922829581</v>
      </c>
      <c r="CK9" s="124">
        <f t="shared" si="36"/>
        <v>4</v>
      </c>
      <c r="CL9" s="125">
        <v>0</v>
      </c>
      <c r="CM9" s="126">
        <v>0</v>
      </c>
      <c r="CN9" s="127">
        <v>0</v>
      </c>
      <c r="CO9" s="128">
        <v>0</v>
      </c>
      <c r="CP9" s="125">
        <v>0</v>
      </c>
      <c r="CQ9" s="129">
        <v>0</v>
      </c>
      <c r="CR9" s="130">
        <v>0</v>
      </c>
      <c r="CS9" s="131">
        <v>0</v>
      </c>
      <c r="CT9" s="132">
        <v>0</v>
      </c>
      <c r="CU9" s="133">
        <f t="shared" si="37"/>
        <v>0</v>
      </c>
      <c r="CV9" s="129">
        <f t="shared" si="37"/>
        <v>0</v>
      </c>
      <c r="CW9" s="132">
        <v>0</v>
      </c>
      <c r="CY9" s="133">
        <v>0</v>
      </c>
      <c r="CZ9" s="129">
        <v>0</v>
      </c>
      <c r="DA9" s="132">
        <v>0</v>
      </c>
      <c r="DD9" s="134" t="s">
        <v>95</v>
      </c>
      <c r="DF9" s="72"/>
      <c r="DH9" s="101"/>
    </row>
    <row r="10" spans="1:112" s="7" customFormat="1" x14ac:dyDescent="0.25">
      <c r="A10" s="102">
        <v>82</v>
      </c>
      <c r="B10" s="103" t="s">
        <v>97</v>
      </c>
      <c r="C10" s="103" t="s">
        <v>109</v>
      </c>
      <c r="D10" s="104" t="s">
        <v>99</v>
      </c>
      <c r="E10" s="105" t="s">
        <v>110</v>
      </c>
      <c r="F10" s="105" t="s">
        <v>100</v>
      </c>
      <c r="G10" s="105" t="s">
        <v>107</v>
      </c>
      <c r="H10" s="105" t="s">
        <v>102</v>
      </c>
      <c r="I10" s="105">
        <v>10451</v>
      </c>
      <c r="J10" s="105" t="str">
        <f t="shared" si="0"/>
        <v>Bronx 10451</v>
      </c>
      <c r="K10" s="105" t="s">
        <v>103</v>
      </c>
      <c r="L10" s="105">
        <v>4</v>
      </c>
      <c r="M10" s="106" t="str">
        <f t="shared" si="1"/>
        <v>FCCN</v>
      </c>
      <c r="N10" s="107">
        <v>0</v>
      </c>
      <c r="O10" s="72">
        <v>0</v>
      </c>
      <c r="P10" s="108">
        <v>0</v>
      </c>
      <c r="Q10" s="71">
        <v>0</v>
      </c>
      <c r="R10" s="72">
        <v>0</v>
      </c>
      <c r="S10" s="108">
        <v>0</v>
      </c>
      <c r="T10" s="71">
        <v>0</v>
      </c>
      <c r="U10" s="72">
        <v>0</v>
      </c>
      <c r="V10" s="72">
        <v>0</v>
      </c>
      <c r="W10" s="73">
        <f t="shared" si="2"/>
        <v>0</v>
      </c>
      <c r="X10" s="109">
        <v>0</v>
      </c>
      <c r="Y10" s="110">
        <v>60</v>
      </c>
      <c r="Z10" s="110">
        <v>0</v>
      </c>
      <c r="AA10" s="72">
        <v>0</v>
      </c>
      <c r="AB10" s="72">
        <v>0</v>
      </c>
      <c r="AC10" s="111">
        <v>0</v>
      </c>
      <c r="AD10" s="112">
        <f t="shared" si="3"/>
        <v>60</v>
      </c>
      <c r="AE10" s="113">
        <v>0</v>
      </c>
      <c r="AF10" s="114">
        <v>0</v>
      </c>
      <c r="AG10" s="115">
        <v>0</v>
      </c>
      <c r="AH10" s="116">
        <v>615123.60000000009</v>
      </c>
      <c r="AI10" s="114">
        <v>0</v>
      </c>
      <c r="AJ10" s="117">
        <f t="shared" si="6"/>
        <v>615123.60000000009</v>
      </c>
      <c r="AK10" s="113">
        <v>0</v>
      </c>
      <c r="AL10" s="114">
        <v>0</v>
      </c>
      <c r="AM10" s="117">
        <f t="shared" si="7"/>
        <v>0</v>
      </c>
      <c r="AN10" s="113">
        <v>0</v>
      </c>
      <c r="AO10" s="114">
        <v>0</v>
      </c>
      <c r="AP10" s="114">
        <v>0</v>
      </c>
      <c r="AQ10" s="114">
        <v>531178.80000000005</v>
      </c>
      <c r="AR10" s="117">
        <v>83944.799999999988</v>
      </c>
      <c r="AS10" s="113">
        <f t="shared" si="4"/>
        <v>0</v>
      </c>
      <c r="AT10" s="114">
        <f t="shared" si="8"/>
        <v>0</v>
      </c>
      <c r="AU10" s="114">
        <f t="shared" si="9"/>
        <v>0</v>
      </c>
      <c r="AV10" s="117">
        <v>0</v>
      </c>
      <c r="AW10" s="113">
        <f t="shared" si="5"/>
        <v>0</v>
      </c>
      <c r="AX10" s="114">
        <f t="shared" si="10"/>
        <v>0</v>
      </c>
      <c r="AY10" s="114">
        <f t="shared" si="11"/>
        <v>0</v>
      </c>
      <c r="AZ10" s="117">
        <v>0</v>
      </c>
      <c r="BA10" s="113">
        <f t="shared" si="12"/>
        <v>0</v>
      </c>
      <c r="BB10" s="114">
        <f t="shared" si="13"/>
        <v>0</v>
      </c>
      <c r="BC10" s="114">
        <f t="shared" si="14"/>
        <v>0</v>
      </c>
      <c r="BD10" s="117">
        <v>0</v>
      </c>
      <c r="BE10" s="113">
        <v>0</v>
      </c>
      <c r="BF10" s="114">
        <v>0</v>
      </c>
      <c r="BG10" s="114">
        <v>0</v>
      </c>
      <c r="BH10" s="117">
        <v>0</v>
      </c>
      <c r="BJ10" s="113">
        <f t="shared" si="15"/>
        <v>0</v>
      </c>
      <c r="BK10" s="114">
        <f t="shared" si="15"/>
        <v>0</v>
      </c>
      <c r="BL10" s="114">
        <f t="shared" si="16"/>
        <v>0</v>
      </c>
      <c r="BM10" s="118">
        <f t="shared" si="17"/>
        <v>0</v>
      </c>
      <c r="BN10" s="119">
        <f t="shared" si="18"/>
        <v>0</v>
      </c>
      <c r="BP10" s="113">
        <f t="shared" si="19"/>
        <v>0</v>
      </c>
      <c r="BQ10" s="118">
        <f t="shared" si="20"/>
        <v>0</v>
      </c>
      <c r="BR10" s="120">
        <f t="shared" si="21"/>
        <v>0</v>
      </c>
      <c r="BS10" s="121">
        <f t="shared" si="22"/>
        <v>0</v>
      </c>
      <c r="BT10" s="114">
        <f t="shared" si="23"/>
        <v>0</v>
      </c>
      <c r="BU10" s="114">
        <f t="shared" si="24"/>
        <v>0</v>
      </c>
      <c r="BV10" s="114">
        <f t="shared" si="25"/>
        <v>0</v>
      </c>
      <c r="BW10" s="118">
        <f t="shared" si="26"/>
        <v>0</v>
      </c>
      <c r="BX10" s="120">
        <f t="shared" si="27"/>
        <v>0</v>
      </c>
      <c r="BY10" s="121">
        <f t="shared" si="28"/>
        <v>0</v>
      </c>
      <c r="CA10" s="113">
        <f t="shared" si="29"/>
        <v>0</v>
      </c>
      <c r="CB10" s="114">
        <f t="shared" si="29"/>
        <v>0</v>
      </c>
      <c r="CC10" s="114">
        <f t="shared" si="30"/>
        <v>0</v>
      </c>
      <c r="CD10" s="114">
        <f t="shared" si="31"/>
        <v>6028.1903536977488</v>
      </c>
      <c r="CE10" s="114">
        <f t="shared" si="32"/>
        <v>0</v>
      </c>
      <c r="CF10" s="118">
        <f t="shared" si="33"/>
        <v>0</v>
      </c>
      <c r="CG10" s="122">
        <f t="shared" si="34"/>
        <v>6028.1903536977488</v>
      </c>
      <c r="CH10" s="88"/>
      <c r="CI10" s="123">
        <f t="shared" si="35"/>
        <v>6028.1903536977488</v>
      </c>
      <c r="CK10" s="124">
        <f t="shared" si="36"/>
        <v>4</v>
      </c>
      <c r="CL10" s="125">
        <v>0</v>
      </c>
      <c r="CM10" s="126">
        <v>0</v>
      </c>
      <c r="CN10" s="127">
        <v>0</v>
      </c>
      <c r="CO10" s="128">
        <v>0</v>
      </c>
      <c r="CP10" s="125">
        <v>0</v>
      </c>
      <c r="CQ10" s="129">
        <v>0</v>
      </c>
      <c r="CR10" s="130">
        <v>0</v>
      </c>
      <c r="CS10" s="131">
        <v>0</v>
      </c>
      <c r="CT10" s="132">
        <v>0</v>
      </c>
      <c r="CU10" s="133">
        <f t="shared" si="37"/>
        <v>0</v>
      </c>
      <c r="CV10" s="129">
        <f t="shared" si="37"/>
        <v>0</v>
      </c>
      <c r="CW10" s="132">
        <v>0</v>
      </c>
      <c r="CY10" s="133">
        <v>0</v>
      </c>
      <c r="CZ10" s="129">
        <v>0</v>
      </c>
      <c r="DA10" s="132">
        <v>0</v>
      </c>
      <c r="DD10" s="134" t="s">
        <v>95</v>
      </c>
      <c r="DF10" s="72"/>
      <c r="DH10" s="101"/>
    </row>
    <row r="11" spans="1:112" s="7" customFormat="1" x14ac:dyDescent="0.25">
      <c r="A11" s="102">
        <v>82</v>
      </c>
      <c r="B11" s="103" t="s">
        <v>97</v>
      </c>
      <c r="C11" s="103" t="s">
        <v>109</v>
      </c>
      <c r="D11" s="104" t="s">
        <v>99</v>
      </c>
      <c r="E11" s="105" t="s">
        <v>110</v>
      </c>
      <c r="F11" s="105" t="s">
        <v>100</v>
      </c>
      <c r="G11" s="105" t="s">
        <v>107</v>
      </c>
      <c r="H11" s="105" t="s">
        <v>102</v>
      </c>
      <c r="I11" s="105">
        <v>10451</v>
      </c>
      <c r="J11" s="105" t="str">
        <f t="shared" si="0"/>
        <v>Bronx 10451</v>
      </c>
      <c r="K11" s="105" t="s">
        <v>103</v>
      </c>
      <c r="L11" s="105">
        <v>4</v>
      </c>
      <c r="M11" s="106" t="str">
        <f t="shared" si="1"/>
        <v>FCCN</v>
      </c>
      <c r="N11" s="107">
        <v>0</v>
      </c>
      <c r="O11" s="72">
        <v>0</v>
      </c>
      <c r="P11" s="108">
        <v>0</v>
      </c>
      <c r="Q11" s="71">
        <v>0</v>
      </c>
      <c r="R11" s="72">
        <v>0</v>
      </c>
      <c r="S11" s="108">
        <v>0</v>
      </c>
      <c r="T11" s="71">
        <v>0</v>
      </c>
      <c r="U11" s="72">
        <v>0</v>
      </c>
      <c r="V11" s="72">
        <v>0</v>
      </c>
      <c r="W11" s="73">
        <f t="shared" si="2"/>
        <v>0</v>
      </c>
      <c r="X11" s="109">
        <v>0</v>
      </c>
      <c r="Y11" s="110">
        <v>0</v>
      </c>
      <c r="Z11" s="110">
        <v>30</v>
      </c>
      <c r="AA11" s="72">
        <v>0</v>
      </c>
      <c r="AB11" s="72">
        <v>0</v>
      </c>
      <c r="AC11" s="111">
        <v>0</v>
      </c>
      <c r="AD11" s="112">
        <f t="shared" si="3"/>
        <v>30</v>
      </c>
      <c r="AE11" s="113">
        <v>0</v>
      </c>
      <c r="AF11" s="114">
        <v>0</v>
      </c>
      <c r="AG11" s="115">
        <v>0</v>
      </c>
      <c r="AH11" s="116">
        <v>327997.80000000005</v>
      </c>
      <c r="AI11" s="114">
        <v>0</v>
      </c>
      <c r="AJ11" s="117">
        <f t="shared" si="6"/>
        <v>327997.80000000005</v>
      </c>
      <c r="AK11" s="113">
        <v>0</v>
      </c>
      <c r="AL11" s="114">
        <v>0</v>
      </c>
      <c r="AM11" s="117">
        <f t="shared" si="7"/>
        <v>0</v>
      </c>
      <c r="AN11" s="113">
        <v>0</v>
      </c>
      <c r="AO11" s="114">
        <v>0</v>
      </c>
      <c r="AP11" s="114">
        <v>0</v>
      </c>
      <c r="AQ11" s="114">
        <v>286025.40000000002</v>
      </c>
      <c r="AR11" s="117">
        <v>41972.399999999994</v>
      </c>
      <c r="AS11" s="113">
        <f t="shared" si="4"/>
        <v>0</v>
      </c>
      <c r="AT11" s="114">
        <f t="shared" si="8"/>
        <v>0</v>
      </c>
      <c r="AU11" s="114">
        <f t="shared" si="9"/>
        <v>0</v>
      </c>
      <c r="AV11" s="117">
        <v>0</v>
      </c>
      <c r="AW11" s="113">
        <f t="shared" si="5"/>
        <v>0</v>
      </c>
      <c r="AX11" s="114">
        <f t="shared" si="10"/>
        <v>0</v>
      </c>
      <c r="AY11" s="114">
        <f t="shared" si="11"/>
        <v>0</v>
      </c>
      <c r="AZ11" s="117">
        <v>0</v>
      </c>
      <c r="BA11" s="113">
        <f t="shared" si="12"/>
        <v>0</v>
      </c>
      <c r="BB11" s="114">
        <f t="shared" si="13"/>
        <v>0</v>
      </c>
      <c r="BC11" s="114">
        <f t="shared" si="14"/>
        <v>0</v>
      </c>
      <c r="BD11" s="117">
        <v>0</v>
      </c>
      <c r="BE11" s="113">
        <v>0</v>
      </c>
      <c r="BF11" s="114">
        <v>0</v>
      </c>
      <c r="BG11" s="114">
        <v>0</v>
      </c>
      <c r="BH11" s="117">
        <v>0</v>
      </c>
      <c r="BJ11" s="113">
        <f t="shared" si="15"/>
        <v>0</v>
      </c>
      <c r="BK11" s="114">
        <f t="shared" si="15"/>
        <v>0</v>
      </c>
      <c r="BL11" s="114">
        <f t="shared" si="16"/>
        <v>0</v>
      </c>
      <c r="BM11" s="118">
        <f t="shared" si="17"/>
        <v>0</v>
      </c>
      <c r="BN11" s="119">
        <f t="shared" si="18"/>
        <v>0</v>
      </c>
      <c r="BP11" s="113">
        <f t="shared" si="19"/>
        <v>0</v>
      </c>
      <c r="BQ11" s="118">
        <f t="shared" si="20"/>
        <v>0</v>
      </c>
      <c r="BR11" s="120">
        <f t="shared" si="21"/>
        <v>0</v>
      </c>
      <c r="BS11" s="121">
        <f t="shared" si="22"/>
        <v>0</v>
      </c>
      <c r="BT11" s="114">
        <f t="shared" si="23"/>
        <v>0</v>
      </c>
      <c r="BU11" s="114">
        <f t="shared" si="24"/>
        <v>0</v>
      </c>
      <c r="BV11" s="114">
        <f t="shared" si="25"/>
        <v>0</v>
      </c>
      <c r="BW11" s="118">
        <f t="shared" si="26"/>
        <v>0</v>
      </c>
      <c r="BX11" s="120">
        <f t="shared" si="27"/>
        <v>0</v>
      </c>
      <c r="BY11" s="121">
        <f t="shared" si="28"/>
        <v>0</v>
      </c>
      <c r="CA11" s="113">
        <f t="shared" si="29"/>
        <v>0</v>
      </c>
      <c r="CB11" s="114">
        <f t="shared" si="29"/>
        <v>0</v>
      </c>
      <c r="CC11" s="114">
        <f t="shared" si="30"/>
        <v>0</v>
      </c>
      <c r="CD11" s="114">
        <f t="shared" si="31"/>
        <v>3014.0951768488744</v>
      </c>
      <c r="CE11" s="114">
        <f t="shared" si="32"/>
        <v>0</v>
      </c>
      <c r="CF11" s="118">
        <f t="shared" si="33"/>
        <v>0</v>
      </c>
      <c r="CG11" s="122">
        <f t="shared" si="34"/>
        <v>3014.0951768488744</v>
      </c>
      <c r="CH11" s="88"/>
      <c r="CI11" s="123">
        <f t="shared" si="35"/>
        <v>3014.0951768488744</v>
      </c>
      <c r="CK11" s="124">
        <f t="shared" si="36"/>
        <v>4</v>
      </c>
      <c r="CL11" s="125">
        <v>0</v>
      </c>
      <c r="CM11" s="126">
        <v>0</v>
      </c>
      <c r="CN11" s="127">
        <v>0</v>
      </c>
      <c r="CO11" s="128">
        <v>0</v>
      </c>
      <c r="CP11" s="125">
        <v>0</v>
      </c>
      <c r="CQ11" s="129">
        <v>0</v>
      </c>
      <c r="CR11" s="130">
        <v>0</v>
      </c>
      <c r="CS11" s="131">
        <v>0</v>
      </c>
      <c r="CT11" s="132">
        <v>0</v>
      </c>
      <c r="CU11" s="133">
        <f t="shared" si="37"/>
        <v>0</v>
      </c>
      <c r="CV11" s="129">
        <f t="shared" si="37"/>
        <v>0</v>
      </c>
      <c r="CW11" s="132">
        <v>0</v>
      </c>
      <c r="CY11" s="133">
        <v>0</v>
      </c>
      <c r="CZ11" s="129">
        <v>0</v>
      </c>
      <c r="DA11" s="132">
        <v>0</v>
      </c>
      <c r="DD11" s="134" t="s">
        <v>95</v>
      </c>
      <c r="DF11" s="72"/>
      <c r="DH11" s="101"/>
    </row>
    <row r="12" spans="1:112" s="7" customFormat="1" x14ac:dyDescent="0.25">
      <c r="A12" s="102">
        <v>82</v>
      </c>
      <c r="B12" s="103" t="s">
        <v>97</v>
      </c>
      <c r="C12" s="103" t="s">
        <v>109</v>
      </c>
      <c r="D12" s="104" t="s">
        <v>99</v>
      </c>
      <c r="E12" s="105" t="s">
        <v>110</v>
      </c>
      <c r="F12" s="105" t="s">
        <v>100</v>
      </c>
      <c r="G12" s="105" t="s">
        <v>107</v>
      </c>
      <c r="H12" s="105" t="s">
        <v>102</v>
      </c>
      <c r="I12" s="105">
        <v>10451</v>
      </c>
      <c r="J12" s="105" t="str">
        <f t="shared" si="0"/>
        <v>Bronx 10451</v>
      </c>
      <c r="K12" s="105" t="s">
        <v>103</v>
      </c>
      <c r="L12" s="105">
        <v>4</v>
      </c>
      <c r="M12" s="106" t="str">
        <f t="shared" si="1"/>
        <v>FCCN</v>
      </c>
      <c r="N12" s="107">
        <v>0</v>
      </c>
      <c r="O12" s="72">
        <v>0</v>
      </c>
      <c r="P12" s="108">
        <v>0</v>
      </c>
      <c r="Q12" s="71">
        <v>0</v>
      </c>
      <c r="R12" s="72">
        <v>0</v>
      </c>
      <c r="S12" s="108">
        <v>0</v>
      </c>
      <c r="T12" s="71">
        <v>0</v>
      </c>
      <c r="U12" s="72">
        <v>0</v>
      </c>
      <c r="V12" s="72">
        <v>0</v>
      </c>
      <c r="W12" s="73">
        <f t="shared" si="2"/>
        <v>0</v>
      </c>
      <c r="X12" s="109">
        <v>0</v>
      </c>
      <c r="Y12" s="110">
        <v>0</v>
      </c>
      <c r="Z12" s="110">
        <v>0</v>
      </c>
      <c r="AA12" s="72">
        <v>40</v>
      </c>
      <c r="AB12" s="72">
        <v>0</v>
      </c>
      <c r="AC12" s="111">
        <v>0</v>
      </c>
      <c r="AD12" s="112">
        <f t="shared" si="3"/>
        <v>40</v>
      </c>
      <c r="AE12" s="113">
        <v>0</v>
      </c>
      <c r="AF12" s="114">
        <v>0</v>
      </c>
      <c r="AG12" s="115">
        <v>0</v>
      </c>
      <c r="AH12" s="116">
        <v>345106.39999999997</v>
      </c>
      <c r="AI12" s="114">
        <v>0</v>
      </c>
      <c r="AJ12" s="117">
        <f t="shared" si="6"/>
        <v>345106.39999999997</v>
      </c>
      <c r="AK12" s="113">
        <v>0</v>
      </c>
      <c r="AL12" s="114">
        <v>0</v>
      </c>
      <c r="AM12" s="117">
        <f t="shared" si="7"/>
        <v>0</v>
      </c>
      <c r="AN12" s="113">
        <v>0</v>
      </c>
      <c r="AO12" s="114">
        <v>0</v>
      </c>
      <c r="AP12" s="114">
        <v>0</v>
      </c>
      <c r="AQ12" s="114">
        <v>289143.2</v>
      </c>
      <c r="AR12" s="117">
        <v>55963.199999999997</v>
      </c>
      <c r="AS12" s="113">
        <f t="shared" si="4"/>
        <v>0</v>
      </c>
      <c r="AT12" s="114">
        <f t="shared" si="8"/>
        <v>0</v>
      </c>
      <c r="AU12" s="114">
        <f t="shared" si="9"/>
        <v>0</v>
      </c>
      <c r="AV12" s="117">
        <v>0</v>
      </c>
      <c r="AW12" s="113">
        <f t="shared" si="5"/>
        <v>0</v>
      </c>
      <c r="AX12" s="114">
        <f t="shared" si="10"/>
        <v>0</v>
      </c>
      <c r="AY12" s="114">
        <f t="shared" si="11"/>
        <v>0</v>
      </c>
      <c r="AZ12" s="117">
        <v>0</v>
      </c>
      <c r="BA12" s="113">
        <f t="shared" si="12"/>
        <v>0</v>
      </c>
      <c r="BB12" s="114">
        <f t="shared" si="13"/>
        <v>0</v>
      </c>
      <c r="BC12" s="114">
        <f t="shared" si="14"/>
        <v>0</v>
      </c>
      <c r="BD12" s="117">
        <v>0</v>
      </c>
      <c r="BE12" s="113">
        <v>0</v>
      </c>
      <c r="BF12" s="114">
        <v>0</v>
      </c>
      <c r="BG12" s="114">
        <v>0</v>
      </c>
      <c r="BH12" s="117">
        <v>0</v>
      </c>
      <c r="BJ12" s="113">
        <f t="shared" si="15"/>
        <v>0</v>
      </c>
      <c r="BK12" s="114">
        <f t="shared" si="15"/>
        <v>0</v>
      </c>
      <c r="BL12" s="114">
        <f t="shared" si="16"/>
        <v>0</v>
      </c>
      <c r="BM12" s="118">
        <f t="shared" si="17"/>
        <v>0</v>
      </c>
      <c r="BN12" s="119">
        <f t="shared" si="18"/>
        <v>0</v>
      </c>
      <c r="BP12" s="113">
        <f t="shared" si="19"/>
        <v>0</v>
      </c>
      <c r="BQ12" s="118">
        <f t="shared" si="20"/>
        <v>0</v>
      </c>
      <c r="BR12" s="120">
        <f t="shared" si="21"/>
        <v>0</v>
      </c>
      <c r="BS12" s="121">
        <f t="shared" si="22"/>
        <v>0</v>
      </c>
      <c r="BT12" s="114">
        <f t="shared" si="23"/>
        <v>0</v>
      </c>
      <c r="BU12" s="114">
        <f t="shared" si="24"/>
        <v>0</v>
      </c>
      <c r="BV12" s="114">
        <f t="shared" si="25"/>
        <v>0</v>
      </c>
      <c r="BW12" s="118">
        <f t="shared" si="26"/>
        <v>0</v>
      </c>
      <c r="BX12" s="120">
        <f t="shared" si="27"/>
        <v>0</v>
      </c>
      <c r="BY12" s="121">
        <f t="shared" si="28"/>
        <v>0</v>
      </c>
      <c r="CA12" s="113">
        <f t="shared" si="29"/>
        <v>0</v>
      </c>
      <c r="CB12" s="114">
        <f t="shared" si="29"/>
        <v>0</v>
      </c>
      <c r="CC12" s="114">
        <f t="shared" si="30"/>
        <v>0</v>
      </c>
      <c r="CD12" s="114">
        <f t="shared" si="31"/>
        <v>4018.7935691318326</v>
      </c>
      <c r="CE12" s="114">
        <f t="shared" si="32"/>
        <v>0</v>
      </c>
      <c r="CF12" s="118">
        <f t="shared" si="33"/>
        <v>0</v>
      </c>
      <c r="CG12" s="122">
        <f t="shared" si="34"/>
        <v>4018.7935691318326</v>
      </c>
      <c r="CH12" s="88"/>
      <c r="CI12" s="123">
        <f t="shared" si="35"/>
        <v>4018.7935691318326</v>
      </c>
      <c r="CK12" s="124">
        <f t="shared" si="36"/>
        <v>4</v>
      </c>
      <c r="CL12" s="125">
        <v>0</v>
      </c>
      <c r="CM12" s="126">
        <v>0</v>
      </c>
      <c r="CN12" s="127">
        <v>0</v>
      </c>
      <c r="CO12" s="128">
        <v>0</v>
      </c>
      <c r="CP12" s="125">
        <v>0</v>
      </c>
      <c r="CQ12" s="129">
        <v>0</v>
      </c>
      <c r="CR12" s="130">
        <v>0</v>
      </c>
      <c r="CS12" s="131">
        <v>0</v>
      </c>
      <c r="CT12" s="132">
        <v>0</v>
      </c>
      <c r="CU12" s="133">
        <f t="shared" si="37"/>
        <v>0</v>
      </c>
      <c r="CV12" s="129">
        <f t="shared" si="37"/>
        <v>0</v>
      </c>
      <c r="CW12" s="132">
        <v>0</v>
      </c>
      <c r="CY12" s="133">
        <v>0</v>
      </c>
      <c r="CZ12" s="129">
        <v>0</v>
      </c>
      <c r="DA12" s="132">
        <v>0</v>
      </c>
      <c r="DD12" s="134" t="s">
        <v>95</v>
      </c>
      <c r="DF12" s="72"/>
      <c r="DH12" s="101"/>
    </row>
    <row r="13" spans="1:112" s="7" customFormat="1" x14ac:dyDescent="0.25">
      <c r="A13" s="102">
        <v>82</v>
      </c>
      <c r="B13" s="103" t="s">
        <v>97</v>
      </c>
      <c r="C13" s="103" t="s">
        <v>109</v>
      </c>
      <c r="D13" s="104" t="s">
        <v>99</v>
      </c>
      <c r="E13" s="105" t="s">
        <v>110</v>
      </c>
      <c r="F13" s="105" t="s">
        <v>100</v>
      </c>
      <c r="G13" s="105" t="s">
        <v>107</v>
      </c>
      <c r="H13" s="105" t="s">
        <v>102</v>
      </c>
      <c r="I13" s="105">
        <v>10451</v>
      </c>
      <c r="J13" s="105" t="str">
        <f t="shared" si="0"/>
        <v>Bronx 10451</v>
      </c>
      <c r="K13" s="105" t="s">
        <v>103</v>
      </c>
      <c r="L13" s="105">
        <v>4</v>
      </c>
      <c r="M13" s="106" t="str">
        <f t="shared" si="1"/>
        <v>FCCN</v>
      </c>
      <c r="N13" s="107">
        <v>0</v>
      </c>
      <c r="O13" s="72">
        <v>0</v>
      </c>
      <c r="P13" s="108">
        <v>0</v>
      </c>
      <c r="Q13" s="71">
        <v>0</v>
      </c>
      <c r="R13" s="72">
        <v>0</v>
      </c>
      <c r="S13" s="108">
        <v>0</v>
      </c>
      <c r="T13" s="71">
        <v>0</v>
      </c>
      <c r="U13" s="72">
        <v>0</v>
      </c>
      <c r="V13" s="72">
        <v>0</v>
      </c>
      <c r="W13" s="73">
        <f t="shared" si="2"/>
        <v>0</v>
      </c>
      <c r="X13" s="109">
        <v>0</v>
      </c>
      <c r="Y13" s="110">
        <v>0</v>
      </c>
      <c r="Z13" s="110">
        <v>0</v>
      </c>
      <c r="AA13" s="72">
        <v>0</v>
      </c>
      <c r="AB13" s="72">
        <v>40</v>
      </c>
      <c r="AC13" s="111">
        <v>0</v>
      </c>
      <c r="AD13" s="112">
        <f t="shared" si="3"/>
        <v>40</v>
      </c>
      <c r="AE13" s="113">
        <v>0</v>
      </c>
      <c r="AF13" s="114">
        <v>0</v>
      </c>
      <c r="AG13" s="115">
        <v>0</v>
      </c>
      <c r="AH13" s="116">
        <v>345106.39999999997</v>
      </c>
      <c r="AI13" s="114">
        <v>0</v>
      </c>
      <c r="AJ13" s="117">
        <f t="shared" si="6"/>
        <v>345106.39999999997</v>
      </c>
      <c r="AK13" s="113">
        <v>0</v>
      </c>
      <c r="AL13" s="114">
        <v>0</v>
      </c>
      <c r="AM13" s="117">
        <f t="shared" si="7"/>
        <v>0</v>
      </c>
      <c r="AN13" s="113">
        <v>0</v>
      </c>
      <c r="AO13" s="114">
        <v>0</v>
      </c>
      <c r="AP13" s="114">
        <v>0</v>
      </c>
      <c r="AQ13" s="114">
        <v>289143.2</v>
      </c>
      <c r="AR13" s="117">
        <v>55963.199999999997</v>
      </c>
      <c r="AS13" s="113">
        <f t="shared" si="4"/>
        <v>0</v>
      </c>
      <c r="AT13" s="114">
        <f t="shared" si="8"/>
        <v>0</v>
      </c>
      <c r="AU13" s="114">
        <f t="shared" si="9"/>
        <v>0</v>
      </c>
      <c r="AV13" s="117">
        <v>0</v>
      </c>
      <c r="AW13" s="113">
        <f t="shared" si="5"/>
        <v>0</v>
      </c>
      <c r="AX13" s="114">
        <f t="shared" si="10"/>
        <v>0</v>
      </c>
      <c r="AY13" s="114">
        <f t="shared" si="11"/>
        <v>0</v>
      </c>
      <c r="AZ13" s="117">
        <v>0</v>
      </c>
      <c r="BA13" s="113">
        <f t="shared" si="12"/>
        <v>0</v>
      </c>
      <c r="BB13" s="114">
        <f t="shared" si="13"/>
        <v>0</v>
      </c>
      <c r="BC13" s="114">
        <f t="shared" si="14"/>
        <v>0</v>
      </c>
      <c r="BD13" s="117">
        <v>0</v>
      </c>
      <c r="BE13" s="113">
        <v>0</v>
      </c>
      <c r="BF13" s="114">
        <v>0</v>
      </c>
      <c r="BG13" s="114">
        <v>0</v>
      </c>
      <c r="BH13" s="117">
        <v>0</v>
      </c>
      <c r="BJ13" s="113">
        <f t="shared" si="15"/>
        <v>0</v>
      </c>
      <c r="BK13" s="114">
        <f t="shared" si="15"/>
        <v>0</v>
      </c>
      <c r="BL13" s="114">
        <f t="shared" si="16"/>
        <v>0</v>
      </c>
      <c r="BM13" s="118">
        <f t="shared" si="17"/>
        <v>0</v>
      </c>
      <c r="BN13" s="119">
        <f t="shared" si="18"/>
        <v>0</v>
      </c>
      <c r="BP13" s="113">
        <f t="shared" si="19"/>
        <v>0</v>
      </c>
      <c r="BQ13" s="118">
        <f t="shared" si="20"/>
        <v>0</v>
      </c>
      <c r="BR13" s="120">
        <f t="shared" si="21"/>
        <v>0</v>
      </c>
      <c r="BS13" s="121">
        <f t="shared" si="22"/>
        <v>0</v>
      </c>
      <c r="BT13" s="114">
        <f t="shared" si="23"/>
        <v>0</v>
      </c>
      <c r="BU13" s="114">
        <f t="shared" si="24"/>
        <v>0</v>
      </c>
      <c r="BV13" s="114">
        <f t="shared" si="25"/>
        <v>0</v>
      </c>
      <c r="BW13" s="118">
        <f t="shared" si="26"/>
        <v>0</v>
      </c>
      <c r="BX13" s="120">
        <f t="shared" si="27"/>
        <v>0</v>
      </c>
      <c r="BY13" s="121">
        <f t="shared" si="28"/>
        <v>0</v>
      </c>
      <c r="CA13" s="113">
        <f t="shared" si="29"/>
        <v>0</v>
      </c>
      <c r="CB13" s="114">
        <f t="shared" si="29"/>
        <v>0</v>
      </c>
      <c r="CC13" s="114">
        <f t="shared" si="30"/>
        <v>0</v>
      </c>
      <c r="CD13" s="114">
        <f t="shared" si="31"/>
        <v>4018.7935691318326</v>
      </c>
      <c r="CE13" s="114">
        <f t="shared" si="32"/>
        <v>0</v>
      </c>
      <c r="CF13" s="118">
        <f t="shared" si="33"/>
        <v>0</v>
      </c>
      <c r="CG13" s="122">
        <f t="shared" si="34"/>
        <v>4018.7935691318326</v>
      </c>
      <c r="CH13" s="88"/>
      <c r="CI13" s="123">
        <f t="shared" si="35"/>
        <v>4018.7935691318326</v>
      </c>
      <c r="CK13" s="124">
        <f t="shared" si="36"/>
        <v>4</v>
      </c>
      <c r="CL13" s="125">
        <v>0</v>
      </c>
      <c r="CM13" s="126">
        <v>0</v>
      </c>
      <c r="CN13" s="127">
        <v>0</v>
      </c>
      <c r="CO13" s="128">
        <v>0</v>
      </c>
      <c r="CP13" s="125">
        <v>0</v>
      </c>
      <c r="CQ13" s="129">
        <v>0</v>
      </c>
      <c r="CR13" s="130">
        <v>0</v>
      </c>
      <c r="CS13" s="131">
        <v>0</v>
      </c>
      <c r="CT13" s="132">
        <v>0</v>
      </c>
      <c r="CU13" s="133">
        <f t="shared" si="37"/>
        <v>0</v>
      </c>
      <c r="CV13" s="129">
        <f t="shared" si="37"/>
        <v>0</v>
      </c>
      <c r="CW13" s="132">
        <v>0</v>
      </c>
      <c r="CY13" s="133">
        <v>0</v>
      </c>
      <c r="CZ13" s="129">
        <v>0</v>
      </c>
      <c r="DA13" s="132">
        <v>0</v>
      </c>
      <c r="DD13" s="134" t="s">
        <v>95</v>
      </c>
      <c r="DF13" s="72"/>
      <c r="DH13" s="101"/>
    </row>
    <row r="14" spans="1:112" s="7" customFormat="1" x14ac:dyDescent="0.25">
      <c r="A14" s="102">
        <v>82</v>
      </c>
      <c r="B14" s="103" t="s">
        <v>97</v>
      </c>
      <c r="C14" s="103" t="s">
        <v>109</v>
      </c>
      <c r="D14" s="104" t="s">
        <v>99</v>
      </c>
      <c r="E14" s="105" t="s">
        <v>110</v>
      </c>
      <c r="F14" s="105" t="s">
        <v>100</v>
      </c>
      <c r="G14" s="105" t="s">
        <v>107</v>
      </c>
      <c r="H14" s="105" t="s">
        <v>102</v>
      </c>
      <c r="I14" s="105">
        <v>10451</v>
      </c>
      <c r="J14" s="105" t="str">
        <f t="shared" si="0"/>
        <v>Bronx 10451</v>
      </c>
      <c r="K14" s="105" t="s">
        <v>103</v>
      </c>
      <c r="L14" s="105">
        <v>4</v>
      </c>
      <c r="M14" s="106" t="str">
        <f t="shared" si="1"/>
        <v>FCCN</v>
      </c>
      <c r="N14" s="107">
        <v>0</v>
      </c>
      <c r="O14" s="72">
        <v>0</v>
      </c>
      <c r="P14" s="108">
        <v>0</v>
      </c>
      <c r="Q14" s="71">
        <v>0</v>
      </c>
      <c r="R14" s="72">
        <v>0</v>
      </c>
      <c r="S14" s="108">
        <v>0</v>
      </c>
      <c r="T14" s="71">
        <v>0</v>
      </c>
      <c r="U14" s="72">
        <v>0</v>
      </c>
      <c r="V14" s="72">
        <v>0</v>
      </c>
      <c r="W14" s="73">
        <f t="shared" si="2"/>
        <v>0</v>
      </c>
      <c r="X14" s="109">
        <v>0</v>
      </c>
      <c r="Y14" s="110">
        <v>0</v>
      </c>
      <c r="Z14" s="110">
        <v>0</v>
      </c>
      <c r="AA14" s="72">
        <v>0</v>
      </c>
      <c r="AB14" s="72">
        <v>0</v>
      </c>
      <c r="AC14" s="111">
        <v>20</v>
      </c>
      <c r="AD14" s="112">
        <f t="shared" si="3"/>
        <v>20</v>
      </c>
      <c r="AE14" s="113">
        <v>0</v>
      </c>
      <c r="AF14" s="114">
        <v>0</v>
      </c>
      <c r="AG14" s="115">
        <v>0</v>
      </c>
      <c r="AH14" s="116">
        <v>183033.19999999998</v>
      </c>
      <c r="AI14" s="114">
        <v>0</v>
      </c>
      <c r="AJ14" s="117">
        <f t="shared" si="6"/>
        <v>183033.19999999998</v>
      </c>
      <c r="AK14" s="113">
        <v>0</v>
      </c>
      <c r="AL14" s="114">
        <v>0</v>
      </c>
      <c r="AM14" s="117">
        <f t="shared" si="7"/>
        <v>0</v>
      </c>
      <c r="AN14" s="113">
        <v>0</v>
      </c>
      <c r="AO14" s="114">
        <v>0</v>
      </c>
      <c r="AP14" s="114">
        <v>0</v>
      </c>
      <c r="AQ14" s="114">
        <v>155051.6</v>
      </c>
      <c r="AR14" s="117">
        <v>27981.599999999999</v>
      </c>
      <c r="AS14" s="113">
        <f t="shared" si="4"/>
        <v>0</v>
      </c>
      <c r="AT14" s="114">
        <f t="shared" si="8"/>
        <v>0</v>
      </c>
      <c r="AU14" s="114">
        <f t="shared" si="9"/>
        <v>0</v>
      </c>
      <c r="AV14" s="117">
        <v>0</v>
      </c>
      <c r="AW14" s="113">
        <f t="shared" si="5"/>
        <v>0</v>
      </c>
      <c r="AX14" s="114">
        <f t="shared" si="10"/>
        <v>0</v>
      </c>
      <c r="AY14" s="114">
        <f t="shared" si="11"/>
        <v>0</v>
      </c>
      <c r="AZ14" s="117">
        <v>0</v>
      </c>
      <c r="BA14" s="113">
        <f t="shared" si="12"/>
        <v>0</v>
      </c>
      <c r="BB14" s="114">
        <f t="shared" si="13"/>
        <v>0</v>
      </c>
      <c r="BC14" s="114">
        <f t="shared" si="14"/>
        <v>0</v>
      </c>
      <c r="BD14" s="117">
        <v>0</v>
      </c>
      <c r="BE14" s="113">
        <v>0</v>
      </c>
      <c r="BF14" s="114">
        <v>0</v>
      </c>
      <c r="BG14" s="114">
        <v>0</v>
      </c>
      <c r="BH14" s="117">
        <v>0</v>
      </c>
      <c r="BJ14" s="113">
        <f t="shared" si="15"/>
        <v>0</v>
      </c>
      <c r="BK14" s="114">
        <f t="shared" si="15"/>
        <v>0</v>
      </c>
      <c r="BL14" s="114">
        <f t="shared" si="16"/>
        <v>0</v>
      </c>
      <c r="BM14" s="118">
        <f t="shared" si="17"/>
        <v>0</v>
      </c>
      <c r="BN14" s="119">
        <f t="shared" si="18"/>
        <v>0</v>
      </c>
      <c r="BP14" s="113">
        <f t="shared" si="19"/>
        <v>0</v>
      </c>
      <c r="BQ14" s="118">
        <f t="shared" si="20"/>
        <v>0</v>
      </c>
      <c r="BR14" s="120">
        <f t="shared" si="21"/>
        <v>0</v>
      </c>
      <c r="BS14" s="121">
        <f t="shared" si="22"/>
        <v>0</v>
      </c>
      <c r="BT14" s="114">
        <f t="shared" si="23"/>
        <v>0</v>
      </c>
      <c r="BU14" s="114">
        <f t="shared" si="24"/>
        <v>0</v>
      </c>
      <c r="BV14" s="114">
        <f t="shared" si="25"/>
        <v>0</v>
      </c>
      <c r="BW14" s="118">
        <f t="shared" si="26"/>
        <v>0</v>
      </c>
      <c r="BX14" s="120">
        <f t="shared" si="27"/>
        <v>0</v>
      </c>
      <c r="BY14" s="121">
        <f t="shared" si="28"/>
        <v>0</v>
      </c>
      <c r="CA14" s="113">
        <f t="shared" si="29"/>
        <v>0</v>
      </c>
      <c r="CB14" s="114">
        <f t="shared" si="29"/>
        <v>0</v>
      </c>
      <c r="CC14" s="114">
        <f t="shared" si="30"/>
        <v>0</v>
      </c>
      <c r="CD14" s="114">
        <f t="shared" si="31"/>
        <v>2009.3967845659163</v>
      </c>
      <c r="CE14" s="114">
        <f t="shared" si="32"/>
        <v>0</v>
      </c>
      <c r="CF14" s="118">
        <f t="shared" si="33"/>
        <v>0</v>
      </c>
      <c r="CG14" s="122">
        <f t="shared" si="34"/>
        <v>2009.3967845659163</v>
      </c>
      <c r="CH14" s="88"/>
      <c r="CI14" s="123">
        <f t="shared" si="35"/>
        <v>2009.3967845659163</v>
      </c>
      <c r="CK14" s="124">
        <f t="shared" si="36"/>
        <v>4</v>
      </c>
      <c r="CL14" s="125">
        <v>0</v>
      </c>
      <c r="CM14" s="126">
        <v>0</v>
      </c>
      <c r="CN14" s="127">
        <v>0</v>
      </c>
      <c r="CO14" s="128">
        <v>0</v>
      </c>
      <c r="CP14" s="125">
        <v>0</v>
      </c>
      <c r="CQ14" s="129">
        <v>0</v>
      </c>
      <c r="CR14" s="130">
        <v>0</v>
      </c>
      <c r="CS14" s="131">
        <v>0</v>
      </c>
      <c r="CT14" s="132">
        <v>0</v>
      </c>
      <c r="CU14" s="133">
        <f t="shared" si="37"/>
        <v>0</v>
      </c>
      <c r="CV14" s="129">
        <f t="shared" si="37"/>
        <v>0</v>
      </c>
      <c r="CW14" s="132">
        <v>0</v>
      </c>
      <c r="CY14" s="133">
        <v>0</v>
      </c>
      <c r="CZ14" s="129">
        <v>0</v>
      </c>
      <c r="DA14" s="132">
        <v>0</v>
      </c>
      <c r="DD14" s="134" t="s">
        <v>95</v>
      </c>
      <c r="DF14" s="72"/>
      <c r="DH14" s="101"/>
    </row>
    <row r="15" spans="1:112" s="7" customFormat="1" x14ac:dyDescent="0.25">
      <c r="A15" s="102">
        <v>263</v>
      </c>
      <c r="B15" s="103" t="s">
        <v>111</v>
      </c>
      <c r="C15" s="103" t="s">
        <v>112</v>
      </c>
      <c r="D15" s="104" t="s">
        <v>113</v>
      </c>
      <c r="E15" s="105" t="s">
        <v>114</v>
      </c>
      <c r="F15" s="105" t="s">
        <v>115</v>
      </c>
      <c r="G15" s="105" t="s">
        <v>116</v>
      </c>
      <c r="H15" s="105" t="s">
        <v>117</v>
      </c>
      <c r="I15" s="105">
        <v>11213</v>
      </c>
      <c r="J15" s="105" t="str">
        <f t="shared" si="0"/>
        <v>Brooklyn 11213</v>
      </c>
      <c r="K15" s="105" t="s">
        <v>108</v>
      </c>
      <c r="L15" s="105">
        <v>3</v>
      </c>
      <c r="M15" s="106" t="str">
        <f t="shared" si="1"/>
        <v>Child Care</v>
      </c>
      <c r="N15" s="107">
        <v>80</v>
      </c>
      <c r="O15" s="72">
        <v>0</v>
      </c>
      <c r="P15" s="108">
        <v>0</v>
      </c>
      <c r="Q15" s="71">
        <v>0</v>
      </c>
      <c r="R15" s="72">
        <v>0</v>
      </c>
      <c r="S15" s="108">
        <v>80</v>
      </c>
      <c r="T15" s="71">
        <v>0</v>
      </c>
      <c r="U15" s="72">
        <v>0</v>
      </c>
      <c r="V15" s="72">
        <v>0</v>
      </c>
      <c r="W15" s="73">
        <f t="shared" si="2"/>
        <v>0</v>
      </c>
      <c r="X15" s="109">
        <v>0</v>
      </c>
      <c r="Y15" s="110">
        <v>0</v>
      </c>
      <c r="Z15" s="110">
        <v>0</v>
      </c>
      <c r="AA15" s="72">
        <v>0</v>
      </c>
      <c r="AB15" s="72">
        <v>0</v>
      </c>
      <c r="AC15" s="111">
        <v>0</v>
      </c>
      <c r="AD15" s="112">
        <f t="shared" si="3"/>
        <v>0</v>
      </c>
      <c r="AE15" s="113">
        <v>0</v>
      </c>
      <c r="AF15" s="114">
        <v>0</v>
      </c>
      <c r="AG15" s="115">
        <v>876547.20000000007</v>
      </c>
      <c r="AH15" s="116">
        <v>876547.20000000007</v>
      </c>
      <c r="AI15" s="114">
        <v>286104</v>
      </c>
      <c r="AJ15" s="117">
        <f t="shared" si="6"/>
        <v>1162651.2000000002</v>
      </c>
      <c r="AK15" s="113">
        <v>0</v>
      </c>
      <c r="AL15" s="114">
        <v>0</v>
      </c>
      <c r="AM15" s="117">
        <f t="shared" si="7"/>
        <v>0</v>
      </c>
      <c r="AN15" s="113">
        <v>0</v>
      </c>
      <c r="AO15" s="114">
        <v>0</v>
      </c>
      <c r="AP15" s="114">
        <v>876547.2</v>
      </c>
      <c r="AQ15" s="114">
        <v>0</v>
      </c>
      <c r="AR15" s="117">
        <v>0</v>
      </c>
      <c r="AS15" s="113">
        <f t="shared" si="4"/>
        <v>0</v>
      </c>
      <c r="AT15" s="114">
        <f t="shared" si="8"/>
        <v>0</v>
      </c>
      <c r="AU15" s="114">
        <f t="shared" si="9"/>
        <v>0</v>
      </c>
      <c r="AV15" s="117">
        <v>0</v>
      </c>
      <c r="AW15" s="113">
        <f t="shared" si="5"/>
        <v>0</v>
      </c>
      <c r="AX15" s="114">
        <f t="shared" si="10"/>
        <v>0</v>
      </c>
      <c r="AY15" s="114">
        <f t="shared" si="11"/>
        <v>0</v>
      </c>
      <c r="AZ15" s="117">
        <v>0</v>
      </c>
      <c r="BA15" s="113">
        <f t="shared" si="12"/>
        <v>0</v>
      </c>
      <c r="BB15" s="114">
        <f t="shared" si="13"/>
        <v>0</v>
      </c>
      <c r="BC15" s="114">
        <f t="shared" si="14"/>
        <v>0</v>
      </c>
      <c r="BD15" s="117">
        <v>0</v>
      </c>
      <c r="BE15" s="113">
        <v>0</v>
      </c>
      <c r="BF15" s="114">
        <v>0</v>
      </c>
      <c r="BG15" s="114">
        <v>0</v>
      </c>
      <c r="BH15" s="117">
        <v>0</v>
      </c>
      <c r="BJ15" s="113">
        <f t="shared" si="15"/>
        <v>0</v>
      </c>
      <c r="BK15" s="114">
        <f t="shared" si="15"/>
        <v>0</v>
      </c>
      <c r="BL15" s="114">
        <f t="shared" si="16"/>
        <v>0</v>
      </c>
      <c r="BM15" s="118">
        <f t="shared" si="17"/>
        <v>0</v>
      </c>
      <c r="BN15" s="119">
        <f t="shared" si="18"/>
        <v>0</v>
      </c>
      <c r="BP15" s="113">
        <f t="shared" si="19"/>
        <v>0</v>
      </c>
      <c r="BQ15" s="118">
        <f t="shared" si="20"/>
        <v>0</v>
      </c>
      <c r="BR15" s="120">
        <f t="shared" si="21"/>
        <v>0</v>
      </c>
      <c r="BS15" s="121">
        <f t="shared" si="22"/>
        <v>0</v>
      </c>
      <c r="BT15" s="114">
        <f t="shared" si="23"/>
        <v>0</v>
      </c>
      <c r="BU15" s="114">
        <f t="shared" si="24"/>
        <v>0</v>
      </c>
      <c r="BV15" s="114">
        <f t="shared" si="25"/>
        <v>0</v>
      </c>
      <c r="BW15" s="118">
        <f t="shared" si="26"/>
        <v>0</v>
      </c>
      <c r="BX15" s="120">
        <f t="shared" si="27"/>
        <v>0</v>
      </c>
      <c r="BY15" s="121">
        <f t="shared" si="28"/>
        <v>0</v>
      </c>
      <c r="CA15" s="113">
        <f t="shared" si="29"/>
        <v>0</v>
      </c>
      <c r="CB15" s="114">
        <f t="shared" si="29"/>
        <v>0</v>
      </c>
      <c r="CC15" s="114">
        <f t="shared" si="30"/>
        <v>62946.047588424437</v>
      </c>
      <c r="CD15" s="114">
        <f t="shared" si="31"/>
        <v>0</v>
      </c>
      <c r="CE15" s="114">
        <f t="shared" si="32"/>
        <v>0</v>
      </c>
      <c r="CF15" s="118">
        <f t="shared" si="33"/>
        <v>0</v>
      </c>
      <c r="CG15" s="122">
        <f t="shared" si="34"/>
        <v>62946.047588424437</v>
      </c>
      <c r="CH15" s="88"/>
      <c r="CI15" s="123">
        <f t="shared" si="35"/>
        <v>62946.047588424444</v>
      </c>
      <c r="CK15" s="124">
        <f t="shared" si="36"/>
        <v>3</v>
      </c>
      <c r="CL15" s="125">
        <v>0</v>
      </c>
      <c r="CM15" s="126">
        <v>0</v>
      </c>
      <c r="CN15" s="127">
        <v>41.82</v>
      </c>
      <c r="CO15" s="128">
        <v>0</v>
      </c>
      <c r="CP15" s="125">
        <v>0</v>
      </c>
      <c r="CQ15" s="129">
        <v>0</v>
      </c>
      <c r="CR15" s="130">
        <v>0</v>
      </c>
      <c r="CS15" s="131">
        <v>13.65</v>
      </c>
      <c r="CT15" s="132">
        <v>13.65</v>
      </c>
      <c r="CU15" s="133">
        <f t="shared" si="37"/>
        <v>0</v>
      </c>
      <c r="CV15" s="129">
        <f t="shared" si="37"/>
        <v>3.4125000000000001</v>
      </c>
      <c r="CW15" s="132">
        <v>0</v>
      </c>
      <c r="CY15" s="133">
        <v>0</v>
      </c>
      <c r="CZ15" s="129">
        <v>0</v>
      </c>
      <c r="DA15" s="132">
        <v>0</v>
      </c>
      <c r="DD15" s="134" t="s">
        <v>95</v>
      </c>
      <c r="DF15" s="72"/>
      <c r="DH15" s="101"/>
    </row>
    <row r="16" spans="1:112" s="7" customFormat="1" x14ac:dyDescent="0.25">
      <c r="A16" s="102">
        <v>263</v>
      </c>
      <c r="B16" s="103" t="s">
        <v>111</v>
      </c>
      <c r="C16" s="103" t="s">
        <v>112</v>
      </c>
      <c r="D16" s="104" t="s">
        <v>113</v>
      </c>
      <c r="E16" s="105" t="s">
        <v>114</v>
      </c>
      <c r="F16" s="105" t="s">
        <v>115</v>
      </c>
      <c r="G16" s="105" t="s">
        <v>116</v>
      </c>
      <c r="H16" s="105" t="s">
        <v>117</v>
      </c>
      <c r="I16" s="105">
        <v>11213</v>
      </c>
      <c r="J16" s="105" t="str">
        <f t="shared" si="0"/>
        <v>Brooklyn 11213</v>
      </c>
      <c r="K16" s="105" t="s">
        <v>108</v>
      </c>
      <c r="L16" s="105">
        <v>3</v>
      </c>
      <c r="M16" s="106" t="str">
        <f t="shared" si="1"/>
        <v>Child Care</v>
      </c>
      <c r="N16" s="107">
        <v>0</v>
      </c>
      <c r="O16" s="72">
        <v>10</v>
      </c>
      <c r="P16" s="108">
        <v>0</v>
      </c>
      <c r="Q16" s="71">
        <v>0</v>
      </c>
      <c r="R16" s="72">
        <v>0</v>
      </c>
      <c r="S16" s="108">
        <v>0</v>
      </c>
      <c r="T16" s="71">
        <v>0</v>
      </c>
      <c r="U16" s="72">
        <v>0</v>
      </c>
      <c r="V16" s="72">
        <v>0</v>
      </c>
      <c r="W16" s="73">
        <f t="shared" si="2"/>
        <v>0</v>
      </c>
      <c r="X16" s="109">
        <v>0</v>
      </c>
      <c r="Y16" s="110">
        <v>0</v>
      </c>
      <c r="Z16" s="110">
        <v>0</v>
      </c>
      <c r="AA16" s="72">
        <v>0</v>
      </c>
      <c r="AB16" s="72">
        <v>0</v>
      </c>
      <c r="AC16" s="111">
        <v>0</v>
      </c>
      <c r="AD16" s="112">
        <f t="shared" si="3"/>
        <v>0</v>
      </c>
      <c r="AE16" s="113">
        <v>0</v>
      </c>
      <c r="AF16" s="114">
        <v>174334.80000000002</v>
      </c>
      <c r="AG16" s="115">
        <v>0</v>
      </c>
      <c r="AH16" s="116">
        <v>174334.80000000002</v>
      </c>
      <c r="AI16" s="114">
        <v>35763</v>
      </c>
      <c r="AJ16" s="117">
        <f t="shared" si="6"/>
        <v>210097.80000000002</v>
      </c>
      <c r="AK16" s="113">
        <v>0</v>
      </c>
      <c r="AL16" s="114">
        <v>0</v>
      </c>
      <c r="AM16" s="117">
        <f t="shared" si="7"/>
        <v>0</v>
      </c>
      <c r="AN16" s="113">
        <v>0</v>
      </c>
      <c r="AO16" s="114">
        <v>0</v>
      </c>
      <c r="AP16" s="114">
        <v>174334.80000000002</v>
      </c>
      <c r="AQ16" s="114">
        <v>0</v>
      </c>
      <c r="AR16" s="117">
        <v>0</v>
      </c>
      <c r="AS16" s="113">
        <f t="shared" si="4"/>
        <v>0</v>
      </c>
      <c r="AT16" s="114">
        <f t="shared" si="8"/>
        <v>0</v>
      </c>
      <c r="AU16" s="114">
        <f t="shared" si="9"/>
        <v>0</v>
      </c>
      <c r="AV16" s="117">
        <v>0</v>
      </c>
      <c r="AW16" s="113">
        <f t="shared" si="5"/>
        <v>0</v>
      </c>
      <c r="AX16" s="114">
        <f t="shared" si="10"/>
        <v>0</v>
      </c>
      <c r="AY16" s="114">
        <f t="shared" si="11"/>
        <v>0</v>
      </c>
      <c r="AZ16" s="117">
        <v>0</v>
      </c>
      <c r="BA16" s="113">
        <f t="shared" si="12"/>
        <v>0</v>
      </c>
      <c r="BB16" s="114">
        <f t="shared" si="13"/>
        <v>0</v>
      </c>
      <c r="BC16" s="114">
        <f t="shared" si="14"/>
        <v>0</v>
      </c>
      <c r="BD16" s="117">
        <v>0</v>
      </c>
      <c r="BE16" s="113">
        <v>0</v>
      </c>
      <c r="BF16" s="114">
        <v>0</v>
      </c>
      <c r="BG16" s="114">
        <v>0</v>
      </c>
      <c r="BH16" s="117">
        <v>0</v>
      </c>
      <c r="BJ16" s="113">
        <f t="shared" si="15"/>
        <v>0</v>
      </c>
      <c r="BK16" s="114">
        <f t="shared" si="15"/>
        <v>0</v>
      </c>
      <c r="BL16" s="114">
        <f t="shared" si="16"/>
        <v>0</v>
      </c>
      <c r="BM16" s="118">
        <f t="shared" si="17"/>
        <v>0</v>
      </c>
      <c r="BN16" s="119">
        <f t="shared" si="18"/>
        <v>0</v>
      </c>
      <c r="BP16" s="113">
        <f t="shared" si="19"/>
        <v>0</v>
      </c>
      <c r="BQ16" s="118">
        <f t="shared" si="20"/>
        <v>0</v>
      </c>
      <c r="BR16" s="120">
        <f t="shared" si="21"/>
        <v>0</v>
      </c>
      <c r="BS16" s="121">
        <f t="shared" si="22"/>
        <v>0</v>
      </c>
      <c r="BT16" s="114">
        <f t="shared" si="23"/>
        <v>0</v>
      </c>
      <c r="BU16" s="114">
        <f t="shared" si="24"/>
        <v>0</v>
      </c>
      <c r="BV16" s="114">
        <f t="shared" si="25"/>
        <v>0</v>
      </c>
      <c r="BW16" s="118">
        <f t="shared" si="26"/>
        <v>0</v>
      </c>
      <c r="BX16" s="120">
        <f t="shared" si="27"/>
        <v>0</v>
      </c>
      <c r="BY16" s="121">
        <f t="shared" si="28"/>
        <v>0</v>
      </c>
      <c r="CA16" s="113">
        <f t="shared" si="29"/>
        <v>0</v>
      </c>
      <c r="CB16" s="114">
        <f t="shared" si="29"/>
        <v>12519.219292604503</v>
      </c>
      <c r="CC16" s="114">
        <f t="shared" si="30"/>
        <v>0</v>
      </c>
      <c r="CD16" s="114">
        <f t="shared" si="31"/>
        <v>0</v>
      </c>
      <c r="CE16" s="114">
        <f t="shared" si="32"/>
        <v>0</v>
      </c>
      <c r="CF16" s="118">
        <f t="shared" si="33"/>
        <v>0</v>
      </c>
      <c r="CG16" s="122">
        <f t="shared" si="34"/>
        <v>12519.219292604503</v>
      </c>
      <c r="CH16" s="88"/>
      <c r="CI16" s="123">
        <f t="shared" si="35"/>
        <v>12519.219292604503</v>
      </c>
      <c r="CK16" s="124">
        <f t="shared" si="36"/>
        <v>3</v>
      </c>
      <c r="CL16" s="125">
        <v>0</v>
      </c>
      <c r="CM16" s="126">
        <v>66.540000000000006</v>
      </c>
      <c r="CN16" s="127">
        <v>0</v>
      </c>
      <c r="CO16" s="128">
        <v>0</v>
      </c>
      <c r="CP16" s="125">
        <v>0</v>
      </c>
      <c r="CQ16" s="129">
        <v>13.65</v>
      </c>
      <c r="CR16" s="130">
        <v>0</v>
      </c>
      <c r="CS16" s="131">
        <v>0</v>
      </c>
      <c r="CT16" s="132">
        <v>0</v>
      </c>
      <c r="CU16" s="133">
        <f t="shared" si="37"/>
        <v>0</v>
      </c>
      <c r="CV16" s="129">
        <f t="shared" si="37"/>
        <v>0</v>
      </c>
      <c r="CW16" s="132">
        <v>0</v>
      </c>
      <c r="CY16" s="133">
        <v>0</v>
      </c>
      <c r="CZ16" s="129">
        <v>0</v>
      </c>
      <c r="DA16" s="132">
        <v>0</v>
      </c>
      <c r="DD16" s="134" t="s">
        <v>95</v>
      </c>
      <c r="DF16" s="72"/>
      <c r="DH16" s="101"/>
    </row>
    <row r="17" spans="1:112" s="7" customFormat="1" x14ac:dyDescent="0.25">
      <c r="A17" s="102">
        <v>248</v>
      </c>
      <c r="B17" s="103" t="s">
        <v>118</v>
      </c>
      <c r="C17" s="103" t="s">
        <v>119</v>
      </c>
      <c r="D17" s="104" t="s">
        <v>120</v>
      </c>
      <c r="E17" s="105" t="s">
        <v>121</v>
      </c>
      <c r="F17" s="105" t="s">
        <v>122</v>
      </c>
      <c r="G17" s="105" t="s">
        <v>123</v>
      </c>
      <c r="H17" s="105" t="s">
        <v>124</v>
      </c>
      <c r="I17" s="105">
        <v>10037</v>
      </c>
      <c r="J17" s="105" t="str">
        <f t="shared" si="0"/>
        <v>Manhattan 10037</v>
      </c>
      <c r="K17" s="105" t="s">
        <v>103</v>
      </c>
      <c r="L17" s="105">
        <v>2</v>
      </c>
      <c r="M17" s="106" t="str">
        <f t="shared" si="1"/>
        <v>Head Start</v>
      </c>
      <c r="N17" s="107">
        <v>45</v>
      </c>
      <c r="O17" s="72">
        <v>0</v>
      </c>
      <c r="P17" s="108">
        <v>0</v>
      </c>
      <c r="Q17" s="71">
        <v>0</v>
      </c>
      <c r="R17" s="72">
        <v>45</v>
      </c>
      <c r="S17" s="108">
        <v>0</v>
      </c>
      <c r="T17" s="71">
        <v>0</v>
      </c>
      <c r="U17" s="72">
        <v>20</v>
      </c>
      <c r="V17" s="72">
        <v>0</v>
      </c>
      <c r="W17" s="73">
        <f t="shared" si="2"/>
        <v>20</v>
      </c>
      <c r="X17" s="109">
        <v>0</v>
      </c>
      <c r="Y17" s="110">
        <v>0</v>
      </c>
      <c r="Z17" s="110">
        <v>0</v>
      </c>
      <c r="AA17" s="72">
        <v>0</v>
      </c>
      <c r="AB17" s="72">
        <v>0</v>
      </c>
      <c r="AC17" s="111">
        <v>0</v>
      </c>
      <c r="AD17" s="112">
        <f t="shared" si="3"/>
        <v>0</v>
      </c>
      <c r="AE17" s="113">
        <v>0</v>
      </c>
      <c r="AF17" s="114">
        <v>0</v>
      </c>
      <c r="AG17" s="115">
        <v>636542.1</v>
      </c>
      <c r="AH17" s="116">
        <v>636542.1</v>
      </c>
      <c r="AI17" s="114">
        <v>0</v>
      </c>
      <c r="AJ17" s="117">
        <f t="shared" si="6"/>
        <v>636542.1</v>
      </c>
      <c r="AK17" s="113">
        <v>91041.312374999994</v>
      </c>
      <c r="AL17" s="114">
        <v>0</v>
      </c>
      <c r="AM17" s="117">
        <f t="shared" si="7"/>
        <v>91041.312374999994</v>
      </c>
      <c r="AN17" s="113">
        <v>545500.78762500011</v>
      </c>
      <c r="AO17" s="114">
        <v>0</v>
      </c>
      <c r="AP17" s="114">
        <v>0</v>
      </c>
      <c r="AQ17" s="114">
        <v>0</v>
      </c>
      <c r="AR17" s="117">
        <v>0</v>
      </c>
      <c r="AS17" s="113">
        <f t="shared" si="4"/>
        <v>0</v>
      </c>
      <c r="AT17" s="114">
        <f t="shared" si="8"/>
        <v>0</v>
      </c>
      <c r="AU17" s="114">
        <f t="shared" si="9"/>
        <v>0</v>
      </c>
      <c r="AV17" s="117">
        <v>0</v>
      </c>
      <c r="AW17" s="113">
        <f t="shared" si="5"/>
        <v>0</v>
      </c>
      <c r="AX17" s="114">
        <f t="shared" si="10"/>
        <v>0</v>
      </c>
      <c r="AY17" s="114">
        <f t="shared" si="11"/>
        <v>0</v>
      </c>
      <c r="AZ17" s="117">
        <v>0</v>
      </c>
      <c r="BA17" s="113">
        <f t="shared" si="12"/>
        <v>0</v>
      </c>
      <c r="BB17" s="114">
        <f t="shared" si="13"/>
        <v>0</v>
      </c>
      <c r="BC17" s="114">
        <f t="shared" si="14"/>
        <v>0</v>
      </c>
      <c r="BD17" s="117">
        <v>0</v>
      </c>
      <c r="BE17" s="113">
        <v>0</v>
      </c>
      <c r="BF17" s="114">
        <v>0</v>
      </c>
      <c r="BG17" s="114">
        <v>0</v>
      </c>
      <c r="BH17" s="117">
        <v>0</v>
      </c>
      <c r="BJ17" s="113">
        <f t="shared" si="15"/>
        <v>91041.312374999994</v>
      </c>
      <c r="BK17" s="114">
        <f t="shared" si="15"/>
        <v>0</v>
      </c>
      <c r="BL17" s="114">
        <f t="shared" si="16"/>
        <v>0</v>
      </c>
      <c r="BM17" s="118">
        <f t="shared" si="17"/>
        <v>0</v>
      </c>
      <c r="BN17" s="119">
        <f t="shared" si="18"/>
        <v>91041.312374999994</v>
      </c>
      <c r="BP17" s="113">
        <f t="shared" si="19"/>
        <v>545500.78762500011</v>
      </c>
      <c r="BQ17" s="118">
        <f t="shared" si="20"/>
        <v>0</v>
      </c>
      <c r="BR17" s="120">
        <f t="shared" si="21"/>
        <v>545500.78762500011</v>
      </c>
      <c r="BS17" s="121">
        <f t="shared" si="22"/>
        <v>136375.19690625003</v>
      </c>
      <c r="BT17" s="114">
        <f t="shared" si="23"/>
        <v>91041.312374999994</v>
      </c>
      <c r="BU17" s="114">
        <f t="shared" si="24"/>
        <v>0</v>
      </c>
      <c r="BV17" s="114">
        <f t="shared" si="25"/>
        <v>0</v>
      </c>
      <c r="BW17" s="118">
        <f t="shared" si="26"/>
        <v>0</v>
      </c>
      <c r="BX17" s="120">
        <f t="shared" si="27"/>
        <v>91041.312374999994</v>
      </c>
      <c r="BY17" s="121">
        <f t="shared" si="28"/>
        <v>45333.884531250034</v>
      </c>
      <c r="CA17" s="113">
        <f t="shared" si="29"/>
        <v>0</v>
      </c>
      <c r="CB17" s="114">
        <f t="shared" si="29"/>
        <v>0</v>
      </c>
      <c r="CC17" s="114">
        <f t="shared" si="30"/>
        <v>0</v>
      </c>
      <c r="CD17" s="114">
        <f t="shared" si="31"/>
        <v>0</v>
      </c>
      <c r="CE17" s="114">
        <f t="shared" si="32"/>
        <v>0</v>
      </c>
      <c r="CF17" s="118">
        <f t="shared" si="33"/>
        <v>45333.884531250034</v>
      </c>
      <c r="CG17" s="122">
        <f t="shared" si="34"/>
        <v>45333.884531250034</v>
      </c>
      <c r="CH17" s="88"/>
      <c r="CI17" s="123">
        <f t="shared" si="35"/>
        <v>45710.954662379416</v>
      </c>
      <c r="CK17" s="124">
        <f t="shared" si="36"/>
        <v>2</v>
      </c>
      <c r="CL17" s="125">
        <v>0</v>
      </c>
      <c r="CM17" s="126">
        <v>0</v>
      </c>
      <c r="CN17" s="127">
        <v>53.99</v>
      </c>
      <c r="CO17" s="128">
        <v>25.289253437499998</v>
      </c>
      <c r="CP17" s="125">
        <v>0</v>
      </c>
      <c r="CQ17" s="129">
        <v>0</v>
      </c>
      <c r="CR17" s="130">
        <v>0</v>
      </c>
      <c r="CS17" s="131">
        <v>0</v>
      </c>
      <c r="CT17" s="132">
        <v>0</v>
      </c>
      <c r="CU17" s="133">
        <f t="shared" si="37"/>
        <v>0</v>
      </c>
      <c r="CV17" s="129">
        <f t="shared" si="37"/>
        <v>0</v>
      </c>
      <c r="CW17" s="132">
        <v>0</v>
      </c>
      <c r="CY17" s="133">
        <v>0</v>
      </c>
      <c r="CZ17" s="129">
        <v>0</v>
      </c>
      <c r="DA17" s="132">
        <v>0</v>
      </c>
      <c r="DD17" s="134" t="s">
        <v>95</v>
      </c>
      <c r="DF17" s="72"/>
      <c r="DH17" s="101"/>
    </row>
    <row r="18" spans="1:112" s="7" customFormat="1" x14ac:dyDescent="0.25">
      <c r="A18" s="102">
        <v>248</v>
      </c>
      <c r="B18" s="103" t="s">
        <v>118</v>
      </c>
      <c r="C18" s="103" t="s">
        <v>125</v>
      </c>
      <c r="D18" s="104" t="s">
        <v>120</v>
      </c>
      <c r="E18" s="105" t="s">
        <v>126</v>
      </c>
      <c r="F18" s="105" t="s">
        <v>127</v>
      </c>
      <c r="G18" s="105" t="s">
        <v>128</v>
      </c>
      <c r="H18" s="105" t="s">
        <v>124</v>
      </c>
      <c r="I18" s="105">
        <v>10030</v>
      </c>
      <c r="J18" s="105" t="str">
        <f t="shared" si="0"/>
        <v>Manhattan 10030</v>
      </c>
      <c r="K18" s="105" t="s">
        <v>103</v>
      </c>
      <c r="L18" s="105">
        <v>2</v>
      </c>
      <c r="M18" s="106" t="str">
        <f t="shared" si="1"/>
        <v>Head Start</v>
      </c>
      <c r="N18" s="107">
        <v>54</v>
      </c>
      <c r="O18" s="72">
        <v>0</v>
      </c>
      <c r="P18" s="108">
        <v>0</v>
      </c>
      <c r="Q18" s="71">
        <v>0</v>
      </c>
      <c r="R18" s="72">
        <v>54</v>
      </c>
      <c r="S18" s="108">
        <v>0</v>
      </c>
      <c r="T18" s="71">
        <v>0</v>
      </c>
      <c r="U18" s="72">
        <v>20</v>
      </c>
      <c r="V18" s="72">
        <v>0</v>
      </c>
      <c r="W18" s="73">
        <f t="shared" si="2"/>
        <v>20</v>
      </c>
      <c r="X18" s="109">
        <v>0</v>
      </c>
      <c r="Y18" s="110">
        <v>0</v>
      </c>
      <c r="Z18" s="110">
        <v>0</v>
      </c>
      <c r="AA18" s="72">
        <v>0</v>
      </c>
      <c r="AB18" s="72">
        <v>0</v>
      </c>
      <c r="AC18" s="111">
        <v>0</v>
      </c>
      <c r="AD18" s="112">
        <f t="shared" si="3"/>
        <v>0</v>
      </c>
      <c r="AE18" s="113">
        <v>0</v>
      </c>
      <c r="AF18" s="114">
        <v>0</v>
      </c>
      <c r="AG18" s="115">
        <v>763850.52</v>
      </c>
      <c r="AH18" s="116">
        <v>763850.52</v>
      </c>
      <c r="AI18" s="114">
        <v>0</v>
      </c>
      <c r="AJ18" s="117">
        <f t="shared" si="6"/>
        <v>763850.52</v>
      </c>
      <c r="AK18" s="113">
        <v>91041.312374999994</v>
      </c>
      <c r="AL18" s="114">
        <v>0</v>
      </c>
      <c r="AM18" s="117">
        <f t="shared" si="7"/>
        <v>91041.312374999994</v>
      </c>
      <c r="AN18" s="113">
        <v>672809.20762500004</v>
      </c>
      <c r="AO18" s="114">
        <v>0</v>
      </c>
      <c r="AP18" s="114">
        <v>0</v>
      </c>
      <c r="AQ18" s="114">
        <v>0</v>
      </c>
      <c r="AR18" s="117">
        <v>0</v>
      </c>
      <c r="AS18" s="113">
        <f t="shared" si="4"/>
        <v>0</v>
      </c>
      <c r="AT18" s="114">
        <f t="shared" si="8"/>
        <v>0</v>
      </c>
      <c r="AU18" s="114">
        <f t="shared" si="9"/>
        <v>0</v>
      </c>
      <c r="AV18" s="117">
        <v>0</v>
      </c>
      <c r="AW18" s="113">
        <f t="shared" si="5"/>
        <v>0</v>
      </c>
      <c r="AX18" s="114">
        <f t="shared" si="10"/>
        <v>0</v>
      </c>
      <c r="AY18" s="114">
        <f t="shared" si="11"/>
        <v>0</v>
      </c>
      <c r="AZ18" s="117">
        <v>0</v>
      </c>
      <c r="BA18" s="113">
        <f t="shared" si="12"/>
        <v>0</v>
      </c>
      <c r="BB18" s="114">
        <f t="shared" si="13"/>
        <v>0</v>
      </c>
      <c r="BC18" s="114">
        <f t="shared" si="14"/>
        <v>0</v>
      </c>
      <c r="BD18" s="117">
        <v>0</v>
      </c>
      <c r="BE18" s="113">
        <v>0</v>
      </c>
      <c r="BF18" s="114">
        <v>0</v>
      </c>
      <c r="BG18" s="114">
        <v>0</v>
      </c>
      <c r="BH18" s="117">
        <v>0</v>
      </c>
      <c r="BJ18" s="113">
        <f t="shared" si="15"/>
        <v>91041.312374999994</v>
      </c>
      <c r="BK18" s="114">
        <f t="shared" si="15"/>
        <v>0</v>
      </c>
      <c r="BL18" s="114">
        <f t="shared" si="16"/>
        <v>0</v>
      </c>
      <c r="BM18" s="118">
        <f t="shared" si="17"/>
        <v>0</v>
      </c>
      <c r="BN18" s="119">
        <f t="shared" si="18"/>
        <v>91041.312374999994</v>
      </c>
      <c r="BP18" s="113">
        <f t="shared" si="19"/>
        <v>672809.20762500004</v>
      </c>
      <c r="BQ18" s="118">
        <f t="shared" si="20"/>
        <v>0</v>
      </c>
      <c r="BR18" s="120">
        <f t="shared" si="21"/>
        <v>672809.20762500004</v>
      </c>
      <c r="BS18" s="121">
        <f t="shared" si="22"/>
        <v>168202.30190625001</v>
      </c>
      <c r="BT18" s="114">
        <f t="shared" si="23"/>
        <v>91041.312374999994</v>
      </c>
      <c r="BU18" s="114">
        <f t="shared" si="24"/>
        <v>0</v>
      </c>
      <c r="BV18" s="114">
        <f t="shared" si="25"/>
        <v>0</v>
      </c>
      <c r="BW18" s="118">
        <f t="shared" si="26"/>
        <v>0</v>
      </c>
      <c r="BX18" s="120">
        <f t="shared" si="27"/>
        <v>91041.312374999994</v>
      </c>
      <c r="BY18" s="121">
        <f t="shared" si="28"/>
        <v>77160.989531250016</v>
      </c>
      <c r="CA18" s="113">
        <f t="shared" si="29"/>
        <v>0</v>
      </c>
      <c r="CB18" s="114">
        <f t="shared" si="29"/>
        <v>0</v>
      </c>
      <c r="CC18" s="114">
        <f t="shared" si="30"/>
        <v>0</v>
      </c>
      <c r="CD18" s="114">
        <f t="shared" si="31"/>
        <v>0</v>
      </c>
      <c r="CE18" s="114">
        <f t="shared" si="32"/>
        <v>0</v>
      </c>
      <c r="CF18" s="118">
        <f t="shared" si="33"/>
        <v>77160.989531250016</v>
      </c>
      <c r="CG18" s="122">
        <f t="shared" si="34"/>
        <v>77160.989531250016</v>
      </c>
      <c r="CH18" s="88"/>
      <c r="CI18" s="123">
        <f t="shared" si="35"/>
        <v>54853.145594855312</v>
      </c>
      <c r="CK18" s="124">
        <f t="shared" si="36"/>
        <v>2</v>
      </c>
      <c r="CL18" s="125">
        <v>0</v>
      </c>
      <c r="CM18" s="126">
        <v>0</v>
      </c>
      <c r="CN18" s="127">
        <v>53.99</v>
      </c>
      <c r="CO18" s="128">
        <v>25.289253437499998</v>
      </c>
      <c r="CP18" s="125">
        <v>0</v>
      </c>
      <c r="CQ18" s="129">
        <v>0</v>
      </c>
      <c r="CR18" s="130">
        <v>0</v>
      </c>
      <c r="CS18" s="131">
        <v>0</v>
      </c>
      <c r="CT18" s="132">
        <v>0</v>
      </c>
      <c r="CU18" s="133">
        <f t="shared" si="37"/>
        <v>0</v>
      </c>
      <c r="CV18" s="129">
        <f t="shared" si="37"/>
        <v>0</v>
      </c>
      <c r="CW18" s="132">
        <v>0</v>
      </c>
      <c r="CY18" s="133">
        <v>0</v>
      </c>
      <c r="CZ18" s="129">
        <v>0</v>
      </c>
      <c r="DA18" s="132">
        <v>0</v>
      </c>
      <c r="DD18" s="134" t="s">
        <v>95</v>
      </c>
      <c r="DF18" s="72"/>
      <c r="DH18" s="101"/>
    </row>
    <row r="19" spans="1:112" s="7" customFormat="1" x14ac:dyDescent="0.25">
      <c r="A19" s="102">
        <v>211</v>
      </c>
      <c r="B19" s="103" t="s">
        <v>129</v>
      </c>
      <c r="C19" s="103" t="s">
        <v>130</v>
      </c>
      <c r="D19" s="104" t="s">
        <v>131</v>
      </c>
      <c r="E19" s="105" t="s">
        <v>132</v>
      </c>
      <c r="F19" s="105" t="s">
        <v>131</v>
      </c>
      <c r="G19" s="105" t="s">
        <v>133</v>
      </c>
      <c r="H19" s="105" t="s">
        <v>117</v>
      </c>
      <c r="I19" s="105">
        <v>11219</v>
      </c>
      <c r="J19" s="105" t="str">
        <f t="shared" si="0"/>
        <v>Brooklyn 11219</v>
      </c>
      <c r="K19" s="105" t="s">
        <v>103</v>
      </c>
      <c r="L19" s="105">
        <v>1</v>
      </c>
      <c r="M19" s="106" t="str">
        <f t="shared" si="1"/>
        <v>Dual</v>
      </c>
      <c r="N19" s="107">
        <v>24</v>
      </c>
      <c r="O19" s="72">
        <v>0</v>
      </c>
      <c r="P19" s="108">
        <v>0</v>
      </c>
      <c r="Q19" s="71">
        <v>6</v>
      </c>
      <c r="R19" s="72">
        <v>12</v>
      </c>
      <c r="S19" s="108">
        <v>6</v>
      </c>
      <c r="T19" s="71">
        <v>4</v>
      </c>
      <c r="U19" s="72">
        <v>7</v>
      </c>
      <c r="V19" s="72">
        <v>3</v>
      </c>
      <c r="W19" s="73">
        <f t="shared" si="2"/>
        <v>14</v>
      </c>
      <c r="X19" s="109">
        <v>0</v>
      </c>
      <c r="Y19" s="110">
        <v>0</v>
      </c>
      <c r="Z19" s="110">
        <v>0</v>
      </c>
      <c r="AA19" s="72">
        <v>0</v>
      </c>
      <c r="AB19" s="72">
        <v>0</v>
      </c>
      <c r="AC19" s="111">
        <v>0</v>
      </c>
      <c r="AD19" s="112">
        <f t="shared" si="3"/>
        <v>0</v>
      </c>
      <c r="AE19" s="113">
        <v>0</v>
      </c>
      <c r="AF19" s="114">
        <v>0</v>
      </c>
      <c r="AG19" s="115">
        <v>318927.35999999999</v>
      </c>
      <c r="AH19" s="116">
        <v>318927.35999999999</v>
      </c>
      <c r="AI19" s="114">
        <v>0</v>
      </c>
      <c r="AJ19" s="117">
        <f t="shared" si="6"/>
        <v>318927.35999999999</v>
      </c>
      <c r="AK19" s="113">
        <v>37631.982959999994</v>
      </c>
      <c r="AL19" s="114">
        <v>10263.268079999998</v>
      </c>
      <c r="AM19" s="117">
        <f t="shared" si="7"/>
        <v>47895.251039999988</v>
      </c>
      <c r="AN19" s="113">
        <v>139540.33703999998</v>
      </c>
      <c r="AO19" s="114">
        <v>0</v>
      </c>
      <c r="AP19" s="114">
        <v>131491.77192</v>
      </c>
      <c r="AQ19" s="114">
        <v>0</v>
      </c>
      <c r="AR19" s="117">
        <v>0</v>
      </c>
      <c r="AS19" s="113">
        <f t="shared" si="4"/>
        <v>0</v>
      </c>
      <c r="AT19" s="114">
        <f t="shared" si="8"/>
        <v>0</v>
      </c>
      <c r="AU19" s="114">
        <f t="shared" si="9"/>
        <v>0</v>
      </c>
      <c r="AV19" s="117">
        <v>0</v>
      </c>
      <c r="AW19" s="113">
        <f t="shared" si="5"/>
        <v>0</v>
      </c>
      <c r="AX19" s="114">
        <f t="shared" si="10"/>
        <v>0</v>
      </c>
      <c r="AY19" s="114">
        <f t="shared" si="11"/>
        <v>0</v>
      </c>
      <c r="AZ19" s="117">
        <v>0</v>
      </c>
      <c r="BA19" s="113">
        <f t="shared" si="12"/>
        <v>0</v>
      </c>
      <c r="BB19" s="114">
        <f t="shared" si="13"/>
        <v>0</v>
      </c>
      <c r="BC19" s="114">
        <f t="shared" si="14"/>
        <v>0</v>
      </c>
      <c r="BD19" s="117">
        <v>0</v>
      </c>
      <c r="BE19" s="113">
        <v>0</v>
      </c>
      <c r="BF19" s="114">
        <v>0</v>
      </c>
      <c r="BG19" s="114">
        <v>0</v>
      </c>
      <c r="BH19" s="117">
        <v>0</v>
      </c>
      <c r="BJ19" s="113">
        <f t="shared" si="15"/>
        <v>37631.982959999994</v>
      </c>
      <c r="BK19" s="114">
        <f t="shared" si="15"/>
        <v>10263.268079999998</v>
      </c>
      <c r="BL19" s="114">
        <f t="shared" si="16"/>
        <v>0</v>
      </c>
      <c r="BM19" s="118">
        <f t="shared" si="17"/>
        <v>0</v>
      </c>
      <c r="BN19" s="119">
        <f t="shared" si="18"/>
        <v>47895.251039999988</v>
      </c>
      <c r="BP19" s="113">
        <f t="shared" si="19"/>
        <v>139540.33703999998</v>
      </c>
      <c r="BQ19" s="118">
        <f t="shared" si="20"/>
        <v>0</v>
      </c>
      <c r="BR19" s="120">
        <f t="shared" si="21"/>
        <v>139540.33703999998</v>
      </c>
      <c r="BS19" s="121">
        <f t="shared" si="22"/>
        <v>34885.084259999996</v>
      </c>
      <c r="BT19" s="114">
        <f t="shared" si="23"/>
        <v>37631.982959999994</v>
      </c>
      <c r="BU19" s="114">
        <f t="shared" si="24"/>
        <v>0</v>
      </c>
      <c r="BV19" s="114">
        <f t="shared" si="25"/>
        <v>0</v>
      </c>
      <c r="BW19" s="118">
        <f t="shared" si="26"/>
        <v>0</v>
      </c>
      <c r="BX19" s="120">
        <f t="shared" si="27"/>
        <v>37631.982959999994</v>
      </c>
      <c r="BY19" s="121">
        <f t="shared" si="28"/>
        <v>0</v>
      </c>
      <c r="CA19" s="113">
        <f t="shared" si="29"/>
        <v>0</v>
      </c>
      <c r="CB19" s="114">
        <f t="shared" si="29"/>
        <v>0</v>
      </c>
      <c r="CC19" s="114">
        <f t="shared" si="30"/>
        <v>9442.6031282315107</v>
      </c>
      <c r="CD19" s="114">
        <f t="shared" si="31"/>
        <v>0</v>
      </c>
      <c r="CE19" s="114">
        <f t="shared" si="32"/>
        <v>737.01925118971042</v>
      </c>
      <c r="CF19" s="118">
        <f t="shared" si="33"/>
        <v>0</v>
      </c>
      <c r="CG19" s="122">
        <f t="shared" si="34"/>
        <v>10179.622379421222</v>
      </c>
      <c r="CH19" s="88"/>
      <c r="CI19" s="123">
        <f t="shared" si="35"/>
        <v>22902.607845659164</v>
      </c>
      <c r="CK19" s="124">
        <f t="shared" si="36"/>
        <v>1</v>
      </c>
      <c r="CL19" s="125">
        <v>0</v>
      </c>
      <c r="CM19" s="126">
        <v>0</v>
      </c>
      <c r="CN19" s="127">
        <v>50.72</v>
      </c>
      <c r="CO19" s="128">
        <v>19.006051999999997</v>
      </c>
      <c r="CP19" s="125">
        <v>0</v>
      </c>
      <c r="CQ19" s="129">
        <v>0</v>
      </c>
      <c r="CR19" s="130">
        <v>0</v>
      </c>
      <c r="CS19" s="131">
        <v>0</v>
      </c>
      <c r="CT19" s="132">
        <v>0</v>
      </c>
      <c r="CU19" s="133">
        <f t="shared" si="37"/>
        <v>0</v>
      </c>
      <c r="CV19" s="129">
        <f t="shared" si="37"/>
        <v>0</v>
      </c>
      <c r="CW19" s="132">
        <v>0</v>
      </c>
      <c r="CY19" s="133">
        <v>0</v>
      </c>
      <c r="CZ19" s="129">
        <v>0</v>
      </c>
      <c r="DA19" s="132">
        <v>0</v>
      </c>
      <c r="DD19" s="134" t="s">
        <v>95</v>
      </c>
      <c r="DF19" s="72"/>
      <c r="DH19" s="101"/>
    </row>
    <row r="20" spans="1:112" s="7" customFormat="1" x14ac:dyDescent="0.25">
      <c r="A20" s="102">
        <v>211</v>
      </c>
      <c r="B20" s="103" t="s">
        <v>129</v>
      </c>
      <c r="C20" s="103" t="s">
        <v>130</v>
      </c>
      <c r="D20" s="104" t="s">
        <v>131</v>
      </c>
      <c r="E20" s="105" t="s">
        <v>132</v>
      </c>
      <c r="F20" s="105" t="s">
        <v>131</v>
      </c>
      <c r="G20" s="105" t="s">
        <v>133</v>
      </c>
      <c r="H20" s="105" t="s">
        <v>117</v>
      </c>
      <c r="I20" s="105">
        <v>11219</v>
      </c>
      <c r="J20" s="105" t="str">
        <f t="shared" si="0"/>
        <v>Brooklyn 11219</v>
      </c>
      <c r="K20" s="105" t="s">
        <v>103</v>
      </c>
      <c r="L20" s="105">
        <v>1</v>
      </c>
      <c r="M20" s="106" t="str">
        <f t="shared" si="1"/>
        <v>Dual</v>
      </c>
      <c r="N20" s="107">
        <v>0</v>
      </c>
      <c r="O20" s="72">
        <v>6</v>
      </c>
      <c r="P20" s="108">
        <v>0</v>
      </c>
      <c r="Q20" s="71">
        <v>0</v>
      </c>
      <c r="R20" s="72">
        <v>0</v>
      </c>
      <c r="S20" s="108">
        <v>0</v>
      </c>
      <c r="T20" s="71">
        <v>0</v>
      </c>
      <c r="U20" s="72">
        <v>0</v>
      </c>
      <c r="V20" s="72">
        <v>0</v>
      </c>
      <c r="W20" s="73">
        <f t="shared" si="2"/>
        <v>0</v>
      </c>
      <c r="X20" s="109">
        <v>0</v>
      </c>
      <c r="Y20" s="110">
        <v>0</v>
      </c>
      <c r="Z20" s="110">
        <v>0</v>
      </c>
      <c r="AA20" s="72">
        <v>0</v>
      </c>
      <c r="AB20" s="72">
        <v>0</v>
      </c>
      <c r="AC20" s="111">
        <v>0</v>
      </c>
      <c r="AD20" s="112">
        <f t="shared" si="3"/>
        <v>0</v>
      </c>
      <c r="AE20" s="113">
        <v>0</v>
      </c>
      <c r="AF20" s="114">
        <v>109489.80000000002</v>
      </c>
      <c r="AG20" s="115">
        <v>0</v>
      </c>
      <c r="AH20" s="116">
        <v>109489.80000000002</v>
      </c>
      <c r="AI20" s="114">
        <v>0</v>
      </c>
      <c r="AJ20" s="117">
        <f t="shared" si="6"/>
        <v>109489.80000000002</v>
      </c>
      <c r="AK20" s="113">
        <v>0</v>
      </c>
      <c r="AL20" s="114">
        <v>0</v>
      </c>
      <c r="AM20" s="117">
        <f t="shared" si="7"/>
        <v>0</v>
      </c>
      <c r="AN20" s="113">
        <v>0</v>
      </c>
      <c r="AO20" s="114">
        <v>0</v>
      </c>
      <c r="AP20" s="114">
        <v>109489.80000000002</v>
      </c>
      <c r="AQ20" s="114">
        <v>0</v>
      </c>
      <c r="AR20" s="117">
        <v>0</v>
      </c>
      <c r="AS20" s="113">
        <f t="shared" si="4"/>
        <v>0</v>
      </c>
      <c r="AT20" s="114">
        <f t="shared" si="8"/>
        <v>0</v>
      </c>
      <c r="AU20" s="114">
        <f t="shared" si="9"/>
        <v>0</v>
      </c>
      <c r="AV20" s="117">
        <v>0</v>
      </c>
      <c r="AW20" s="113">
        <f t="shared" si="5"/>
        <v>0</v>
      </c>
      <c r="AX20" s="114">
        <f t="shared" si="10"/>
        <v>0</v>
      </c>
      <c r="AY20" s="114">
        <f t="shared" si="11"/>
        <v>0</v>
      </c>
      <c r="AZ20" s="117">
        <v>0</v>
      </c>
      <c r="BA20" s="113">
        <f t="shared" si="12"/>
        <v>0</v>
      </c>
      <c r="BB20" s="114">
        <f t="shared" si="13"/>
        <v>0</v>
      </c>
      <c r="BC20" s="114">
        <f t="shared" si="14"/>
        <v>0</v>
      </c>
      <c r="BD20" s="117">
        <v>0</v>
      </c>
      <c r="BE20" s="113">
        <v>0</v>
      </c>
      <c r="BF20" s="114">
        <v>0</v>
      </c>
      <c r="BG20" s="114">
        <v>0</v>
      </c>
      <c r="BH20" s="117">
        <v>0</v>
      </c>
      <c r="BJ20" s="113">
        <f t="shared" si="15"/>
        <v>0</v>
      </c>
      <c r="BK20" s="114">
        <f t="shared" si="15"/>
        <v>0</v>
      </c>
      <c r="BL20" s="114">
        <f t="shared" si="16"/>
        <v>0</v>
      </c>
      <c r="BM20" s="118">
        <f t="shared" si="17"/>
        <v>0</v>
      </c>
      <c r="BN20" s="119">
        <f t="shared" si="18"/>
        <v>0</v>
      </c>
      <c r="BP20" s="113">
        <f t="shared" si="19"/>
        <v>0</v>
      </c>
      <c r="BQ20" s="118">
        <f t="shared" si="20"/>
        <v>0</v>
      </c>
      <c r="BR20" s="120">
        <f t="shared" si="21"/>
        <v>0</v>
      </c>
      <c r="BS20" s="121">
        <f t="shared" si="22"/>
        <v>0</v>
      </c>
      <c r="BT20" s="114">
        <f t="shared" si="23"/>
        <v>0</v>
      </c>
      <c r="BU20" s="114">
        <f t="shared" si="24"/>
        <v>0</v>
      </c>
      <c r="BV20" s="114">
        <f t="shared" si="25"/>
        <v>0</v>
      </c>
      <c r="BW20" s="118">
        <f t="shared" si="26"/>
        <v>0</v>
      </c>
      <c r="BX20" s="120">
        <f t="shared" si="27"/>
        <v>0</v>
      </c>
      <c r="BY20" s="121">
        <f t="shared" si="28"/>
        <v>0</v>
      </c>
      <c r="CA20" s="113">
        <f t="shared" si="29"/>
        <v>0</v>
      </c>
      <c r="CB20" s="114">
        <f t="shared" si="29"/>
        <v>7862.6115755627025</v>
      </c>
      <c r="CC20" s="114">
        <f t="shared" si="30"/>
        <v>0</v>
      </c>
      <c r="CD20" s="114">
        <f t="shared" si="31"/>
        <v>0</v>
      </c>
      <c r="CE20" s="114">
        <f t="shared" si="32"/>
        <v>0</v>
      </c>
      <c r="CF20" s="118">
        <f t="shared" si="33"/>
        <v>0</v>
      </c>
      <c r="CG20" s="122">
        <f t="shared" si="34"/>
        <v>7862.6115755627025</v>
      </c>
      <c r="CH20" s="88"/>
      <c r="CI20" s="123">
        <f t="shared" si="35"/>
        <v>7862.6115755627025</v>
      </c>
      <c r="CK20" s="124">
        <f t="shared" si="36"/>
        <v>1</v>
      </c>
      <c r="CL20" s="125">
        <v>0</v>
      </c>
      <c r="CM20" s="126">
        <v>69.650000000000006</v>
      </c>
      <c r="CN20" s="127">
        <v>0</v>
      </c>
      <c r="CO20" s="128">
        <v>0</v>
      </c>
      <c r="CP20" s="125">
        <v>0</v>
      </c>
      <c r="CQ20" s="129">
        <v>0</v>
      </c>
      <c r="CR20" s="130">
        <v>0</v>
      </c>
      <c r="CS20" s="131">
        <v>0</v>
      </c>
      <c r="CT20" s="132">
        <v>0</v>
      </c>
      <c r="CU20" s="133">
        <f t="shared" si="37"/>
        <v>0</v>
      </c>
      <c r="CV20" s="129">
        <f t="shared" si="37"/>
        <v>0</v>
      </c>
      <c r="CW20" s="132">
        <v>0</v>
      </c>
      <c r="CY20" s="133">
        <v>0</v>
      </c>
      <c r="CZ20" s="129">
        <v>0</v>
      </c>
      <c r="DA20" s="132">
        <v>0</v>
      </c>
      <c r="DD20" s="134" t="s">
        <v>95</v>
      </c>
      <c r="DF20" s="72"/>
      <c r="DH20" s="101"/>
    </row>
    <row r="21" spans="1:112" s="7" customFormat="1" x14ac:dyDescent="0.25">
      <c r="A21" s="102">
        <v>193</v>
      </c>
      <c r="B21" s="103" t="s">
        <v>134</v>
      </c>
      <c r="C21" s="103" t="s">
        <v>135</v>
      </c>
      <c r="D21" s="104" t="s">
        <v>136</v>
      </c>
      <c r="E21" s="105" t="s">
        <v>137</v>
      </c>
      <c r="F21" s="105" t="s">
        <v>138</v>
      </c>
      <c r="G21" s="105" t="s">
        <v>139</v>
      </c>
      <c r="H21" s="105" t="s">
        <v>124</v>
      </c>
      <c r="I21" s="105">
        <v>10035</v>
      </c>
      <c r="J21" s="105" t="str">
        <f t="shared" si="0"/>
        <v>Manhattan 10035</v>
      </c>
      <c r="K21" s="105" t="s">
        <v>108</v>
      </c>
      <c r="L21" s="105">
        <v>1</v>
      </c>
      <c r="M21" s="106" t="str">
        <f t="shared" si="1"/>
        <v>Dual</v>
      </c>
      <c r="N21" s="107">
        <v>128</v>
      </c>
      <c r="O21" s="72">
        <v>0</v>
      </c>
      <c r="P21" s="108">
        <v>0</v>
      </c>
      <c r="Q21" s="71">
        <v>30</v>
      </c>
      <c r="R21" s="72">
        <v>64</v>
      </c>
      <c r="S21" s="108">
        <v>34</v>
      </c>
      <c r="T21" s="71">
        <v>13</v>
      </c>
      <c r="U21" s="72">
        <v>27</v>
      </c>
      <c r="V21" s="72">
        <v>14</v>
      </c>
      <c r="W21" s="73">
        <f t="shared" si="2"/>
        <v>54</v>
      </c>
      <c r="X21" s="109">
        <v>0</v>
      </c>
      <c r="Y21" s="110">
        <v>0</v>
      </c>
      <c r="Z21" s="110">
        <v>0</v>
      </c>
      <c r="AA21" s="72">
        <v>0</v>
      </c>
      <c r="AB21" s="72">
        <v>0</v>
      </c>
      <c r="AC21" s="111">
        <v>0</v>
      </c>
      <c r="AD21" s="112">
        <f t="shared" si="3"/>
        <v>0</v>
      </c>
      <c r="AE21" s="113">
        <v>0</v>
      </c>
      <c r="AF21" s="114">
        <v>0</v>
      </c>
      <c r="AG21" s="115">
        <v>1596313.6000000001</v>
      </c>
      <c r="AH21" s="116">
        <v>1596313.6000000001</v>
      </c>
      <c r="AI21" s="114">
        <v>310878.71999999997</v>
      </c>
      <c r="AJ21" s="117">
        <f t="shared" si="6"/>
        <v>1907192.32</v>
      </c>
      <c r="AK21" s="113">
        <v>128425.75200000001</v>
      </c>
      <c r="AL21" s="114">
        <v>44949.013200000001</v>
      </c>
      <c r="AM21" s="117">
        <f t="shared" si="7"/>
        <v>173374.76520000002</v>
      </c>
      <c r="AN21" s="113">
        <v>769760.96868439531</v>
      </c>
      <c r="AO21" s="114">
        <v>0</v>
      </c>
      <c r="AP21" s="114">
        <v>653177.86611560464</v>
      </c>
      <c r="AQ21" s="114">
        <v>0</v>
      </c>
      <c r="AR21" s="117">
        <v>0</v>
      </c>
      <c r="AS21" s="113">
        <f>+AV21-SUM(AT21:AU21)</f>
        <v>0</v>
      </c>
      <c r="AT21" s="114">
        <f>+(AV21-AU21)*$BB$2</f>
        <v>0</v>
      </c>
      <c r="AU21" s="114">
        <f>IF(CW21=0,0,+AV21*CV21/CW21)</f>
        <v>16685.999999999996</v>
      </c>
      <c r="AV21" s="117">
        <v>16685.999999999996</v>
      </c>
      <c r="AW21" s="113">
        <f t="shared" si="5"/>
        <v>0</v>
      </c>
      <c r="AX21" s="114">
        <f t="shared" si="10"/>
        <v>0</v>
      </c>
      <c r="AY21" s="114">
        <f t="shared" si="11"/>
        <v>5840.1</v>
      </c>
      <c r="AZ21" s="117">
        <v>5840.1</v>
      </c>
      <c r="BA21" s="113">
        <f t="shared" si="12"/>
        <v>0</v>
      </c>
      <c r="BB21" s="114">
        <f t="shared" si="13"/>
        <v>0</v>
      </c>
      <c r="BC21" s="114">
        <f t="shared" si="14"/>
        <v>155949.63931560473</v>
      </c>
      <c r="BD21" s="117">
        <v>155949.63931560473</v>
      </c>
      <c r="BE21" s="113">
        <v>0</v>
      </c>
      <c r="BF21" s="114">
        <v>0</v>
      </c>
      <c r="BG21" s="114">
        <v>0</v>
      </c>
      <c r="BH21" s="117">
        <v>0</v>
      </c>
      <c r="BJ21" s="113">
        <f t="shared" si="15"/>
        <v>128425.75200000001</v>
      </c>
      <c r="BK21" s="114">
        <f t="shared" si="15"/>
        <v>44949.013200000001</v>
      </c>
      <c r="BL21" s="114">
        <f t="shared" si="16"/>
        <v>16685.999999999996</v>
      </c>
      <c r="BM21" s="118">
        <f t="shared" si="17"/>
        <v>5840.1</v>
      </c>
      <c r="BN21" s="119">
        <f t="shared" si="18"/>
        <v>195900.86520000003</v>
      </c>
      <c r="BP21" s="113">
        <f t="shared" si="19"/>
        <v>769760.96868439531</v>
      </c>
      <c r="BQ21" s="118">
        <f t="shared" si="20"/>
        <v>155949.63931560473</v>
      </c>
      <c r="BR21" s="120">
        <f t="shared" si="21"/>
        <v>925710.60800000001</v>
      </c>
      <c r="BS21" s="121">
        <f t="shared" si="22"/>
        <v>231427.652</v>
      </c>
      <c r="BT21" s="114">
        <f t="shared" si="23"/>
        <v>128425.75200000001</v>
      </c>
      <c r="BU21" s="114">
        <f t="shared" si="24"/>
        <v>0</v>
      </c>
      <c r="BV21" s="114">
        <f t="shared" si="25"/>
        <v>16685.999999999996</v>
      </c>
      <c r="BW21" s="118">
        <f t="shared" si="26"/>
        <v>0</v>
      </c>
      <c r="BX21" s="120">
        <f t="shared" si="27"/>
        <v>145111.75200000001</v>
      </c>
      <c r="BY21" s="121">
        <f t="shared" si="28"/>
        <v>86315.9</v>
      </c>
      <c r="CA21" s="113">
        <f t="shared" si="29"/>
        <v>0</v>
      </c>
      <c r="CB21" s="114">
        <f t="shared" si="29"/>
        <v>0</v>
      </c>
      <c r="CC21" s="114">
        <f t="shared" si="30"/>
        <v>46905.591671752962</v>
      </c>
      <c r="CD21" s="114">
        <f t="shared" si="31"/>
        <v>0</v>
      </c>
      <c r="CE21" s="114">
        <f t="shared" si="32"/>
        <v>3227.8498225080384</v>
      </c>
      <c r="CF21" s="118">
        <f t="shared" si="33"/>
        <v>86315.9</v>
      </c>
      <c r="CG21" s="122">
        <f t="shared" si="34"/>
        <v>136449.341494261</v>
      </c>
      <c r="CH21" s="88"/>
      <c r="CI21" s="123">
        <f t="shared" si="35"/>
        <v>114633.45251875671</v>
      </c>
      <c r="CK21" s="124">
        <f t="shared" si="36"/>
        <v>1</v>
      </c>
      <c r="CL21" s="125">
        <v>0</v>
      </c>
      <c r="CM21" s="126">
        <v>0</v>
      </c>
      <c r="CN21" s="127">
        <v>47.6</v>
      </c>
      <c r="CO21" s="128">
        <v>17.83691</v>
      </c>
      <c r="CP21" s="125">
        <v>0</v>
      </c>
      <c r="CQ21" s="129">
        <v>0</v>
      </c>
      <c r="CR21" s="130">
        <v>0</v>
      </c>
      <c r="CS21" s="131">
        <v>9.27</v>
      </c>
      <c r="CT21" s="132">
        <v>9.27</v>
      </c>
      <c r="CU21" s="133">
        <f t="shared" si="37"/>
        <v>0</v>
      </c>
      <c r="CV21" s="129">
        <f t="shared" si="37"/>
        <v>2.3174999999999999</v>
      </c>
      <c r="CW21" s="132">
        <v>2.3174999999999999</v>
      </c>
      <c r="CY21" s="133">
        <v>0</v>
      </c>
      <c r="CZ21" s="129">
        <v>22526.1</v>
      </c>
      <c r="DA21" s="132">
        <v>22526.1</v>
      </c>
      <c r="DD21" s="134" t="s">
        <v>95</v>
      </c>
      <c r="DF21" s="72"/>
      <c r="DH21" s="101"/>
    </row>
    <row r="22" spans="1:112" s="7" customFormat="1" x14ac:dyDescent="0.25">
      <c r="A22" s="102">
        <v>193</v>
      </c>
      <c r="B22" s="103" t="s">
        <v>134</v>
      </c>
      <c r="C22" s="103" t="s">
        <v>140</v>
      </c>
      <c r="D22" s="104" t="s">
        <v>136</v>
      </c>
      <c r="E22" s="105" t="s">
        <v>141</v>
      </c>
      <c r="F22" s="105" t="s">
        <v>142</v>
      </c>
      <c r="G22" s="105" t="s">
        <v>143</v>
      </c>
      <c r="H22" s="105" t="s">
        <v>124</v>
      </c>
      <c r="I22" s="105">
        <v>10029</v>
      </c>
      <c r="J22" s="105" t="str">
        <f t="shared" si="0"/>
        <v>Manhattan 10029</v>
      </c>
      <c r="K22" s="105" t="s">
        <v>103</v>
      </c>
      <c r="L22" s="105">
        <v>2</v>
      </c>
      <c r="M22" s="106" t="str">
        <f t="shared" si="1"/>
        <v>Head Start</v>
      </c>
      <c r="N22" s="107">
        <v>30</v>
      </c>
      <c r="O22" s="72">
        <v>0</v>
      </c>
      <c r="P22" s="108">
        <v>0</v>
      </c>
      <c r="Q22" s="71">
        <v>0</v>
      </c>
      <c r="R22" s="72">
        <v>30</v>
      </c>
      <c r="S22" s="108">
        <v>0</v>
      </c>
      <c r="T22" s="71">
        <v>0</v>
      </c>
      <c r="U22" s="72">
        <v>11</v>
      </c>
      <c r="V22" s="72">
        <v>0</v>
      </c>
      <c r="W22" s="73">
        <f t="shared" si="2"/>
        <v>11</v>
      </c>
      <c r="X22" s="109">
        <v>0</v>
      </c>
      <c r="Y22" s="110">
        <v>0</v>
      </c>
      <c r="Z22" s="110">
        <v>0</v>
      </c>
      <c r="AA22" s="72">
        <v>0</v>
      </c>
      <c r="AB22" s="72">
        <v>0</v>
      </c>
      <c r="AC22" s="111">
        <v>0</v>
      </c>
      <c r="AD22" s="112">
        <f t="shared" si="3"/>
        <v>0</v>
      </c>
      <c r="AE22" s="113">
        <v>0</v>
      </c>
      <c r="AF22" s="114">
        <v>0</v>
      </c>
      <c r="AG22" s="115">
        <v>424361.4</v>
      </c>
      <c r="AH22" s="116">
        <v>424361.4</v>
      </c>
      <c r="AI22" s="114">
        <v>0</v>
      </c>
      <c r="AJ22" s="117">
        <f t="shared" si="6"/>
        <v>424361.4</v>
      </c>
      <c r="AK22" s="113">
        <v>50072.721806249996</v>
      </c>
      <c r="AL22" s="114">
        <v>0</v>
      </c>
      <c r="AM22" s="117">
        <f t="shared" si="7"/>
        <v>50072.721806249996</v>
      </c>
      <c r="AN22" s="113">
        <v>374288.67819374998</v>
      </c>
      <c r="AO22" s="114">
        <v>0</v>
      </c>
      <c r="AP22" s="114">
        <v>0</v>
      </c>
      <c r="AQ22" s="114">
        <v>0</v>
      </c>
      <c r="AR22" s="117">
        <v>0</v>
      </c>
      <c r="AS22" s="113">
        <f t="shared" si="4"/>
        <v>0</v>
      </c>
      <c r="AT22" s="114">
        <f t="shared" si="8"/>
        <v>0</v>
      </c>
      <c r="AU22" s="114">
        <f t="shared" si="9"/>
        <v>0</v>
      </c>
      <c r="AV22" s="117">
        <v>0</v>
      </c>
      <c r="AW22" s="113">
        <f t="shared" si="5"/>
        <v>0</v>
      </c>
      <c r="AX22" s="114">
        <f t="shared" si="10"/>
        <v>0</v>
      </c>
      <c r="AY22" s="114">
        <f t="shared" si="11"/>
        <v>0</v>
      </c>
      <c r="AZ22" s="117">
        <v>0</v>
      </c>
      <c r="BA22" s="113">
        <f t="shared" si="12"/>
        <v>0</v>
      </c>
      <c r="BB22" s="114">
        <f t="shared" si="13"/>
        <v>0</v>
      </c>
      <c r="BC22" s="114">
        <f t="shared" si="14"/>
        <v>0</v>
      </c>
      <c r="BD22" s="117">
        <v>0</v>
      </c>
      <c r="BE22" s="113">
        <v>0</v>
      </c>
      <c r="BF22" s="114">
        <v>0</v>
      </c>
      <c r="BG22" s="114">
        <v>0</v>
      </c>
      <c r="BH22" s="117">
        <v>0</v>
      </c>
      <c r="BJ22" s="113">
        <f t="shared" ref="BJ22:BK86" si="38">+AK22</f>
        <v>50072.721806249996</v>
      </c>
      <c r="BK22" s="114">
        <f t="shared" si="38"/>
        <v>0</v>
      </c>
      <c r="BL22" s="114">
        <f t="shared" si="16"/>
        <v>0</v>
      </c>
      <c r="BM22" s="118">
        <f t="shared" si="17"/>
        <v>0</v>
      </c>
      <c r="BN22" s="119">
        <f t="shared" si="18"/>
        <v>50072.721806249996</v>
      </c>
      <c r="BP22" s="113">
        <f t="shared" si="19"/>
        <v>374288.67819374998</v>
      </c>
      <c r="BQ22" s="118">
        <f t="shared" si="20"/>
        <v>0</v>
      </c>
      <c r="BR22" s="120">
        <f t="shared" si="21"/>
        <v>374288.67819374998</v>
      </c>
      <c r="BS22" s="121">
        <f t="shared" si="22"/>
        <v>93572.169548437494</v>
      </c>
      <c r="BT22" s="114">
        <f t="shared" si="23"/>
        <v>50072.721806249996</v>
      </c>
      <c r="BU22" s="114">
        <f t="shared" si="24"/>
        <v>0</v>
      </c>
      <c r="BV22" s="114">
        <f t="shared" si="25"/>
        <v>0</v>
      </c>
      <c r="BW22" s="118">
        <f t="shared" si="26"/>
        <v>0</v>
      </c>
      <c r="BX22" s="120">
        <f t="shared" si="27"/>
        <v>50072.721806249996</v>
      </c>
      <c r="BY22" s="121">
        <f t="shared" si="28"/>
        <v>43499.447742187498</v>
      </c>
      <c r="CA22" s="113">
        <f t="shared" ref="CA22:CB86" si="39">(+AE22/0.933)*0.067</f>
        <v>0</v>
      </c>
      <c r="CB22" s="114">
        <f t="shared" si="39"/>
        <v>0</v>
      </c>
      <c r="CC22" s="114">
        <f t="shared" si="30"/>
        <v>0</v>
      </c>
      <c r="CD22" s="114">
        <f t="shared" si="31"/>
        <v>0</v>
      </c>
      <c r="CE22" s="114">
        <f t="shared" si="32"/>
        <v>0</v>
      </c>
      <c r="CF22" s="118">
        <f t="shared" si="33"/>
        <v>43499.447742187498</v>
      </c>
      <c r="CG22" s="122">
        <f t="shared" si="34"/>
        <v>43499.447742187498</v>
      </c>
      <c r="CH22" s="88"/>
      <c r="CI22" s="123">
        <f t="shared" si="35"/>
        <v>30473.969774919613</v>
      </c>
      <c r="CK22" s="124">
        <f t="shared" si="36"/>
        <v>2</v>
      </c>
      <c r="CL22" s="125">
        <v>0</v>
      </c>
      <c r="CM22" s="126">
        <v>0</v>
      </c>
      <c r="CN22" s="127">
        <v>53.99</v>
      </c>
      <c r="CO22" s="128">
        <v>25.289253437499998</v>
      </c>
      <c r="CP22" s="125">
        <v>0</v>
      </c>
      <c r="CQ22" s="129">
        <v>0</v>
      </c>
      <c r="CR22" s="130">
        <v>0</v>
      </c>
      <c r="CS22" s="131">
        <v>0</v>
      </c>
      <c r="CT22" s="132">
        <v>0</v>
      </c>
      <c r="CU22" s="133">
        <f t="shared" ref="CU22:CV86" si="40">IF($CK22=2,2.5/8,2.5/10)*CR22</f>
        <v>0</v>
      </c>
      <c r="CV22" s="129">
        <f t="shared" si="40"/>
        <v>0</v>
      </c>
      <c r="CW22" s="132">
        <v>0</v>
      </c>
      <c r="CY22" s="133">
        <v>0</v>
      </c>
      <c r="CZ22" s="129">
        <v>0</v>
      </c>
      <c r="DA22" s="132">
        <v>0</v>
      </c>
      <c r="DD22" s="134" t="s">
        <v>95</v>
      </c>
      <c r="DF22" s="72"/>
      <c r="DH22" s="101"/>
    </row>
    <row r="23" spans="1:112" s="7" customFormat="1" x14ac:dyDescent="0.25">
      <c r="A23" s="135">
        <v>193</v>
      </c>
      <c r="B23" s="136" t="s">
        <v>134</v>
      </c>
      <c r="C23" s="136" t="s">
        <v>144</v>
      </c>
      <c r="D23" s="137" t="s">
        <v>136</v>
      </c>
      <c r="E23" s="138" t="s">
        <v>145</v>
      </c>
      <c r="F23" s="138" t="s">
        <v>146</v>
      </c>
      <c r="G23" s="138" t="s">
        <v>147</v>
      </c>
      <c r="H23" s="138" t="s">
        <v>124</v>
      </c>
      <c r="I23" s="138">
        <v>10035</v>
      </c>
      <c r="J23" s="138" t="str">
        <f t="shared" si="0"/>
        <v>Manhattan 10035</v>
      </c>
      <c r="K23" s="138" t="s">
        <v>103</v>
      </c>
      <c r="L23" s="138">
        <v>2</v>
      </c>
      <c r="M23" s="106" t="str">
        <f t="shared" si="1"/>
        <v>Head Start</v>
      </c>
      <c r="N23" s="107">
        <v>37</v>
      </c>
      <c r="O23" s="72">
        <v>0</v>
      </c>
      <c r="P23" s="108">
        <v>0</v>
      </c>
      <c r="Q23" s="71">
        <v>0</v>
      </c>
      <c r="R23" s="72">
        <v>37</v>
      </c>
      <c r="S23" s="108">
        <v>0</v>
      </c>
      <c r="T23" s="71">
        <v>0</v>
      </c>
      <c r="U23" s="72">
        <v>18</v>
      </c>
      <c r="V23" s="72">
        <v>0</v>
      </c>
      <c r="W23" s="73">
        <f t="shared" si="2"/>
        <v>18</v>
      </c>
      <c r="X23" s="109">
        <v>0</v>
      </c>
      <c r="Y23" s="110">
        <v>0</v>
      </c>
      <c r="Z23" s="110">
        <v>0</v>
      </c>
      <c r="AA23" s="72">
        <v>0</v>
      </c>
      <c r="AB23" s="72">
        <v>0</v>
      </c>
      <c r="AC23" s="111">
        <v>0</v>
      </c>
      <c r="AD23" s="112">
        <f t="shared" si="3"/>
        <v>0</v>
      </c>
      <c r="AE23" s="113">
        <v>0</v>
      </c>
      <c r="AF23" s="114">
        <v>0</v>
      </c>
      <c r="AG23" s="115">
        <v>523379.06000000006</v>
      </c>
      <c r="AH23" s="116">
        <v>523379.06000000006</v>
      </c>
      <c r="AI23" s="114">
        <v>0</v>
      </c>
      <c r="AJ23" s="117">
        <f t="shared" si="6"/>
        <v>523379.06000000006</v>
      </c>
      <c r="AK23" s="113">
        <v>81937.181137499996</v>
      </c>
      <c r="AL23" s="114">
        <v>0</v>
      </c>
      <c r="AM23" s="117">
        <f t="shared" si="7"/>
        <v>81937.181137499996</v>
      </c>
      <c r="AN23" s="113">
        <v>441441.87886249996</v>
      </c>
      <c r="AO23" s="114">
        <v>0</v>
      </c>
      <c r="AP23" s="114">
        <v>0</v>
      </c>
      <c r="AQ23" s="114">
        <v>0</v>
      </c>
      <c r="AR23" s="117">
        <v>0</v>
      </c>
      <c r="AS23" s="113">
        <f t="shared" si="4"/>
        <v>0</v>
      </c>
      <c r="AT23" s="114">
        <f t="shared" si="8"/>
        <v>0</v>
      </c>
      <c r="AU23" s="114">
        <f t="shared" si="9"/>
        <v>0</v>
      </c>
      <c r="AV23" s="117">
        <v>0</v>
      </c>
      <c r="AW23" s="113">
        <f t="shared" si="5"/>
        <v>0</v>
      </c>
      <c r="AX23" s="114">
        <f t="shared" si="10"/>
        <v>0</v>
      </c>
      <c r="AY23" s="114">
        <f t="shared" si="11"/>
        <v>0</v>
      </c>
      <c r="AZ23" s="117">
        <v>0</v>
      </c>
      <c r="BA23" s="113">
        <f t="shared" si="12"/>
        <v>0</v>
      </c>
      <c r="BB23" s="114">
        <f t="shared" si="13"/>
        <v>0</v>
      </c>
      <c r="BC23" s="114">
        <f t="shared" si="14"/>
        <v>0</v>
      </c>
      <c r="BD23" s="117">
        <v>0</v>
      </c>
      <c r="BE23" s="113">
        <v>0</v>
      </c>
      <c r="BF23" s="114">
        <v>0</v>
      </c>
      <c r="BG23" s="114">
        <v>0</v>
      </c>
      <c r="BH23" s="117">
        <v>0</v>
      </c>
      <c r="BJ23" s="113">
        <f t="shared" si="38"/>
        <v>81937.181137499996</v>
      </c>
      <c r="BK23" s="114">
        <f t="shared" si="38"/>
        <v>0</v>
      </c>
      <c r="BL23" s="114">
        <f t="shared" si="16"/>
        <v>0</v>
      </c>
      <c r="BM23" s="118">
        <f t="shared" si="17"/>
        <v>0</v>
      </c>
      <c r="BN23" s="119">
        <f t="shared" si="18"/>
        <v>81937.181137499996</v>
      </c>
      <c r="BP23" s="113">
        <f t="shared" si="19"/>
        <v>441441.87886249996</v>
      </c>
      <c r="BQ23" s="118">
        <f t="shared" si="20"/>
        <v>0</v>
      </c>
      <c r="BR23" s="120">
        <f t="shared" si="21"/>
        <v>441441.87886249996</v>
      </c>
      <c r="BS23" s="121">
        <f t="shared" si="22"/>
        <v>110360.46971562499</v>
      </c>
      <c r="BT23" s="114">
        <f t="shared" si="23"/>
        <v>81937.181137499996</v>
      </c>
      <c r="BU23" s="114">
        <f t="shared" si="24"/>
        <v>0</v>
      </c>
      <c r="BV23" s="114">
        <f t="shared" si="25"/>
        <v>0</v>
      </c>
      <c r="BW23" s="118">
        <f t="shared" si="26"/>
        <v>0</v>
      </c>
      <c r="BX23" s="120">
        <f t="shared" si="27"/>
        <v>81937.181137499996</v>
      </c>
      <c r="BY23" s="121">
        <f t="shared" si="28"/>
        <v>28423.288578124993</v>
      </c>
      <c r="CA23" s="113">
        <f t="shared" si="39"/>
        <v>0</v>
      </c>
      <c r="CB23" s="114">
        <f t="shared" si="39"/>
        <v>0</v>
      </c>
      <c r="CC23" s="114">
        <f t="shared" si="30"/>
        <v>0</v>
      </c>
      <c r="CD23" s="114">
        <f t="shared" si="31"/>
        <v>0</v>
      </c>
      <c r="CE23" s="114">
        <f t="shared" si="32"/>
        <v>0</v>
      </c>
      <c r="CF23" s="118">
        <f t="shared" si="33"/>
        <v>28423.288578124993</v>
      </c>
      <c r="CG23" s="122">
        <f t="shared" si="34"/>
        <v>28423.288578124993</v>
      </c>
      <c r="CH23" s="88"/>
      <c r="CI23" s="123">
        <f t="shared" si="35"/>
        <v>37584.562722400864</v>
      </c>
      <c r="CK23" s="124">
        <f t="shared" si="36"/>
        <v>2</v>
      </c>
      <c r="CL23" s="125">
        <v>0</v>
      </c>
      <c r="CM23" s="126">
        <v>0</v>
      </c>
      <c r="CN23" s="127">
        <v>53.99</v>
      </c>
      <c r="CO23" s="128">
        <v>25.289253437499998</v>
      </c>
      <c r="CP23" s="125">
        <v>0</v>
      </c>
      <c r="CQ23" s="129">
        <v>0</v>
      </c>
      <c r="CR23" s="130">
        <v>0</v>
      </c>
      <c r="CS23" s="131">
        <v>0</v>
      </c>
      <c r="CT23" s="132">
        <v>0</v>
      </c>
      <c r="CU23" s="133">
        <f t="shared" si="40"/>
        <v>0</v>
      </c>
      <c r="CV23" s="129">
        <f t="shared" si="40"/>
        <v>0</v>
      </c>
      <c r="CW23" s="132">
        <v>0</v>
      </c>
      <c r="CY23" s="133">
        <v>0</v>
      </c>
      <c r="CZ23" s="129">
        <v>0</v>
      </c>
      <c r="DA23" s="132">
        <v>0</v>
      </c>
      <c r="DD23" s="134" t="s">
        <v>95</v>
      </c>
      <c r="DF23" s="72"/>
      <c r="DH23" s="101"/>
    </row>
    <row r="24" spans="1:112" s="7" customFormat="1" x14ac:dyDescent="0.25">
      <c r="A24" s="135">
        <v>68</v>
      </c>
      <c r="B24" s="136" t="s">
        <v>148</v>
      </c>
      <c r="C24" s="136" t="s">
        <v>149</v>
      </c>
      <c r="D24" s="137" t="s">
        <v>150</v>
      </c>
      <c r="E24" s="138" t="s">
        <v>151</v>
      </c>
      <c r="F24" s="138" t="s">
        <v>152</v>
      </c>
      <c r="G24" s="138" t="s">
        <v>153</v>
      </c>
      <c r="H24" s="138" t="s">
        <v>154</v>
      </c>
      <c r="I24" s="138">
        <v>11435</v>
      </c>
      <c r="J24" s="138" t="str">
        <f t="shared" si="0"/>
        <v>Queens 11435</v>
      </c>
      <c r="K24" s="138" t="s">
        <v>103</v>
      </c>
      <c r="L24" s="138">
        <v>3</v>
      </c>
      <c r="M24" s="106" t="str">
        <f t="shared" si="1"/>
        <v>Child Care</v>
      </c>
      <c r="N24" s="107">
        <v>90</v>
      </c>
      <c r="O24" s="72">
        <v>0</v>
      </c>
      <c r="P24" s="108">
        <v>0</v>
      </c>
      <c r="Q24" s="71">
        <v>0</v>
      </c>
      <c r="R24" s="72">
        <v>0</v>
      </c>
      <c r="S24" s="108">
        <v>90</v>
      </c>
      <c r="T24" s="71">
        <v>0</v>
      </c>
      <c r="U24" s="72">
        <v>0</v>
      </c>
      <c r="V24" s="72">
        <v>37</v>
      </c>
      <c r="W24" s="73">
        <f t="shared" si="2"/>
        <v>37</v>
      </c>
      <c r="X24" s="109">
        <v>0</v>
      </c>
      <c r="Y24" s="110">
        <v>0</v>
      </c>
      <c r="Z24" s="110">
        <v>0</v>
      </c>
      <c r="AA24" s="72">
        <v>0</v>
      </c>
      <c r="AB24" s="72">
        <v>0</v>
      </c>
      <c r="AC24" s="111">
        <v>0</v>
      </c>
      <c r="AD24" s="112">
        <f t="shared" si="3"/>
        <v>0</v>
      </c>
      <c r="AE24" s="113">
        <v>0</v>
      </c>
      <c r="AF24" s="114">
        <v>0</v>
      </c>
      <c r="AG24" s="115">
        <v>1041292.7999999999</v>
      </c>
      <c r="AH24" s="116">
        <v>1041292.7999999999</v>
      </c>
      <c r="AI24" s="114">
        <v>0</v>
      </c>
      <c r="AJ24" s="117">
        <f t="shared" si="6"/>
        <v>1041292.7999999999</v>
      </c>
      <c r="AK24" s="113">
        <v>0</v>
      </c>
      <c r="AL24" s="114">
        <v>110208.72095999998</v>
      </c>
      <c r="AM24" s="117">
        <f t="shared" si="7"/>
        <v>110208.72095999998</v>
      </c>
      <c r="AN24" s="113">
        <v>0</v>
      </c>
      <c r="AO24" s="114">
        <v>0</v>
      </c>
      <c r="AP24" s="114">
        <v>931084.07903999998</v>
      </c>
      <c r="AQ24" s="114">
        <v>0</v>
      </c>
      <c r="AR24" s="117">
        <v>0</v>
      </c>
      <c r="AS24" s="113">
        <f t="shared" si="4"/>
        <v>0</v>
      </c>
      <c r="AT24" s="114">
        <f t="shared" si="8"/>
        <v>0</v>
      </c>
      <c r="AU24" s="114">
        <f t="shared" si="9"/>
        <v>0</v>
      </c>
      <c r="AV24" s="117">
        <v>0</v>
      </c>
      <c r="AW24" s="113">
        <f t="shared" si="5"/>
        <v>0</v>
      </c>
      <c r="AX24" s="114">
        <f t="shared" si="10"/>
        <v>0</v>
      </c>
      <c r="AY24" s="114">
        <f t="shared" si="11"/>
        <v>0</v>
      </c>
      <c r="AZ24" s="117">
        <v>0</v>
      </c>
      <c r="BA24" s="113">
        <f t="shared" si="12"/>
        <v>0</v>
      </c>
      <c r="BB24" s="114">
        <f t="shared" si="13"/>
        <v>0</v>
      </c>
      <c r="BC24" s="114">
        <f t="shared" si="14"/>
        <v>0</v>
      </c>
      <c r="BD24" s="117">
        <v>0</v>
      </c>
      <c r="BE24" s="113">
        <v>0</v>
      </c>
      <c r="BF24" s="114">
        <v>0</v>
      </c>
      <c r="BG24" s="114">
        <v>0</v>
      </c>
      <c r="BH24" s="117">
        <v>0</v>
      </c>
      <c r="BJ24" s="113">
        <f t="shared" si="38"/>
        <v>0</v>
      </c>
      <c r="BK24" s="114">
        <f t="shared" si="38"/>
        <v>110208.72095999998</v>
      </c>
      <c r="BL24" s="114">
        <f t="shared" si="16"/>
        <v>0</v>
      </c>
      <c r="BM24" s="118">
        <f t="shared" si="17"/>
        <v>0</v>
      </c>
      <c r="BN24" s="119">
        <f t="shared" si="18"/>
        <v>110208.72095999998</v>
      </c>
      <c r="BP24" s="113">
        <f t="shared" si="19"/>
        <v>0</v>
      </c>
      <c r="BQ24" s="118">
        <f t="shared" si="20"/>
        <v>0</v>
      </c>
      <c r="BR24" s="120">
        <f t="shared" si="21"/>
        <v>0</v>
      </c>
      <c r="BS24" s="121">
        <f t="shared" si="22"/>
        <v>0</v>
      </c>
      <c r="BT24" s="114">
        <f t="shared" si="23"/>
        <v>0</v>
      </c>
      <c r="BU24" s="114">
        <f t="shared" si="24"/>
        <v>0</v>
      </c>
      <c r="BV24" s="114">
        <f t="shared" si="25"/>
        <v>0</v>
      </c>
      <c r="BW24" s="118">
        <f t="shared" si="26"/>
        <v>0</v>
      </c>
      <c r="BX24" s="120">
        <f t="shared" si="27"/>
        <v>0</v>
      </c>
      <c r="BY24" s="121">
        <f t="shared" si="28"/>
        <v>0</v>
      </c>
      <c r="CA24" s="113">
        <f t="shared" si="39"/>
        <v>0</v>
      </c>
      <c r="CB24" s="114">
        <f t="shared" si="39"/>
        <v>0</v>
      </c>
      <c r="CC24" s="114">
        <f t="shared" si="30"/>
        <v>66862.415107909968</v>
      </c>
      <c r="CD24" s="114">
        <f t="shared" si="31"/>
        <v>0</v>
      </c>
      <c r="CE24" s="114">
        <f t="shared" si="32"/>
        <v>7914.2382682958187</v>
      </c>
      <c r="CF24" s="118">
        <f t="shared" si="33"/>
        <v>0</v>
      </c>
      <c r="CG24" s="122">
        <f t="shared" si="34"/>
        <v>74776.653376205781</v>
      </c>
      <c r="CH24" s="88"/>
      <c r="CI24" s="123">
        <f t="shared" si="35"/>
        <v>74776.653376205781</v>
      </c>
      <c r="CK24" s="124">
        <f t="shared" si="36"/>
        <v>3</v>
      </c>
      <c r="CL24" s="125">
        <v>0</v>
      </c>
      <c r="CM24" s="126">
        <v>0</v>
      </c>
      <c r="CN24" s="127">
        <v>44.16</v>
      </c>
      <c r="CO24" s="128">
        <v>16.547855999999996</v>
      </c>
      <c r="CP24" s="125">
        <v>0</v>
      </c>
      <c r="CQ24" s="129">
        <v>0</v>
      </c>
      <c r="CR24" s="130">
        <v>0</v>
      </c>
      <c r="CS24" s="131">
        <v>0</v>
      </c>
      <c r="CT24" s="132">
        <v>0</v>
      </c>
      <c r="CU24" s="133">
        <f t="shared" si="40"/>
        <v>0</v>
      </c>
      <c r="CV24" s="129">
        <f t="shared" si="40"/>
        <v>0</v>
      </c>
      <c r="CW24" s="132">
        <v>0</v>
      </c>
      <c r="CY24" s="133">
        <v>0</v>
      </c>
      <c r="CZ24" s="129">
        <v>0</v>
      </c>
      <c r="DA24" s="132">
        <v>0</v>
      </c>
      <c r="DD24" s="134" t="s">
        <v>95</v>
      </c>
      <c r="DF24" s="72"/>
      <c r="DH24" s="101"/>
    </row>
    <row r="25" spans="1:112" s="7" customFormat="1" x14ac:dyDescent="0.25">
      <c r="A25" s="135">
        <v>68</v>
      </c>
      <c r="B25" s="136" t="s">
        <v>148</v>
      </c>
      <c r="C25" s="136" t="s">
        <v>155</v>
      </c>
      <c r="D25" s="137" t="s">
        <v>150</v>
      </c>
      <c r="E25" s="138" t="s">
        <v>156</v>
      </c>
      <c r="F25" s="138" t="s">
        <v>157</v>
      </c>
      <c r="G25" s="138" t="s">
        <v>158</v>
      </c>
      <c r="H25" s="138" t="s">
        <v>154</v>
      </c>
      <c r="I25" s="138">
        <v>11434</v>
      </c>
      <c r="J25" s="138" t="str">
        <f t="shared" si="0"/>
        <v>Queens 11434</v>
      </c>
      <c r="K25" s="138" t="s">
        <v>103</v>
      </c>
      <c r="L25" s="138">
        <v>3</v>
      </c>
      <c r="M25" s="106" t="str">
        <f t="shared" si="1"/>
        <v>Child Care</v>
      </c>
      <c r="N25" s="107">
        <v>49</v>
      </c>
      <c r="O25" s="72">
        <v>0</v>
      </c>
      <c r="P25" s="108">
        <v>0</v>
      </c>
      <c r="Q25" s="71">
        <v>0</v>
      </c>
      <c r="R25" s="72">
        <v>0</v>
      </c>
      <c r="S25" s="108">
        <v>49</v>
      </c>
      <c r="T25" s="71">
        <v>0</v>
      </c>
      <c r="U25" s="72">
        <v>0</v>
      </c>
      <c r="V25" s="72">
        <v>20</v>
      </c>
      <c r="W25" s="73">
        <f t="shared" si="2"/>
        <v>20</v>
      </c>
      <c r="X25" s="109">
        <v>0</v>
      </c>
      <c r="Y25" s="110">
        <v>0</v>
      </c>
      <c r="Z25" s="110">
        <v>0</v>
      </c>
      <c r="AA25" s="72">
        <v>0</v>
      </c>
      <c r="AB25" s="72">
        <v>0</v>
      </c>
      <c r="AC25" s="111">
        <v>0</v>
      </c>
      <c r="AD25" s="112">
        <f t="shared" si="3"/>
        <v>0</v>
      </c>
      <c r="AE25" s="113">
        <v>0</v>
      </c>
      <c r="AF25" s="114">
        <v>0</v>
      </c>
      <c r="AG25" s="115">
        <v>566926.07999999996</v>
      </c>
      <c r="AH25" s="116">
        <v>566926.07999999996</v>
      </c>
      <c r="AI25" s="114">
        <v>0</v>
      </c>
      <c r="AJ25" s="117">
        <f t="shared" si="6"/>
        <v>566926.07999999996</v>
      </c>
      <c r="AK25" s="113">
        <v>0</v>
      </c>
      <c r="AL25" s="114">
        <v>59572.281599999988</v>
      </c>
      <c r="AM25" s="117">
        <f t="shared" si="7"/>
        <v>59572.281599999988</v>
      </c>
      <c r="AN25" s="113">
        <v>0</v>
      </c>
      <c r="AO25" s="114">
        <v>0</v>
      </c>
      <c r="AP25" s="114">
        <v>507353.79839999997</v>
      </c>
      <c r="AQ25" s="114">
        <v>0</v>
      </c>
      <c r="AR25" s="117">
        <v>0</v>
      </c>
      <c r="AS25" s="113">
        <f t="shared" si="4"/>
        <v>0</v>
      </c>
      <c r="AT25" s="114">
        <f t="shared" si="8"/>
        <v>0</v>
      </c>
      <c r="AU25" s="114">
        <f t="shared" si="9"/>
        <v>0</v>
      </c>
      <c r="AV25" s="117">
        <v>0</v>
      </c>
      <c r="AW25" s="113">
        <f t="shared" si="5"/>
        <v>0</v>
      </c>
      <c r="AX25" s="114">
        <f t="shared" si="10"/>
        <v>0</v>
      </c>
      <c r="AY25" s="114">
        <f t="shared" si="11"/>
        <v>0</v>
      </c>
      <c r="AZ25" s="117">
        <v>0</v>
      </c>
      <c r="BA25" s="113">
        <f t="shared" si="12"/>
        <v>0</v>
      </c>
      <c r="BB25" s="114">
        <f t="shared" si="13"/>
        <v>0</v>
      </c>
      <c r="BC25" s="114">
        <f t="shared" si="14"/>
        <v>0</v>
      </c>
      <c r="BD25" s="117">
        <v>0</v>
      </c>
      <c r="BE25" s="113">
        <v>0</v>
      </c>
      <c r="BF25" s="114">
        <v>0</v>
      </c>
      <c r="BG25" s="114">
        <v>0</v>
      </c>
      <c r="BH25" s="117">
        <v>0</v>
      </c>
      <c r="BJ25" s="113">
        <f t="shared" si="38"/>
        <v>0</v>
      </c>
      <c r="BK25" s="114">
        <f t="shared" si="38"/>
        <v>59572.281599999988</v>
      </c>
      <c r="BL25" s="114">
        <f t="shared" si="16"/>
        <v>0</v>
      </c>
      <c r="BM25" s="118">
        <f t="shared" si="17"/>
        <v>0</v>
      </c>
      <c r="BN25" s="119">
        <f t="shared" si="18"/>
        <v>59572.281599999988</v>
      </c>
      <c r="BP25" s="113">
        <f t="shared" si="19"/>
        <v>0</v>
      </c>
      <c r="BQ25" s="118">
        <f t="shared" si="20"/>
        <v>0</v>
      </c>
      <c r="BR25" s="120">
        <f t="shared" si="21"/>
        <v>0</v>
      </c>
      <c r="BS25" s="121">
        <f t="shared" si="22"/>
        <v>0</v>
      </c>
      <c r="BT25" s="114">
        <f t="shared" si="23"/>
        <v>0</v>
      </c>
      <c r="BU25" s="114">
        <f t="shared" si="24"/>
        <v>0</v>
      </c>
      <c r="BV25" s="114">
        <f t="shared" si="25"/>
        <v>0</v>
      </c>
      <c r="BW25" s="118">
        <f t="shared" si="26"/>
        <v>0</v>
      </c>
      <c r="BX25" s="120">
        <f t="shared" si="27"/>
        <v>0</v>
      </c>
      <c r="BY25" s="121">
        <f t="shared" si="28"/>
        <v>0</v>
      </c>
      <c r="CA25" s="113">
        <f t="shared" si="39"/>
        <v>0</v>
      </c>
      <c r="CB25" s="114">
        <f t="shared" si="39"/>
        <v>0</v>
      </c>
      <c r="CC25" s="114">
        <f t="shared" si="30"/>
        <v>36433.766873311892</v>
      </c>
      <c r="CD25" s="114">
        <f t="shared" si="31"/>
        <v>0</v>
      </c>
      <c r="CE25" s="114">
        <f t="shared" si="32"/>
        <v>4277.9666315112527</v>
      </c>
      <c r="CF25" s="118">
        <f t="shared" si="33"/>
        <v>0</v>
      </c>
      <c r="CG25" s="122">
        <f t="shared" si="34"/>
        <v>40711.733504823147</v>
      </c>
      <c r="CH25" s="88"/>
      <c r="CI25" s="123">
        <f t="shared" si="35"/>
        <v>40711.733504823147</v>
      </c>
      <c r="CK25" s="124">
        <f t="shared" si="36"/>
        <v>3</v>
      </c>
      <c r="CL25" s="125">
        <v>0</v>
      </c>
      <c r="CM25" s="126">
        <v>0</v>
      </c>
      <c r="CN25" s="127">
        <v>44.16</v>
      </c>
      <c r="CO25" s="128">
        <v>16.547855999999996</v>
      </c>
      <c r="CP25" s="125">
        <v>0</v>
      </c>
      <c r="CQ25" s="129">
        <v>0</v>
      </c>
      <c r="CR25" s="130">
        <v>0</v>
      </c>
      <c r="CS25" s="131">
        <v>0</v>
      </c>
      <c r="CT25" s="132">
        <v>0</v>
      </c>
      <c r="CU25" s="133">
        <f t="shared" si="40"/>
        <v>0</v>
      </c>
      <c r="CV25" s="129">
        <f t="shared" si="40"/>
        <v>0</v>
      </c>
      <c r="CW25" s="132">
        <v>0</v>
      </c>
      <c r="CY25" s="133">
        <v>0</v>
      </c>
      <c r="CZ25" s="129">
        <v>0</v>
      </c>
      <c r="DA25" s="132">
        <v>0</v>
      </c>
      <c r="DD25" s="134" t="s">
        <v>95</v>
      </c>
      <c r="DF25" s="72"/>
      <c r="DH25" s="101"/>
    </row>
    <row r="26" spans="1:112" s="7" customFormat="1" x14ac:dyDescent="0.25">
      <c r="A26" s="135">
        <v>68</v>
      </c>
      <c r="B26" s="136" t="s">
        <v>148</v>
      </c>
      <c r="C26" s="136" t="s">
        <v>159</v>
      </c>
      <c r="D26" s="137" t="s">
        <v>150</v>
      </c>
      <c r="E26" s="138" t="s">
        <v>160</v>
      </c>
      <c r="F26" s="138" t="s">
        <v>161</v>
      </c>
      <c r="G26" s="138" t="s">
        <v>162</v>
      </c>
      <c r="H26" s="138" t="s">
        <v>154</v>
      </c>
      <c r="I26" s="138">
        <v>11433</v>
      </c>
      <c r="J26" s="138" t="str">
        <f t="shared" si="0"/>
        <v>Queens 11433</v>
      </c>
      <c r="K26" s="138" t="s">
        <v>103</v>
      </c>
      <c r="L26" s="138">
        <v>3</v>
      </c>
      <c r="M26" s="106" t="str">
        <f t="shared" si="1"/>
        <v>Child Care</v>
      </c>
      <c r="N26" s="107">
        <v>44</v>
      </c>
      <c r="O26" s="72">
        <v>0</v>
      </c>
      <c r="P26" s="108">
        <v>0</v>
      </c>
      <c r="Q26" s="71">
        <v>0</v>
      </c>
      <c r="R26" s="72">
        <v>0</v>
      </c>
      <c r="S26" s="108">
        <v>44</v>
      </c>
      <c r="T26" s="71">
        <v>0</v>
      </c>
      <c r="U26" s="72">
        <v>0</v>
      </c>
      <c r="V26" s="72">
        <v>18</v>
      </c>
      <c r="W26" s="73">
        <f t="shared" si="2"/>
        <v>18</v>
      </c>
      <c r="X26" s="109">
        <v>0</v>
      </c>
      <c r="Y26" s="110">
        <v>0</v>
      </c>
      <c r="Z26" s="110">
        <v>0</v>
      </c>
      <c r="AA26" s="72">
        <v>0</v>
      </c>
      <c r="AB26" s="72">
        <v>0</v>
      </c>
      <c r="AC26" s="111">
        <v>0</v>
      </c>
      <c r="AD26" s="112">
        <f t="shared" si="3"/>
        <v>0</v>
      </c>
      <c r="AE26" s="113">
        <v>0</v>
      </c>
      <c r="AF26" s="114">
        <v>0</v>
      </c>
      <c r="AG26" s="115">
        <v>509076.47999999998</v>
      </c>
      <c r="AH26" s="116">
        <v>509076.47999999998</v>
      </c>
      <c r="AI26" s="114">
        <v>0</v>
      </c>
      <c r="AJ26" s="117">
        <f t="shared" si="6"/>
        <v>509076.47999999998</v>
      </c>
      <c r="AK26" s="113">
        <v>0</v>
      </c>
      <c r="AL26" s="114">
        <v>53615.053439999989</v>
      </c>
      <c r="AM26" s="117">
        <f t="shared" si="7"/>
        <v>53615.053439999989</v>
      </c>
      <c r="AN26" s="113">
        <v>0</v>
      </c>
      <c r="AO26" s="114">
        <v>0</v>
      </c>
      <c r="AP26" s="114">
        <v>455461.42655999993</v>
      </c>
      <c r="AQ26" s="114">
        <v>0</v>
      </c>
      <c r="AR26" s="117">
        <v>0</v>
      </c>
      <c r="AS26" s="113">
        <f t="shared" si="4"/>
        <v>0</v>
      </c>
      <c r="AT26" s="114">
        <f t="shared" si="8"/>
        <v>0</v>
      </c>
      <c r="AU26" s="114">
        <f t="shared" si="9"/>
        <v>0</v>
      </c>
      <c r="AV26" s="117">
        <v>0</v>
      </c>
      <c r="AW26" s="113">
        <f t="shared" si="5"/>
        <v>0</v>
      </c>
      <c r="AX26" s="114">
        <f t="shared" si="10"/>
        <v>0</v>
      </c>
      <c r="AY26" s="114">
        <f t="shared" si="11"/>
        <v>0</v>
      </c>
      <c r="AZ26" s="117">
        <v>0</v>
      </c>
      <c r="BA26" s="113">
        <f t="shared" si="12"/>
        <v>0</v>
      </c>
      <c r="BB26" s="114">
        <f t="shared" si="13"/>
        <v>0</v>
      </c>
      <c r="BC26" s="114">
        <f t="shared" si="14"/>
        <v>0</v>
      </c>
      <c r="BD26" s="117">
        <v>0</v>
      </c>
      <c r="BE26" s="113">
        <v>0</v>
      </c>
      <c r="BF26" s="114">
        <v>0</v>
      </c>
      <c r="BG26" s="114">
        <v>0</v>
      </c>
      <c r="BH26" s="117">
        <v>0</v>
      </c>
      <c r="BJ26" s="113">
        <f t="shared" si="38"/>
        <v>0</v>
      </c>
      <c r="BK26" s="114">
        <f t="shared" si="38"/>
        <v>53615.053439999989</v>
      </c>
      <c r="BL26" s="114">
        <f t="shared" si="16"/>
        <v>0</v>
      </c>
      <c r="BM26" s="118">
        <f t="shared" si="17"/>
        <v>0</v>
      </c>
      <c r="BN26" s="119">
        <f t="shared" si="18"/>
        <v>53615.053439999989</v>
      </c>
      <c r="BP26" s="113">
        <f t="shared" si="19"/>
        <v>0</v>
      </c>
      <c r="BQ26" s="118">
        <f t="shared" si="20"/>
        <v>0</v>
      </c>
      <c r="BR26" s="120">
        <f t="shared" si="21"/>
        <v>0</v>
      </c>
      <c r="BS26" s="121">
        <f t="shared" si="22"/>
        <v>0</v>
      </c>
      <c r="BT26" s="114">
        <f t="shared" si="23"/>
        <v>0</v>
      </c>
      <c r="BU26" s="114">
        <f t="shared" si="24"/>
        <v>0</v>
      </c>
      <c r="BV26" s="114">
        <f t="shared" si="25"/>
        <v>0</v>
      </c>
      <c r="BW26" s="118">
        <f t="shared" si="26"/>
        <v>0</v>
      </c>
      <c r="BX26" s="120">
        <f t="shared" si="27"/>
        <v>0</v>
      </c>
      <c r="BY26" s="121">
        <f t="shared" si="28"/>
        <v>0</v>
      </c>
      <c r="CA26" s="113">
        <f t="shared" si="39"/>
        <v>0</v>
      </c>
      <c r="CB26" s="114">
        <f t="shared" si="39"/>
        <v>0</v>
      </c>
      <c r="CC26" s="114">
        <f t="shared" si="30"/>
        <v>32707.305015562699</v>
      </c>
      <c r="CD26" s="114">
        <f t="shared" si="31"/>
        <v>0</v>
      </c>
      <c r="CE26" s="114">
        <f t="shared" si="32"/>
        <v>3850.1699683601278</v>
      </c>
      <c r="CF26" s="118">
        <f t="shared" si="33"/>
        <v>0</v>
      </c>
      <c r="CG26" s="122">
        <f t="shared" si="34"/>
        <v>36557.474983922824</v>
      </c>
      <c r="CH26" s="88"/>
      <c r="CI26" s="123">
        <f t="shared" si="35"/>
        <v>36557.474983922824</v>
      </c>
      <c r="CK26" s="124">
        <f t="shared" si="36"/>
        <v>3</v>
      </c>
      <c r="CL26" s="125">
        <v>0</v>
      </c>
      <c r="CM26" s="126">
        <v>0</v>
      </c>
      <c r="CN26" s="127">
        <v>44.16</v>
      </c>
      <c r="CO26" s="128">
        <v>16.547855999999996</v>
      </c>
      <c r="CP26" s="125">
        <v>0</v>
      </c>
      <c r="CQ26" s="129">
        <v>0</v>
      </c>
      <c r="CR26" s="130">
        <v>0</v>
      </c>
      <c r="CS26" s="131">
        <v>0</v>
      </c>
      <c r="CT26" s="132">
        <v>0</v>
      </c>
      <c r="CU26" s="133">
        <f t="shared" si="40"/>
        <v>0</v>
      </c>
      <c r="CV26" s="129">
        <f t="shared" si="40"/>
        <v>0</v>
      </c>
      <c r="CW26" s="132">
        <v>0</v>
      </c>
      <c r="CY26" s="133">
        <v>0</v>
      </c>
      <c r="CZ26" s="129">
        <v>0</v>
      </c>
      <c r="DA26" s="132">
        <v>0</v>
      </c>
      <c r="DD26" s="134" t="s">
        <v>95</v>
      </c>
      <c r="DF26" s="72"/>
      <c r="DH26" s="101"/>
    </row>
    <row r="27" spans="1:112" s="7" customFormat="1" x14ac:dyDescent="0.25">
      <c r="A27" s="135">
        <v>150</v>
      </c>
      <c r="B27" s="136" t="s">
        <v>163</v>
      </c>
      <c r="C27" s="136" t="s">
        <v>164</v>
      </c>
      <c r="D27" s="137" t="s">
        <v>165</v>
      </c>
      <c r="E27" s="138" t="s">
        <v>166</v>
      </c>
      <c r="F27" s="138" t="s">
        <v>167</v>
      </c>
      <c r="G27" s="138" t="s">
        <v>168</v>
      </c>
      <c r="H27" s="138" t="s">
        <v>117</v>
      </c>
      <c r="I27" s="138">
        <v>11225</v>
      </c>
      <c r="J27" s="138" t="str">
        <f t="shared" si="0"/>
        <v>Brooklyn 11225</v>
      </c>
      <c r="K27" s="138" t="s">
        <v>108</v>
      </c>
      <c r="L27" s="138">
        <v>3</v>
      </c>
      <c r="M27" s="106" t="str">
        <f t="shared" si="1"/>
        <v>Child Care</v>
      </c>
      <c r="N27" s="107">
        <v>70</v>
      </c>
      <c r="O27" s="72">
        <v>0</v>
      </c>
      <c r="P27" s="108">
        <v>0</v>
      </c>
      <c r="Q27" s="71">
        <v>0</v>
      </c>
      <c r="R27" s="72">
        <v>0</v>
      </c>
      <c r="S27" s="108">
        <v>70</v>
      </c>
      <c r="T27" s="71">
        <v>0</v>
      </c>
      <c r="U27" s="72">
        <v>0</v>
      </c>
      <c r="V27" s="72">
        <v>40</v>
      </c>
      <c r="W27" s="73">
        <f t="shared" si="2"/>
        <v>40</v>
      </c>
      <c r="X27" s="109">
        <v>0</v>
      </c>
      <c r="Y27" s="110">
        <v>0</v>
      </c>
      <c r="Z27" s="110">
        <v>0</v>
      </c>
      <c r="AA27" s="72">
        <v>0</v>
      </c>
      <c r="AB27" s="72">
        <v>0</v>
      </c>
      <c r="AC27" s="111">
        <v>0</v>
      </c>
      <c r="AD27" s="112">
        <f t="shared" si="3"/>
        <v>0</v>
      </c>
      <c r="AE27" s="113">
        <v>0</v>
      </c>
      <c r="AF27" s="114">
        <v>0</v>
      </c>
      <c r="AG27" s="115">
        <v>766978.79999999993</v>
      </c>
      <c r="AH27" s="116">
        <v>766978.79999999993</v>
      </c>
      <c r="AI27" s="114">
        <v>202656.99999999997</v>
      </c>
      <c r="AJ27" s="117">
        <f t="shared" si="6"/>
        <v>969635.79999999993</v>
      </c>
      <c r="AK27" s="113">
        <v>0</v>
      </c>
      <c r="AL27" s="114">
        <v>112831.1964</v>
      </c>
      <c r="AM27" s="117">
        <f t="shared" si="7"/>
        <v>112831.1964</v>
      </c>
      <c r="AN27" s="113">
        <v>0</v>
      </c>
      <c r="AO27" s="114">
        <v>0</v>
      </c>
      <c r="AP27" s="114">
        <v>654147.60359999991</v>
      </c>
      <c r="AQ27" s="114">
        <v>0</v>
      </c>
      <c r="AR27" s="117">
        <v>0</v>
      </c>
      <c r="AS27" s="113">
        <f t="shared" si="4"/>
        <v>0</v>
      </c>
      <c r="AT27" s="114">
        <f t="shared" si="8"/>
        <v>0</v>
      </c>
      <c r="AU27" s="114">
        <f t="shared" si="9"/>
        <v>0</v>
      </c>
      <c r="AV27" s="117">
        <v>0</v>
      </c>
      <c r="AW27" s="113">
        <f t="shared" si="5"/>
        <v>0</v>
      </c>
      <c r="AX27" s="114">
        <f t="shared" si="10"/>
        <v>0</v>
      </c>
      <c r="AY27" s="114">
        <f t="shared" si="11"/>
        <v>19889.999999999996</v>
      </c>
      <c r="AZ27" s="117">
        <v>19889.999999999996</v>
      </c>
      <c r="BA27" s="113">
        <f t="shared" si="12"/>
        <v>0</v>
      </c>
      <c r="BB27" s="114">
        <f t="shared" si="13"/>
        <v>0</v>
      </c>
      <c r="BC27" s="114">
        <f t="shared" si="14"/>
        <v>0</v>
      </c>
      <c r="BD27" s="117">
        <v>0</v>
      </c>
      <c r="BE27" s="113">
        <v>0</v>
      </c>
      <c r="BF27" s="114">
        <v>0</v>
      </c>
      <c r="BG27" s="114">
        <v>0</v>
      </c>
      <c r="BH27" s="117">
        <v>0</v>
      </c>
      <c r="BJ27" s="113">
        <f t="shared" si="38"/>
        <v>0</v>
      </c>
      <c r="BK27" s="114">
        <f t="shared" si="38"/>
        <v>112831.1964</v>
      </c>
      <c r="BL27" s="114">
        <f t="shared" si="16"/>
        <v>0</v>
      </c>
      <c r="BM27" s="118">
        <f t="shared" si="17"/>
        <v>19889.999999999996</v>
      </c>
      <c r="BN27" s="119">
        <f t="shared" si="18"/>
        <v>132721.19639999999</v>
      </c>
      <c r="BP27" s="113">
        <f t="shared" si="19"/>
        <v>0</v>
      </c>
      <c r="BQ27" s="118">
        <f t="shared" si="20"/>
        <v>0</v>
      </c>
      <c r="BR27" s="120">
        <f t="shared" si="21"/>
        <v>0</v>
      </c>
      <c r="BS27" s="121">
        <f t="shared" si="22"/>
        <v>0</v>
      </c>
      <c r="BT27" s="114">
        <f t="shared" si="23"/>
        <v>0</v>
      </c>
      <c r="BU27" s="114">
        <f t="shared" si="24"/>
        <v>0</v>
      </c>
      <c r="BV27" s="114">
        <f t="shared" si="25"/>
        <v>0</v>
      </c>
      <c r="BW27" s="118">
        <f t="shared" si="26"/>
        <v>0</v>
      </c>
      <c r="BX27" s="120">
        <f t="shared" si="27"/>
        <v>0</v>
      </c>
      <c r="BY27" s="121">
        <f t="shared" si="28"/>
        <v>0</v>
      </c>
      <c r="CA27" s="113">
        <f t="shared" si="39"/>
        <v>0</v>
      </c>
      <c r="CB27" s="114">
        <f t="shared" si="39"/>
        <v>0</v>
      </c>
      <c r="CC27" s="114">
        <f t="shared" si="30"/>
        <v>46975.229840514461</v>
      </c>
      <c r="CD27" s="114">
        <f t="shared" si="31"/>
        <v>0</v>
      </c>
      <c r="CE27" s="114">
        <f t="shared" si="32"/>
        <v>8102.5617993569131</v>
      </c>
      <c r="CF27" s="118">
        <f t="shared" si="33"/>
        <v>0</v>
      </c>
      <c r="CG27" s="122">
        <f t="shared" si="34"/>
        <v>55077.791639871371</v>
      </c>
      <c r="CH27" s="88"/>
      <c r="CI27" s="123">
        <f t="shared" si="35"/>
        <v>55077.791639871379</v>
      </c>
      <c r="CK27" s="124">
        <f t="shared" si="36"/>
        <v>3</v>
      </c>
      <c r="CL27" s="125">
        <v>0</v>
      </c>
      <c r="CM27" s="126">
        <v>0</v>
      </c>
      <c r="CN27" s="127">
        <v>41.82</v>
      </c>
      <c r="CO27" s="128">
        <v>15.670999499999999</v>
      </c>
      <c r="CP27" s="125">
        <v>0</v>
      </c>
      <c r="CQ27" s="129">
        <v>0</v>
      </c>
      <c r="CR27" s="130">
        <v>0</v>
      </c>
      <c r="CS27" s="131">
        <v>11.049999999999999</v>
      </c>
      <c r="CT27" s="132">
        <v>11.049999999999999</v>
      </c>
      <c r="CU27" s="133">
        <f t="shared" si="40"/>
        <v>0</v>
      </c>
      <c r="CV27" s="129">
        <f t="shared" si="40"/>
        <v>2.7624999999999997</v>
      </c>
      <c r="CW27" s="132">
        <v>2.7624999999999997</v>
      </c>
      <c r="CY27" s="133">
        <v>0</v>
      </c>
      <c r="CZ27" s="129">
        <v>19889.999999999996</v>
      </c>
      <c r="DA27" s="132">
        <v>19889.999999999996</v>
      </c>
      <c r="DD27" s="134" t="s">
        <v>95</v>
      </c>
      <c r="DF27" s="72"/>
      <c r="DH27" s="101"/>
    </row>
    <row r="28" spans="1:112" s="7" customFormat="1" x14ac:dyDescent="0.25">
      <c r="A28" s="135">
        <v>150</v>
      </c>
      <c r="B28" s="136" t="s">
        <v>163</v>
      </c>
      <c r="C28" s="136" t="s">
        <v>164</v>
      </c>
      <c r="D28" s="137" t="s">
        <v>165</v>
      </c>
      <c r="E28" s="138" t="s">
        <v>166</v>
      </c>
      <c r="F28" s="138" t="s">
        <v>167</v>
      </c>
      <c r="G28" s="138" t="s">
        <v>168</v>
      </c>
      <c r="H28" s="138" t="s">
        <v>117</v>
      </c>
      <c r="I28" s="138">
        <v>11225</v>
      </c>
      <c r="J28" s="138" t="str">
        <f t="shared" si="0"/>
        <v>Brooklyn 11225</v>
      </c>
      <c r="K28" s="138" t="s">
        <v>108</v>
      </c>
      <c r="L28" s="138">
        <v>3</v>
      </c>
      <c r="M28" s="106" t="str">
        <f t="shared" si="1"/>
        <v>Child Care</v>
      </c>
      <c r="N28" s="107">
        <v>0</v>
      </c>
      <c r="O28" s="72">
        <v>55</v>
      </c>
      <c r="P28" s="108">
        <v>0</v>
      </c>
      <c r="Q28" s="71">
        <v>0</v>
      </c>
      <c r="R28" s="72">
        <v>0</v>
      </c>
      <c r="S28" s="108">
        <v>0</v>
      </c>
      <c r="T28" s="71">
        <v>0</v>
      </c>
      <c r="U28" s="72">
        <v>0</v>
      </c>
      <c r="V28" s="72">
        <v>0</v>
      </c>
      <c r="W28" s="73">
        <f t="shared" si="2"/>
        <v>0</v>
      </c>
      <c r="X28" s="109">
        <v>0</v>
      </c>
      <c r="Y28" s="110">
        <v>0</v>
      </c>
      <c r="Z28" s="110">
        <v>0</v>
      </c>
      <c r="AA28" s="72">
        <v>0</v>
      </c>
      <c r="AB28" s="72">
        <v>0</v>
      </c>
      <c r="AC28" s="111">
        <v>0</v>
      </c>
      <c r="AD28" s="112">
        <f t="shared" si="3"/>
        <v>0</v>
      </c>
      <c r="AE28" s="113">
        <v>0</v>
      </c>
      <c r="AF28" s="114">
        <v>958841.40000000014</v>
      </c>
      <c r="AG28" s="115">
        <v>0</v>
      </c>
      <c r="AH28" s="116">
        <v>958841.40000000014</v>
      </c>
      <c r="AI28" s="114">
        <v>159230.5</v>
      </c>
      <c r="AJ28" s="117">
        <f t="shared" si="6"/>
        <v>1118071.9000000001</v>
      </c>
      <c r="AK28" s="113">
        <v>0</v>
      </c>
      <c r="AL28" s="114">
        <v>0</v>
      </c>
      <c r="AM28" s="117">
        <f t="shared" si="7"/>
        <v>0</v>
      </c>
      <c r="AN28" s="113">
        <v>0</v>
      </c>
      <c r="AO28" s="114">
        <v>0</v>
      </c>
      <c r="AP28" s="114">
        <v>958841.40000000014</v>
      </c>
      <c r="AQ28" s="114">
        <v>0</v>
      </c>
      <c r="AR28" s="117">
        <v>0</v>
      </c>
      <c r="AS28" s="113">
        <f t="shared" si="4"/>
        <v>0</v>
      </c>
      <c r="AT28" s="114">
        <f t="shared" si="8"/>
        <v>0</v>
      </c>
      <c r="AU28" s="114">
        <f t="shared" si="9"/>
        <v>0</v>
      </c>
      <c r="AV28" s="117">
        <v>0</v>
      </c>
      <c r="AW28" s="113">
        <f t="shared" si="5"/>
        <v>0</v>
      </c>
      <c r="AX28" s="114">
        <f t="shared" si="10"/>
        <v>0</v>
      </c>
      <c r="AY28" s="114">
        <f t="shared" si="11"/>
        <v>0</v>
      </c>
      <c r="AZ28" s="117">
        <v>0</v>
      </c>
      <c r="BA28" s="113">
        <f t="shared" si="12"/>
        <v>0</v>
      </c>
      <c r="BB28" s="114">
        <f t="shared" si="13"/>
        <v>0</v>
      </c>
      <c r="BC28" s="114">
        <f t="shared" si="14"/>
        <v>0</v>
      </c>
      <c r="BD28" s="117">
        <v>0</v>
      </c>
      <c r="BE28" s="113">
        <v>0</v>
      </c>
      <c r="BF28" s="114">
        <v>0</v>
      </c>
      <c r="BG28" s="114">
        <v>0</v>
      </c>
      <c r="BH28" s="117">
        <v>0</v>
      </c>
      <c r="BJ28" s="113">
        <f t="shared" si="38"/>
        <v>0</v>
      </c>
      <c r="BK28" s="114">
        <f t="shared" si="38"/>
        <v>0</v>
      </c>
      <c r="BL28" s="114">
        <f t="shared" si="16"/>
        <v>0</v>
      </c>
      <c r="BM28" s="118">
        <f t="shared" si="17"/>
        <v>0</v>
      </c>
      <c r="BN28" s="119">
        <f t="shared" si="18"/>
        <v>0</v>
      </c>
      <c r="BP28" s="113">
        <f t="shared" si="19"/>
        <v>0</v>
      </c>
      <c r="BQ28" s="118">
        <f t="shared" si="20"/>
        <v>0</v>
      </c>
      <c r="BR28" s="120">
        <f t="shared" si="21"/>
        <v>0</v>
      </c>
      <c r="BS28" s="121">
        <f t="shared" si="22"/>
        <v>0</v>
      </c>
      <c r="BT28" s="114">
        <f t="shared" si="23"/>
        <v>0</v>
      </c>
      <c r="BU28" s="114">
        <f t="shared" si="24"/>
        <v>0</v>
      </c>
      <c r="BV28" s="114">
        <f t="shared" si="25"/>
        <v>0</v>
      </c>
      <c r="BW28" s="118">
        <f t="shared" si="26"/>
        <v>0</v>
      </c>
      <c r="BX28" s="120">
        <f t="shared" si="27"/>
        <v>0</v>
      </c>
      <c r="BY28" s="121">
        <f t="shared" si="28"/>
        <v>0</v>
      </c>
      <c r="CA28" s="113">
        <f t="shared" si="39"/>
        <v>0</v>
      </c>
      <c r="CB28" s="114">
        <f t="shared" si="39"/>
        <v>68855.706109324776</v>
      </c>
      <c r="CC28" s="114">
        <f t="shared" si="30"/>
        <v>0</v>
      </c>
      <c r="CD28" s="114">
        <f t="shared" si="31"/>
        <v>0</v>
      </c>
      <c r="CE28" s="114">
        <f t="shared" si="32"/>
        <v>0</v>
      </c>
      <c r="CF28" s="118">
        <f t="shared" si="33"/>
        <v>0</v>
      </c>
      <c r="CG28" s="122">
        <f t="shared" si="34"/>
        <v>68855.706109324776</v>
      </c>
      <c r="CH28" s="88"/>
      <c r="CI28" s="123">
        <f t="shared" si="35"/>
        <v>68855.706109324776</v>
      </c>
      <c r="CK28" s="124">
        <f t="shared" si="36"/>
        <v>3</v>
      </c>
      <c r="CL28" s="125">
        <v>0</v>
      </c>
      <c r="CM28" s="126">
        <v>66.540000000000006</v>
      </c>
      <c r="CN28" s="127">
        <v>0</v>
      </c>
      <c r="CO28" s="128">
        <v>0</v>
      </c>
      <c r="CP28" s="125">
        <v>0</v>
      </c>
      <c r="CQ28" s="129">
        <v>11.049999999999999</v>
      </c>
      <c r="CR28" s="130">
        <v>0</v>
      </c>
      <c r="CS28" s="131">
        <v>0</v>
      </c>
      <c r="CT28" s="132">
        <v>0</v>
      </c>
      <c r="CU28" s="133">
        <f t="shared" si="40"/>
        <v>0</v>
      </c>
      <c r="CV28" s="129">
        <f t="shared" si="40"/>
        <v>0</v>
      </c>
      <c r="CW28" s="132">
        <v>0</v>
      </c>
      <c r="CY28" s="133">
        <v>0</v>
      </c>
      <c r="CZ28" s="129">
        <v>0</v>
      </c>
      <c r="DA28" s="132">
        <v>0</v>
      </c>
      <c r="DD28" s="134" t="s">
        <v>95</v>
      </c>
      <c r="DF28" s="72"/>
      <c r="DH28" s="101"/>
    </row>
    <row r="29" spans="1:112" s="7" customFormat="1" x14ac:dyDescent="0.25">
      <c r="A29" s="135">
        <v>150</v>
      </c>
      <c r="B29" s="136" t="s">
        <v>163</v>
      </c>
      <c r="C29" s="136" t="s">
        <v>169</v>
      </c>
      <c r="D29" s="137" t="s">
        <v>165</v>
      </c>
      <c r="E29" s="138" t="s">
        <v>170</v>
      </c>
      <c r="F29" s="138" t="s">
        <v>171</v>
      </c>
      <c r="G29" s="138" t="s">
        <v>172</v>
      </c>
      <c r="H29" s="138" t="s">
        <v>117</v>
      </c>
      <c r="I29" s="138">
        <v>11213</v>
      </c>
      <c r="J29" s="138" t="str">
        <f t="shared" si="0"/>
        <v>Brooklyn 11213</v>
      </c>
      <c r="K29" s="138" t="s">
        <v>108</v>
      </c>
      <c r="L29" s="138">
        <v>3</v>
      </c>
      <c r="M29" s="106" t="str">
        <f t="shared" si="1"/>
        <v>Child Care</v>
      </c>
      <c r="N29" s="107">
        <v>28</v>
      </c>
      <c r="O29" s="72">
        <v>0</v>
      </c>
      <c r="P29" s="108">
        <v>0</v>
      </c>
      <c r="Q29" s="71">
        <v>0</v>
      </c>
      <c r="R29" s="72">
        <v>0</v>
      </c>
      <c r="S29" s="108">
        <v>28</v>
      </c>
      <c r="T29" s="71">
        <v>0</v>
      </c>
      <c r="U29" s="72">
        <v>0</v>
      </c>
      <c r="V29" s="72">
        <v>0</v>
      </c>
      <c r="W29" s="73">
        <f t="shared" si="2"/>
        <v>0</v>
      </c>
      <c r="X29" s="109">
        <v>0</v>
      </c>
      <c r="Y29" s="110">
        <v>0</v>
      </c>
      <c r="Z29" s="110">
        <v>0</v>
      </c>
      <c r="AA29" s="72">
        <v>0</v>
      </c>
      <c r="AB29" s="72">
        <v>0</v>
      </c>
      <c r="AC29" s="111">
        <v>0</v>
      </c>
      <c r="AD29" s="112">
        <f t="shared" si="3"/>
        <v>0</v>
      </c>
      <c r="AE29" s="113">
        <v>0</v>
      </c>
      <c r="AF29" s="114">
        <v>0</v>
      </c>
      <c r="AG29" s="115">
        <v>306791.52</v>
      </c>
      <c r="AH29" s="116">
        <v>306791.52</v>
      </c>
      <c r="AI29" s="114">
        <v>104097.84</v>
      </c>
      <c r="AJ29" s="117">
        <f t="shared" si="6"/>
        <v>410889.36</v>
      </c>
      <c r="AK29" s="113">
        <v>0</v>
      </c>
      <c r="AL29" s="114">
        <v>0</v>
      </c>
      <c r="AM29" s="117">
        <f t="shared" si="7"/>
        <v>0</v>
      </c>
      <c r="AN29" s="113">
        <v>0</v>
      </c>
      <c r="AO29" s="114">
        <v>0</v>
      </c>
      <c r="AP29" s="114">
        <v>306791.52</v>
      </c>
      <c r="AQ29" s="114">
        <v>0</v>
      </c>
      <c r="AR29" s="117">
        <v>0</v>
      </c>
      <c r="AS29" s="113">
        <f t="shared" si="4"/>
        <v>0</v>
      </c>
      <c r="AT29" s="114">
        <f t="shared" si="8"/>
        <v>0</v>
      </c>
      <c r="AU29" s="114">
        <f t="shared" si="9"/>
        <v>0</v>
      </c>
      <c r="AV29" s="117">
        <v>0</v>
      </c>
      <c r="AW29" s="113">
        <f t="shared" si="5"/>
        <v>0</v>
      </c>
      <c r="AX29" s="114">
        <f t="shared" si="10"/>
        <v>0</v>
      </c>
      <c r="AY29" s="114">
        <f t="shared" si="11"/>
        <v>0</v>
      </c>
      <c r="AZ29" s="117">
        <v>0</v>
      </c>
      <c r="BA29" s="113">
        <f t="shared" si="12"/>
        <v>0</v>
      </c>
      <c r="BB29" s="114">
        <f t="shared" si="13"/>
        <v>0</v>
      </c>
      <c r="BC29" s="114">
        <f t="shared" si="14"/>
        <v>0</v>
      </c>
      <c r="BD29" s="117">
        <v>0</v>
      </c>
      <c r="BE29" s="113">
        <v>0</v>
      </c>
      <c r="BF29" s="114">
        <v>0</v>
      </c>
      <c r="BG29" s="114">
        <v>0</v>
      </c>
      <c r="BH29" s="117">
        <v>0</v>
      </c>
      <c r="BJ29" s="113">
        <f t="shared" si="38"/>
        <v>0</v>
      </c>
      <c r="BK29" s="114">
        <f t="shared" si="38"/>
        <v>0</v>
      </c>
      <c r="BL29" s="114">
        <f t="shared" si="16"/>
        <v>0</v>
      </c>
      <c r="BM29" s="118">
        <f t="shared" si="17"/>
        <v>0</v>
      </c>
      <c r="BN29" s="119">
        <f t="shared" si="18"/>
        <v>0</v>
      </c>
      <c r="BP29" s="113">
        <f t="shared" si="19"/>
        <v>0</v>
      </c>
      <c r="BQ29" s="118">
        <f t="shared" si="20"/>
        <v>0</v>
      </c>
      <c r="BR29" s="120">
        <f t="shared" si="21"/>
        <v>0</v>
      </c>
      <c r="BS29" s="121">
        <f t="shared" si="22"/>
        <v>0</v>
      </c>
      <c r="BT29" s="114">
        <f t="shared" si="23"/>
        <v>0</v>
      </c>
      <c r="BU29" s="114">
        <f t="shared" si="24"/>
        <v>0</v>
      </c>
      <c r="BV29" s="114">
        <f t="shared" si="25"/>
        <v>0</v>
      </c>
      <c r="BW29" s="118">
        <f t="shared" si="26"/>
        <v>0</v>
      </c>
      <c r="BX29" s="120">
        <f t="shared" si="27"/>
        <v>0</v>
      </c>
      <c r="BY29" s="121">
        <f t="shared" si="28"/>
        <v>0</v>
      </c>
      <c r="CA29" s="113">
        <f t="shared" si="39"/>
        <v>0</v>
      </c>
      <c r="CB29" s="114">
        <f t="shared" si="39"/>
        <v>0</v>
      </c>
      <c r="CC29" s="114">
        <f t="shared" si="30"/>
        <v>22031.116655948554</v>
      </c>
      <c r="CD29" s="114">
        <f t="shared" si="31"/>
        <v>0</v>
      </c>
      <c r="CE29" s="114">
        <f t="shared" si="32"/>
        <v>0</v>
      </c>
      <c r="CF29" s="118">
        <f t="shared" si="33"/>
        <v>0</v>
      </c>
      <c r="CG29" s="122">
        <f t="shared" si="34"/>
        <v>22031.116655948554</v>
      </c>
      <c r="CH29" s="88"/>
      <c r="CI29" s="123">
        <f t="shared" si="35"/>
        <v>22031.116655948554</v>
      </c>
      <c r="CK29" s="124">
        <f t="shared" si="36"/>
        <v>3</v>
      </c>
      <c r="CL29" s="125">
        <v>0</v>
      </c>
      <c r="CM29" s="126">
        <v>0</v>
      </c>
      <c r="CN29" s="127">
        <v>41.82</v>
      </c>
      <c r="CO29" s="128">
        <v>0</v>
      </c>
      <c r="CP29" s="125">
        <v>0</v>
      </c>
      <c r="CQ29" s="129">
        <v>0</v>
      </c>
      <c r="CR29" s="130">
        <v>0</v>
      </c>
      <c r="CS29" s="131">
        <v>14.19</v>
      </c>
      <c r="CT29" s="132">
        <v>14.19</v>
      </c>
      <c r="CU29" s="133">
        <f t="shared" si="40"/>
        <v>0</v>
      </c>
      <c r="CV29" s="129">
        <f t="shared" si="40"/>
        <v>3.5474999999999999</v>
      </c>
      <c r="CW29" s="132">
        <v>0</v>
      </c>
      <c r="CY29" s="133">
        <v>0</v>
      </c>
      <c r="CZ29" s="129">
        <v>0</v>
      </c>
      <c r="DA29" s="132">
        <v>0</v>
      </c>
      <c r="DD29" s="134" t="s">
        <v>95</v>
      </c>
      <c r="DF29" s="72"/>
      <c r="DH29" s="101"/>
    </row>
    <row r="30" spans="1:112" s="7" customFormat="1" x14ac:dyDescent="0.25">
      <c r="A30" s="135">
        <v>150</v>
      </c>
      <c r="B30" s="136" t="s">
        <v>163</v>
      </c>
      <c r="C30" s="136" t="s">
        <v>169</v>
      </c>
      <c r="D30" s="137" t="s">
        <v>165</v>
      </c>
      <c r="E30" s="138" t="s">
        <v>170</v>
      </c>
      <c r="F30" s="138" t="s">
        <v>171</v>
      </c>
      <c r="G30" s="138" t="s">
        <v>172</v>
      </c>
      <c r="H30" s="138" t="s">
        <v>117</v>
      </c>
      <c r="I30" s="138">
        <v>11213</v>
      </c>
      <c r="J30" s="138" t="str">
        <f t="shared" si="0"/>
        <v>Brooklyn 11213</v>
      </c>
      <c r="K30" s="138" t="s">
        <v>108</v>
      </c>
      <c r="L30" s="138">
        <v>3</v>
      </c>
      <c r="M30" s="106" t="str">
        <f t="shared" si="1"/>
        <v>Child Care</v>
      </c>
      <c r="N30" s="107">
        <v>0</v>
      </c>
      <c r="O30" s="72">
        <v>18</v>
      </c>
      <c r="P30" s="108">
        <v>0</v>
      </c>
      <c r="Q30" s="71">
        <v>0</v>
      </c>
      <c r="R30" s="72">
        <v>0</v>
      </c>
      <c r="S30" s="108">
        <v>0</v>
      </c>
      <c r="T30" s="71">
        <v>0</v>
      </c>
      <c r="U30" s="72">
        <v>0</v>
      </c>
      <c r="V30" s="72">
        <v>0</v>
      </c>
      <c r="W30" s="73">
        <f t="shared" si="2"/>
        <v>0</v>
      </c>
      <c r="X30" s="109">
        <v>0</v>
      </c>
      <c r="Y30" s="110">
        <v>0</v>
      </c>
      <c r="Z30" s="110">
        <v>0</v>
      </c>
      <c r="AA30" s="72">
        <v>0</v>
      </c>
      <c r="AB30" s="72">
        <v>0</v>
      </c>
      <c r="AC30" s="111">
        <v>0</v>
      </c>
      <c r="AD30" s="112">
        <f t="shared" si="3"/>
        <v>0</v>
      </c>
      <c r="AE30" s="113">
        <v>0</v>
      </c>
      <c r="AF30" s="114">
        <v>313802.64</v>
      </c>
      <c r="AG30" s="115">
        <v>0</v>
      </c>
      <c r="AH30" s="116">
        <v>313802.64</v>
      </c>
      <c r="AI30" s="114">
        <v>66920.039999999994</v>
      </c>
      <c r="AJ30" s="117">
        <f t="shared" si="6"/>
        <v>380722.68</v>
      </c>
      <c r="AK30" s="113">
        <v>0</v>
      </c>
      <c r="AL30" s="114">
        <v>0</v>
      </c>
      <c r="AM30" s="117">
        <f t="shared" si="7"/>
        <v>0</v>
      </c>
      <c r="AN30" s="113">
        <v>0</v>
      </c>
      <c r="AO30" s="114">
        <v>0</v>
      </c>
      <c r="AP30" s="114">
        <v>313802.64</v>
      </c>
      <c r="AQ30" s="114">
        <v>0</v>
      </c>
      <c r="AR30" s="117">
        <v>0</v>
      </c>
      <c r="AS30" s="113">
        <f t="shared" si="4"/>
        <v>0</v>
      </c>
      <c r="AT30" s="114">
        <f t="shared" si="8"/>
        <v>0</v>
      </c>
      <c r="AU30" s="114">
        <f t="shared" si="9"/>
        <v>0</v>
      </c>
      <c r="AV30" s="117">
        <v>0</v>
      </c>
      <c r="AW30" s="113">
        <f t="shared" si="5"/>
        <v>0</v>
      </c>
      <c r="AX30" s="114">
        <f t="shared" si="10"/>
        <v>0</v>
      </c>
      <c r="AY30" s="114">
        <f t="shared" si="11"/>
        <v>0</v>
      </c>
      <c r="AZ30" s="117">
        <v>0</v>
      </c>
      <c r="BA30" s="113">
        <f t="shared" si="12"/>
        <v>0</v>
      </c>
      <c r="BB30" s="114">
        <f t="shared" si="13"/>
        <v>0</v>
      </c>
      <c r="BC30" s="114">
        <f t="shared" si="14"/>
        <v>0</v>
      </c>
      <c r="BD30" s="117">
        <v>0</v>
      </c>
      <c r="BE30" s="113">
        <v>0</v>
      </c>
      <c r="BF30" s="114">
        <v>0</v>
      </c>
      <c r="BG30" s="114">
        <v>0</v>
      </c>
      <c r="BH30" s="117">
        <v>0</v>
      </c>
      <c r="BJ30" s="113">
        <f t="shared" si="38"/>
        <v>0</v>
      </c>
      <c r="BK30" s="114">
        <f t="shared" si="38"/>
        <v>0</v>
      </c>
      <c r="BL30" s="114">
        <f t="shared" si="16"/>
        <v>0</v>
      </c>
      <c r="BM30" s="118">
        <f t="shared" si="17"/>
        <v>0</v>
      </c>
      <c r="BN30" s="119">
        <f t="shared" si="18"/>
        <v>0</v>
      </c>
      <c r="BP30" s="113">
        <f t="shared" si="19"/>
        <v>0</v>
      </c>
      <c r="BQ30" s="118">
        <f t="shared" si="20"/>
        <v>0</v>
      </c>
      <c r="BR30" s="120">
        <f t="shared" si="21"/>
        <v>0</v>
      </c>
      <c r="BS30" s="121">
        <f t="shared" si="22"/>
        <v>0</v>
      </c>
      <c r="BT30" s="114">
        <f t="shared" si="23"/>
        <v>0</v>
      </c>
      <c r="BU30" s="114">
        <f t="shared" si="24"/>
        <v>0</v>
      </c>
      <c r="BV30" s="114">
        <f t="shared" si="25"/>
        <v>0</v>
      </c>
      <c r="BW30" s="118">
        <f t="shared" si="26"/>
        <v>0</v>
      </c>
      <c r="BX30" s="120">
        <f t="shared" si="27"/>
        <v>0</v>
      </c>
      <c r="BY30" s="121">
        <f t="shared" si="28"/>
        <v>0</v>
      </c>
      <c r="CA30" s="113">
        <f t="shared" si="39"/>
        <v>0</v>
      </c>
      <c r="CB30" s="114">
        <f t="shared" si="39"/>
        <v>22534.594726688105</v>
      </c>
      <c r="CC30" s="114">
        <f t="shared" si="30"/>
        <v>0</v>
      </c>
      <c r="CD30" s="114">
        <f t="shared" si="31"/>
        <v>0</v>
      </c>
      <c r="CE30" s="114">
        <f t="shared" si="32"/>
        <v>0</v>
      </c>
      <c r="CF30" s="118">
        <f t="shared" si="33"/>
        <v>0</v>
      </c>
      <c r="CG30" s="122">
        <f t="shared" si="34"/>
        <v>22534.594726688105</v>
      </c>
      <c r="CH30" s="88"/>
      <c r="CI30" s="123">
        <f t="shared" si="35"/>
        <v>22534.594726688105</v>
      </c>
      <c r="CK30" s="124">
        <f t="shared" si="36"/>
        <v>3</v>
      </c>
      <c r="CL30" s="125">
        <v>0</v>
      </c>
      <c r="CM30" s="126">
        <v>66.540000000000006</v>
      </c>
      <c r="CN30" s="127">
        <v>0</v>
      </c>
      <c r="CO30" s="128">
        <v>0</v>
      </c>
      <c r="CP30" s="125">
        <v>0</v>
      </c>
      <c r="CQ30" s="129">
        <v>14.19</v>
      </c>
      <c r="CR30" s="130">
        <v>0</v>
      </c>
      <c r="CS30" s="131">
        <v>0</v>
      </c>
      <c r="CT30" s="132">
        <v>0</v>
      </c>
      <c r="CU30" s="133">
        <f t="shared" si="40"/>
        <v>0</v>
      </c>
      <c r="CV30" s="129">
        <f t="shared" si="40"/>
        <v>0</v>
      </c>
      <c r="CW30" s="132">
        <v>0</v>
      </c>
      <c r="CY30" s="133">
        <v>0</v>
      </c>
      <c r="CZ30" s="129">
        <v>0</v>
      </c>
      <c r="DA30" s="132">
        <v>0</v>
      </c>
      <c r="DD30" s="134" t="s">
        <v>95</v>
      </c>
      <c r="DF30" s="72"/>
      <c r="DH30" s="101"/>
    </row>
    <row r="31" spans="1:112" s="7" customFormat="1" x14ac:dyDescent="0.25">
      <c r="A31" s="135">
        <v>150</v>
      </c>
      <c r="B31" s="136" t="s">
        <v>163</v>
      </c>
      <c r="C31" s="136" t="s">
        <v>169</v>
      </c>
      <c r="D31" s="137" t="s">
        <v>165</v>
      </c>
      <c r="E31" s="138" t="s">
        <v>170</v>
      </c>
      <c r="F31" s="138" t="s">
        <v>171</v>
      </c>
      <c r="G31" s="138" t="s">
        <v>172</v>
      </c>
      <c r="H31" s="138" t="s">
        <v>117</v>
      </c>
      <c r="I31" s="138">
        <v>11213</v>
      </c>
      <c r="J31" s="138" t="str">
        <f t="shared" si="0"/>
        <v>Brooklyn 11213</v>
      </c>
      <c r="K31" s="138" t="s">
        <v>108</v>
      </c>
      <c r="L31" s="138">
        <v>3</v>
      </c>
      <c r="M31" s="106" t="str">
        <f t="shared" si="1"/>
        <v>Child Care</v>
      </c>
      <c r="N31" s="107">
        <v>0</v>
      </c>
      <c r="O31" s="72">
        <v>0</v>
      </c>
      <c r="P31" s="108">
        <v>29</v>
      </c>
      <c r="Q31" s="71">
        <v>0</v>
      </c>
      <c r="R31" s="72">
        <v>0</v>
      </c>
      <c r="S31" s="108">
        <v>0</v>
      </c>
      <c r="T31" s="71">
        <v>0</v>
      </c>
      <c r="U31" s="72">
        <v>0</v>
      </c>
      <c r="V31" s="72">
        <v>0</v>
      </c>
      <c r="W31" s="73">
        <f t="shared" si="2"/>
        <v>0</v>
      </c>
      <c r="X31" s="109">
        <v>0</v>
      </c>
      <c r="Y31" s="110">
        <v>0</v>
      </c>
      <c r="Z31" s="110">
        <v>0</v>
      </c>
      <c r="AA31" s="72">
        <v>0</v>
      </c>
      <c r="AB31" s="72">
        <v>0</v>
      </c>
      <c r="AC31" s="111">
        <v>0</v>
      </c>
      <c r="AD31" s="112">
        <f t="shared" si="3"/>
        <v>0</v>
      </c>
      <c r="AE31" s="113">
        <v>665812.74000000011</v>
      </c>
      <c r="AF31" s="114">
        <v>0</v>
      </c>
      <c r="AG31" s="115">
        <v>0</v>
      </c>
      <c r="AH31" s="116">
        <v>665812.74000000011</v>
      </c>
      <c r="AI31" s="114">
        <v>107815.62</v>
      </c>
      <c r="AJ31" s="117">
        <f t="shared" si="6"/>
        <v>773628.3600000001</v>
      </c>
      <c r="AK31" s="113">
        <v>0</v>
      </c>
      <c r="AL31" s="114">
        <v>0</v>
      </c>
      <c r="AM31" s="117">
        <f t="shared" si="7"/>
        <v>0</v>
      </c>
      <c r="AN31" s="113">
        <v>0</v>
      </c>
      <c r="AO31" s="114">
        <v>0</v>
      </c>
      <c r="AP31" s="114">
        <v>665812.74000000011</v>
      </c>
      <c r="AQ31" s="114">
        <v>0</v>
      </c>
      <c r="AR31" s="117">
        <v>0</v>
      </c>
      <c r="AS31" s="113">
        <f t="shared" si="4"/>
        <v>0</v>
      </c>
      <c r="AT31" s="114">
        <f t="shared" si="8"/>
        <v>0</v>
      </c>
      <c r="AU31" s="114">
        <f t="shared" si="9"/>
        <v>0</v>
      </c>
      <c r="AV31" s="117">
        <v>0</v>
      </c>
      <c r="AW31" s="113">
        <f t="shared" si="5"/>
        <v>0</v>
      </c>
      <c r="AX31" s="114">
        <f t="shared" si="10"/>
        <v>0</v>
      </c>
      <c r="AY31" s="114">
        <f t="shared" si="11"/>
        <v>0</v>
      </c>
      <c r="AZ31" s="117">
        <v>0</v>
      </c>
      <c r="BA31" s="113">
        <f t="shared" si="12"/>
        <v>0</v>
      </c>
      <c r="BB31" s="114">
        <f t="shared" si="13"/>
        <v>0</v>
      </c>
      <c r="BC31" s="114">
        <f t="shared" si="14"/>
        <v>0</v>
      </c>
      <c r="BD31" s="117">
        <v>0</v>
      </c>
      <c r="BE31" s="113">
        <v>0</v>
      </c>
      <c r="BF31" s="114">
        <v>0</v>
      </c>
      <c r="BG31" s="114">
        <v>0</v>
      </c>
      <c r="BH31" s="117">
        <v>0</v>
      </c>
      <c r="BJ31" s="113">
        <f t="shared" si="38"/>
        <v>0</v>
      </c>
      <c r="BK31" s="114">
        <f t="shared" si="38"/>
        <v>0</v>
      </c>
      <c r="BL31" s="114">
        <f t="shared" si="16"/>
        <v>0</v>
      </c>
      <c r="BM31" s="118">
        <f t="shared" si="17"/>
        <v>0</v>
      </c>
      <c r="BN31" s="119">
        <f t="shared" si="18"/>
        <v>0</v>
      </c>
      <c r="BP31" s="113">
        <f t="shared" si="19"/>
        <v>0</v>
      </c>
      <c r="BQ31" s="118">
        <f t="shared" si="20"/>
        <v>0</v>
      </c>
      <c r="BR31" s="120">
        <f t="shared" si="21"/>
        <v>0</v>
      </c>
      <c r="BS31" s="121">
        <f t="shared" si="22"/>
        <v>0</v>
      </c>
      <c r="BT31" s="114">
        <f t="shared" si="23"/>
        <v>0</v>
      </c>
      <c r="BU31" s="114">
        <f t="shared" si="24"/>
        <v>0</v>
      </c>
      <c r="BV31" s="114">
        <f t="shared" si="25"/>
        <v>0</v>
      </c>
      <c r="BW31" s="118">
        <f t="shared" si="26"/>
        <v>0</v>
      </c>
      <c r="BX31" s="120">
        <f t="shared" si="27"/>
        <v>0</v>
      </c>
      <c r="BY31" s="121">
        <f t="shared" si="28"/>
        <v>0</v>
      </c>
      <c r="CA31" s="113">
        <f t="shared" si="39"/>
        <v>47812.91916398715</v>
      </c>
      <c r="CB31" s="114">
        <f t="shared" si="39"/>
        <v>0</v>
      </c>
      <c r="CC31" s="114">
        <f t="shared" si="30"/>
        <v>0</v>
      </c>
      <c r="CD31" s="114">
        <f t="shared" si="31"/>
        <v>0</v>
      </c>
      <c r="CE31" s="114">
        <f t="shared" si="32"/>
        <v>0</v>
      </c>
      <c r="CF31" s="118">
        <f t="shared" si="33"/>
        <v>0</v>
      </c>
      <c r="CG31" s="122">
        <f t="shared" si="34"/>
        <v>47812.91916398715</v>
      </c>
      <c r="CH31" s="88"/>
      <c r="CI31" s="123">
        <f t="shared" si="35"/>
        <v>47812.91916398715</v>
      </c>
      <c r="CK31" s="124">
        <f t="shared" si="36"/>
        <v>3</v>
      </c>
      <c r="CL31" s="125">
        <v>87.63000000000001</v>
      </c>
      <c r="CM31" s="126">
        <v>0</v>
      </c>
      <c r="CN31" s="127">
        <v>0</v>
      </c>
      <c r="CO31" s="128">
        <v>0</v>
      </c>
      <c r="CP31" s="125">
        <v>14.19</v>
      </c>
      <c r="CQ31" s="129">
        <v>0</v>
      </c>
      <c r="CR31" s="130">
        <v>0</v>
      </c>
      <c r="CS31" s="131">
        <v>0</v>
      </c>
      <c r="CT31" s="132">
        <v>0</v>
      </c>
      <c r="CU31" s="133">
        <f t="shared" si="40"/>
        <v>0</v>
      </c>
      <c r="CV31" s="129">
        <f t="shared" si="40"/>
        <v>0</v>
      </c>
      <c r="CW31" s="132">
        <v>0</v>
      </c>
      <c r="CY31" s="133">
        <v>0</v>
      </c>
      <c r="CZ31" s="129">
        <v>0</v>
      </c>
      <c r="DA31" s="132">
        <v>0</v>
      </c>
      <c r="DD31" s="134" t="s">
        <v>95</v>
      </c>
      <c r="DF31" s="72"/>
      <c r="DH31" s="101"/>
    </row>
    <row r="32" spans="1:112" s="7" customFormat="1" x14ac:dyDescent="0.25">
      <c r="A32" s="135">
        <v>150</v>
      </c>
      <c r="B32" s="136" t="s">
        <v>163</v>
      </c>
      <c r="C32" s="136" t="s">
        <v>173</v>
      </c>
      <c r="D32" s="137" t="s">
        <v>165</v>
      </c>
      <c r="E32" s="138" t="s">
        <v>174</v>
      </c>
      <c r="F32" s="138" t="s">
        <v>175</v>
      </c>
      <c r="G32" s="138" t="s">
        <v>176</v>
      </c>
      <c r="H32" s="138" t="s">
        <v>117</v>
      </c>
      <c r="I32" s="138">
        <v>11225</v>
      </c>
      <c r="J32" s="138" t="str">
        <f t="shared" si="0"/>
        <v>Brooklyn 11225</v>
      </c>
      <c r="K32" s="138" t="s">
        <v>108</v>
      </c>
      <c r="L32" s="138">
        <v>3</v>
      </c>
      <c r="M32" s="106" t="str">
        <f t="shared" si="1"/>
        <v>Child Care</v>
      </c>
      <c r="N32" s="107">
        <v>60</v>
      </c>
      <c r="O32" s="72">
        <v>0</v>
      </c>
      <c r="P32" s="108">
        <v>0</v>
      </c>
      <c r="Q32" s="71">
        <v>0</v>
      </c>
      <c r="R32" s="72">
        <v>0</v>
      </c>
      <c r="S32" s="108">
        <v>60</v>
      </c>
      <c r="T32" s="71">
        <v>0</v>
      </c>
      <c r="U32" s="72">
        <v>0</v>
      </c>
      <c r="V32" s="72">
        <v>31</v>
      </c>
      <c r="W32" s="73">
        <f t="shared" si="2"/>
        <v>31</v>
      </c>
      <c r="X32" s="109">
        <v>0</v>
      </c>
      <c r="Y32" s="110">
        <v>0</v>
      </c>
      <c r="Z32" s="110">
        <v>0</v>
      </c>
      <c r="AA32" s="72">
        <v>0</v>
      </c>
      <c r="AB32" s="72">
        <v>0</v>
      </c>
      <c r="AC32" s="111">
        <v>0</v>
      </c>
      <c r="AD32" s="112">
        <f t="shared" si="3"/>
        <v>0</v>
      </c>
      <c r="AE32" s="113">
        <v>0</v>
      </c>
      <c r="AF32" s="114">
        <v>0</v>
      </c>
      <c r="AG32" s="115">
        <v>657410.4</v>
      </c>
      <c r="AH32" s="116">
        <v>657410.4</v>
      </c>
      <c r="AI32" s="114">
        <v>140379.6</v>
      </c>
      <c r="AJ32" s="117">
        <f t="shared" si="6"/>
        <v>797790</v>
      </c>
      <c r="AK32" s="113">
        <v>0</v>
      </c>
      <c r="AL32" s="114">
        <v>87444.177209999994</v>
      </c>
      <c r="AM32" s="117">
        <f t="shared" si="7"/>
        <v>87444.177209999994</v>
      </c>
      <c r="AN32" s="113">
        <v>0</v>
      </c>
      <c r="AO32" s="114">
        <v>0</v>
      </c>
      <c r="AP32" s="114">
        <v>569966.22279000003</v>
      </c>
      <c r="AQ32" s="114">
        <v>0</v>
      </c>
      <c r="AR32" s="117">
        <v>0</v>
      </c>
      <c r="AS32" s="113">
        <f t="shared" si="4"/>
        <v>0</v>
      </c>
      <c r="AT32" s="114">
        <f t="shared" si="8"/>
        <v>0</v>
      </c>
      <c r="AU32" s="114">
        <f t="shared" si="9"/>
        <v>0</v>
      </c>
      <c r="AV32" s="117">
        <v>0</v>
      </c>
      <c r="AW32" s="113">
        <f t="shared" si="5"/>
        <v>0</v>
      </c>
      <c r="AX32" s="114">
        <f t="shared" si="10"/>
        <v>0</v>
      </c>
      <c r="AY32" s="114">
        <f t="shared" si="11"/>
        <v>12457.349999999999</v>
      </c>
      <c r="AZ32" s="117">
        <v>12457.349999999999</v>
      </c>
      <c r="BA32" s="113">
        <f t="shared" si="12"/>
        <v>0</v>
      </c>
      <c r="BB32" s="114">
        <f t="shared" si="13"/>
        <v>0</v>
      </c>
      <c r="BC32" s="114">
        <f t="shared" si="14"/>
        <v>0</v>
      </c>
      <c r="BD32" s="117">
        <v>0</v>
      </c>
      <c r="BE32" s="113">
        <v>0</v>
      </c>
      <c r="BF32" s="114">
        <v>0</v>
      </c>
      <c r="BG32" s="114">
        <v>0</v>
      </c>
      <c r="BH32" s="117">
        <v>0</v>
      </c>
      <c r="BJ32" s="113">
        <f t="shared" si="38"/>
        <v>0</v>
      </c>
      <c r="BK32" s="114">
        <f t="shared" si="38"/>
        <v>87444.177209999994</v>
      </c>
      <c r="BL32" s="114">
        <f t="shared" si="16"/>
        <v>0</v>
      </c>
      <c r="BM32" s="118">
        <f t="shared" si="17"/>
        <v>12457.349999999999</v>
      </c>
      <c r="BN32" s="119">
        <f t="shared" si="18"/>
        <v>99901.52721</v>
      </c>
      <c r="BP32" s="113">
        <f t="shared" si="19"/>
        <v>0</v>
      </c>
      <c r="BQ32" s="118">
        <f t="shared" si="20"/>
        <v>0</v>
      </c>
      <c r="BR32" s="120">
        <f t="shared" si="21"/>
        <v>0</v>
      </c>
      <c r="BS32" s="121">
        <f t="shared" si="22"/>
        <v>0</v>
      </c>
      <c r="BT32" s="114">
        <f t="shared" si="23"/>
        <v>0</v>
      </c>
      <c r="BU32" s="114">
        <f t="shared" si="24"/>
        <v>0</v>
      </c>
      <c r="BV32" s="114">
        <f t="shared" si="25"/>
        <v>0</v>
      </c>
      <c r="BW32" s="118">
        <f t="shared" si="26"/>
        <v>0</v>
      </c>
      <c r="BX32" s="120">
        <f t="shared" si="27"/>
        <v>0</v>
      </c>
      <c r="BY32" s="121">
        <f t="shared" si="28"/>
        <v>0</v>
      </c>
      <c r="CA32" s="113">
        <f t="shared" si="39"/>
        <v>0</v>
      </c>
      <c r="CB32" s="114">
        <f t="shared" si="39"/>
        <v>0</v>
      </c>
      <c r="CC32" s="114">
        <f t="shared" si="30"/>
        <v>40930.050296816727</v>
      </c>
      <c r="CD32" s="114">
        <f t="shared" si="31"/>
        <v>0</v>
      </c>
      <c r="CE32" s="114">
        <f t="shared" si="32"/>
        <v>6279.4853945016075</v>
      </c>
      <c r="CF32" s="118">
        <f t="shared" si="33"/>
        <v>0</v>
      </c>
      <c r="CG32" s="122">
        <f t="shared" si="34"/>
        <v>47209.535691318335</v>
      </c>
      <c r="CH32" s="88"/>
      <c r="CI32" s="123">
        <f t="shared" si="35"/>
        <v>47209.535691318335</v>
      </c>
      <c r="CK32" s="124">
        <f t="shared" si="36"/>
        <v>3</v>
      </c>
      <c r="CL32" s="125">
        <v>0</v>
      </c>
      <c r="CM32" s="126">
        <v>0</v>
      </c>
      <c r="CN32" s="127">
        <v>41.82</v>
      </c>
      <c r="CO32" s="128">
        <v>15.670999499999999</v>
      </c>
      <c r="CP32" s="125">
        <v>0</v>
      </c>
      <c r="CQ32" s="129">
        <v>0</v>
      </c>
      <c r="CR32" s="130">
        <v>0</v>
      </c>
      <c r="CS32" s="131">
        <v>8.93</v>
      </c>
      <c r="CT32" s="132">
        <v>8.93</v>
      </c>
      <c r="CU32" s="133">
        <f t="shared" si="40"/>
        <v>0</v>
      </c>
      <c r="CV32" s="129">
        <f t="shared" si="40"/>
        <v>2.2324999999999999</v>
      </c>
      <c r="CW32" s="132">
        <v>2.2324999999999999</v>
      </c>
      <c r="CY32" s="133">
        <v>0</v>
      </c>
      <c r="CZ32" s="129">
        <v>12457.349999999999</v>
      </c>
      <c r="DA32" s="132">
        <v>12457.349999999999</v>
      </c>
      <c r="DD32" s="134" t="s">
        <v>95</v>
      </c>
      <c r="DF32" s="72"/>
      <c r="DH32" s="101"/>
    </row>
    <row r="33" spans="1:110" s="7" customFormat="1" x14ac:dyDescent="0.25">
      <c r="A33" s="135">
        <v>150</v>
      </c>
      <c r="B33" s="136" t="s">
        <v>163</v>
      </c>
      <c r="C33" s="136" t="s">
        <v>173</v>
      </c>
      <c r="D33" s="137" t="s">
        <v>165</v>
      </c>
      <c r="E33" s="138" t="s">
        <v>174</v>
      </c>
      <c r="F33" s="138" t="s">
        <v>175</v>
      </c>
      <c r="G33" s="138" t="s">
        <v>176</v>
      </c>
      <c r="H33" s="138" t="s">
        <v>117</v>
      </c>
      <c r="I33" s="138">
        <v>11225</v>
      </c>
      <c r="J33" s="138" t="str">
        <f t="shared" si="0"/>
        <v>Brooklyn 11225</v>
      </c>
      <c r="K33" s="138" t="s">
        <v>108</v>
      </c>
      <c r="L33" s="138">
        <v>3</v>
      </c>
      <c r="M33" s="106" t="str">
        <f t="shared" si="1"/>
        <v>Child Care</v>
      </c>
      <c r="N33" s="107">
        <v>0</v>
      </c>
      <c r="O33" s="72">
        <v>20</v>
      </c>
      <c r="P33" s="108">
        <v>0</v>
      </c>
      <c r="Q33" s="71">
        <v>0</v>
      </c>
      <c r="R33" s="72">
        <v>0</v>
      </c>
      <c r="S33" s="108">
        <v>0</v>
      </c>
      <c r="T33" s="71">
        <v>0</v>
      </c>
      <c r="U33" s="72">
        <v>0</v>
      </c>
      <c r="V33" s="72">
        <v>0</v>
      </c>
      <c r="W33" s="73">
        <f t="shared" si="2"/>
        <v>0</v>
      </c>
      <c r="X33" s="109">
        <v>0</v>
      </c>
      <c r="Y33" s="110">
        <v>0</v>
      </c>
      <c r="Z33" s="110">
        <v>0</v>
      </c>
      <c r="AA33" s="72">
        <v>0</v>
      </c>
      <c r="AB33" s="72">
        <v>0</v>
      </c>
      <c r="AC33" s="111">
        <v>0</v>
      </c>
      <c r="AD33" s="112">
        <f t="shared" si="3"/>
        <v>0</v>
      </c>
      <c r="AE33" s="113">
        <v>0</v>
      </c>
      <c r="AF33" s="114">
        <v>348669.60000000003</v>
      </c>
      <c r="AG33" s="115">
        <v>0</v>
      </c>
      <c r="AH33" s="116">
        <v>348669.60000000003</v>
      </c>
      <c r="AI33" s="114">
        <v>46793.2</v>
      </c>
      <c r="AJ33" s="117">
        <f t="shared" si="6"/>
        <v>395462.80000000005</v>
      </c>
      <c r="AK33" s="113">
        <v>0</v>
      </c>
      <c r="AL33" s="114">
        <v>0</v>
      </c>
      <c r="AM33" s="117">
        <f t="shared" si="7"/>
        <v>0</v>
      </c>
      <c r="AN33" s="113">
        <v>0</v>
      </c>
      <c r="AO33" s="114">
        <v>0</v>
      </c>
      <c r="AP33" s="114">
        <v>348669.60000000003</v>
      </c>
      <c r="AQ33" s="114">
        <v>0</v>
      </c>
      <c r="AR33" s="117">
        <v>0</v>
      </c>
      <c r="AS33" s="113">
        <f t="shared" si="4"/>
        <v>0</v>
      </c>
      <c r="AT33" s="114">
        <f t="shared" si="8"/>
        <v>0</v>
      </c>
      <c r="AU33" s="114">
        <f t="shared" si="9"/>
        <v>0</v>
      </c>
      <c r="AV33" s="117">
        <v>0</v>
      </c>
      <c r="AW33" s="113">
        <f t="shared" si="5"/>
        <v>0</v>
      </c>
      <c r="AX33" s="114">
        <f t="shared" si="10"/>
        <v>0</v>
      </c>
      <c r="AY33" s="114">
        <f t="shared" si="11"/>
        <v>0</v>
      </c>
      <c r="AZ33" s="117">
        <v>0</v>
      </c>
      <c r="BA33" s="113">
        <f t="shared" si="12"/>
        <v>0</v>
      </c>
      <c r="BB33" s="114">
        <f t="shared" si="13"/>
        <v>0</v>
      </c>
      <c r="BC33" s="114">
        <f t="shared" si="14"/>
        <v>0</v>
      </c>
      <c r="BD33" s="117">
        <v>0</v>
      </c>
      <c r="BE33" s="113">
        <v>0</v>
      </c>
      <c r="BF33" s="114">
        <v>0</v>
      </c>
      <c r="BG33" s="114">
        <v>0</v>
      </c>
      <c r="BH33" s="117">
        <v>0</v>
      </c>
      <c r="BJ33" s="113">
        <f t="shared" si="38"/>
        <v>0</v>
      </c>
      <c r="BK33" s="114">
        <f t="shared" si="38"/>
        <v>0</v>
      </c>
      <c r="BL33" s="114">
        <f t="shared" si="16"/>
        <v>0</v>
      </c>
      <c r="BM33" s="118">
        <f t="shared" si="17"/>
        <v>0</v>
      </c>
      <c r="BN33" s="119">
        <f t="shared" si="18"/>
        <v>0</v>
      </c>
      <c r="BP33" s="113">
        <f t="shared" si="19"/>
        <v>0</v>
      </c>
      <c r="BQ33" s="118">
        <f t="shared" si="20"/>
        <v>0</v>
      </c>
      <c r="BR33" s="120">
        <f t="shared" si="21"/>
        <v>0</v>
      </c>
      <c r="BS33" s="121">
        <f t="shared" si="22"/>
        <v>0</v>
      </c>
      <c r="BT33" s="114">
        <f t="shared" si="23"/>
        <v>0</v>
      </c>
      <c r="BU33" s="114">
        <f t="shared" si="24"/>
        <v>0</v>
      </c>
      <c r="BV33" s="114">
        <f t="shared" si="25"/>
        <v>0</v>
      </c>
      <c r="BW33" s="118">
        <f t="shared" si="26"/>
        <v>0</v>
      </c>
      <c r="BX33" s="120">
        <f t="shared" si="27"/>
        <v>0</v>
      </c>
      <c r="BY33" s="121">
        <f t="shared" si="28"/>
        <v>0</v>
      </c>
      <c r="CA33" s="113">
        <f t="shared" si="39"/>
        <v>0</v>
      </c>
      <c r="CB33" s="114">
        <f t="shared" si="39"/>
        <v>25038.438585209005</v>
      </c>
      <c r="CC33" s="114">
        <f t="shared" si="30"/>
        <v>0</v>
      </c>
      <c r="CD33" s="114">
        <f t="shared" si="31"/>
        <v>0</v>
      </c>
      <c r="CE33" s="114">
        <f t="shared" si="32"/>
        <v>0</v>
      </c>
      <c r="CF33" s="118">
        <f t="shared" si="33"/>
        <v>0</v>
      </c>
      <c r="CG33" s="122">
        <f t="shared" si="34"/>
        <v>25038.438585209005</v>
      </c>
      <c r="CH33" s="88"/>
      <c r="CI33" s="123">
        <f t="shared" si="35"/>
        <v>25038.438585209005</v>
      </c>
      <c r="CK33" s="124">
        <f t="shared" si="36"/>
        <v>3</v>
      </c>
      <c r="CL33" s="125">
        <v>0</v>
      </c>
      <c r="CM33" s="126">
        <v>66.540000000000006</v>
      </c>
      <c r="CN33" s="127">
        <v>0</v>
      </c>
      <c r="CO33" s="128">
        <v>0</v>
      </c>
      <c r="CP33" s="125">
        <v>0</v>
      </c>
      <c r="CQ33" s="129">
        <v>8.93</v>
      </c>
      <c r="CR33" s="130">
        <v>0</v>
      </c>
      <c r="CS33" s="131">
        <v>0</v>
      </c>
      <c r="CT33" s="132">
        <v>0</v>
      </c>
      <c r="CU33" s="133">
        <f t="shared" si="40"/>
        <v>0</v>
      </c>
      <c r="CV33" s="129">
        <f t="shared" si="40"/>
        <v>0</v>
      </c>
      <c r="CW33" s="132">
        <v>0</v>
      </c>
      <c r="CY33" s="133">
        <v>0</v>
      </c>
      <c r="CZ33" s="129">
        <v>0</v>
      </c>
      <c r="DA33" s="132">
        <v>0</v>
      </c>
      <c r="DD33" s="134" t="s">
        <v>95</v>
      </c>
      <c r="DE33" s="101"/>
      <c r="DF33" s="72"/>
    </row>
    <row r="34" spans="1:110" s="7" customFormat="1" x14ac:dyDescent="0.25">
      <c r="A34" s="135">
        <v>150</v>
      </c>
      <c r="B34" s="136" t="s">
        <v>163</v>
      </c>
      <c r="C34" s="136" t="s">
        <v>177</v>
      </c>
      <c r="D34" s="137" t="s">
        <v>165</v>
      </c>
      <c r="E34" s="138" t="s">
        <v>178</v>
      </c>
      <c r="F34" s="138" t="s">
        <v>179</v>
      </c>
      <c r="G34" s="138" t="s">
        <v>180</v>
      </c>
      <c r="H34" s="138" t="s">
        <v>117</v>
      </c>
      <c r="I34" s="138">
        <v>11213</v>
      </c>
      <c r="J34" s="138" t="str">
        <f t="shared" si="0"/>
        <v>Brooklyn 11213</v>
      </c>
      <c r="K34" s="138" t="s">
        <v>108</v>
      </c>
      <c r="L34" s="138">
        <v>3</v>
      </c>
      <c r="M34" s="106" t="str">
        <f t="shared" si="1"/>
        <v>Child Care</v>
      </c>
      <c r="N34" s="107">
        <v>10</v>
      </c>
      <c r="O34" s="72">
        <v>0</v>
      </c>
      <c r="P34" s="108">
        <v>0</v>
      </c>
      <c r="Q34" s="71">
        <v>0</v>
      </c>
      <c r="R34" s="72">
        <v>0</v>
      </c>
      <c r="S34" s="108">
        <v>10</v>
      </c>
      <c r="T34" s="71">
        <v>0</v>
      </c>
      <c r="U34" s="72">
        <v>0</v>
      </c>
      <c r="V34" s="72">
        <v>0</v>
      </c>
      <c r="W34" s="73">
        <f t="shared" si="2"/>
        <v>0</v>
      </c>
      <c r="X34" s="109">
        <v>0</v>
      </c>
      <c r="Y34" s="110">
        <v>0</v>
      </c>
      <c r="Z34" s="110">
        <v>0</v>
      </c>
      <c r="AA34" s="72">
        <v>0</v>
      </c>
      <c r="AB34" s="72">
        <v>0</v>
      </c>
      <c r="AC34" s="111">
        <v>0</v>
      </c>
      <c r="AD34" s="112">
        <f t="shared" si="3"/>
        <v>0</v>
      </c>
      <c r="AE34" s="113">
        <v>0</v>
      </c>
      <c r="AF34" s="114">
        <v>0</v>
      </c>
      <c r="AG34" s="115">
        <v>109568.40000000001</v>
      </c>
      <c r="AH34" s="116">
        <v>109568.40000000001</v>
      </c>
      <c r="AI34" s="114">
        <v>22270</v>
      </c>
      <c r="AJ34" s="117">
        <f t="shared" si="6"/>
        <v>131838.40000000002</v>
      </c>
      <c r="AK34" s="113">
        <v>0</v>
      </c>
      <c r="AL34" s="114">
        <v>0</v>
      </c>
      <c r="AM34" s="117">
        <f t="shared" si="7"/>
        <v>0</v>
      </c>
      <c r="AN34" s="113">
        <v>0</v>
      </c>
      <c r="AO34" s="114">
        <v>0</v>
      </c>
      <c r="AP34" s="114">
        <v>109568.4</v>
      </c>
      <c r="AQ34" s="114">
        <v>0</v>
      </c>
      <c r="AR34" s="117">
        <v>0</v>
      </c>
      <c r="AS34" s="113">
        <f t="shared" si="4"/>
        <v>0</v>
      </c>
      <c r="AT34" s="114">
        <f t="shared" si="8"/>
        <v>0</v>
      </c>
      <c r="AU34" s="114">
        <f t="shared" si="9"/>
        <v>0</v>
      </c>
      <c r="AV34" s="117">
        <v>0</v>
      </c>
      <c r="AW34" s="113">
        <f t="shared" si="5"/>
        <v>0</v>
      </c>
      <c r="AX34" s="114">
        <f t="shared" si="10"/>
        <v>0</v>
      </c>
      <c r="AY34" s="114">
        <f t="shared" si="11"/>
        <v>0</v>
      </c>
      <c r="AZ34" s="117">
        <v>0</v>
      </c>
      <c r="BA34" s="113">
        <f t="shared" si="12"/>
        <v>0</v>
      </c>
      <c r="BB34" s="114">
        <f t="shared" si="13"/>
        <v>0</v>
      </c>
      <c r="BC34" s="114">
        <f t="shared" si="14"/>
        <v>0</v>
      </c>
      <c r="BD34" s="117">
        <v>0</v>
      </c>
      <c r="BE34" s="113">
        <v>0</v>
      </c>
      <c r="BF34" s="114">
        <v>0</v>
      </c>
      <c r="BG34" s="114">
        <v>0</v>
      </c>
      <c r="BH34" s="117">
        <v>0</v>
      </c>
      <c r="BJ34" s="113">
        <f t="shared" si="38"/>
        <v>0</v>
      </c>
      <c r="BK34" s="114">
        <f t="shared" si="38"/>
        <v>0</v>
      </c>
      <c r="BL34" s="114">
        <f t="shared" si="16"/>
        <v>0</v>
      </c>
      <c r="BM34" s="118">
        <f t="shared" si="17"/>
        <v>0</v>
      </c>
      <c r="BN34" s="119">
        <f t="shared" si="18"/>
        <v>0</v>
      </c>
      <c r="BP34" s="113">
        <f t="shared" si="19"/>
        <v>0</v>
      </c>
      <c r="BQ34" s="118">
        <f t="shared" si="20"/>
        <v>0</v>
      </c>
      <c r="BR34" s="120">
        <f t="shared" si="21"/>
        <v>0</v>
      </c>
      <c r="BS34" s="121">
        <f t="shared" si="22"/>
        <v>0</v>
      </c>
      <c r="BT34" s="114">
        <f t="shared" si="23"/>
        <v>0</v>
      </c>
      <c r="BU34" s="114">
        <f t="shared" si="24"/>
        <v>0</v>
      </c>
      <c r="BV34" s="114">
        <f t="shared" si="25"/>
        <v>0</v>
      </c>
      <c r="BW34" s="118">
        <f t="shared" si="26"/>
        <v>0</v>
      </c>
      <c r="BX34" s="120">
        <f t="shared" si="27"/>
        <v>0</v>
      </c>
      <c r="BY34" s="121">
        <f t="shared" si="28"/>
        <v>0</v>
      </c>
      <c r="CA34" s="113">
        <f t="shared" si="39"/>
        <v>0</v>
      </c>
      <c r="CB34" s="114">
        <f t="shared" si="39"/>
        <v>0</v>
      </c>
      <c r="CC34" s="114">
        <f t="shared" si="30"/>
        <v>7868.2559485530546</v>
      </c>
      <c r="CD34" s="114">
        <f t="shared" si="31"/>
        <v>0</v>
      </c>
      <c r="CE34" s="114">
        <f t="shared" si="32"/>
        <v>0</v>
      </c>
      <c r="CF34" s="118">
        <f t="shared" si="33"/>
        <v>0</v>
      </c>
      <c r="CG34" s="122">
        <f t="shared" si="34"/>
        <v>7868.2559485530546</v>
      </c>
      <c r="CH34" s="88"/>
      <c r="CI34" s="123">
        <f t="shared" si="35"/>
        <v>7868.2559485530555</v>
      </c>
      <c r="CK34" s="124">
        <f t="shared" si="36"/>
        <v>3</v>
      </c>
      <c r="CL34" s="125">
        <v>0</v>
      </c>
      <c r="CM34" s="126">
        <v>0</v>
      </c>
      <c r="CN34" s="127">
        <v>41.82</v>
      </c>
      <c r="CO34" s="128">
        <v>0</v>
      </c>
      <c r="CP34" s="125">
        <v>0</v>
      </c>
      <c r="CQ34" s="129">
        <v>0</v>
      </c>
      <c r="CR34" s="130">
        <v>0</v>
      </c>
      <c r="CS34" s="131">
        <v>8.5</v>
      </c>
      <c r="CT34" s="132">
        <v>8.5</v>
      </c>
      <c r="CU34" s="133">
        <f t="shared" si="40"/>
        <v>0</v>
      </c>
      <c r="CV34" s="129">
        <f t="shared" si="40"/>
        <v>2.125</v>
      </c>
      <c r="CW34" s="132">
        <v>0</v>
      </c>
      <c r="CY34" s="133">
        <v>0</v>
      </c>
      <c r="CZ34" s="129">
        <v>0</v>
      </c>
      <c r="DA34" s="132">
        <v>0</v>
      </c>
      <c r="DD34" s="134" t="s">
        <v>95</v>
      </c>
      <c r="DE34" s="101"/>
      <c r="DF34" s="72"/>
    </row>
    <row r="35" spans="1:110" s="7" customFormat="1" x14ac:dyDescent="0.25">
      <c r="A35" s="135">
        <v>150</v>
      </c>
      <c r="B35" s="136" t="s">
        <v>163</v>
      </c>
      <c r="C35" s="136" t="s">
        <v>177</v>
      </c>
      <c r="D35" s="137" t="s">
        <v>165</v>
      </c>
      <c r="E35" s="138" t="s">
        <v>178</v>
      </c>
      <c r="F35" s="138" t="s">
        <v>179</v>
      </c>
      <c r="G35" s="138" t="s">
        <v>180</v>
      </c>
      <c r="H35" s="138" t="s">
        <v>117</v>
      </c>
      <c r="I35" s="138">
        <v>11213</v>
      </c>
      <c r="J35" s="138" t="str">
        <f t="shared" si="0"/>
        <v>Brooklyn 11213</v>
      </c>
      <c r="K35" s="138" t="s">
        <v>108</v>
      </c>
      <c r="L35" s="138">
        <v>3</v>
      </c>
      <c r="M35" s="106" t="str">
        <f t="shared" si="1"/>
        <v>Child Care</v>
      </c>
      <c r="N35" s="107">
        <v>0</v>
      </c>
      <c r="O35" s="72">
        <v>22</v>
      </c>
      <c r="P35" s="108">
        <v>0</v>
      </c>
      <c r="Q35" s="71">
        <v>0</v>
      </c>
      <c r="R35" s="72">
        <v>0</v>
      </c>
      <c r="S35" s="108">
        <v>0</v>
      </c>
      <c r="T35" s="71">
        <v>0</v>
      </c>
      <c r="U35" s="72">
        <v>0</v>
      </c>
      <c r="V35" s="72">
        <v>0</v>
      </c>
      <c r="W35" s="73">
        <f t="shared" si="2"/>
        <v>0</v>
      </c>
      <c r="X35" s="109">
        <v>0</v>
      </c>
      <c r="Y35" s="110">
        <v>0</v>
      </c>
      <c r="Z35" s="110">
        <v>0</v>
      </c>
      <c r="AA35" s="72">
        <v>0</v>
      </c>
      <c r="AB35" s="72">
        <v>0</v>
      </c>
      <c r="AC35" s="111">
        <v>0</v>
      </c>
      <c r="AD35" s="112">
        <f t="shared" si="3"/>
        <v>0</v>
      </c>
      <c r="AE35" s="113">
        <v>0</v>
      </c>
      <c r="AF35" s="114">
        <v>383536.56000000006</v>
      </c>
      <c r="AG35" s="115">
        <v>0</v>
      </c>
      <c r="AH35" s="116">
        <v>383536.56000000006</v>
      </c>
      <c r="AI35" s="114">
        <v>48994</v>
      </c>
      <c r="AJ35" s="117">
        <f t="shared" si="6"/>
        <v>432530.56000000006</v>
      </c>
      <c r="AK35" s="113">
        <v>0</v>
      </c>
      <c r="AL35" s="114">
        <v>0</v>
      </c>
      <c r="AM35" s="117">
        <f t="shared" si="7"/>
        <v>0</v>
      </c>
      <c r="AN35" s="113">
        <v>0</v>
      </c>
      <c r="AO35" s="114">
        <v>0</v>
      </c>
      <c r="AP35" s="114">
        <v>383536.56000000006</v>
      </c>
      <c r="AQ35" s="114">
        <v>0</v>
      </c>
      <c r="AR35" s="117">
        <v>0</v>
      </c>
      <c r="AS35" s="113">
        <f t="shared" si="4"/>
        <v>0</v>
      </c>
      <c r="AT35" s="114">
        <f t="shared" si="8"/>
        <v>0</v>
      </c>
      <c r="AU35" s="114">
        <f t="shared" si="9"/>
        <v>0</v>
      </c>
      <c r="AV35" s="117">
        <v>0</v>
      </c>
      <c r="AW35" s="113">
        <f t="shared" si="5"/>
        <v>0</v>
      </c>
      <c r="AX35" s="114">
        <f t="shared" si="10"/>
        <v>0</v>
      </c>
      <c r="AY35" s="114">
        <f t="shared" si="11"/>
        <v>0</v>
      </c>
      <c r="AZ35" s="117">
        <v>0</v>
      </c>
      <c r="BA35" s="113">
        <f t="shared" si="12"/>
        <v>0</v>
      </c>
      <c r="BB35" s="114">
        <f t="shared" si="13"/>
        <v>0</v>
      </c>
      <c r="BC35" s="114">
        <f t="shared" si="14"/>
        <v>0</v>
      </c>
      <c r="BD35" s="117">
        <v>0</v>
      </c>
      <c r="BE35" s="113">
        <v>0</v>
      </c>
      <c r="BF35" s="114">
        <v>0</v>
      </c>
      <c r="BG35" s="114">
        <v>0</v>
      </c>
      <c r="BH35" s="117">
        <v>0</v>
      </c>
      <c r="BJ35" s="113">
        <f t="shared" si="38"/>
        <v>0</v>
      </c>
      <c r="BK35" s="114">
        <f t="shared" si="38"/>
        <v>0</v>
      </c>
      <c r="BL35" s="114">
        <f t="shared" si="16"/>
        <v>0</v>
      </c>
      <c r="BM35" s="118">
        <f t="shared" si="17"/>
        <v>0</v>
      </c>
      <c r="BN35" s="119">
        <f t="shared" si="18"/>
        <v>0</v>
      </c>
      <c r="BP35" s="113">
        <f t="shared" si="19"/>
        <v>0</v>
      </c>
      <c r="BQ35" s="118">
        <f t="shared" si="20"/>
        <v>0</v>
      </c>
      <c r="BR35" s="120">
        <f t="shared" si="21"/>
        <v>0</v>
      </c>
      <c r="BS35" s="121">
        <f t="shared" si="22"/>
        <v>0</v>
      </c>
      <c r="BT35" s="114">
        <f t="shared" si="23"/>
        <v>0</v>
      </c>
      <c r="BU35" s="114">
        <f t="shared" si="24"/>
        <v>0</v>
      </c>
      <c r="BV35" s="114">
        <f t="shared" si="25"/>
        <v>0</v>
      </c>
      <c r="BW35" s="118">
        <f t="shared" si="26"/>
        <v>0</v>
      </c>
      <c r="BX35" s="120">
        <f t="shared" si="27"/>
        <v>0</v>
      </c>
      <c r="BY35" s="121">
        <f t="shared" si="28"/>
        <v>0</v>
      </c>
      <c r="CA35" s="113">
        <f t="shared" si="39"/>
        <v>0</v>
      </c>
      <c r="CB35" s="114">
        <f t="shared" si="39"/>
        <v>27542.282443729906</v>
      </c>
      <c r="CC35" s="114">
        <f t="shared" si="30"/>
        <v>0</v>
      </c>
      <c r="CD35" s="114">
        <f t="shared" si="31"/>
        <v>0</v>
      </c>
      <c r="CE35" s="114">
        <f t="shared" si="32"/>
        <v>0</v>
      </c>
      <c r="CF35" s="118">
        <f t="shared" si="33"/>
        <v>0</v>
      </c>
      <c r="CG35" s="122">
        <f t="shared" si="34"/>
        <v>27542.282443729906</v>
      </c>
      <c r="CH35" s="88"/>
      <c r="CI35" s="123">
        <f t="shared" si="35"/>
        <v>27542.282443729906</v>
      </c>
      <c r="CK35" s="124">
        <f t="shared" si="36"/>
        <v>3</v>
      </c>
      <c r="CL35" s="125">
        <v>0</v>
      </c>
      <c r="CM35" s="126">
        <v>66.540000000000006</v>
      </c>
      <c r="CN35" s="127">
        <v>0</v>
      </c>
      <c r="CO35" s="128">
        <v>0</v>
      </c>
      <c r="CP35" s="125">
        <v>0</v>
      </c>
      <c r="CQ35" s="129">
        <v>8.5</v>
      </c>
      <c r="CR35" s="130">
        <v>0</v>
      </c>
      <c r="CS35" s="131">
        <v>0</v>
      </c>
      <c r="CT35" s="132">
        <v>0</v>
      </c>
      <c r="CU35" s="133">
        <f t="shared" si="40"/>
        <v>0</v>
      </c>
      <c r="CV35" s="129">
        <f t="shared" si="40"/>
        <v>0</v>
      </c>
      <c r="CW35" s="132">
        <v>0</v>
      </c>
      <c r="CY35" s="133">
        <v>0</v>
      </c>
      <c r="CZ35" s="129">
        <v>0</v>
      </c>
      <c r="DA35" s="132">
        <v>0</v>
      </c>
      <c r="DD35" s="134" t="s">
        <v>95</v>
      </c>
      <c r="DE35" s="101"/>
      <c r="DF35" s="72"/>
    </row>
    <row r="36" spans="1:110" s="7" customFormat="1" x14ac:dyDescent="0.25">
      <c r="A36" s="135">
        <v>150</v>
      </c>
      <c r="B36" s="136" t="s">
        <v>163</v>
      </c>
      <c r="C36" s="136" t="s">
        <v>177</v>
      </c>
      <c r="D36" s="137" t="s">
        <v>165</v>
      </c>
      <c r="E36" s="138" t="s">
        <v>178</v>
      </c>
      <c r="F36" s="138" t="s">
        <v>179</v>
      </c>
      <c r="G36" s="138" t="s">
        <v>180</v>
      </c>
      <c r="H36" s="138" t="s">
        <v>117</v>
      </c>
      <c r="I36" s="138">
        <v>11213</v>
      </c>
      <c r="J36" s="138" t="str">
        <f t="shared" si="0"/>
        <v>Brooklyn 11213</v>
      </c>
      <c r="K36" s="138" t="s">
        <v>108</v>
      </c>
      <c r="L36" s="138">
        <v>3</v>
      </c>
      <c r="M36" s="106" t="str">
        <f t="shared" si="1"/>
        <v>Child Care</v>
      </c>
      <c r="N36" s="107">
        <v>0</v>
      </c>
      <c r="O36" s="72">
        <v>0</v>
      </c>
      <c r="P36" s="108">
        <v>11</v>
      </c>
      <c r="Q36" s="71">
        <v>0</v>
      </c>
      <c r="R36" s="72">
        <v>0</v>
      </c>
      <c r="S36" s="108">
        <v>0</v>
      </c>
      <c r="T36" s="71">
        <v>0</v>
      </c>
      <c r="U36" s="72">
        <v>0</v>
      </c>
      <c r="V36" s="72">
        <v>0</v>
      </c>
      <c r="W36" s="73">
        <f t="shared" si="2"/>
        <v>0</v>
      </c>
      <c r="X36" s="109">
        <v>0</v>
      </c>
      <c r="Y36" s="110">
        <v>0</v>
      </c>
      <c r="Z36" s="110">
        <v>0</v>
      </c>
      <c r="AA36" s="72">
        <v>0</v>
      </c>
      <c r="AB36" s="72">
        <v>0</v>
      </c>
      <c r="AC36" s="111">
        <v>0</v>
      </c>
      <c r="AD36" s="112">
        <f t="shared" si="3"/>
        <v>0</v>
      </c>
      <c r="AE36" s="113">
        <v>252549.66000000003</v>
      </c>
      <c r="AF36" s="114">
        <v>0</v>
      </c>
      <c r="AG36" s="115">
        <v>0</v>
      </c>
      <c r="AH36" s="116">
        <v>252549.66000000003</v>
      </c>
      <c r="AI36" s="114">
        <v>24497</v>
      </c>
      <c r="AJ36" s="117">
        <f t="shared" si="6"/>
        <v>277046.66000000003</v>
      </c>
      <c r="AK36" s="113">
        <v>0</v>
      </c>
      <c r="AL36" s="114">
        <v>0</v>
      </c>
      <c r="AM36" s="117">
        <f t="shared" si="7"/>
        <v>0</v>
      </c>
      <c r="AN36" s="113">
        <v>0</v>
      </c>
      <c r="AO36" s="114">
        <v>0</v>
      </c>
      <c r="AP36" s="114">
        <v>252549.66000000003</v>
      </c>
      <c r="AQ36" s="114">
        <v>0</v>
      </c>
      <c r="AR36" s="117">
        <v>0</v>
      </c>
      <c r="AS36" s="113">
        <f t="shared" si="4"/>
        <v>0</v>
      </c>
      <c r="AT36" s="114">
        <f t="shared" si="8"/>
        <v>0</v>
      </c>
      <c r="AU36" s="114">
        <f t="shared" si="9"/>
        <v>0</v>
      </c>
      <c r="AV36" s="117">
        <v>0</v>
      </c>
      <c r="AW36" s="113">
        <f t="shared" si="5"/>
        <v>0</v>
      </c>
      <c r="AX36" s="114">
        <f t="shared" si="10"/>
        <v>0</v>
      </c>
      <c r="AY36" s="114">
        <f t="shared" si="11"/>
        <v>0</v>
      </c>
      <c r="AZ36" s="117">
        <v>0</v>
      </c>
      <c r="BA36" s="113">
        <f t="shared" si="12"/>
        <v>0</v>
      </c>
      <c r="BB36" s="114">
        <f t="shared" si="13"/>
        <v>0</v>
      </c>
      <c r="BC36" s="114">
        <f t="shared" si="14"/>
        <v>0</v>
      </c>
      <c r="BD36" s="117">
        <v>0</v>
      </c>
      <c r="BE36" s="113">
        <v>0</v>
      </c>
      <c r="BF36" s="114">
        <v>0</v>
      </c>
      <c r="BG36" s="114">
        <v>0</v>
      </c>
      <c r="BH36" s="117">
        <v>0</v>
      </c>
      <c r="BJ36" s="113">
        <f t="shared" si="38"/>
        <v>0</v>
      </c>
      <c r="BK36" s="114">
        <f t="shared" si="38"/>
        <v>0</v>
      </c>
      <c r="BL36" s="114">
        <f t="shared" si="16"/>
        <v>0</v>
      </c>
      <c r="BM36" s="118">
        <f t="shared" si="17"/>
        <v>0</v>
      </c>
      <c r="BN36" s="119">
        <f t="shared" si="18"/>
        <v>0</v>
      </c>
      <c r="BP36" s="113">
        <f t="shared" si="19"/>
        <v>0</v>
      </c>
      <c r="BQ36" s="118">
        <f t="shared" si="20"/>
        <v>0</v>
      </c>
      <c r="BR36" s="120">
        <f t="shared" si="21"/>
        <v>0</v>
      </c>
      <c r="BS36" s="121">
        <f t="shared" si="22"/>
        <v>0</v>
      </c>
      <c r="BT36" s="114">
        <f t="shared" si="23"/>
        <v>0</v>
      </c>
      <c r="BU36" s="114">
        <f t="shared" si="24"/>
        <v>0</v>
      </c>
      <c r="BV36" s="114">
        <f t="shared" si="25"/>
        <v>0</v>
      </c>
      <c r="BW36" s="118">
        <f t="shared" si="26"/>
        <v>0</v>
      </c>
      <c r="BX36" s="120">
        <f t="shared" si="27"/>
        <v>0</v>
      </c>
      <c r="BY36" s="121">
        <f t="shared" si="28"/>
        <v>0</v>
      </c>
      <c r="CA36" s="113">
        <f t="shared" si="39"/>
        <v>18135.93485530547</v>
      </c>
      <c r="CB36" s="114">
        <f t="shared" si="39"/>
        <v>0</v>
      </c>
      <c r="CC36" s="114">
        <f t="shared" si="30"/>
        <v>0</v>
      </c>
      <c r="CD36" s="114">
        <f t="shared" si="31"/>
        <v>0</v>
      </c>
      <c r="CE36" s="114">
        <f t="shared" si="32"/>
        <v>0</v>
      </c>
      <c r="CF36" s="118">
        <f t="shared" si="33"/>
        <v>0</v>
      </c>
      <c r="CG36" s="122">
        <f t="shared" si="34"/>
        <v>18135.93485530547</v>
      </c>
      <c r="CH36" s="88"/>
      <c r="CI36" s="123">
        <f t="shared" si="35"/>
        <v>18135.93485530547</v>
      </c>
      <c r="CK36" s="124">
        <f t="shared" si="36"/>
        <v>3</v>
      </c>
      <c r="CL36" s="125">
        <v>87.63000000000001</v>
      </c>
      <c r="CM36" s="126">
        <v>0</v>
      </c>
      <c r="CN36" s="127">
        <v>0</v>
      </c>
      <c r="CO36" s="128">
        <v>0</v>
      </c>
      <c r="CP36" s="125">
        <v>8.5</v>
      </c>
      <c r="CQ36" s="129">
        <v>0</v>
      </c>
      <c r="CR36" s="130">
        <v>0</v>
      </c>
      <c r="CS36" s="131">
        <v>0</v>
      </c>
      <c r="CT36" s="132">
        <v>0</v>
      </c>
      <c r="CU36" s="133">
        <f t="shared" si="40"/>
        <v>0</v>
      </c>
      <c r="CV36" s="129">
        <f t="shared" si="40"/>
        <v>0</v>
      </c>
      <c r="CW36" s="132">
        <v>0</v>
      </c>
      <c r="CY36" s="133">
        <v>0</v>
      </c>
      <c r="CZ36" s="129">
        <v>0</v>
      </c>
      <c r="DA36" s="132">
        <v>0</v>
      </c>
      <c r="DD36" s="134" t="s">
        <v>95</v>
      </c>
      <c r="DE36" s="101"/>
      <c r="DF36" s="72"/>
    </row>
    <row r="37" spans="1:110" s="7" customFormat="1" x14ac:dyDescent="0.25">
      <c r="A37" s="135">
        <v>150</v>
      </c>
      <c r="B37" s="136" t="s">
        <v>163</v>
      </c>
      <c r="C37" s="136" t="s">
        <v>181</v>
      </c>
      <c r="D37" s="137" t="s">
        <v>165</v>
      </c>
      <c r="E37" s="138" t="s">
        <v>182</v>
      </c>
      <c r="F37" s="138" t="s">
        <v>183</v>
      </c>
      <c r="G37" s="138" t="s">
        <v>184</v>
      </c>
      <c r="H37" s="138" t="s">
        <v>117</v>
      </c>
      <c r="I37" s="138">
        <v>11213</v>
      </c>
      <c r="J37" s="138" t="str">
        <f t="shared" si="0"/>
        <v>Brooklyn 11213</v>
      </c>
      <c r="K37" s="138" t="s">
        <v>103</v>
      </c>
      <c r="L37" s="138">
        <v>3</v>
      </c>
      <c r="M37" s="106" t="str">
        <f t="shared" si="1"/>
        <v>Child Care</v>
      </c>
      <c r="N37" s="107">
        <v>40</v>
      </c>
      <c r="O37" s="72">
        <v>0</v>
      </c>
      <c r="P37" s="108">
        <v>0</v>
      </c>
      <c r="Q37" s="71">
        <v>0</v>
      </c>
      <c r="R37" s="72">
        <v>0</v>
      </c>
      <c r="S37" s="108">
        <v>40</v>
      </c>
      <c r="T37" s="71">
        <v>0</v>
      </c>
      <c r="U37" s="72">
        <v>0</v>
      </c>
      <c r="V37" s="72">
        <v>18</v>
      </c>
      <c r="W37" s="73">
        <f t="shared" si="2"/>
        <v>18</v>
      </c>
      <c r="X37" s="109">
        <v>0</v>
      </c>
      <c r="Y37" s="110">
        <v>0</v>
      </c>
      <c r="Z37" s="110">
        <v>0</v>
      </c>
      <c r="AA37" s="72">
        <v>0</v>
      </c>
      <c r="AB37" s="72">
        <v>0</v>
      </c>
      <c r="AC37" s="111">
        <v>0</v>
      </c>
      <c r="AD37" s="112">
        <f t="shared" si="3"/>
        <v>0</v>
      </c>
      <c r="AE37" s="113">
        <v>0</v>
      </c>
      <c r="AF37" s="114">
        <v>0</v>
      </c>
      <c r="AG37" s="115">
        <v>462796.79999999993</v>
      </c>
      <c r="AH37" s="116">
        <v>462796.79999999993</v>
      </c>
      <c r="AI37" s="114">
        <v>0</v>
      </c>
      <c r="AJ37" s="117">
        <f t="shared" si="6"/>
        <v>462796.79999999993</v>
      </c>
      <c r="AK37" s="113">
        <v>0</v>
      </c>
      <c r="AL37" s="114">
        <v>53615.053439999989</v>
      </c>
      <c r="AM37" s="117">
        <f t="shared" si="7"/>
        <v>53615.053439999989</v>
      </c>
      <c r="AN37" s="113">
        <v>0</v>
      </c>
      <c r="AO37" s="114">
        <v>0</v>
      </c>
      <c r="AP37" s="114">
        <v>409181.74656</v>
      </c>
      <c r="AQ37" s="114">
        <v>0</v>
      </c>
      <c r="AR37" s="117">
        <v>0</v>
      </c>
      <c r="AS37" s="113">
        <f t="shared" si="4"/>
        <v>0</v>
      </c>
      <c r="AT37" s="114">
        <f t="shared" si="8"/>
        <v>0</v>
      </c>
      <c r="AU37" s="114">
        <f t="shared" si="9"/>
        <v>0</v>
      </c>
      <c r="AV37" s="117">
        <v>0</v>
      </c>
      <c r="AW37" s="113">
        <f t="shared" si="5"/>
        <v>0</v>
      </c>
      <c r="AX37" s="114">
        <f t="shared" si="10"/>
        <v>0</v>
      </c>
      <c r="AY37" s="114">
        <f t="shared" si="11"/>
        <v>0</v>
      </c>
      <c r="AZ37" s="117">
        <v>0</v>
      </c>
      <c r="BA37" s="113">
        <f t="shared" si="12"/>
        <v>0</v>
      </c>
      <c r="BB37" s="114">
        <f t="shared" si="13"/>
        <v>0</v>
      </c>
      <c r="BC37" s="114">
        <f t="shared" si="14"/>
        <v>0</v>
      </c>
      <c r="BD37" s="117">
        <v>0</v>
      </c>
      <c r="BE37" s="113">
        <v>0</v>
      </c>
      <c r="BF37" s="114">
        <v>0</v>
      </c>
      <c r="BG37" s="114">
        <v>0</v>
      </c>
      <c r="BH37" s="117">
        <v>0</v>
      </c>
      <c r="BJ37" s="113">
        <f t="shared" si="38"/>
        <v>0</v>
      </c>
      <c r="BK37" s="114">
        <f t="shared" si="38"/>
        <v>53615.053439999989</v>
      </c>
      <c r="BL37" s="114">
        <f t="shared" si="16"/>
        <v>0</v>
      </c>
      <c r="BM37" s="118">
        <f t="shared" si="17"/>
        <v>0</v>
      </c>
      <c r="BN37" s="119">
        <f t="shared" si="18"/>
        <v>53615.053439999989</v>
      </c>
      <c r="BP37" s="113">
        <f t="shared" si="19"/>
        <v>0</v>
      </c>
      <c r="BQ37" s="118">
        <f t="shared" si="20"/>
        <v>0</v>
      </c>
      <c r="BR37" s="120">
        <f t="shared" si="21"/>
        <v>0</v>
      </c>
      <c r="BS37" s="121">
        <f t="shared" si="22"/>
        <v>0</v>
      </c>
      <c r="BT37" s="114">
        <f t="shared" si="23"/>
        <v>0</v>
      </c>
      <c r="BU37" s="114">
        <f t="shared" si="24"/>
        <v>0</v>
      </c>
      <c r="BV37" s="114">
        <f t="shared" si="25"/>
        <v>0</v>
      </c>
      <c r="BW37" s="118">
        <f t="shared" si="26"/>
        <v>0</v>
      </c>
      <c r="BX37" s="120">
        <f t="shared" si="27"/>
        <v>0</v>
      </c>
      <c r="BY37" s="121">
        <f t="shared" si="28"/>
        <v>0</v>
      </c>
      <c r="CA37" s="113">
        <f t="shared" si="39"/>
        <v>0</v>
      </c>
      <c r="CB37" s="114">
        <f t="shared" si="39"/>
        <v>0</v>
      </c>
      <c r="CC37" s="114">
        <f t="shared" si="30"/>
        <v>29383.898198842442</v>
      </c>
      <c r="CD37" s="114">
        <f t="shared" si="31"/>
        <v>0</v>
      </c>
      <c r="CE37" s="114">
        <f t="shared" si="32"/>
        <v>3850.1699683601278</v>
      </c>
      <c r="CF37" s="118">
        <f t="shared" si="33"/>
        <v>0</v>
      </c>
      <c r="CG37" s="122">
        <f t="shared" si="34"/>
        <v>33234.068167202568</v>
      </c>
      <c r="CH37" s="88"/>
      <c r="CI37" s="123">
        <f t="shared" si="35"/>
        <v>33234.068167202568</v>
      </c>
      <c r="CK37" s="124">
        <f t="shared" si="36"/>
        <v>3</v>
      </c>
      <c r="CL37" s="125">
        <v>0</v>
      </c>
      <c r="CM37" s="126">
        <v>0</v>
      </c>
      <c r="CN37" s="127">
        <v>44.16</v>
      </c>
      <c r="CO37" s="128">
        <v>16.547855999999996</v>
      </c>
      <c r="CP37" s="125">
        <v>0</v>
      </c>
      <c r="CQ37" s="129">
        <v>0</v>
      </c>
      <c r="CR37" s="130">
        <v>0</v>
      </c>
      <c r="CS37" s="131">
        <v>0</v>
      </c>
      <c r="CT37" s="132">
        <v>0</v>
      </c>
      <c r="CU37" s="133">
        <f t="shared" si="40"/>
        <v>0</v>
      </c>
      <c r="CV37" s="129">
        <f t="shared" si="40"/>
        <v>0</v>
      </c>
      <c r="CW37" s="132">
        <v>0</v>
      </c>
      <c r="CY37" s="133">
        <v>0</v>
      </c>
      <c r="CZ37" s="129">
        <v>0</v>
      </c>
      <c r="DA37" s="132">
        <v>0</v>
      </c>
      <c r="DD37" s="134" t="s">
        <v>95</v>
      </c>
      <c r="DE37" s="101"/>
      <c r="DF37" s="72"/>
    </row>
    <row r="38" spans="1:110" s="7" customFormat="1" x14ac:dyDescent="0.25">
      <c r="A38" s="135">
        <v>150</v>
      </c>
      <c r="B38" s="136" t="s">
        <v>163</v>
      </c>
      <c r="C38" s="136" t="s">
        <v>185</v>
      </c>
      <c r="D38" s="137" t="s">
        <v>165</v>
      </c>
      <c r="E38" s="138" t="s">
        <v>186</v>
      </c>
      <c r="F38" s="138" t="s">
        <v>187</v>
      </c>
      <c r="G38" s="138" t="s">
        <v>188</v>
      </c>
      <c r="H38" s="138" t="s">
        <v>117</v>
      </c>
      <c r="I38" s="138">
        <v>11203</v>
      </c>
      <c r="J38" s="138" t="str">
        <f t="shared" si="0"/>
        <v>Brooklyn 11203</v>
      </c>
      <c r="K38" s="138" t="s">
        <v>103</v>
      </c>
      <c r="L38" s="138">
        <v>3</v>
      </c>
      <c r="M38" s="106" t="str">
        <f t="shared" si="1"/>
        <v>Child Care</v>
      </c>
      <c r="N38" s="107">
        <v>30</v>
      </c>
      <c r="O38" s="72">
        <v>0</v>
      </c>
      <c r="P38" s="108">
        <v>0</v>
      </c>
      <c r="Q38" s="71">
        <v>0</v>
      </c>
      <c r="R38" s="72">
        <v>0</v>
      </c>
      <c r="S38" s="108">
        <v>30</v>
      </c>
      <c r="T38" s="71">
        <v>0</v>
      </c>
      <c r="U38" s="72">
        <v>0</v>
      </c>
      <c r="V38" s="72">
        <v>18</v>
      </c>
      <c r="W38" s="73">
        <f t="shared" si="2"/>
        <v>18</v>
      </c>
      <c r="X38" s="109">
        <v>0</v>
      </c>
      <c r="Y38" s="110">
        <v>0</v>
      </c>
      <c r="Z38" s="110">
        <v>0</v>
      </c>
      <c r="AA38" s="72">
        <v>0</v>
      </c>
      <c r="AB38" s="72">
        <v>0</v>
      </c>
      <c r="AC38" s="111">
        <v>0</v>
      </c>
      <c r="AD38" s="112">
        <f t="shared" si="3"/>
        <v>0</v>
      </c>
      <c r="AE38" s="113">
        <v>0</v>
      </c>
      <c r="AF38" s="114">
        <v>0</v>
      </c>
      <c r="AG38" s="115">
        <v>347097.59999999998</v>
      </c>
      <c r="AH38" s="116">
        <v>347097.59999999998</v>
      </c>
      <c r="AI38" s="114">
        <v>0</v>
      </c>
      <c r="AJ38" s="117">
        <f t="shared" si="6"/>
        <v>347097.59999999998</v>
      </c>
      <c r="AK38" s="113">
        <v>0</v>
      </c>
      <c r="AL38" s="114">
        <v>53615.053439999989</v>
      </c>
      <c r="AM38" s="117">
        <f t="shared" si="7"/>
        <v>53615.053439999989</v>
      </c>
      <c r="AN38" s="113">
        <v>0</v>
      </c>
      <c r="AO38" s="114">
        <v>0</v>
      </c>
      <c r="AP38" s="114">
        <v>293482.54655999999</v>
      </c>
      <c r="AQ38" s="114">
        <v>0</v>
      </c>
      <c r="AR38" s="117">
        <v>0</v>
      </c>
      <c r="AS38" s="113">
        <f t="shared" si="4"/>
        <v>0</v>
      </c>
      <c r="AT38" s="114">
        <f t="shared" si="8"/>
        <v>0</v>
      </c>
      <c r="AU38" s="114">
        <f t="shared" si="9"/>
        <v>0</v>
      </c>
      <c r="AV38" s="117">
        <v>0</v>
      </c>
      <c r="AW38" s="113">
        <f t="shared" si="5"/>
        <v>0</v>
      </c>
      <c r="AX38" s="114">
        <f t="shared" si="10"/>
        <v>0</v>
      </c>
      <c r="AY38" s="114">
        <f t="shared" si="11"/>
        <v>0</v>
      </c>
      <c r="AZ38" s="117">
        <v>0</v>
      </c>
      <c r="BA38" s="113">
        <f t="shared" si="12"/>
        <v>0</v>
      </c>
      <c r="BB38" s="114">
        <f t="shared" si="13"/>
        <v>0</v>
      </c>
      <c r="BC38" s="114">
        <f t="shared" si="14"/>
        <v>0</v>
      </c>
      <c r="BD38" s="117">
        <v>0</v>
      </c>
      <c r="BE38" s="113">
        <v>0</v>
      </c>
      <c r="BF38" s="114">
        <v>0</v>
      </c>
      <c r="BG38" s="114">
        <v>0</v>
      </c>
      <c r="BH38" s="117">
        <v>0</v>
      </c>
      <c r="BJ38" s="113">
        <f t="shared" si="38"/>
        <v>0</v>
      </c>
      <c r="BK38" s="114">
        <f t="shared" si="38"/>
        <v>53615.053439999989</v>
      </c>
      <c r="BL38" s="114">
        <f t="shared" si="16"/>
        <v>0</v>
      </c>
      <c r="BM38" s="118">
        <f t="shared" si="17"/>
        <v>0</v>
      </c>
      <c r="BN38" s="119">
        <f t="shared" si="18"/>
        <v>53615.053439999989</v>
      </c>
      <c r="BP38" s="113">
        <f t="shared" si="19"/>
        <v>0</v>
      </c>
      <c r="BQ38" s="118">
        <f t="shared" si="20"/>
        <v>0</v>
      </c>
      <c r="BR38" s="120">
        <f t="shared" si="21"/>
        <v>0</v>
      </c>
      <c r="BS38" s="121">
        <f t="shared" si="22"/>
        <v>0</v>
      </c>
      <c r="BT38" s="114">
        <f t="shared" si="23"/>
        <v>0</v>
      </c>
      <c r="BU38" s="114">
        <f t="shared" si="24"/>
        <v>0</v>
      </c>
      <c r="BV38" s="114">
        <f t="shared" si="25"/>
        <v>0</v>
      </c>
      <c r="BW38" s="118">
        <f t="shared" si="26"/>
        <v>0</v>
      </c>
      <c r="BX38" s="120">
        <f t="shared" si="27"/>
        <v>0</v>
      </c>
      <c r="BY38" s="121">
        <f t="shared" si="28"/>
        <v>0</v>
      </c>
      <c r="CA38" s="113">
        <f t="shared" si="39"/>
        <v>0</v>
      </c>
      <c r="CB38" s="114">
        <f t="shared" si="39"/>
        <v>0</v>
      </c>
      <c r="CC38" s="114">
        <f t="shared" si="30"/>
        <v>21075.3811570418</v>
      </c>
      <c r="CD38" s="114">
        <f t="shared" si="31"/>
        <v>0</v>
      </c>
      <c r="CE38" s="114">
        <f t="shared" si="32"/>
        <v>3850.1699683601278</v>
      </c>
      <c r="CF38" s="118">
        <f t="shared" si="33"/>
        <v>0</v>
      </c>
      <c r="CG38" s="122">
        <f t="shared" si="34"/>
        <v>24925.551125401929</v>
      </c>
      <c r="CH38" s="88"/>
      <c r="CI38" s="123">
        <f t="shared" si="35"/>
        <v>24925.551125401929</v>
      </c>
      <c r="CK38" s="124">
        <f t="shared" si="36"/>
        <v>3</v>
      </c>
      <c r="CL38" s="125">
        <v>0</v>
      </c>
      <c r="CM38" s="126">
        <v>0</v>
      </c>
      <c r="CN38" s="127">
        <v>44.16</v>
      </c>
      <c r="CO38" s="128">
        <v>16.547855999999996</v>
      </c>
      <c r="CP38" s="125">
        <v>0</v>
      </c>
      <c r="CQ38" s="129">
        <v>0</v>
      </c>
      <c r="CR38" s="130">
        <v>0</v>
      </c>
      <c r="CS38" s="131">
        <v>0</v>
      </c>
      <c r="CT38" s="132">
        <v>0</v>
      </c>
      <c r="CU38" s="133">
        <f t="shared" si="40"/>
        <v>0</v>
      </c>
      <c r="CV38" s="129">
        <f t="shared" si="40"/>
        <v>0</v>
      </c>
      <c r="CW38" s="132">
        <v>0</v>
      </c>
      <c r="CY38" s="133">
        <v>0</v>
      </c>
      <c r="CZ38" s="129">
        <v>0</v>
      </c>
      <c r="DA38" s="132">
        <v>0</v>
      </c>
      <c r="DD38" s="134" t="s">
        <v>95</v>
      </c>
      <c r="DE38" s="101"/>
      <c r="DF38" s="72"/>
    </row>
    <row r="39" spans="1:110" s="7" customFormat="1" x14ac:dyDescent="0.25">
      <c r="A39" s="135">
        <v>150</v>
      </c>
      <c r="B39" s="136" t="s">
        <v>163</v>
      </c>
      <c r="C39" s="136" t="s">
        <v>185</v>
      </c>
      <c r="D39" s="137" t="s">
        <v>165</v>
      </c>
      <c r="E39" s="138" t="s">
        <v>186</v>
      </c>
      <c r="F39" s="138" t="s">
        <v>187</v>
      </c>
      <c r="G39" s="138" t="s">
        <v>188</v>
      </c>
      <c r="H39" s="138" t="s">
        <v>117</v>
      </c>
      <c r="I39" s="138">
        <v>11203</v>
      </c>
      <c r="J39" s="138" t="str">
        <f t="shared" si="0"/>
        <v>Brooklyn 11203</v>
      </c>
      <c r="K39" s="138" t="s">
        <v>103</v>
      </c>
      <c r="L39" s="138">
        <v>3</v>
      </c>
      <c r="M39" s="106" t="str">
        <f t="shared" si="1"/>
        <v>Child Care</v>
      </c>
      <c r="N39" s="107">
        <v>0</v>
      </c>
      <c r="O39" s="72">
        <v>15</v>
      </c>
      <c r="P39" s="108">
        <v>0</v>
      </c>
      <c r="Q39" s="71">
        <v>0</v>
      </c>
      <c r="R39" s="72">
        <v>0</v>
      </c>
      <c r="S39" s="108">
        <v>0</v>
      </c>
      <c r="T39" s="71">
        <v>0</v>
      </c>
      <c r="U39" s="72">
        <v>0</v>
      </c>
      <c r="V39" s="72">
        <v>0</v>
      </c>
      <c r="W39" s="73">
        <f t="shared" si="2"/>
        <v>0</v>
      </c>
      <c r="X39" s="109">
        <v>0</v>
      </c>
      <c r="Y39" s="110">
        <v>0</v>
      </c>
      <c r="Z39" s="110">
        <v>0</v>
      </c>
      <c r="AA39" s="72">
        <v>0</v>
      </c>
      <c r="AB39" s="72">
        <v>0</v>
      </c>
      <c r="AC39" s="111">
        <v>0</v>
      </c>
      <c r="AD39" s="112">
        <f t="shared" si="3"/>
        <v>0</v>
      </c>
      <c r="AE39" s="113">
        <v>0</v>
      </c>
      <c r="AF39" s="114">
        <v>270698.40000000002</v>
      </c>
      <c r="AG39" s="115">
        <v>0</v>
      </c>
      <c r="AH39" s="116">
        <v>270698.40000000002</v>
      </c>
      <c r="AI39" s="114">
        <v>0</v>
      </c>
      <c r="AJ39" s="117">
        <f t="shared" si="6"/>
        <v>270698.40000000002</v>
      </c>
      <c r="AK39" s="113">
        <v>0</v>
      </c>
      <c r="AL39" s="114">
        <v>0</v>
      </c>
      <c r="AM39" s="117">
        <f t="shared" si="7"/>
        <v>0</v>
      </c>
      <c r="AN39" s="113">
        <v>0</v>
      </c>
      <c r="AO39" s="114">
        <v>0</v>
      </c>
      <c r="AP39" s="114">
        <v>270698.40000000002</v>
      </c>
      <c r="AQ39" s="114">
        <v>0</v>
      </c>
      <c r="AR39" s="117">
        <v>0</v>
      </c>
      <c r="AS39" s="113">
        <f t="shared" si="4"/>
        <v>0</v>
      </c>
      <c r="AT39" s="114">
        <f t="shared" si="8"/>
        <v>0</v>
      </c>
      <c r="AU39" s="114">
        <f t="shared" si="9"/>
        <v>0</v>
      </c>
      <c r="AV39" s="117">
        <v>0</v>
      </c>
      <c r="AW39" s="113">
        <f t="shared" si="5"/>
        <v>0</v>
      </c>
      <c r="AX39" s="114">
        <f t="shared" si="10"/>
        <v>0</v>
      </c>
      <c r="AY39" s="114">
        <f t="shared" si="11"/>
        <v>0</v>
      </c>
      <c r="AZ39" s="117">
        <v>0</v>
      </c>
      <c r="BA39" s="113">
        <f t="shared" si="12"/>
        <v>0</v>
      </c>
      <c r="BB39" s="114">
        <f t="shared" si="13"/>
        <v>0</v>
      </c>
      <c r="BC39" s="114">
        <f t="shared" si="14"/>
        <v>0</v>
      </c>
      <c r="BD39" s="117">
        <v>0</v>
      </c>
      <c r="BE39" s="113">
        <v>0</v>
      </c>
      <c r="BF39" s="114">
        <v>0</v>
      </c>
      <c r="BG39" s="114">
        <v>0</v>
      </c>
      <c r="BH39" s="117">
        <v>0</v>
      </c>
      <c r="BJ39" s="113">
        <f t="shared" si="38"/>
        <v>0</v>
      </c>
      <c r="BK39" s="114">
        <f t="shared" si="38"/>
        <v>0</v>
      </c>
      <c r="BL39" s="114">
        <f t="shared" si="16"/>
        <v>0</v>
      </c>
      <c r="BM39" s="118">
        <f t="shared" si="17"/>
        <v>0</v>
      </c>
      <c r="BN39" s="119">
        <f t="shared" si="18"/>
        <v>0</v>
      </c>
      <c r="BP39" s="113">
        <f t="shared" si="19"/>
        <v>0</v>
      </c>
      <c r="BQ39" s="118">
        <f t="shared" si="20"/>
        <v>0</v>
      </c>
      <c r="BR39" s="120">
        <f t="shared" si="21"/>
        <v>0</v>
      </c>
      <c r="BS39" s="121">
        <f t="shared" si="22"/>
        <v>0</v>
      </c>
      <c r="BT39" s="114">
        <f t="shared" si="23"/>
        <v>0</v>
      </c>
      <c r="BU39" s="114">
        <f t="shared" si="24"/>
        <v>0</v>
      </c>
      <c r="BV39" s="114">
        <f t="shared" si="25"/>
        <v>0</v>
      </c>
      <c r="BW39" s="118">
        <f t="shared" si="26"/>
        <v>0</v>
      </c>
      <c r="BX39" s="120">
        <f t="shared" si="27"/>
        <v>0</v>
      </c>
      <c r="BY39" s="121">
        <f t="shared" si="28"/>
        <v>0</v>
      </c>
      <c r="CA39" s="113">
        <f t="shared" si="39"/>
        <v>0</v>
      </c>
      <c r="CB39" s="114">
        <f t="shared" si="39"/>
        <v>19439.220578778139</v>
      </c>
      <c r="CC39" s="114">
        <f t="shared" si="30"/>
        <v>0</v>
      </c>
      <c r="CD39" s="114">
        <f t="shared" si="31"/>
        <v>0</v>
      </c>
      <c r="CE39" s="114">
        <f t="shared" si="32"/>
        <v>0</v>
      </c>
      <c r="CF39" s="118">
        <f t="shared" si="33"/>
        <v>0</v>
      </c>
      <c r="CG39" s="122">
        <f t="shared" si="34"/>
        <v>19439.220578778139</v>
      </c>
      <c r="CH39" s="88"/>
      <c r="CI39" s="123">
        <f t="shared" si="35"/>
        <v>19439.220578778139</v>
      </c>
      <c r="CK39" s="124">
        <f t="shared" si="36"/>
        <v>3</v>
      </c>
      <c r="CL39" s="125">
        <v>0</v>
      </c>
      <c r="CM39" s="126">
        <v>68.88000000000001</v>
      </c>
      <c r="CN39" s="127">
        <v>0</v>
      </c>
      <c r="CO39" s="128">
        <v>0</v>
      </c>
      <c r="CP39" s="125">
        <v>0</v>
      </c>
      <c r="CQ39" s="129">
        <v>0</v>
      </c>
      <c r="CR39" s="130">
        <v>0</v>
      </c>
      <c r="CS39" s="131">
        <v>0</v>
      </c>
      <c r="CT39" s="132">
        <v>0</v>
      </c>
      <c r="CU39" s="133">
        <f t="shared" si="40"/>
        <v>0</v>
      </c>
      <c r="CV39" s="129">
        <f t="shared" si="40"/>
        <v>0</v>
      </c>
      <c r="CW39" s="132">
        <v>0</v>
      </c>
      <c r="CY39" s="133">
        <v>0</v>
      </c>
      <c r="CZ39" s="129">
        <v>0</v>
      </c>
      <c r="DA39" s="132">
        <v>0</v>
      </c>
      <c r="DD39" s="134" t="s">
        <v>95</v>
      </c>
      <c r="DE39" s="101"/>
      <c r="DF39" s="72"/>
    </row>
    <row r="40" spans="1:110" s="7" customFormat="1" x14ac:dyDescent="0.25">
      <c r="A40" s="135">
        <v>150</v>
      </c>
      <c r="B40" s="136" t="s">
        <v>163</v>
      </c>
      <c r="C40" s="136" t="s">
        <v>189</v>
      </c>
      <c r="D40" s="137" t="s">
        <v>165</v>
      </c>
      <c r="E40" s="138" t="s">
        <v>190</v>
      </c>
      <c r="F40" s="138" t="s">
        <v>191</v>
      </c>
      <c r="G40" s="138" t="s">
        <v>192</v>
      </c>
      <c r="H40" s="138" t="s">
        <v>154</v>
      </c>
      <c r="I40" s="138">
        <v>11374</v>
      </c>
      <c r="J40" s="138" t="str">
        <f t="shared" si="0"/>
        <v>Queens 11374</v>
      </c>
      <c r="K40" s="138" t="s">
        <v>103</v>
      </c>
      <c r="L40" s="138">
        <v>3</v>
      </c>
      <c r="M40" s="106" t="str">
        <f t="shared" si="1"/>
        <v>Child Care</v>
      </c>
      <c r="N40" s="107">
        <v>60</v>
      </c>
      <c r="O40" s="72">
        <v>0</v>
      </c>
      <c r="P40" s="108">
        <v>0</v>
      </c>
      <c r="Q40" s="71">
        <v>0</v>
      </c>
      <c r="R40" s="72">
        <v>0</v>
      </c>
      <c r="S40" s="108">
        <v>60</v>
      </c>
      <c r="T40" s="71">
        <v>0</v>
      </c>
      <c r="U40" s="72">
        <v>0</v>
      </c>
      <c r="V40" s="72">
        <v>37</v>
      </c>
      <c r="W40" s="73">
        <f t="shared" si="2"/>
        <v>37</v>
      </c>
      <c r="X40" s="109">
        <v>0</v>
      </c>
      <c r="Y40" s="110">
        <v>0</v>
      </c>
      <c r="Z40" s="110">
        <v>0</v>
      </c>
      <c r="AA40" s="72">
        <v>0</v>
      </c>
      <c r="AB40" s="72">
        <v>0</v>
      </c>
      <c r="AC40" s="111">
        <v>0</v>
      </c>
      <c r="AD40" s="112">
        <f t="shared" si="3"/>
        <v>0</v>
      </c>
      <c r="AE40" s="113">
        <v>0</v>
      </c>
      <c r="AF40" s="114">
        <v>0</v>
      </c>
      <c r="AG40" s="115">
        <v>694195.19999999995</v>
      </c>
      <c r="AH40" s="116">
        <v>694195.19999999995</v>
      </c>
      <c r="AI40" s="114">
        <v>0</v>
      </c>
      <c r="AJ40" s="117">
        <f t="shared" si="6"/>
        <v>694195.19999999995</v>
      </c>
      <c r="AK40" s="113">
        <v>0</v>
      </c>
      <c r="AL40" s="114">
        <v>110208.72095999998</v>
      </c>
      <c r="AM40" s="117">
        <f t="shared" si="7"/>
        <v>110208.72095999998</v>
      </c>
      <c r="AN40" s="113">
        <v>0</v>
      </c>
      <c r="AO40" s="114">
        <v>0</v>
      </c>
      <c r="AP40" s="114">
        <v>583986.47904000001</v>
      </c>
      <c r="AQ40" s="114">
        <v>0</v>
      </c>
      <c r="AR40" s="117">
        <v>0</v>
      </c>
      <c r="AS40" s="113">
        <f t="shared" si="4"/>
        <v>0</v>
      </c>
      <c r="AT40" s="114">
        <f t="shared" si="8"/>
        <v>0</v>
      </c>
      <c r="AU40" s="114">
        <f t="shared" si="9"/>
        <v>0</v>
      </c>
      <c r="AV40" s="117">
        <v>0</v>
      </c>
      <c r="AW40" s="113">
        <f t="shared" si="5"/>
        <v>0</v>
      </c>
      <c r="AX40" s="114">
        <f t="shared" si="10"/>
        <v>0</v>
      </c>
      <c r="AY40" s="114">
        <f t="shared" si="11"/>
        <v>0</v>
      </c>
      <c r="AZ40" s="117">
        <v>0</v>
      </c>
      <c r="BA40" s="113">
        <f t="shared" si="12"/>
        <v>0</v>
      </c>
      <c r="BB40" s="114">
        <f t="shared" si="13"/>
        <v>0</v>
      </c>
      <c r="BC40" s="114">
        <f t="shared" si="14"/>
        <v>0</v>
      </c>
      <c r="BD40" s="117">
        <v>0</v>
      </c>
      <c r="BE40" s="113">
        <v>0</v>
      </c>
      <c r="BF40" s="114">
        <v>0</v>
      </c>
      <c r="BG40" s="114">
        <v>0</v>
      </c>
      <c r="BH40" s="117">
        <v>0</v>
      </c>
      <c r="BJ40" s="113">
        <f t="shared" si="38"/>
        <v>0</v>
      </c>
      <c r="BK40" s="114">
        <f t="shared" si="38"/>
        <v>110208.72095999998</v>
      </c>
      <c r="BL40" s="114">
        <f t="shared" si="16"/>
        <v>0</v>
      </c>
      <c r="BM40" s="118">
        <f t="shared" si="17"/>
        <v>0</v>
      </c>
      <c r="BN40" s="119">
        <f t="shared" si="18"/>
        <v>110208.72095999998</v>
      </c>
      <c r="BP40" s="113">
        <f t="shared" si="19"/>
        <v>0</v>
      </c>
      <c r="BQ40" s="118">
        <f t="shared" si="20"/>
        <v>0</v>
      </c>
      <c r="BR40" s="120">
        <f t="shared" si="21"/>
        <v>0</v>
      </c>
      <c r="BS40" s="121">
        <f t="shared" si="22"/>
        <v>0</v>
      </c>
      <c r="BT40" s="114">
        <f t="shared" si="23"/>
        <v>0</v>
      </c>
      <c r="BU40" s="114">
        <f t="shared" si="24"/>
        <v>0</v>
      </c>
      <c r="BV40" s="114">
        <f t="shared" si="25"/>
        <v>0</v>
      </c>
      <c r="BW40" s="118">
        <f t="shared" si="26"/>
        <v>0</v>
      </c>
      <c r="BX40" s="120">
        <f t="shared" si="27"/>
        <v>0</v>
      </c>
      <c r="BY40" s="121">
        <f t="shared" si="28"/>
        <v>0</v>
      </c>
      <c r="CA40" s="113">
        <f t="shared" si="39"/>
        <v>0</v>
      </c>
      <c r="CB40" s="114">
        <f t="shared" si="39"/>
        <v>0</v>
      </c>
      <c r="CC40" s="114">
        <f t="shared" si="30"/>
        <v>41936.863982508039</v>
      </c>
      <c r="CD40" s="114">
        <f t="shared" si="31"/>
        <v>0</v>
      </c>
      <c r="CE40" s="114">
        <f t="shared" si="32"/>
        <v>7914.2382682958187</v>
      </c>
      <c r="CF40" s="118">
        <f t="shared" si="33"/>
        <v>0</v>
      </c>
      <c r="CG40" s="122">
        <f t="shared" si="34"/>
        <v>49851.102250803859</v>
      </c>
      <c r="CH40" s="88"/>
      <c r="CI40" s="123">
        <f t="shared" si="35"/>
        <v>49851.102250803859</v>
      </c>
      <c r="CK40" s="124">
        <f t="shared" si="36"/>
        <v>3</v>
      </c>
      <c r="CL40" s="125">
        <v>0</v>
      </c>
      <c r="CM40" s="126">
        <v>0</v>
      </c>
      <c r="CN40" s="127">
        <v>44.16</v>
      </c>
      <c r="CO40" s="128">
        <v>16.547855999999996</v>
      </c>
      <c r="CP40" s="125">
        <v>0</v>
      </c>
      <c r="CQ40" s="129">
        <v>0</v>
      </c>
      <c r="CR40" s="130">
        <v>0</v>
      </c>
      <c r="CS40" s="131">
        <v>0</v>
      </c>
      <c r="CT40" s="132">
        <v>0</v>
      </c>
      <c r="CU40" s="133">
        <f t="shared" si="40"/>
        <v>0</v>
      </c>
      <c r="CV40" s="129">
        <f t="shared" si="40"/>
        <v>0</v>
      </c>
      <c r="CW40" s="132">
        <v>0</v>
      </c>
      <c r="CY40" s="133">
        <v>0</v>
      </c>
      <c r="CZ40" s="129">
        <v>0</v>
      </c>
      <c r="DA40" s="132">
        <v>0</v>
      </c>
      <c r="DD40" s="134" t="s">
        <v>95</v>
      </c>
      <c r="DE40" s="101"/>
      <c r="DF40" s="72"/>
    </row>
    <row r="41" spans="1:110" s="7" customFormat="1" x14ac:dyDescent="0.25">
      <c r="A41" s="135">
        <v>150</v>
      </c>
      <c r="B41" s="136" t="s">
        <v>163</v>
      </c>
      <c r="C41" s="136" t="s">
        <v>189</v>
      </c>
      <c r="D41" s="137" t="s">
        <v>165</v>
      </c>
      <c r="E41" s="138" t="s">
        <v>190</v>
      </c>
      <c r="F41" s="138" t="s">
        <v>191</v>
      </c>
      <c r="G41" s="138" t="s">
        <v>192</v>
      </c>
      <c r="H41" s="138" t="s">
        <v>154</v>
      </c>
      <c r="I41" s="138">
        <v>11374</v>
      </c>
      <c r="J41" s="138" t="str">
        <f t="shared" si="0"/>
        <v>Queens 11374</v>
      </c>
      <c r="K41" s="138" t="s">
        <v>103</v>
      </c>
      <c r="L41" s="138">
        <v>3</v>
      </c>
      <c r="M41" s="106" t="str">
        <f t="shared" si="1"/>
        <v>Child Care</v>
      </c>
      <c r="N41" s="107">
        <v>0</v>
      </c>
      <c r="O41" s="72">
        <v>38</v>
      </c>
      <c r="P41" s="108">
        <v>0</v>
      </c>
      <c r="Q41" s="71">
        <v>0</v>
      </c>
      <c r="R41" s="72">
        <v>0</v>
      </c>
      <c r="S41" s="108">
        <v>0</v>
      </c>
      <c r="T41" s="71">
        <v>0</v>
      </c>
      <c r="U41" s="72">
        <v>0</v>
      </c>
      <c r="V41" s="72">
        <v>0</v>
      </c>
      <c r="W41" s="73">
        <f t="shared" si="2"/>
        <v>0</v>
      </c>
      <c r="X41" s="109">
        <v>0</v>
      </c>
      <c r="Y41" s="110">
        <v>0</v>
      </c>
      <c r="Z41" s="110">
        <v>0</v>
      </c>
      <c r="AA41" s="72">
        <v>0</v>
      </c>
      <c r="AB41" s="72">
        <v>0</v>
      </c>
      <c r="AC41" s="111">
        <v>0</v>
      </c>
      <c r="AD41" s="112">
        <f t="shared" si="3"/>
        <v>0</v>
      </c>
      <c r="AE41" s="113">
        <v>0</v>
      </c>
      <c r="AF41" s="114">
        <v>685769.28</v>
      </c>
      <c r="AG41" s="115">
        <v>0</v>
      </c>
      <c r="AH41" s="116">
        <v>685769.28</v>
      </c>
      <c r="AI41" s="114">
        <v>0</v>
      </c>
      <c r="AJ41" s="117">
        <f t="shared" si="6"/>
        <v>685769.28</v>
      </c>
      <c r="AK41" s="113">
        <v>0</v>
      </c>
      <c r="AL41" s="114">
        <v>0</v>
      </c>
      <c r="AM41" s="117">
        <f t="shared" si="7"/>
        <v>0</v>
      </c>
      <c r="AN41" s="113">
        <v>0</v>
      </c>
      <c r="AO41" s="114">
        <v>0</v>
      </c>
      <c r="AP41" s="114">
        <v>685769.28000000014</v>
      </c>
      <c r="AQ41" s="114">
        <v>0</v>
      </c>
      <c r="AR41" s="117">
        <v>0</v>
      </c>
      <c r="AS41" s="113">
        <f t="shared" si="4"/>
        <v>0</v>
      </c>
      <c r="AT41" s="114">
        <f t="shared" si="8"/>
        <v>0</v>
      </c>
      <c r="AU41" s="114">
        <f t="shared" si="9"/>
        <v>0</v>
      </c>
      <c r="AV41" s="117">
        <v>0</v>
      </c>
      <c r="AW41" s="113">
        <f t="shared" si="5"/>
        <v>0</v>
      </c>
      <c r="AX41" s="114">
        <f t="shared" si="10"/>
        <v>0</v>
      </c>
      <c r="AY41" s="114">
        <f t="shared" si="11"/>
        <v>0</v>
      </c>
      <c r="AZ41" s="117">
        <v>0</v>
      </c>
      <c r="BA41" s="113">
        <f t="shared" si="12"/>
        <v>0</v>
      </c>
      <c r="BB41" s="114">
        <f t="shared" si="13"/>
        <v>0</v>
      </c>
      <c r="BC41" s="114">
        <f t="shared" si="14"/>
        <v>0</v>
      </c>
      <c r="BD41" s="117">
        <v>0</v>
      </c>
      <c r="BE41" s="113">
        <v>0</v>
      </c>
      <c r="BF41" s="114">
        <v>0</v>
      </c>
      <c r="BG41" s="114">
        <v>0</v>
      </c>
      <c r="BH41" s="117">
        <v>0</v>
      </c>
      <c r="BJ41" s="113">
        <f t="shared" si="38"/>
        <v>0</v>
      </c>
      <c r="BK41" s="114">
        <f t="shared" si="38"/>
        <v>0</v>
      </c>
      <c r="BL41" s="114">
        <f t="shared" si="16"/>
        <v>0</v>
      </c>
      <c r="BM41" s="118">
        <f t="shared" si="17"/>
        <v>0</v>
      </c>
      <c r="BN41" s="119">
        <f t="shared" si="18"/>
        <v>0</v>
      </c>
      <c r="BP41" s="113">
        <f t="shared" si="19"/>
        <v>0</v>
      </c>
      <c r="BQ41" s="118">
        <f t="shared" si="20"/>
        <v>0</v>
      </c>
      <c r="BR41" s="120">
        <f t="shared" si="21"/>
        <v>0</v>
      </c>
      <c r="BS41" s="121">
        <f t="shared" si="22"/>
        <v>0</v>
      </c>
      <c r="BT41" s="114">
        <f t="shared" si="23"/>
        <v>0</v>
      </c>
      <c r="BU41" s="114">
        <f t="shared" si="24"/>
        <v>0</v>
      </c>
      <c r="BV41" s="114">
        <f t="shared" si="25"/>
        <v>0</v>
      </c>
      <c r="BW41" s="118">
        <f t="shared" si="26"/>
        <v>0</v>
      </c>
      <c r="BX41" s="120">
        <f t="shared" si="27"/>
        <v>0</v>
      </c>
      <c r="BY41" s="121">
        <f t="shared" si="28"/>
        <v>0</v>
      </c>
      <c r="CA41" s="113">
        <f t="shared" si="39"/>
        <v>0</v>
      </c>
      <c r="CB41" s="114">
        <f t="shared" si="39"/>
        <v>49246.025466237945</v>
      </c>
      <c r="CC41" s="114">
        <f t="shared" si="30"/>
        <v>0</v>
      </c>
      <c r="CD41" s="114">
        <f t="shared" si="31"/>
        <v>0</v>
      </c>
      <c r="CE41" s="114">
        <f t="shared" si="32"/>
        <v>0</v>
      </c>
      <c r="CF41" s="118">
        <f t="shared" si="33"/>
        <v>0</v>
      </c>
      <c r="CG41" s="122">
        <f t="shared" si="34"/>
        <v>49246.025466237945</v>
      </c>
      <c r="CH41" s="88"/>
      <c r="CI41" s="123">
        <f t="shared" si="35"/>
        <v>49246.025466237945</v>
      </c>
      <c r="CK41" s="124">
        <f t="shared" si="36"/>
        <v>3</v>
      </c>
      <c r="CL41" s="125">
        <v>0</v>
      </c>
      <c r="CM41" s="126">
        <v>68.88000000000001</v>
      </c>
      <c r="CN41" s="127">
        <v>0</v>
      </c>
      <c r="CO41" s="128">
        <v>0</v>
      </c>
      <c r="CP41" s="125">
        <v>0</v>
      </c>
      <c r="CQ41" s="129">
        <v>0</v>
      </c>
      <c r="CR41" s="130">
        <v>0</v>
      </c>
      <c r="CS41" s="131">
        <v>0</v>
      </c>
      <c r="CT41" s="132">
        <v>0</v>
      </c>
      <c r="CU41" s="133">
        <f t="shared" si="40"/>
        <v>0</v>
      </c>
      <c r="CV41" s="129">
        <f t="shared" si="40"/>
        <v>0</v>
      </c>
      <c r="CW41" s="132">
        <v>0</v>
      </c>
      <c r="CY41" s="133">
        <v>0</v>
      </c>
      <c r="CZ41" s="129">
        <v>0</v>
      </c>
      <c r="DA41" s="132">
        <v>0</v>
      </c>
      <c r="DD41" s="134" t="s">
        <v>95</v>
      </c>
      <c r="DE41" s="101"/>
      <c r="DF41" s="72"/>
    </row>
    <row r="42" spans="1:110" s="7" customFormat="1" x14ac:dyDescent="0.25">
      <c r="A42" s="135">
        <v>150</v>
      </c>
      <c r="B42" s="136" t="s">
        <v>163</v>
      </c>
      <c r="C42" s="136" t="s">
        <v>193</v>
      </c>
      <c r="D42" s="137" t="s">
        <v>165</v>
      </c>
      <c r="E42" s="138" t="s">
        <v>194</v>
      </c>
      <c r="F42" s="138" t="s">
        <v>195</v>
      </c>
      <c r="G42" s="138" t="s">
        <v>196</v>
      </c>
      <c r="H42" s="138" t="s">
        <v>154</v>
      </c>
      <c r="I42" s="138">
        <v>11434</v>
      </c>
      <c r="J42" s="138" t="str">
        <f t="shared" si="0"/>
        <v>Queens 11434</v>
      </c>
      <c r="K42" s="138" t="s">
        <v>108</v>
      </c>
      <c r="L42" s="138">
        <v>3</v>
      </c>
      <c r="M42" s="106" t="str">
        <f t="shared" si="1"/>
        <v>Child Care</v>
      </c>
      <c r="N42" s="107">
        <v>30</v>
      </c>
      <c r="O42" s="72">
        <v>0</v>
      </c>
      <c r="P42" s="108">
        <v>0</v>
      </c>
      <c r="Q42" s="71">
        <v>0</v>
      </c>
      <c r="R42" s="72">
        <v>0</v>
      </c>
      <c r="S42" s="108">
        <v>30</v>
      </c>
      <c r="T42" s="71">
        <v>0</v>
      </c>
      <c r="U42" s="72">
        <v>0</v>
      </c>
      <c r="V42" s="72">
        <v>20</v>
      </c>
      <c r="W42" s="73">
        <f t="shared" si="2"/>
        <v>20</v>
      </c>
      <c r="X42" s="109">
        <v>0</v>
      </c>
      <c r="Y42" s="110">
        <v>0</v>
      </c>
      <c r="Z42" s="110">
        <v>0</v>
      </c>
      <c r="AA42" s="72">
        <v>0</v>
      </c>
      <c r="AB42" s="72">
        <v>0</v>
      </c>
      <c r="AC42" s="111">
        <v>0</v>
      </c>
      <c r="AD42" s="112">
        <f t="shared" si="3"/>
        <v>0</v>
      </c>
      <c r="AE42" s="113">
        <v>0</v>
      </c>
      <c r="AF42" s="114">
        <v>0</v>
      </c>
      <c r="AG42" s="115">
        <v>328705.2</v>
      </c>
      <c r="AH42" s="116">
        <v>328705.2</v>
      </c>
      <c r="AI42" s="114">
        <v>146431.80000000002</v>
      </c>
      <c r="AJ42" s="117">
        <f t="shared" si="6"/>
        <v>475137</v>
      </c>
      <c r="AK42" s="113">
        <v>0</v>
      </c>
      <c r="AL42" s="114">
        <v>56415.5982</v>
      </c>
      <c r="AM42" s="117">
        <f t="shared" si="7"/>
        <v>56415.5982</v>
      </c>
      <c r="AN42" s="113">
        <v>0</v>
      </c>
      <c r="AO42" s="114">
        <v>0</v>
      </c>
      <c r="AP42" s="114">
        <v>272289.60179999995</v>
      </c>
      <c r="AQ42" s="114">
        <v>0</v>
      </c>
      <c r="AR42" s="117">
        <v>0</v>
      </c>
      <c r="AS42" s="113">
        <f t="shared" si="4"/>
        <v>0</v>
      </c>
      <c r="AT42" s="114">
        <f t="shared" si="8"/>
        <v>0</v>
      </c>
      <c r="AU42" s="114">
        <f t="shared" si="9"/>
        <v>0</v>
      </c>
      <c r="AV42" s="117">
        <v>0</v>
      </c>
      <c r="AW42" s="113">
        <f t="shared" si="5"/>
        <v>0</v>
      </c>
      <c r="AX42" s="114">
        <f t="shared" si="10"/>
        <v>0</v>
      </c>
      <c r="AY42" s="114">
        <f t="shared" si="11"/>
        <v>16767</v>
      </c>
      <c r="AZ42" s="117">
        <v>16767</v>
      </c>
      <c r="BA42" s="113">
        <f t="shared" si="12"/>
        <v>0</v>
      </c>
      <c r="BB42" s="114">
        <f t="shared" si="13"/>
        <v>0</v>
      </c>
      <c r="BC42" s="114">
        <f t="shared" si="14"/>
        <v>0</v>
      </c>
      <c r="BD42" s="117">
        <v>0</v>
      </c>
      <c r="BE42" s="113">
        <v>0</v>
      </c>
      <c r="BF42" s="114">
        <v>0</v>
      </c>
      <c r="BG42" s="114">
        <v>0</v>
      </c>
      <c r="BH42" s="117">
        <v>0</v>
      </c>
      <c r="BJ42" s="113">
        <f t="shared" si="38"/>
        <v>0</v>
      </c>
      <c r="BK42" s="114">
        <f t="shared" si="38"/>
        <v>56415.5982</v>
      </c>
      <c r="BL42" s="114">
        <f t="shared" si="16"/>
        <v>0</v>
      </c>
      <c r="BM42" s="118">
        <f t="shared" si="17"/>
        <v>16767</v>
      </c>
      <c r="BN42" s="119">
        <f t="shared" si="18"/>
        <v>73182.598200000008</v>
      </c>
      <c r="BP42" s="113">
        <f t="shared" si="19"/>
        <v>0</v>
      </c>
      <c r="BQ42" s="118">
        <f t="shared" si="20"/>
        <v>0</v>
      </c>
      <c r="BR42" s="120">
        <f t="shared" si="21"/>
        <v>0</v>
      </c>
      <c r="BS42" s="121">
        <f t="shared" si="22"/>
        <v>0</v>
      </c>
      <c r="BT42" s="114">
        <f t="shared" si="23"/>
        <v>0</v>
      </c>
      <c r="BU42" s="114">
        <f t="shared" si="24"/>
        <v>0</v>
      </c>
      <c r="BV42" s="114">
        <f t="shared" si="25"/>
        <v>0</v>
      </c>
      <c r="BW42" s="118">
        <f t="shared" si="26"/>
        <v>0</v>
      </c>
      <c r="BX42" s="120">
        <f t="shared" si="27"/>
        <v>0</v>
      </c>
      <c r="BY42" s="121">
        <f t="shared" si="28"/>
        <v>0</v>
      </c>
      <c r="CA42" s="113">
        <f t="shared" si="39"/>
        <v>0</v>
      </c>
      <c r="CB42" s="114">
        <f t="shared" si="39"/>
        <v>0</v>
      </c>
      <c r="CC42" s="114">
        <f t="shared" si="30"/>
        <v>19553.486945980705</v>
      </c>
      <c r="CD42" s="114">
        <f t="shared" si="31"/>
        <v>0</v>
      </c>
      <c r="CE42" s="114">
        <f t="shared" si="32"/>
        <v>4051.2808996784565</v>
      </c>
      <c r="CF42" s="118">
        <f t="shared" si="33"/>
        <v>0</v>
      </c>
      <c r="CG42" s="122">
        <f t="shared" si="34"/>
        <v>23604.76784565916</v>
      </c>
      <c r="CH42" s="88"/>
      <c r="CI42" s="123">
        <f t="shared" si="35"/>
        <v>23604.767845659168</v>
      </c>
      <c r="CK42" s="124">
        <f t="shared" si="36"/>
        <v>3</v>
      </c>
      <c r="CL42" s="125">
        <v>0</v>
      </c>
      <c r="CM42" s="126">
        <v>0</v>
      </c>
      <c r="CN42" s="127">
        <v>41.82</v>
      </c>
      <c r="CO42" s="128">
        <v>15.670999499999999</v>
      </c>
      <c r="CP42" s="125">
        <v>0</v>
      </c>
      <c r="CQ42" s="129">
        <v>0</v>
      </c>
      <c r="CR42" s="130">
        <v>0</v>
      </c>
      <c r="CS42" s="131">
        <v>18.630000000000003</v>
      </c>
      <c r="CT42" s="132">
        <v>18.630000000000003</v>
      </c>
      <c r="CU42" s="133">
        <f t="shared" si="40"/>
        <v>0</v>
      </c>
      <c r="CV42" s="129">
        <f t="shared" si="40"/>
        <v>4.6575000000000006</v>
      </c>
      <c r="CW42" s="132">
        <v>4.6575000000000006</v>
      </c>
      <c r="CY42" s="133">
        <v>0</v>
      </c>
      <c r="CZ42" s="129">
        <v>16767.000000000004</v>
      </c>
      <c r="DA42" s="132">
        <v>16767.000000000004</v>
      </c>
      <c r="DD42" s="134" t="s">
        <v>95</v>
      </c>
      <c r="DE42" s="101"/>
      <c r="DF42" s="72"/>
    </row>
    <row r="43" spans="1:110" s="7" customFormat="1" x14ac:dyDescent="0.25">
      <c r="A43" s="135">
        <v>150</v>
      </c>
      <c r="B43" s="136" t="s">
        <v>163</v>
      </c>
      <c r="C43" s="136" t="s">
        <v>193</v>
      </c>
      <c r="D43" s="137" t="s">
        <v>165</v>
      </c>
      <c r="E43" s="138" t="s">
        <v>194</v>
      </c>
      <c r="F43" s="138" t="s">
        <v>195</v>
      </c>
      <c r="G43" s="138" t="s">
        <v>196</v>
      </c>
      <c r="H43" s="138" t="s">
        <v>154</v>
      </c>
      <c r="I43" s="138">
        <v>11434</v>
      </c>
      <c r="J43" s="138" t="str">
        <f t="shared" si="0"/>
        <v>Queens 11434</v>
      </c>
      <c r="K43" s="138" t="s">
        <v>108</v>
      </c>
      <c r="L43" s="138">
        <v>3</v>
      </c>
      <c r="M43" s="106" t="str">
        <f t="shared" si="1"/>
        <v>Child Care</v>
      </c>
      <c r="N43" s="107">
        <v>0</v>
      </c>
      <c r="O43" s="72">
        <v>20</v>
      </c>
      <c r="P43" s="108">
        <v>0</v>
      </c>
      <c r="Q43" s="71">
        <v>0</v>
      </c>
      <c r="R43" s="72">
        <v>0</v>
      </c>
      <c r="S43" s="108">
        <v>0</v>
      </c>
      <c r="T43" s="71">
        <v>0</v>
      </c>
      <c r="U43" s="72">
        <v>0</v>
      </c>
      <c r="V43" s="72">
        <v>0</v>
      </c>
      <c r="W43" s="73">
        <f t="shared" si="2"/>
        <v>0</v>
      </c>
      <c r="X43" s="109">
        <v>0</v>
      </c>
      <c r="Y43" s="110">
        <v>0</v>
      </c>
      <c r="Z43" s="110">
        <v>0</v>
      </c>
      <c r="AA43" s="72">
        <v>0</v>
      </c>
      <c r="AB43" s="72">
        <v>0</v>
      </c>
      <c r="AC43" s="111">
        <v>0</v>
      </c>
      <c r="AD43" s="112">
        <f t="shared" si="3"/>
        <v>0</v>
      </c>
      <c r="AE43" s="113">
        <v>0</v>
      </c>
      <c r="AF43" s="114">
        <v>348669.60000000003</v>
      </c>
      <c r="AG43" s="115">
        <v>0</v>
      </c>
      <c r="AH43" s="116">
        <v>348669.60000000003</v>
      </c>
      <c r="AI43" s="114">
        <v>97621.200000000012</v>
      </c>
      <c r="AJ43" s="117">
        <f t="shared" si="6"/>
        <v>446290.80000000005</v>
      </c>
      <c r="AK43" s="113">
        <v>0</v>
      </c>
      <c r="AL43" s="114">
        <v>0</v>
      </c>
      <c r="AM43" s="117">
        <f t="shared" si="7"/>
        <v>0</v>
      </c>
      <c r="AN43" s="113">
        <v>0</v>
      </c>
      <c r="AO43" s="114">
        <v>0</v>
      </c>
      <c r="AP43" s="114">
        <v>348669.60000000003</v>
      </c>
      <c r="AQ43" s="114">
        <v>0</v>
      </c>
      <c r="AR43" s="117">
        <v>0</v>
      </c>
      <c r="AS43" s="113">
        <f t="shared" si="4"/>
        <v>0</v>
      </c>
      <c r="AT43" s="114">
        <f t="shared" si="8"/>
        <v>0</v>
      </c>
      <c r="AU43" s="114">
        <f t="shared" si="9"/>
        <v>0</v>
      </c>
      <c r="AV43" s="117">
        <v>0</v>
      </c>
      <c r="AW43" s="113">
        <f t="shared" si="5"/>
        <v>0</v>
      </c>
      <c r="AX43" s="114">
        <f t="shared" si="10"/>
        <v>0</v>
      </c>
      <c r="AY43" s="114">
        <f t="shared" si="11"/>
        <v>0</v>
      </c>
      <c r="AZ43" s="117">
        <v>0</v>
      </c>
      <c r="BA43" s="113">
        <f t="shared" si="12"/>
        <v>0</v>
      </c>
      <c r="BB43" s="114">
        <f t="shared" si="13"/>
        <v>0</v>
      </c>
      <c r="BC43" s="114">
        <f t="shared" si="14"/>
        <v>0</v>
      </c>
      <c r="BD43" s="117">
        <v>0</v>
      </c>
      <c r="BE43" s="113">
        <v>0</v>
      </c>
      <c r="BF43" s="114">
        <v>0</v>
      </c>
      <c r="BG43" s="114">
        <v>0</v>
      </c>
      <c r="BH43" s="117">
        <v>0</v>
      </c>
      <c r="BJ43" s="113">
        <f t="shared" si="38"/>
        <v>0</v>
      </c>
      <c r="BK43" s="114">
        <f t="shared" si="38"/>
        <v>0</v>
      </c>
      <c r="BL43" s="114">
        <f t="shared" si="16"/>
        <v>0</v>
      </c>
      <c r="BM43" s="118">
        <f t="shared" si="17"/>
        <v>0</v>
      </c>
      <c r="BN43" s="119">
        <f t="shared" si="18"/>
        <v>0</v>
      </c>
      <c r="BP43" s="113">
        <f t="shared" si="19"/>
        <v>0</v>
      </c>
      <c r="BQ43" s="118">
        <f t="shared" si="20"/>
        <v>0</v>
      </c>
      <c r="BR43" s="120">
        <f t="shared" si="21"/>
        <v>0</v>
      </c>
      <c r="BS43" s="121">
        <f t="shared" si="22"/>
        <v>0</v>
      </c>
      <c r="BT43" s="114">
        <f t="shared" si="23"/>
        <v>0</v>
      </c>
      <c r="BU43" s="114">
        <f t="shared" si="24"/>
        <v>0</v>
      </c>
      <c r="BV43" s="114">
        <f t="shared" si="25"/>
        <v>0</v>
      </c>
      <c r="BW43" s="118">
        <f t="shared" si="26"/>
        <v>0</v>
      </c>
      <c r="BX43" s="120">
        <f t="shared" si="27"/>
        <v>0</v>
      </c>
      <c r="BY43" s="121">
        <f t="shared" si="28"/>
        <v>0</v>
      </c>
      <c r="CA43" s="113">
        <f t="shared" si="39"/>
        <v>0</v>
      </c>
      <c r="CB43" s="114">
        <f t="shared" si="39"/>
        <v>25038.438585209005</v>
      </c>
      <c r="CC43" s="114">
        <f t="shared" si="30"/>
        <v>0</v>
      </c>
      <c r="CD43" s="114">
        <f t="shared" si="31"/>
        <v>0</v>
      </c>
      <c r="CE43" s="114">
        <f t="shared" si="32"/>
        <v>0</v>
      </c>
      <c r="CF43" s="118">
        <f t="shared" si="33"/>
        <v>0</v>
      </c>
      <c r="CG43" s="122">
        <f t="shared" si="34"/>
        <v>25038.438585209005</v>
      </c>
      <c r="CH43" s="88"/>
      <c r="CI43" s="123">
        <f t="shared" si="35"/>
        <v>25038.438585209005</v>
      </c>
      <c r="CK43" s="124">
        <f t="shared" si="36"/>
        <v>3</v>
      </c>
      <c r="CL43" s="125">
        <v>0</v>
      </c>
      <c r="CM43" s="126">
        <v>66.540000000000006</v>
      </c>
      <c r="CN43" s="127">
        <v>0</v>
      </c>
      <c r="CO43" s="128">
        <v>0</v>
      </c>
      <c r="CP43" s="125">
        <v>0</v>
      </c>
      <c r="CQ43" s="129">
        <v>18.630000000000003</v>
      </c>
      <c r="CR43" s="130">
        <v>0</v>
      </c>
      <c r="CS43" s="131">
        <v>0</v>
      </c>
      <c r="CT43" s="132">
        <v>0</v>
      </c>
      <c r="CU43" s="133">
        <f t="shared" si="40"/>
        <v>0</v>
      </c>
      <c r="CV43" s="129">
        <f t="shared" si="40"/>
        <v>0</v>
      </c>
      <c r="CW43" s="132">
        <v>0</v>
      </c>
      <c r="CY43" s="133">
        <v>0</v>
      </c>
      <c r="CZ43" s="129">
        <v>0</v>
      </c>
      <c r="DA43" s="132">
        <v>0</v>
      </c>
      <c r="DD43" s="134" t="s">
        <v>95</v>
      </c>
      <c r="DE43" s="101"/>
      <c r="DF43" s="72"/>
    </row>
    <row r="44" spans="1:110" s="7" customFormat="1" x14ac:dyDescent="0.25">
      <c r="A44" s="135">
        <v>150</v>
      </c>
      <c r="B44" s="136" t="s">
        <v>163</v>
      </c>
      <c r="C44" s="136" t="s">
        <v>197</v>
      </c>
      <c r="D44" s="137" t="s">
        <v>165</v>
      </c>
      <c r="E44" s="138" t="s">
        <v>198</v>
      </c>
      <c r="F44" s="138" t="s">
        <v>199</v>
      </c>
      <c r="G44" s="138" t="s">
        <v>200</v>
      </c>
      <c r="H44" s="138" t="s">
        <v>154</v>
      </c>
      <c r="I44" s="138">
        <v>11433</v>
      </c>
      <c r="J44" s="138" t="str">
        <f t="shared" si="0"/>
        <v>Queens 11433</v>
      </c>
      <c r="K44" s="138" t="s">
        <v>108</v>
      </c>
      <c r="L44" s="138">
        <v>3</v>
      </c>
      <c r="M44" s="106" t="str">
        <f t="shared" si="1"/>
        <v>Child Care</v>
      </c>
      <c r="N44" s="107">
        <v>70</v>
      </c>
      <c r="O44" s="72">
        <v>0</v>
      </c>
      <c r="P44" s="108">
        <v>0</v>
      </c>
      <c r="Q44" s="71">
        <v>0</v>
      </c>
      <c r="R44" s="72">
        <v>0</v>
      </c>
      <c r="S44" s="108">
        <v>70</v>
      </c>
      <c r="T44" s="71">
        <v>0</v>
      </c>
      <c r="U44" s="72">
        <v>0</v>
      </c>
      <c r="V44" s="72">
        <v>40</v>
      </c>
      <c r="W44" s="73">
        <f t="shared" si="2"/>
        <v>40</v>
      </c>
      <c r="X44" s="109">
        <v>0</v>
      </c>
      <c r="Y44" s="110">
        <v>0</v>
      </c>
      <c r="Z44" s="110">
        <v>0</v>
      </c>
      <c r="AA44" s="72">
        <v>0</v>
      </c>
      <c r="AB44" s="72">
        <v>0</v>
      </c>
      <c r="AC44" s="111">
        <v>0</v>
      </c>
      <c r="AD44" s="112">
        <f t="shared" si="3"/>
        <v>0</v>
      </c>
      <c r="AE44" s="113">
        <v>0</v>
      </c>
      <c r="AF44" s="114">
        <v>0</v>
      </c>
      <c r="AG44" s="115">
        <v>766978.79999999993</v>
      </c>
      <c r="AH44" s="116">
        <v>766978.79999999993</v>
      </c>
      <c r="AI44" s="114">
        <v>203757.4</v>
      </c>
      <c r="AJ44" s="117">
        <f t="shared" si="6"/>
        <v>970736.2</v>
      </c>
      <c r="AK44" s="113">
        <v>0</v>
      </c>
      <c r="AL44" s="114">
        <v>112831.1964</v>
      </c>
      <c r="AM44" s="117">
        <f t="shared" si="7"/>
        <v>112831.1964</v>
      </c>
      <c r="AN44" s="113">
        <v>0</v>
      </c>
      <c r="AO44" s="114">
        <v>0</v>
      </c>
      <c r="AP44" s="114">
        <v>654147.60359999991</v>
      </c>
      <c r="AQ44" s="114">
        <v>0</v>
      </c>
      <c r="AR44" s="117">
        <v>0</v>
      </c>
      <c r="AS44" s="113">
        <f t="shared" si="4"/>
        <v>0</v>
      </c>
      <c r="AT44" s="114">
        <f t="shared" si="8"/>
        <v>0</v>
      </c>
      <c r="AU44" s="114">
        <f t="shared" si="9"/>
        <v>0</v>
      </c>
      <c r="AV44" s="117">
        <v>0</v>
      </c>
      <c r="AW44" s="113">
        <f t="shared" si="5"/>
        <v>0</v>
      </c>
      <c r="AX44" s="114">
        <f t="shared" si="10"/>
        <v>0</v>
      </c>
      <c r="AY44" s="114">
        <f t="shared" si="11"/>
        <v>19998</v>
      </c>
      <c r="AZ44" s="117">
        <v>19998</v>
      </c>
      <c r="BA44" s="113">
        <f t="shared" si="12"/>
        <v>0</v>
      </c>
      <c r="BB44" s="114">
        <f t="shared" si="13"/>
        <v>0</v>
      </c>
      <c r="BC44" s="114">
        <f t="shared" si="14"/>
        <v>0</v>
      </c>
      <c r="BD44" s="117">
        <v>0</v>
      </c>
      <c r="BE44" s="113">
        <v>0</v>
      </c>
      <c r="BF44" s="114">
        <v>0</v>
      </c>
      <c r="BG44" s="114">
        <v>0</v>
      </c>
      <c r="BH44" s="117">
        <v>0</v>
      </c>
      <c r="BJ44" s="113">
        <f t="shared" si="38"/>
        <v>0</v>
      </c>
      <c r="BK44" s="114">
        <f t="shared" si="38"/>
        <v>112831.1964</v>
      </c>
      <c r="BL44" s="114">
        <f t="shared" si="16"/>
        <v>0</v>
      </c>
      <c r="BM44" s="118">
        <f t="shared" si="17"/>
        <v>19998</v>
      </c>
      <c r="BN44" s="119">
        <f t="shared" si="18"/>
        <v>132829.19640000002</v>
      </c>
      <c r="BP44" s="113">
        <f t="shared" si="19"/>
        <v>0</v>
      </c>
      <c r="BQ44" s="118">
        <f t="shared" si="20"/>
        <v>0</v>
      </c>
      <c r="BR44" s="120">
        <f t="shared" si="21"/>
        <v>0</v>
      </c>
      <c r="BS44" s="121">
        <f t="shared" si="22"/>
        <v>0</v>
      </c>
      <c r="BT44" s="114">
        <f t="shared" si="23"/>
        <v>0</v>
      </c>
      <c r="BU44" s="114">
        <f t="shared" si="24"/>
        <v>0</v>
      </c>
      <c r="BV44" s="114">
        <f t="shared" si="25"/>
        <v>0</v>
      </c>
      <c r="BW44" s="118">
        <f t="shared" si="26"/>
        <v>0</v>
      </c>
      <c r="BX44" s="120">
        <f t="shared" si="27"/>
        <v>0</v>
      </c>
      <c r="BY44" s="121">
        <f t="shared" si="28"/>
        <v>0</v>
      </c>
      <c r="CA44" s="113">
        <f t="shared" si="39"/>
        <v>0</v>
      </c>
      <c r="CB44" s="114">
        <f t="shared" si="39"/>
        <v>0</v>
      </c>
      <c r="CC44" s="114">
        <f t="shared" si="30"/>
        <v>46975.229840514461</v>
      </c>
      <c r="CD44" s="114">
        <f t="shared" si="31"/>
        <v>0</v>
      </c>
      <c r="CE44" s="114">
        <f t="shared" si="32"/>
        <v>8102.5617993569131</v>
      </c>
      <c r="CF44" s="118">
        <f t="shared" si="33"/>
        <v>0</v>
      </c>
      <c r="CG44" s="122">
        <f t="shared" si="34"/>
        <v>55077.791639871371</v>
      </c>
      <c r="CH44" s="88"/>
      <c r="CI44" s="123">
        <f t="shared" si="35"/>
        <v>55077.791639871379</v>
      </c>
      <c r="CK44" s="124">
        <f t="shared" si="36"/>
        <v>3</v>
      </c>
      <c r="CL44" s="125">
        <v>0</v>
      </c>
      <c r="CM44" s="126">
        <v>0</v>
      </c>
      <c r="CN44" s="127">
        <v>41.82</v>
      </c>
      <c r="CO44" s="128">
        <v>15.670999499999999</v>
      </c>
      <c r="CP44" s="125">
        <v>0</v>
      </c>
      <c r="CQ44" s="129">
        <v>0</v>
      </c>
      <c r="CR44" s="130">
        <v>0</v>
      </c>
      <c r="CS44" s="131">
        <v>11.11</v>
      </c>
      <c r="CT44" s="132">
        <v>11.11</v>
      </c>
      <c r="CU44" s="133">
        <f t="shared" si="40"/>
        <v>0</v>
      </c>
      <c r="CV44" s="129">
        <f t="shared" si="40"/>
        <v>2.7774999999999999</v>
      </c>
      <c r="CW44" s="132">
        <v>2.7774999999999999</v>
      </c>
      <c r="CY44" s="133">
        <v>0</v>
      </c>
      <c r="CZ44" s="129">
        <v>19998</v>
      </c>
      <c r="DA44" s="132">
        <v>19998</v>
      </c>
      <c r="DD44" s="134" t="s">
        <v>95</v>
      </c>
      <c r="DE44" s="101"/>
      <c r="DF44" s="72"/>
    </row>
    <row r="45" spans="1:110" s="7" customFormat="1" x14ac:dyDescent="0.25">
      <c r="A45" s="135">
        <v>150</v>
      </c>
      <c r="B45" s="136" t="s">
        <v>163</v>
      </c>
      <c r="C45" s="136" t="s">
        <v>197</v>
      </c>
      <c r="D45" s="137" t="s">
        <v>165</v>
      </c>
      <c r="E45" s="138" t="s">
        <v>198</v>
      </c>
      <c r="F45" s="138" t="s">
        <v>199</v>
      </c>
      <c r="G45" s="138" t="s">
        <v>200</v>
      </c>
      <c r="H45" s="138" t="s">
        <v>154</v>
      </c>
      <c r="I45" s="138">
        <v>11433</v>
      </c>
      <c r="J45" s="138" t="str">
        <f t="shared" si="0"/>
        <v>Queens 11433</v>
      </c>
      <c r="K45" s="138" t="s">
        <v>108</v>
      </c>
      <c r="L45" s="138">
        <v>3</v>
      </c>
      <c r="M45" s="106" t="str">
        <f t="shared" si="1"/>
        <v>Child Care</v>
      </c>
      <c r="N45" s="107">
        <v>0</v>
      </c>
      <c r="O45" s="72">
        <v>30</v>
      </c>
      <c r="P45" s="108">
        <v>0</v>
      </c>
      <c r="Q45" s="71">
        <v>0</v>
      </c>
      <c r="R45" s="72">
        <v>0</v>
      </c>
      <c r="S45" s="108">
        <v>0</v>
      </c>
      <c r="T45" s="71">
        <v>0</v>
      </c>
      <c r="U45" s="72">
        <v>0</v>
      </c>
      <c r="V45" s="72">
        <v>0</v>
      </c>
      <c r="W45" s="73">
        <f t="shared" si="2"/>
        <v>0</v>
      </c>
      <c r="X45" s="109">
        <v>0</v>
      </c>
      <c r="Y45" s="110">
        <v>0</v>
      </c>
      <c r="Z45" s="110">
        <v>0</v>
      </c>
      <c r="AA45" s="72">
        <v>0</v>
      </c>
      <c r="AB45" s="72">
        <v>0</v>
      </c>
      <c r="AC45" s="111">
        <v>0</v>
      </c>
      <c r="AD45" s="112">
        <f t="shared" si="3"/>
        <v>0</v>
      </c>
      <c r="AE45" s="113">
        <v>0</v>
      </c>
      <c r="AF45" s="114">
        <v>523004.4</v>
      </c>
      <c r="AG45" s="115">
        <v>0</v>
      </c>
      <c r="AH45" s="116">
        <v>523004.4</v>
      </c>
      <c r="AI45" s="114">
        <v>87324.599999999991</v>
      </c>
      <c r="AJ45" s="117">
        <f t="shared" si="6"/>
        <v>610329</v>
      </c>
      <c r="AK45" s="113">
        <v>0</v>
      </c>
      <c r="AL45" s="114">
        <v>0</v>
      </c>
      <c r="AM45" s="117">
        <f t="shared" si="7"/>
        <v>0</v>
      </c>
      <c r="AN45" s="113">
        <v>0</v>
      </c>
      <c r="AO45" s="114">
        <v>0</v>
      </c>
      <c r="AP45" s="114">
        <v>523004.4</v>
      </c>
      <c r="AQ45" s="114">
        <v>0</v>
      </c>
      <c r="AR45" s="117">
        <v>0</v>
      </c>
      <c r="AS45" s="113">
        <f t="shared" si="4"/>
        <v>0</v>
      </c>
      <c r="AT45" s="114">
        <f t="shared" si="8"/>
        <v>0</v>
      </c>
      <c r="AU45" s="114">
        <f t="shared" si="9"/>
        <v>0</v>
      </c>
      <c r="AV45" s="117">
        <v>0</v>
      </c>
      <c r="AW45" s="113">
        <f t="shared" si="5"/>
        <v>0</v>
      </c>
      <c r="AX45" s="114">
        <f t="shared" si="10"/>
        <v>0</v>
      </c>
      <c r="AY45" s="114">
        <f t="shared" si="11"/>
        <v>0</v>
      </c>
      <c r="AZ45" s="117">
        <v>0</v>
      </c>
      <c r="BA45" s="113">
        <f t="shared" si="12"/>
        <v>0</v>
      </c>
      <c r="BB45" s="114">
        <f t="shared" si="13"/>
        <v>0</v>
      </c>
      <c r="BC45" s="114">
        <f t="shared" si="14"/>
        <v>0</v>
      </c>
      <c r="BD45" s="117">
        <v>0</v>
      </c>
      <c r="BE45" s="113">
        <v>0</v>
      </c>
      <c r="BF45" s="114">
        <v>0</v>
      </c>
      <c r="BG45" s="114">
        <v>0</v>
      </c>
      <c r="BH45" s="117">
        <v>0</v>
      </c>
      <c r="BJ45" s="113">
        <f t="shared" si="38"/>
        <v>0</v>
      </c>
      <c r="BK45" s="114">
        <f t="shared" si="38"/>
        <v>0</v>
      </c>
      <c r="BL45" s="114">
        <f t="shared" si="16"/>
        <v>0</v>
      </c>
      <c r="BM45" s="118">
        <f t="shared" si="17"/>
        <v>0</v>
      </c>
      <c r="BN45" s="119">
        <f t="shared" si="18"/>
        <v>0</v>
      </c>
      <c r="BP45" s="113">
        <f t="shared" si="19"/>
        <v>0</v>
      </c>
      <c r="BQ45" s="118">
        <f t="shared" si="20"/>
        <v>0</v>
      </c>
      <c r="BR45" s="120">
        <f t="shared" si="21"/>
        <v>0</v>
      </c>
      <c r="BS45" s="121">
        <f t="shared" si="22"/>
        <v>0</v>
      </c>
      <c r="BT45" s="114">
        <f t="shared" si="23"/>
        <v>0</v>
      </c>
      <c r="BU45" s="114">
        <f t="shared" si="24"/>
        <v>0</v>
      </c>
      <c r="BV45" s="114">
        <f t="shared" si="25"/>
        <v>0</v>
      </c>
      <c r="BW45" s="118">
        <f t="shared" si="26"/>
        <v>0</v>
      </c>
      <c r="BX45" s="120">
        <f t="shared" si="27"/>
        <v>0</v>
      </c>
      <c r="BY45" s="121">
        <f t="shared" si="28"/>
        <v>0</v>
      </c>
      <c r="CA45" s="113">
        <f t="shared" si="39"/>
        <v>0</v>
      </c>
      <c r="CB45" s="114">
        <f t="shared" si="39"/>
        <v>37557.657877813501</v>
      </c>
      <c r="CC45" s="114">
        <f t="shared" si="30"/>
        <v>0</v>
      </c>
      <c r="CD45" s="114">
        <f t="shared" si="31"/>
        <v>0</v>
      </c>
      <c r="CE45" s="114">
        <f t="shared" si="32"/>
        <v>0</v>
      </c>
      <c r="CF45" s="118">
        <f t="shared" si="33"/>
        <v>0</v>
      </c>
      <c r="CG45" s="122">
        <f t="shared" si="34"/>
        <v>37557.657877813501</v>
      </c>
      <c r="CH45" s="88"/>
      <c r="CI45" s="123">
        <f t="shared" si="35"/>
        <v>37557.657877813501</v>
      </c>
      <c r="CK45" s="124">
        <f t="shared" si="36"/>
        <v>3</v>
      </c>
      <c r="CL45" s="125">
        <v>0</v>
      </c>
      <c r="CM45" s="126">
        <v>66.540000000000006</v>
      </c>
      <c r="CN45" s="127">
        <v>0</v>
      </c>
      <c r="CO45" s="128">
        <v>0</v>
      </c>
      <c r="CP45" s="125">
        <v>0</v>
      </c>
      <c r="CQ45" s="129">
        <v>11.11</v>
      </c>
      <c r="CR45" s="130">
        <v>0</v>
      </c>
      <c r="CS45" s="131">
        <v>0</v>
      </c>
      <c r="CT45" s="132">
        <v>0</v>
      </c>
      <c r="CU45" s="133">
        <f t="shared" si="40"/>
        <v>0</v>
      </c>
      <c r="CV45" s="129">
        <f t="shared" si="40"/>
        <v>0</v>
      </c>
      <c r="CW45" s="132">
        <v>0</v>
      </c>
      <c r="CY45" s="133">
        <v>0</v>
      </c>
      <c r="CZ45" s="129">
        <v>0</v>
      </c>
      <c r="DA45" s="132">
        <v>0</v>
      </c>
      <c r="DD45" s="134" t="s">
        <v>95</v>
      </c>
      <c r="DE45" s="101"/>
      <c r="DF45" s="72"/>
    </row>
    <row r="46" spans="1:110" s="7" customFormat="1" x14ac:dyDescent="0.25">
      <c r="A46" s="135">
        <v>150</v>
      </c>
      <c r="B46" s="136" t="s">
        <v>163</v>
      </c>
      <c r="C46" s="136" t="s">
        <v>201</v>
      </c>
      <c r="D46" s="137" t="s">
        <v>165</v>
      </c>
      <c r="E46" s="138" t="s">
        <v>202</v>
      </c>
      <c r="F46" s="138" t="s">
        <v>203</v>
      </c>
      <c r="G46" s="138" t="s">
        <v>204</v>
      </c>
      <c r="H46" s="138" t="s">
        <v>154</v>
      </c>
      <c r="I46" s="138">
        <v>11432</v>
      </c>
      <c r="J46" s="138" t="str">
        <f t="shared" si="0"/>
        <v>Queens 11432</v>
      </c>
      <c r="K46" s="138" t="s">
        <v>103</v>
      </c>
      <c r="L46" s="138">
        <v>3</v>
      </c>
      <c r="M46" s="106" t="str">
        <f t="shared" si="1"/>
        <v>Child Care</v>
      </c>
      <c r="N46" s="107">
        <v>40</v>
      </c>
      <c r="O46" s="72">
        <v>0</v>
      </c>
      <c r="P46" s="108">
        <v>0</v>
      </c>
      <c r="Q46" s="71">
        <v>0</v>
      </c>
      <c r="R46" s="72">
        <v>0</v>
      </c>
      <c r="S46" s="108">
        <v>40</v>
      </c>
      <c r="T46" s="71">
        <v>0</v>
      </c>
      <c r="U46" s="72">
        <v>0</v>
      </c>
      <c r="V46" s="72">
        <v>18</v>
      </c>
      <c r="W46" s="73">
        <f t="shared" si="2"/>
        <v>18</v>
      </c>
      <c r="X46" s="109">
        <v>0</v>
      </c>
      <c r="Y46" s="110">
        <v>0</v>
      </c>
      <c r="Z46" s="110">
        <v>0</v>
      </c>
      <c r="AA46" s="72">
        <v>0</v>
      </c>
      <c r="AB46" s="72">
        <v>0</v>
      </c>
      <c r="AC46" s="111">
        <v>0</v>
      </c>
      <c r="AD46" s="112">
        <f t="shared" si="3"/>
        <v>0</v>
      </c>
      <c r="AE46" s="113">
        <v>0</v>
      </c>
      <c r="AF46" s="114">
        <v>0</v>
      </c>
      <c r="AG46" s="115">
        <v>462796.79999999993</v>
      </c>
      <c r="AH46" s="116">
        <v>462796.79999999993</v>
      </c>
      <c r="AI46" s="114">
        <v>0</v>
      </c>
      <c r="AJ46" s="117">
        <f t="shared" si="6"/>
        <v>462796.79999999993</v>
      </c>
      <c r="AK46" s="113">
        <v>0</v>
      </c>
      <c r="AL46" s="114">
        <v>53615.053439999989</v>
      </c>
      <c r="AM46" s="117">
        <f t="shared" si="7"/>
        <v>53615.053439999989</v>
      </c>
      <c r="AN46" s="113">
        <v>0</v>
      </c>
      <c r="AO46" s="114">
        <v>0</v>
      </c>
      <c r="AP46" s="114">
        <v>409181.74656</v>
      </c>
      <c r="AQ46" s="114">
        <v>0</v>
      </c>
      <c r="AR46" s="117">
        <v>0</v>
      </c>
      <c r="AS46" s="113">
        <f t="shared" si="4"/>
        <v>0</v>
      </c>
      <c r="AT46" s="114">
        <f t="shared" si="8"/>
        <v>0</v>
      </c>
      <c r="AU46" s="114">
        <f t="shared" si="9"/>
        <v>0</v>
      </c>
      <c r="AV46" s="117">
        <v>0</v>
      </c>
      <c r="AW46" s="113">
        <f t="shared" si="5"/>
        <v>0</v>
      </c>
      <c r="AX46" s="114">
        <f t="shared" si="10"/>
        <v>0</v>
      </c>
      <c r="AY46" s="114">
        <f t="shared" si="11"/>
        <v>0</v>
      </c>
      <c r="AZ46" s="117">
        <v>0</v>
      </c>
      <c r="BA46" s="113">
        <f t="shared" si="12"/>
        <v>0</v>
      </c>
      <c r="BB46" s="114">
        <f t="shared" si="13"/>
        <v>0</v>
      </c>
      <c r="BC46" s="114">
        <f t="shared" si="14"/>
        <v>0</v>
      </c>
      <c r="BD46" s="117">
        <v>0</v>
      </c>
      <c r="BE46" s="113">
        <v>0</v>
      </c>
      <c r="BF46" s="114">
        <v>0</v>
      </c>
      <c r="BG46" s="114">
        <v>0</v>
      </c>
      <c r="BH46" s="117">
        <v>0</v>
      </c>
      <c r="BJ46" s="113">
        <f t="shared" si="38"/>
        <v>0</v>
      </c>
      <c r="BK46" s="114">
        <f t="shared" si="38"/>
        <v>53615.053439999989</v>
      </c>
      <c r="BL46" s="114">
        <f t="shared" si="16"/>
        <v>0</v>
      </c>
      <c r="BM46" s="118">
        <f t="shared" si="17"/>
        <v>0</v>
      </c>
      <c r="BN46" s="119">
        <f t="shared" si="18"/>
        <v>53615.053439999989</v>
      </c>
      <c r="BP46" s="113">
        <f t="shared" si="19"/>
        <v>0</v>
      </c>
      <c r="BQ46" s="118">
        <f t="shared" si="20"/>
        <v>0</v>
      </c>
      <c r="BR46" s="120">
        <f t="shared" si="21"/>
        <v>0</v>
      </c>
      <c r="BS46" s="121">
        <f t="shared" si="22"/>
        <v>0</v>
      </c>
      <c r="BT46" s="114">
        <f t="shared" si="23"/>
        <v>0</v>
      </c>
      <c r="BU46" s="114">
        <f t="shared" si="24"/>
        <v>0</v>
      </c>
      <c r="BV46" s="114">
        <f t="shared" si="25"/>
        <v>0</v>
      </c>
      <c r="BW46" s="118">
        <f t="shared" si="26"/>
        <v>0</v>
      </c>
      <c r="BX46" s="120">
        <f t="shared" si="27"/>
        <v>0</v>
      </c>
      <c r="BY46" s="121">
        <f t="shared" si="28"/>
        <v>0</v>
      </c>
      <c r="CA46" s="113">
        <f t="shared" si="39"/>
        <v>0</v>
      </c>
      <c r="CB46" s="114">
        <f t="shared" si="39"/>
        <v>0</v>
      </c>
      <c r="CC46" s="114">
        <f t="shared" si="30"/>
        <v>29383.898198842442</v>
      </c>
      <c r="CD46" s="114">
        <f t="shared" si="31"/>
        <v>0</v>
      </c>
      <c r="CE46" s="114">
        <f t="shared" si="32"/>
        <v>3850.1699683601278</v>
      </c>
      <c r="CF46" s="118">
        <f t="shared" si="33"/>
        <v>0</v>
      </c>
      <c r="CG46" s="122">
        <f t="shared" si="34"/>
        <v>33234.068167202568</v>
      </c>
      <c r="CH46" s="88"/>
      <c r="CI46" s="123">
        <f t="shared" si="35"/>
        <v>33234.068167202568</v>
      </c>
      <c r="CK46" s="124">
        <f t="shared" si="36"/>
        <v>3</v>
      </c>
      <c r="CL46" s="125">
        <v>0</v>
      </c>
      <c r="CM46" s="126">
        <v>0</v>
      </c>
      <c r="CN46" s="127">
        <v>44.16</v>
      </c>
      <c r="CO46" s="128">
        <v>16.547855999999996</v>
      </c>
      <c r="CP46" s="125">
        <v>0</v>
      </c>
      <c r="CQ46" s="129">
        <v>0</v>
      </c>
      <c r="CR46" s="130">
        <v>0</v>
      </c>
      <c r="CS46" s="131">
        <v>0</v>
      </c>
      <c r="CT46" s="132">
        <v>0</v>
      </c>
      <c r="CU46" s="133">
        <f t="shared" si="40"/>
        <v>0</v>
      </c>
      <c r="CV46" s="129">
        <f t="shared" si="40"/>
        <v>0</v>
      </c>
      <c r="CW46" s="132">
        <v>0</v>
      </c>
      <c r="CY46" s="133">
        <v>0</v>
      </c>
      <c r="CZ46" s="129">
        <v>0</v>
      </c>
      <c r="DA46" s="132">
        <v>0</v>
      </c>
      <c r="DD46" s="134" t="s">
        <v>95</v>
      </c>
      <c r="DE46" s="101"/>
      <c r="DF46" s="72"/>
    </row>
    <row r="47" spans="1:110" s="7" customFormat="1" x14ac:dyDescent="0.25">
      <c r="A47" s="135">
        <v>150</v>
      </c>
      <c r="B47" s="136" t="s">
        <v>163</v>
      </c>
      <c r="C47" s="136" t="s">
        <v>201</v>
      </c>
      <c r="D47" s="137" t="s">
        <v>165</v>
      </c>
      <c r="E47" s="138" t="s">
        <v>202</v>
      </c>
      <c r="F47" s="138" t="s">
        <v>203</v>
      </c>
      <c r="G47" s="138" t="s">
        <v>204</v>
      </c>
      <c r="H47" s="138" t="s">
        <v>154</v>
      </c>
      <c r="I47" s="138">
        <v>11432</v>
      </c>
      <c r="J47" s="138" t="str">
        <f t="shared" si="0"/>
        <v>Queens 11432</v>
      </c>
      <c r="K47" s="138" t="s">
        <v>103</v>
      </c>
      <c r="L47" s="138">
        <v>3</v>
      </c>
      <c r="M47" s="106" t="str">
        <f t="shared" si="1"/>
        <v>Child Care</v>
      </c>
      <c r="N47" s="107">
        <v>0</v>
      </c>
      <c r="O47" s="72">
        <v>14</v>
      </c>
      <c r="P47" s="108">
        <v>0</v>
      </c>
      <c r="Q47" s="71">
        <v>0</v>
      </c>
      <c r="R47" s="72">
        <v>0</v>
      </c>
      <c r="S47" s="108">
        <v>0</v>
      </c>
      <c r="T47" s="71">
        <v>0</v>
      </c>
      <c r="U47" s="72">
        <v>0</v>
      </c>
      <c r="V47" s="72">
        <v>0</v>
      </c>
      <c r="W47" s="73">
        <f t="shared" si="2"/>
        <v>0</v>
      </c>
      <c r="X47" s="109">
        <v>0</v>
      </c>
      <c r="Y47" s="110">
        <v>0</v>
      </c>
      <c r="Z47" s="110">
        <v>0</v>
      </c>
      <c r="AA47" s="72">
        <v>0</v>
      </c>
      <c r="AB47" s="72">
        <v>0</v>
      </c>
      <c r="AC47" s="111">
        <v>0</v>
      </c>
      <c r="AD47" s="112">
        <f t="shared" si="3"/>
        <v>0</v>
      </c>
      <c r="AE47" s="113">
        <v>0</v>
      </c>
      <c r="AF47" s="114">
        <v>252651.84000000005</v>
      </c>
      <c r="AG47" s="115">
        <v>0</v>
      </c>
      <c r="AH47" s="116">
        <v>252651.84000000005</v>
      </c>
      <c r="AI47" s="114">
        <v>0</v>
      </c>
      <c r="AJ47" s="117">
        <f t="shared" si="6"/>
        <v>252651.84000000005</v>
      </c>
      <c r="AK47" s="113">
        <v>0</v>
      </c>
      <c r="AL47" s="114">
        <v>0</v>
      </c>
      <c r="AM47" s="117">
        <f t="shared" si="7"/>
        <v>0</v>
      </c>
      <c r="AN47" s="113">
        <v>0</v>
      </c>
      <c r="AO47" s="114">
        <v>0</v>
      </c>
      <c r="AP47" s="114">
        <v>252651.84000000005</v>
      </c>
      <c r="AQ47" s="114">
        <v>0</v>
      </c>
      <c r="AR47" s="117">
        <v>0</v>
      </c>
      <c r="AS47" s="113">
        <f t="shared" si="4"/>
        <v>0</v>
      </c>
      <c r="AT47" s="114">
        <f t="shared" si="8"/>
        <v>0</v>
      </c>
      <c r="AU47" s="114">
        <f t="shared" si="9"/>
        <v>0</v>
      </c>
      <c r="AV47" s="117">
        <v>0</v>
      </c>
      <c r="AW47" s="113">
        <f t="shared" si="5"/>
        <v>0</v>
      </c>
      <c r="AX47" s="114">
        <f t="shared" si="10"/>
        <v>0</v>
      </c>
      <c r="AY47" s="114">
        <f t="shared" si="11"/>
        <v>0</v>
      </c>
      <c r="AZ47" s="117">
        <v>0</v>
      </c>
      <c r="BA47" s="113">
        <f t="shared" si="12"/>
        <v>0</v>
      </c>
      <c r="BB47" s="114">
        <f t="shared" si="13"/>
        <v>0</v>
      </c>
      <c r="BC47" s="114">
        <f t="shared" si="14"/>
        <v>0</v>
      </c>
      <c r="BD47" s="117">
        <v>0</v>
      </c>
      <c r="BE47" s="113">
        <v>0</v>
      </c>
      <c r="BF47" s="114">
        <v>0</v>
      </c>
      <c r="BG47" s="114">
        <v>0</v>
      </c>
      <c r="BH47" s="117">
        <v>0</v>
      </c>
      <c r="BJ47" s="113">
        <f t="shared" si="38"/>
        <v>0</v>
      </c>
      <c r="BK47" s="114">
        <f t="shared" si="38"/>
        <v>0</v>
      </c>
      <c r="BL47" s="114">
        <f t="shared" si="16"/>
        <v>0</v>
      </c>
      <c r="BM47" s="118">
        <f t="shared" si="17"/>
        <v>0</v>
      </c>
      <c r="BN47" s="119">
        <f t="shared" si="18"/>
        <v>0</v>
      </c>
      <c r="BP47" s="113">
        <f t="shared" si="19"/>
        <v>0</v>
      </c>
      <c r="BQ47" s="118">
        <f t="shared" si="20"/>
        <v>0</v>
      </c>
      <c r="BR47" s="120">
        <f t="shared" si="21"/>
        <v>0</v>
      </c>
      <c r="BS47" s="121">
        <f t="shared" si="22"/>
        <v>0</v>
      </c>
      <c r="BT47" s="114">
        <f t="shared" si="23"/>
        <v>0</v>
      </c>
      <c r="BU47" s="114">
        <f t="shared" si="24"/>
        <v>0</v>
      </c>
      <c r="BV47" s="114">
        <f t="shared" si="25"/>
        <v>0</v>
      </c>
      <c r="BW47" s="118">
        <f t="shared" si="26"/>
        <v>0</v>
      </c>
      <c r="BX47" s="120">
        <f t="shared" si="27"/>
        <v>0</v>
      </c>
      <c r="BY47" s="121">
        <f t="shared" si="28"/>
        <v>0</v>
      </c>
      <c r="CA47" s="113">
        <f t="shared" si="39"/>
        <v>0</v>
      </c>
      <c r="CB47" s="114">
        <f t="shared" si="39"/>
        <v>18143.272540192931</v>
      </c>
      <c r="CC47" s="114">
        <f t="shared" si="30"/>
        <v>0</v>
      </c>
      <c r="CD47" s="114">
        <f t="shared" si="31"/>
        <v>0</v>
      </c>
      <c r="CE47" s="114">
        <f t="shared" si="32"/>
        <v>0</v>
      </c>
      <c r="CF47" s="118">
        <f t="shared" si="33"/>
        <v>0</v>
      </c>
      <c r="CG47" s="122">
        <f t="shared" si="34"/>
        <v>18143.272540192931</v>
      </c>
      <c r="CH47" s="88"/>
      <c r="CI47" s="123">
        <f t="shared" si="35"/>
        <v>18143.272540192931</v>
      </c>
      <c r="CK47" s="124">
        <f t="shared" si="36"/>
        <v>3</v>
      </c>
      <c r="CL47" s="125">
        <v>0</v>
      </c>
      <c r="CM47" s="126">
        <v>68.88000000000001</v>
      </c>
      <c r="CN47" s="127">
        <v>0</v>
      </c>
      <c r="CO47" s="128">
        <v>0</v>
      </c>
      <c r="CP47" s="125">
        <v>0</v>
      </c>
      <c r="CQ47" s="129">
        <v>0</v>
      </c>
      <c r="CR47" s="130">
        <v>0</v>
      </c>
      <c r="CS47" s="131">
        <v>0</v>
      </c>
      <c r="CT47" s="132">
        <v>0</v>
      </c>
      <c r="CU47" s="133">
        <f t="shared" si="40"/>
        <v>0</v>
      </c>
      <c r="CV47" s="129">
        <f t="shared" si="40"/>
        <v>0</v>
      </c>
      <c r="CW47" s="132">
        <v>0</v>
      </c>
      <c r="CY47" s="133">
        <v>0</v>
      </c>
      <c r="CZ47" s="129">
        <v>0</v>
      </c>
      <c r="DA47" s="132">
        <v>0</v>
      </c>
      <c r="DD47" s="134" t="s">
        <v>95</v>
      </c>
      <c r="DE47" s="101"/>
      <c r="DF47" s="72"/>
    </row>
    <row r="48" spans="1:110" s="7" customFormat="1" x14ac:dyDescent="0.25">
      <c r="A48" s="135">
        <v>150</v>
      </c>
      <c r="B48" s="136" t="s">
        <v>163</v>
      </c>
      <c r="C48" s="136" t="s">
        <v>205</v>
      </c>
      <c r="D48" s="137" t="s">
        <v>165</v>
      </c>
      <c r="E48" s="138" t="s">
        <v>206</v>
      </c>
      <c r="F48" s="138" t="s">
        <v>207</v>
      </c>
      <c r="G48" s="138" t="s">
        <v>208</v>
      </c>
      <c r="H48" s="138" t="s">
        <v>154</v>
      </c>
      <c r="I48" s="138">
        <v>11375</v>
      </c>
      <c r="J48" s="138" t="str">
        <f t="shared" si="0"/>
        <v>Queens 11375</v>
      </c>
      <c r="K48" s="138" t="s">
        <v>103</v>
      </c>
      <c r="L48" s="138">
        <v>3</v>
      </c>
      <c r="M48" s="106" t="str">
        <f t="shared" si="1"/>
        <v>Child Care</v>
      </c>
      <c r="N48" s="107">
        <v>14</v>
      </c>
      <c r="O48" s="72">
        <v>0</v>
      </c>
      <c r="P48" s="108">
        <v>0</v>
      </c>
      <c r="Q48" s="71">
        <v>0</v>
      </c>
      <c r="R48" s="72">
        <v>0</v>
      </c>
      <c r="S48" s="108">
        <v>14</v>
      </c>
      <c r="T48" s="71">
        <v>0</v>
      </c>
      <c r="U48" s="72">
        <v>0</v>
      </c>
      <c r="V48" s="72">
        <v>5</v>
      </c>
      <c r="W48" s="73">
        <f t="shared" si="2"/>
        <v>5</v>
      </c>
      <c r="X48" s="109">
        <v>0</v>
      </c>
      <c r="Y48" s="110">
        <v>0</v>
      </c>
      <c r="Z48" s="110">
        <v>0</v>
      </c>
      <c r="AA48" s="72">
        <v>0</v>
      </c>
      <c r="AB48" s="72">
        <v>0</v>
      </c>
      <c r="AC48" s="111">
        <v>0</v>
      </c>
      <c r="AD48" s="112">
        <f t="shared" si="3"/>
        <v>0</v>
      </c>
      <c r="AE48" s="113">
        <v>0</v>
      </c>
      <c r="AF48" s="114">
        <v>0</v>
      </c>
      <c r="AG48" s="115">
        <v>161978.87999999998</v>
      </c>
      <c r="AH48" s="116">
        <v>161978.87999999998</v>
      </c>
      <c r="AI48" s="114">
        <v>0</v>
      </c>
      <c r="AJ48" s="117">
        <f t="shared" si="6"/>
        <v>161978.87999999998</v>
      </c>
      <c r="AK48" s="113">
        <v>0</v>
      </c>
      <c r="AL48" s="114">
        <v>14893.070399999997</v>
      </c>
      <c r="AM48" s="117">
        <f t="shared" si="7"/>
        <v>14893.070399999997</v>
      </c>
      <c r="AN48" s="113">
        <v>0</v>
      </c>
      <c r="AO48" s="114">
        <v>0</v>
      </c>
      <c r="AP48" s="114">
        <v>147085.80959999998</v>
      </c>
      <c r="AQ48" s="114">
        <v>0</v>
      </c>
      <c r="AR48" s="117">
        <v>0</v>
      </c>
      <c r="AS48" s="113">
        <f t="shared" si="4"/>
        <v>0</v>
      </c>
      <c r="AT48" s="114">
        <f t="shared" si="8"/>
        <v>0</v>
      </c>
      <c r="AU48" s="114">
        <f t="shared" si="9"/>
        <v>0</v>
      </c>
      <c r="AV48" s="117">
        <v>0</v>
      </c>
      <c r="AW48" s="113">
        <f t="shared" si="5"/>
        <v>0</v>
      </c>
      <c r="AX48" s="114">
        <f t="shared" si="10"/>
        <v>0</v>
      </c>
      <c r="AY48" s="114">
        <f t="shared" si="11"/>
        <v>0</v>
      </c>
      <c r="AZ48" s="117">
        <v>0</v>
      </c>
      <c r="BA48" s="113">
        <f t="shared" si="12"/>
        <v>0</v>
      </c>
      <c r="BB48" s="114">
        <f t="shared" si="13"/>
        <v>0</v>
      </c>
      <c r="BC48" s="114">
        <f t="shared" si="14"/>
        <v>0</v>
      </c>
      <c r="BD48" s="117">
        <v>0</v>
      </c>
      <c r="BE48" s="113">
        <v>0</v>
      </c>
      <c r="BF48" s="114">
        <v>0</v>
      </c>
      <c r="BG48" s="114">
        <v>0</v>
      </c>
      <c r="BH48" s="117">
        <v>0</v>
      </c>
      <c r="BJ48" s="113">
        <f t="shared" si="38"/>
        <v>0</v>
      </c>
      <c r="BK48" s="114">
        <f t="shared" si="38"/>
        <v>14893.070399999997</v>
      </c>
      <c r="BL48" s="114">
        <f t="shared" si="16"/>
        <v>0</v>
      </c>
      <c r="BM48" s="118">
        <f t="shared" si="17"/>
        <v>0</v>
      </c>
      <c r="BN48" s="119">
        <f t="shared" si="18"/>
        <v>14893.070399999997</v>
      </c>
      <c r="BP48" s="113">
        <f t="shared" si="19"/>
        <v>0</v>
      </c>
      <c r="BQ48" s="118">
        <f t="shared" si="20"/>
        <v>0</v>
      </c>
      <c r="BR48" s="120">
        <f t="shared" si="21"/>
        <v>0</v>
      </c>
      <c r="BS48" s="121">
        <f t="shared" si="22"/>
        <v>0</v>
      </c>
      <c r="BT48" s="114">
        <f t="shared" si="23"/>
        <v>0</v>
      </c>
      <c r="BU48" s="114">
        <f t="shared" si="24"/>
        <v>0</v>
      </c>
      <c r="BV48" s="114">
        <f t="shared" si="25"/>
        <v>0</v>
      </c>
      <c r="BW48" s="118">
        <f t="shared" si="26"/>
        <v>0</v>
      </c>
      <c r="BX48" s="120">
        <f t="shared" si="27"/>
        <v>0</v>
      </c>
      <c r="BY48" s="121">
        <f t="shared" si="28"/>
        <v>0</v>
      </c>
      <c r="CA48" s="113">
        <f t="shared" si="39"/>
        <v>0</v>
      </c>
      <c r="CB48" s="114">
        <f t="shared" si="39"/>
        <v>0</v>
      </c>
      <c r="CC48" s="114">
        <f t="shared" si="30"/>
        <v>10562.432200643087</v>
      </c>
      <c r="CD48" s="114">
        <f t="shared" si="31"/>
        <v>0</v>
      </c>
      <c r="CE48" s="114">
        <f t="shared" si="32"/>
        <v>1069.4916578778132</v>
      </c>
      <c r="CF48" s="118">
        <f t="shared" si="33"/>
        <v>0</v>
      </c>
      <c r="CG48" s="122">
        <f t="shared" si="34"/>
        <v>11631.9238585209</v>
      </c>
      <c r="CH48" s="88"/>
      <c r="CI48" s="123">
        <f t="shared" si="35"/>
        <v>11631.923858520899</v>
      </c>
      <c r="CJ48" s="139"/>
      <c r="CK48" s="124">
        <f t="shared" si="36"/>
        <v>3</v>
      </c>
      <c r="CL48" s="125">
        <v>0</v>
      </c>
      <c r="CM48" s="126">
        <v>0</v>
      </c>
      <c r="CN48" s="127">
        <v>44.16</v>
      </c>
      <c r="CO48" s="128">
        <v>16.547855999999996</v>
      </c>
      <c r="CP48" s="125">
        <v>0</v>
      </c>
      <c r="CQ48" s="129">
        <v>0</v>
      </c>
      <c r="CR48" s="130">
        <v>0</v>
      </c>
      <c r="CS48" s="131">
        <v>0</v>
      </c>
      <c r="CT48" s="132">
        <v>0</v>
      </c>
      <c r="CU48" s="133">
        <f t="shared" si="40"/>
        <v>0</v>
      </c>
      <c r="CV48" s="129">
        <f t="shared" si="40"/>
        <v>0</v>
      </c>
      <c r="CW48" s="132">
        <v>0</v>
      </c>
      <c r="CY48" s="133">
        <v>0</v>
      </c>
      <c r="CZ48" s="129">
        <v>0</v>
      </c>
      <c r="DA48" s="132">
        <v>0</v>
      </c>
      <c r="DD48" s="134" t="s">
        <v>95</v>
      </c>
      <c r="DE48" s="101"/>
      <c r="DF48" s="72"/>
    </row>
    <row r="49" spans="1:110" s="7" customFormat="1" x14ac:dyDescent="0.25">
      <c r="A49" s="135">
        <v>150</v>
      </c>
      <c r="B49" s="136" t="s">
        <v>163</v>
      </c>
      <c r="C49" s="136" t="s">
        <v>205</v>
      </c>
      <c r="D49" s="137" t="s">
        <v>165</v>
      </c>
      <c r="E49" s="138" t="s">
        <v>206</v>
      </c>
      <c r="F49" s="138" t="s">
        <v>207</v>
      </c>
      <c r="G49" s="138" t="s">
        <v>208</v>
      </c>
      <c r="H49" s="138" t="s">
        <v>154</v>
      </c>
      <c r="I49" s="138">
        <v>11375</v>
      </c>
      <c r="J49" s="138" t="str">
        <f t="shared" si="0"/>
        <v>Queens 11375</v>
      </c>
      <c r="K49" s="138" t="s">
        <v>103</v>
      </c>
      <c r="L49" s="138">
        <v>3</v>
      </c>
      <c r="M49" s="106" t="str">
        <f t="shared" si="1"/>
        <v>Child Care</v>
      </c>
      <c r="N49" s="107">
        <v>0</v>
      </c>
      <c r="O49" s="72">
        <v>10</v>
      </c>
      <c r="P49" s="108">
        <v>0</v>
      </c>
      <c r="Q49" s="71">
        <v>0</v>
      </c>
      <c r="R49" s="72">
        <v>0</v>
      </c>
      <c r="S49" s="108">
        <v>0</v>
      </c>
      <c r="T49" s="71">
        <v>0</v>
      </c>
      <c r="U49" s="72">
        <v>0</v>
      </c>
      <c r="V49" s="72">
        <v>0</v>
      </c>
      <c r="W49" s="73">
        <f t="shared" si="2"/>
        <v>0</v>
      </c>
      <c r="X49" s="109">
        <v>0</v>
      </c>
      <c r="Y49" s="110">
        <v>0</v>
      </c>
      <c r="Z49" s="110">
        <v>0</v>
      </c>
      <c r="AA49" s="72">
        <v>0</v>
      </c>
      <c r="AB49" s="72">
        <v>0</v>
      </c>
      <c r="AC49" s="111">
        <v>0</v>
      </c>
      <c r="AD49" s="112">
        <f t="shared" si="3"/>
        <v>0</v>
      </c>
      <c r="AE49" s="113">
        <v>0</v>
      </c>
      <c r="AF49" s="114">
        <v>180465.60000000003</v>
      </c>
      <c r="AG49" s="115">
        <v>0</v>
      </c>
      <c r="AH49" s="116">
        <v>180465.60000000003</v>
      </c>
      <c r="AI49" s="114">
        <v>0</v>
      </c>
      <c r="AJ49" s="117">
        <f t="shared" si="6"/>
        <v>180465.60000000003</v>
      </c>
      <c r="AK49" s="113">
        <v>0</v>
      </c>
      <c r="AL49" s="114">
        <v>0</v>
      </c>
      <c r="AM49" s="117">
        <f t="shared" si="7"/>
        <v>0</v>
      </c>
      <c r="AN49" s="113">
        <v>0</v>
      </c>
      <c r="AO49" s="114">
        <v>0</v>
      </c>
      <c r="AP49" s="114">
        <v>180465.60000000003</v>
      </c>
      <c r="AQ49" s="114">
        <v>0</v>
      </c>
      <c r="AR49" s="117">
        <v>0</v>
      </c>
      <c r="AS49" s="113">
        <f t="shared" si="4"/>
        <v>0</v>
      </c>
      <c r="AT49" s="114">
        <f t="shared" si="8"/>
        <v>0</v>
      </c>
      <c r="AU49" s="114">
        <f t="shared" si="9"/>
        <v>0</v>
      </c>
      <c r="AV49" s="117">
        <v>0</v>
      </c>
      <c r="AW49" s="113">
        <f t="shared" si="5"/>
        <v>0</v>
      </c>
      <c r="AX49" s="114">
        <f t="shared" si="10"/>
        <v>0</v>
      </c>
      <c r="AY49" s="114">
        <f t="shared" si="11"/>
        <v>0</v>
      </c>
      <c r="AZ49" s="117">
        <v>0</v>
      </c>
      <c r="BA49" s="113">
        <f t="shared" si="12"/>
        <v>0</v>
      </c>
      <c r="BB49" s="114">
        <f t="shared" si="13"/>
        <v>0</v>
      </c>
      <c r="BC49" s="114">
        <f t="shared" si="14"/>
        <v>0</v>
      </c>
      <c r="BD49" s="117">
        <v>0</v>
      </c>
      <c r="BE49" s="113">
        <v>0</v>
      </c>
      <c r="BF49" s="114">
        <v>0</v>
      </c>
      <c r="BG49" s="114">
        <v>0</v>
      </c>
      <c r="BH49" s="117">
        <v>0</v>
      </c>
      <c r="BJ49" s="113">
        <f t="shared" si="38"/>
        <v>0</v>
      </c>
      <c r="BK49" s="114">
        <f t="shared" si="38"/>
        <v>0</v>
      </c>
      <c r="BL49" s="114">
        <f t="shared" si="16"/>
        <v>0</v>
      </c>
      <c r="BM49" s="118">
        <f t="shared" si="17"/>
        <v>0</v>
      </c>
      <c r="BN49" s="119">
        <f t="shared" si="18"/>
        <v>0</v>
      </c>
      <c r="BP49" s="113">
        <f t="shared" si="19"/>
        <v>0</v>
      </c>
      <c r="BQ49" s="118">
        <f t="shared" si="20"/>
        <v>0</v>
      </c>
      <c r="BR49" s="120">
        <f t="shared" si="21"/>
        <v>0</v>
      </c>
      <c r="BS49" s="121">
        <f t="shared" si="22"/>
        <v>0</v>
      </c>
      <c r="BT49" s="114">
        <f t="shared" si="23"/>
        <v>0</v>
      </c>
      <c r="BU49" s="114">
        <f t="shared" si="24"/>
        <v>0</v>
      </c>
      <c r="BV49" s="114">
        <f t="shared" si="25"/>
        <v>0</v>
      </c>
      <c r="BW49" s="118">
        <f t="shared" si="26"/>
        <v>0</v>
      </c>
      <c r="BX49" s="120">
        <f t="shared" si="27"/>
        <v>0</v>
      </c>
      <c r="BY49" s="121">
        <f t="shared" si="28"/>
        <v>0</v>
      </c>
      <c r="CA49" s="113">
        <f t="shared" si="39"/>
        <v>0</v>
      </c>
      <c r="CB49" s="114">
        <f t="shared" si="39"/>
        <v>12959.480385852092</v>
      </c>
      <c r="CC49" s="114">
        <f t="shared" si="30"/>
        <v>0</v>
      </c>
      <c r="CD49" s="114">
        <f t="shared" si="31"/>
        <v>0</v>
      </c>
      <c r="CE49" s="114">
        <f t="shared" si="32"/>
        <v>0</v>
      </c>
      <c r="CF49" s="118">
        <f t="shared" si="33"/>
        <v>0</v>
      </c>
      <c r="CG49" s="122">
        <f t="shared" si="34"/>
        <v>12959.480385852092</v>
      </c>
      <c r="CH49" s="88"/>
      <c r="CI49" s="123">
        <f t="shared" si="35"/>
        <v>12959.480385852092</v>
      </c>
      <c r="CJ49" s="139"/>
      <c r="CK49" s="124">
        <f t="shared" si="36"/>
        <v>3</v>
      </c>
      <c r="CL49" s="125">
        <v>0</v>
      </c>
      <c r="CM49" s="126">
        <v>68.88000000000001</v>
      </c>
      <c r="CN49" s="127">
        <v>0</v>
      </c>
      <c r="CO49" s="128">
        <v>0</v>
      </c>
      <c r="CP49" s="125">
        <v>0</v>
      </c>
      <c r="CQ49" s="129">
        <v>0</v>
      </c>
      <c r="CR49" s="130">
        <v>0</v>
      </c>
      <c r="CS49" s="131">
        <v>0</v>
      </c>
      <c r="CT49" s="132">
        <v>0</v>
      </c>
      <c r="CU49" s="133">
        <f t="shared" si="40"/>
        <v>0</v>
      </c>
      <c r="CV49" s="129">
        <f t="shared" si="40"/>
        <v>0</v>
      </c>
      <c r="CW49" s="132">
        <v>0</v>
      </c>
      <c r="CY49" s="133">
        <v>0</v>
      </c>
      <c r="CZ49" s="129">
        <v>0</v>
      </c>
      <c r="DA49" s="132">
        <v>0</v>
      </c>
      <c r="DD49" s="134" t="s">
        <v>95</v>
      </c>
      <c r="DE49" s="101"/>
      <c r="DF49" s="72"/>
    </row>
    <row r="50" spans="1:110" s="7" customFormat="1" x14ac:dyDescent="0.25">
      <c r="A50" s="135">
        <v>150</v>
      </c>
      <c r="B50" s="136" t="s">
        <v>163</v>
      </c>
      <c r="C50" s="136" t="s">
        <v>209</v>
      </c>
      <c r="D50" s="137" t="s">
        <v>165</v>
      </c>
      <c r="E50" s="138" t="s">
        <v>210</v>
      </c>
      <c r="F50" s="138" t="s">
        <v>211</v>
      </c>
      <c r="G50" s="138" t="s">
        <v>212</v>
      </c>
      <c r="H50" s="138" t="s">
        <v>154</v>
      </c>
      <c r="I50" s="138">
        <v>11365</v>
      </c>
      <c r="J50" s="138" t="str">
        <f t="shared" si="0"/>
        <v>Queens 11365</v>
      </c>
      <c r="K50" s="138" t="s">
        <v>103</v>
      </c>
      <c r="L50" s="138">
        <v>3</v>
      </c>
      <c r="M50" s="106" t="str">
        <f t="shared" si="1"/>
        <v>Child Care</v>
      </c>
      <c r="N50" s="107">
        <v>20</v>
      </c>
      <c r="O50" s="72">
        <v>0</v>
      </c>
      <c r="P50" s="108">
        <v>0</v>
      </c>
      <c r="Q50" s="71">
        <v>0</v>
      </c>
      <c r="R50" s="72">
        <v>0</v>
      </c>
      <c r="S50" s="108">
        <v>20</v>
      </c>
      <c r="T50" s="71">
        <v>0</v>
      </c>
      <c r="U50" s="72">
        <v>0</v>
      </c>
      <c r="V50" s="72">
        <v>12</v>
      </c>
      <c r="W50" s="73">
        <f t="shared" si="2"/>
        <v>12</v>
      </c>
      <c r="X50" s="109">
        <v>0</v>
      </c>
      <c r="Y50" s="110">
        <v>0</v>
      </c>
      <c r="Z50" s="110">
        <v>0</v>
      </c>
      <c r="AA50" s="72">
        <v>0</v>
      </c>
      <c r="AB50" s="72">
        <v>0</v>
      </c>
      <c r="AC50" s="111">
        <v>0</v>
      </c>
      <c r="AD50" s="112">
        <f t="shared" si="3"/>
        <v>0</v>
      </c>
      <c r="AE50" s="113">
        <v>0</v>
      </c>
      <c r="AF50" s="114">
        <v>0</v>
      </c>
      <c r="AG50" s="115">
        <v>231398.39999999997</v>
      </c>
      <c r="AH50" s="116">
        <v>231398.39999999997</v>
      </c>
      <c r="AI50" s="114">
        <v>0</v>
      </c>
      <c r="AJ50" s="117">
        <f t="shared" si="6"/>
        <v>231398.39999999997</v>
      </c>
      <c r="AK50" s="113">
        <v>0</v>
      </c>
      <c r="AL50" s="114">
        <v>35743.368959999993</v>
      </c>
      <c r="AM50" s="117">
        <f t="shared" si="7"/>
        <v>35743.368959999993</v>
      </c>
      <c r="AN50" s="113">
        <v>0</v>
      </c>
      <c r="AO50" s="114">
        <v>0</v>
      </c>
      <c r="AP50" s="114">
        <v>195655.03103999997</v>
      </c>
      <c r="AQ50" s="114">
        <v>0</v>
      </c>
      <c r="AR50" s="117">
        <v>0</v>
      </c>
      <c r="AS50" s="113">
        <f t="shared" si="4"/>
        <v>0</v>
      </c>
      <c r="AT50" s="114">
        <f t="shared" si="8"/>
        <v>0</v>
      </c>
      <c r="AU50" s="114">
        <f t="shared" si="9"/>
        <v>0</v>
      </c>
      <c r="AV50" s="117">
        <v>0</v>
      </c>
      <c r="AW50" s="113">
        <f t="shared" si="5"/>
        <v>0</v>
      </c>
      <c r="AX50" s="114">
        <f t="shared" si="10"/>
        <v>0</v>
      </c>
      <c r="AY50" s="114">
        <f t="shared" si="11"/>
        <v>0</v>
      </c>
      <c r="AZ50" s="117">
        <v>0</v>
      </c>
      <c r="BA50" s="113">
        <f t="shared" si="12"/>
        <v>0</v>
      </c>
      <c r="BB50" s="114">
        <f t="shared" si="13"/>
        <v>0</v>
      </c>
      <c r="BC50" s="114">
        <f t="shared" si="14"/>
        <v>0</v>
      </c>
      <c r="BD50" s="117">
        <v>0</v>
      </c>
      <c r="BE50" s="113">
        <v>0</v>
      </c>
      <c r="BF50" s="114">
        <v>0</v>
      </c>
      <c r="BG50" s="114">
        <v>0</v>
      </c>
      <c r="BH50" s="117">
        <v>0</v>
      </c>
      <c r="BJ50" s="113">
        <f t="shared" si="38"/>
        <v>0</v>
      </c>
      <c r="BK50" s="114">
        <f t="shared" si="38"/>
        <v>35743.368959999993</v>
      </c>
      <c r="BL50" s="114">
        <f t="shared" si="16"/>
        <v>0</v>
      </c>
      <c r="BM50" s="118">
        <f t="shared" si="17"/>
        <v>0</v>
      </c>
      <c r="BN50" s="119">
        <f t="shared" si="18"/>
        <v>35743.368959999993</v>
      </c>
      <c r="BP50" s="113">
        <f t="shared" si="19"/>
        <v>0</v>
      </c>
      <c r="BQ50" s="118">
        <f t="shared" si="20"/>
        <v>0</v>
      </c>
      <c r="BR50" s="120">
        <f t="shared" si="21"/>
        <v>0</v>
      </c>
      <c r="BS50" s="121">
        <f t="shared" si="22"/>
        <v>0</v>
      </c>
      <c r="BT50" s="114">
        <f t="shared" si="23"/>
        <v>0</v>
      </c>
      <c r="BU50" s="114">
        <f t="shared" si="24"/>
        <v>0</v>
      </c>
      <c r="BV50" s="114">
        <f t="shared" si="25"/>
        <v>0</v>
      </c>
      <c r="BW50" s="118">
        <f t="shared" si="26"/>
        <v>0</v>
      </c>
      <c r="BX50" s="120">
        <f t="shared" si="27"/>
        <v>0</v>
      </c>
      <c r="BY50" s="121">
        <f t="shared" si="28"/>
        <v>0</v>
      </c>
      <c r="CA50" s="113">
        <f t="shared" si="39"/>
        <v>0</v>
      </c>
      <c r="CB50" s="114">
        <f t="shared" si="39"/>
        <v>0</v>
      </c>
      <c r="CC50" s="114">
        <f t="shared" si="30"/>
        <v>14050.254104694532</v>
      </c>
      <c r="CD50" s="114">
        <f t="shared" si="31"/>
        <v>0</v>
      </c>
      <c r="CE50" s="114">
        <f t="shared" si="32"/>
        <v>2566.7799789067521</v>
      </c>
      <c r="CF50" s="118">
        <f t="shared" si="33"/>
        <v>0</v>
      </c>
      <c r="CG50" s="122">
        <f t="shared" si="34"/>
        <v>16617.034083601284</v>
      </c>
      <c r="CH50" s="88"/>
      <c r="CI50" s="123">
        <f t="shared" si="35"/>
        <v>16617.034083601284</v>
      </c>
      <c r="CJ50" s="139"/>
      <c r="CK50" s="124">
        <f t="shared" si="36"/>
        <v>3</v>
      </c>
      <c r="CL50" s="125">
        <v>0</v>
      </c>
      <c r="CM50" s="126">
        <v>0</v>
      </c>
      <c r="CN50" s="127">
        <v>44.16</v>
      </c>
      <c r="CO50" s="128">
        <v>16.547855999999996</v>
      </c>
      <c r="CP50" s="125">
        <v>0</v>
      </c>
      <c r="CQ50" s="129">
        <v>0</v>
      </c>
      <c r="CR50" s="130">
        <v>0</v>
      </c>
      <c r="CS50" s="131">
        <v>0</v>
      </c>
      <c r="CT50" s="132">
        <v>0</v>
      </c>
      <c r="CU50" s="133">
        <f t="shared" si="40"/>
        <v>0</v>
      </c>
      <c r="CV50" s="129">
        <f t="shared" si="40"/>
        <v>0</v>
      </c>
      <c r="CW50" s="132">
        <v>0</v>
      </c>
      <c r="CY50" s="133">
        <v>0</v>
      </c>
      <c r="CZ50" s="129">
        <v>0</v>
      </c>
      <c r="DA50" s="132">
        <v>0</v>
      </c>
      <c r="DD50" s="134" t="s">
        <v>95</v>
      </c>
      <c r="DE50" s="101"/>
      <c r="DF50" s="72"/>
    </row>
    <row r="51" spans="1:110" s="7" customFormat="1" x14ac:dyDescent="0.25">
      <c r="A51" s="135">
        <v>150</v>
      </c>
      <c r="B51" s="136" t="s">
        <v>163</v>
      </c>
      <c r="C51" s="136" t="s">
        <v>209</v>
      </c>
      <c r="D51" s="137" t="s">
        <v>165</v>
      </c>
      <c r="E51" s="138" t="s">
        <v>210</v>
      </c>
      <c r="F51" s="138" t="s">
        <v>211</v>
      </c>
      <c r="G51" s="138" t="s">
        <v>212</v>
      </c>
      <c r="H51" s="138" t="s">
        <v>154</v>
      </c>
      <c r="I51" s="138">
        <v>11365</v>
      </c>
      <c r="J51" s="138" t="str">
        <f t="shared" si="0"/>
        <v>Queens 11365</v>
      </c>
      <c r="K51" s="138" t="s">
        <v>103</v>
      </c>
      <c r="L51" s="138">
        <v>3</v>
      </c>
      <c r="M51" s="106" t="str">
        <f t="shared" si="1"/>
        <v>Child Care</v>
      </c>
      <c r="N51" s="107">
        <v>0</v>
      </c>
      <c r="O51" s="72">
        <v>8</v>
      </c>
      <c r="P51" s="108">
        <v>0</v>
      </c>
      <c r="Q51" s="71">
        <v>0</v>
      </c>
      <c r="R51" s="72">
        <v>0</v>
      </c>
      <c r="S51" s="108">
        <v>0</v>
      </c>
      <c r="T51" s="71">
        <v>0</v>
      </c>
      <c r="U51" s="72">
        <v>0</v>
      </c>
      <c r="V51" s="72">
        <v>0</v>
      </c>
      <c r="W51" s="73">
        <f t="shared" si="2"/>
        <v>0</v>
      </c>
      <c r="X51" s="109">
        <v>0</v>
      </c>
      <c r="Y51" s="110">
        <v>0</v>
      </c>
      <c r="Z51" s="110">
        <v>0</v>
      </c>
      <c r="AA51" s="72">
        <v>0</v>
      </c>
      <c r="AB51" s="72">
        <v>0</v>
      </c>
      <c r="AC51" s="111">
        <v>0</v>
      </c>
      <c r="AD51" s="112">
        <f t="shared" si="3"/>
        <v>0</v>
      </c>
      <c r="AE51" s="113">
        <v>0</v>
      </c>
      <c r="AF51" s="114">
        <v>144372.48000000001</v>
      </c>
      <c r="AG51" s="115">
        <v>0</v>
      </c>
      <c r="AH51" s="116">
        <v>144372.48000000001</v>
      </c>
      <c r="AI51" s="114">
        <v>0</v>
      </c>
      <c r="AJ51" s="117">
        <f t="shared" si="6"/>
        <v>144372.48000000001</v>
      </c>
      <c r="AK51" s="113">
        <v>0</v>
      </c>
      <c r="AL51" s="114">
        <v>0</v>
      </c>
      <c r="AM51" s="117">
        <f t="shared" si="7"/>
        <v>0</v>
      </c>
      <c r="AN51" s="113">
        <v>0</v>
      </c>
      <c r="AO51" s="114">
        <v>0</v>
      </c>
      <c r="AP51" s="114">
        <v>144372.48000000001</v>
      </c>
      <c r="AQ51" s="114">
        <v>0</v>
      </c>
      <c r="AR51" s="117">
        <v>0</v>
      </c>
      <c r="AS51" s="113">
        <f t="shared" si="4"/>
        <v>0</v>
      </c>
      <c r="AT51" s="114">
        <f t="shared" si="8"/>
        <v>0</v>
      </c>
      <c r="AU51" s="114">
        <f t="shared" si="9"/>
        <v>0</v>
      </c>
      <c r="AV51" s="117">
        <v>0</v>
      </c>
      <c r="AW51" s="113">
        <f t="shared" si="5"/>
        <v>0</v>
      </c>
      <c r="AX51" s="114">
        <f t="shared" si="10"/>
        <v>0</v>
      </c>
      <c r="AY51" s="114">
        <f t="shared" si="11"/>
        <v>0</v>
      </c>
      <c r="AZ51" s="117">
        <v>0</v>
      </c>
      <c r="BA51" s="113">
        <f t="shared" si="12"/>
        <v>0</v>
      </c>
      <c r="BB51" s="114">
        <f t="shared" si="13"/>
        <v>0</v>
      </c>
      <c r="BC51" s="114">
        <f t="shared" si="14"/>
        <v>0</v>
      </c>
      <c r="BD51" s="117">
        <v>0</v>
      </c>
      <c r="BE51" s="113">
        <v>0</v>
      </c>
      <c r="BF51" s="114">
        <v>0</v>
      </c>
      <c r="BG51" s="114">
        <v>0</v>
      </c>
      <c r="BH51" s="117">
        <v>0</v>
      </c>
      <c r="BJ51" s="113">
        <f t="shared" si="38"/>
        <v>0</v>
      </c>
      <c r="BK51" s="114">
        <f t="shared" si="38"/>
        <v>0</v>
      </c>
      <c r="BL51" s="114">
        <f t="shared" si="16"/>
        <v>0</v>
      </c>
      <c r="BM51" s="118">
        <f t="shared" si="17"/>
        <v>0</v>
      </c>
      <c r="BN51" s="119">
        <f t="shared" si="18"/>
        <v>0</v>
      </c>
      <c r="BP51" s="113">
        <f t="shared" si="19"/>
        <v>0</v>
      </c>
      <c r="BQ51" s="118">
        <f t="shared" si="20"/>
        <v>0</v>
      </c>
      <c r="BR51" s="120">
        <f t="shared" si="21"/>
        <v>0</v>
      </c>
      <c r="BS51" s="121">
        <f t="shared" si="22"/>
        <v>0</v>
      </c>
      <c r="BT51" s="114">
        <f t="shared" si="23"/>
        <v>0</v>
      </c>
      <c r="BU51" s="114">
        <f t="shared" si="24"/>
        <v>0</v>
      </c>
      <c r="BV51" s="114">
        <f t="shared" si="25"/>
        <v>0</v>
      </c>
      <c r="BW51" s="118">
        <f t="shared" si="26"/>
        <v>0</v>
      </c>
      <c r="BX51" s="120">
        <f t="shared" si="27"/>
        <v>0</v>
      </c>
      <c r="BY51" s="121">
        <f t="shared" si="28"/>
        <v>0</v>
      </c>
      <c r="CA51" s="113">
        <f t="shared" si="39"/>
        <v>0</v>
      </c>
      <c r="CB51" s="114">
        <f t="shared" si="39"/>
        <v>10367.584308681673</v>
      </c>
      <c r="CC51" s="114">
        <f t="shared" si="30"/>
        <v>0</v>
      </c>
      <c r="CD51" s="114">
        <f t="shared" si="31"/>
        <v>0</v>
      </c>
      <c r="CE51" s="114">
        <f t="shared" si="32"/>
        <v>0</v>
      </c>
      <c r="CF51" s="118">
        <f t="shared" si="33"/>
        <v>0</v>
      </c>
      <c r="CG51" s="122">
        <f t="shared" si="34"/>
        <v>10367.584308681673</v>
      </c>
      <c r="CH51" s="88"/>
      <c r="CI51" s="123">
        <f t="shared" si="35"/>
        <v>10367.584308681673</v>
      </c>
      <c r="CK51" s="124">
        <f t="shared" si="36"/>
        <v>3</v>
      </c>
      <c r="CL51" s="125">
        <v>0</v>
      </c>
      <c r="CM51" s="126">
        <v>68.88000000000001</v>
      </c>
      <c r="CN51" s="127">
        <v>0</v>
      </c>
      <c r="CO51" s="128">
        <v>0</v>
      </c>
      <c r="CP51" s="125">
        <v>0</v>
      </c>
      <c r="CQ51" s="129">
        <v>0</v>
      </c>
      <c r="CR51" s="130">
        <v>0</v>
      </c>
      <c r="CS51" s="131">
        <v>0</v>
      </c>
      <c r="CT51" s="132">
        <v>0</v>
      </c>
      <c r="CU51" s="133">
        <f t="shared" si="40"/>
        <v>0</v>
      </c>
      <c r="CV51" s="129">
        <f t="shared" si="40"/>
        <v>0</v>
      </c>
      <c r="CW51" s="132">
        <v>0</v>
      </c>
      <c r="CY51" s="133">
        <v>0</v>
      </c>
      <c r="CZ51" s="129">
        <v>0</v>
      </c>
      <c r="DA51" s="132">
        <v>0</v>
      </c>
      <c r="DD51" s="134" t="s">
        <v>95</v>
      </c>
      <c r="DE51" s="101"/>
      <c r="DF51" s="72"/>
    </row>
    <row r="52" spans="1:110" s="7" customFormat="1" x14ac:dyDescent="0.25">
      <c r="A52" s="135">
        <v>150</v>
      </c>
      <c r="B52" s="136" t="s">
        <v>163</v>
      </c>
      <c r="C52" s="136" t="s">
        <v>213</v>
      </c>
      <c r="D52" s="137" t="s">
        <v>165</v>
      </c>
      <c r="E52" s="138" t="s">
        <v>214</v>
      </c>
      <c r="F52" s="138" t="s">
        <v>215</v>
      </c>
      <c r="G52" s="138" t="s">
        <v>216</v>
      </c>
      <c r="H52" s="138" t="s">
        <v>154</v>
      </c>
      <c r="I52" s="138">
        <v>11368</v>
      </c>
      <c r="J52" s="138" t="str">
        <f t="shared" si="0"/>
        <v>Queens 11368</v>
      </c>
      <c r="K52" s="138" t="s">
        <v>108</v>
      </c>
      <c r="L52" s="138">
        <v>4</v>
      </c>
      <c r="M52" s="106" t="str">
        <f t="shared" si="1"/>
        <v>FCCN</v>
      </c>
      <c r="N52" s="107">
        <v>0</v>
      </c>
      <c r="O52" s="72">
        <v>0</v>
      </c>
      <c r="P52" s="108">
        <v>0</v>
      </c>
      <c r="Q52" s="71">
        <v>0</v>
      </c>
      <c r="R52" s="72">
        <v>0</v>
      </c>
      <c r="S52" s="108">
        <v>0</v>
      </c>
      <c r="T52" s="71">
        <v>0</v>
      </c>
      <c r="U52" s="72">
        <v>0</v>
      </c>
      <c r="V52" s="72">
        <v>0</v>
      </c>
      <c r="W52" s="73">
        <f t="shared" si="2"/>
        <v>0</v>
      </c>
      <c r="X52" s="109">
        <v>22</v>
      </c>
      <c r="Y52" s="110">
        <v>0</v>
      </c>
      <c r="Z52" s="110">
        <v>0</v>
      </c>
      <c r="AA52" s="72">
        <v>0</v>
      </c>
      <c r="AB52" s="72">
        <v>0</v>
      </c>
      <c r="AC52" s="111">
        <v>0</v>
      </c>
      <c r="AD52" s="112">
        <f t="shared" si="3"/>
        <v>22</v>
      </c>
      <c r="AE52" s="113">
        <v>0</v>
      </c>
      <c r="AF52" s="114">
        <v>0</v>
      </c>
      <c r="AG52" s="115">
        <v>0</v>
      </c>
      <c r="AH52" s="116">
        <v>189808.52</v>
      </c>
      <c r="AI52" s="114">
        <v>0</v>
      </c>
      <c r="AJ52" s="117">
        <f t="shared" si="6"/>
        <v>189808.52</v>
      </c>
      <c r="AK52" s="113">
        <v>0</v>
      </c>
      <c r="AL52" s="114">
        <v>0</v>
      </c>
      <c r="AM52" s="117">
        <f t="shared" si="7"/>
        <v>0</v>
      </c>
      <c r="AN52" s="113">
        <v>0</v>
      </c>
      <c r="AO52" s="114">
        <v>0</v>
      </c>
      <c r="AP52" s="114">
        <v>0</v>
      </c>
      <c r="AQ52" s="114">
        <v>159028.75999999998</v>
      </c>
      <c r="AR52" s="117">
        <v>30779.759999999998</v>
      </c>
      <c r="AS52" s="113">
        <f t="shared" si="4"/>
        <v>0</v>
      </c>
      <c r="AT52" s="114">
        <f t="shared" si="8"/>
        <v>0</v>
      </c>
      <c r="AU52" s="114">
        <f t="shared" si="9"/>
        <v>0</v>
      </c>
      <c r="AV52" s="117">
        <v>0</v>
      </c>
      <c r="AW52" s="113">
        <f t="shared" si="5"/>
        <v>0</v>
      </c>
      <c r="AX52" s="114">
        <f t="shared" si="10"/>
        <v>0</v>
      </c>
      <c r="AY52" s="114">
        <f t="shared" si="11"/>
        <v>0</v>
      </c>
      <c r="AZ52" s="117">
        <v>0</v>
      </c>
      <c r="BA52" s="113">
        <f t="shared" si="12"/>
        <v>0</v>
      </c>
      <c r="BB52" s="114">
        <f t="shared" si="13"/>
        <v>0</v>
      </c>
      <c r="BC52" s="114">
        <f t="shared" si="14"/>
        <v>0</v>
      </c>
      <c r="BD52" s="117">
        <v>0</v>
      </c>
      <c r="BE52" s="113">
        <v>0</v>
      </c>
      <c r="BF52" s="114">
        <v>0</v>
      </c>
      <c r="BG52" s="114">
        <v>0</v>
      </c>
      <c r="BH52" s="117">
        <v>0</v>
      </c>
      <c r="BJ52" s="113">
        <f t="shared" si="38"/>
        <v>0</v>
      </c>
      <c r="BK52" s="114">
        <f t="shared" si="38"/>
        <v>0</v>
      </c>
      <c r="BL52" s="114">
        <f t="shared" si="16"/>
        <v>0</v>
      </c>
      <c r="BM52" s="118">
        <f t="shared" si="17"/>
        <v>0</v>
      </c>
      <c r="BN52" s="119">
        <f t="shared" si="18"/>
        <v>0</v>
      </c>
      <c r="BP52" s="113">
        <f t="shared" si="19"/>
        <v>0</v>
      </c>
      <c r="BQ52" s="118">
        <f t="shared" si="20"/>
        <v>0</v>
      </c>
      <c r="BR52" s="120">
        <f t="shared" si="21"/>
        <v>0</v>
      </c>
      <c r="BS52" s="121">
        <f t="shared" si="22"/>
        <v>0</v>
      </c>
      <c r="BT52" s="114">
        <f t="shared" si="23"/>
        <v>0</v>
      </c>
      <c r="BU52" s="114">
        <f t="shared" si="24"/>
        <v>0</v>
      </c>
      <c r="BV52" s="114">
        <f t="shared" si="25"/>
        <v>0</v>
      </c>
      <c r="BW52" s="118">
        <f t="shared" si="26"/>
        <v>0</v>
      </c>
      <c r="BX52" s="120">
        <f t="shared" si="27"/>
        <v>0</v>
      </c>
      <c r="BY52" s="121">
        <f t="shared" si="28"/>
        <v>0</v>
      </c>
      <c r="CA52" s="113">
        <f t="shared" si="39"/>
        <v>0</v>
      </c>
      <c r="CB52" s="114">
        <f t="shared" si="39"/>
        <v>0</v>
      </c>
      <c r="CC52" s="114">
        <f t="shared" si="30"/>
        <v>0</v>
      </c>
      <c r="CD52" s="114">
        <f t="shared" si="31"/>
        <v>2210.3364630225083</v>
      </c>
      <c r="CE52" s="114">
        <f t="shared" si="32"/>
        <v>0</v>
      </c>
      <c r="CF52" s="118">
        <f t="shared" si="33"/>
        <v>0</v>
      </c>
      <c r="CG52" s="122">
        <f t="shared" si="34"/>
        <v>2210.3364630225083</v>
      </c>
      <c r="CH52" s="88"/>
      <c r="CI52" s="123">
        <f t="shared" si="35"/>
        <v>2210.3364630225083</v>
      </c>
      <c r="CK52" s="124">
        <f t="shared" si="36"/>
        <v>4</v>
      </c>
      <c r="CL52" s="125">
        <v>0</v>
      </c>
      <c r="CM52" s="126">
        <v>0</v>
      </c>
      <c r="CN52" s="127">
        <v>0</v>
      </c>
      <c r="CO52" s="128">
        <v>0</v>
      </c>
      <c r="CP52" s="125">
        <v>0</v>
      </c>
      <c r="CQ52" s="129">
        <v>0</v>
      </c>
      <c r="CR52" s="130">
        <v>0</v>
      </c>
      <c r="CS52" s="131">
        <v>0</v>
      </c>
      <c r="CT52" s="132">
        <v>0</v>
      </c>
      <c r="CU52" s="133">
        <f t="shared" si="40"/>
        <v>0</v>
      </c>
      <c r="CV52" s="129">
        <f t="shared" si="40"/>
        <v>0</v>
      </c>
      <c r="CW52" s="132">
        <v>0</v>
      </c>
      <c r="CY52" s="133">
        <v>0</v>
      </c>
      <c r="CZ52" s="129">
        <v>0</v>
      </c>
      <c r="DA52" s="132">
        <v>0</v>
      </c>
      <c r="DD52" s="134" t="s">
        <v>95</v>
      </c>
      <c r="DE52" s="101"/>
      <c r="DF52" s="72"/>
    </row>
    <row r="53" spans="1:110" s="7" customFormat="1" x14ac:dyDescent="0.25">
      <c r="A53" s="135">
        <v>150</v>
      </c>
      <c r="B53" s="136" t="s">
        <v>163</v>
      </c>
      <c r="C53" s="136" t="s">
        <v>213</v>
      </c>
      <c r="D53" s="137" t="s">
        <v>165</v>
      </c>
      <c r="E53" s="138" t="s">
        <v>214</v>
      </c>
      <c r="F53" s="138" t="s">
        <v>215</v>
      </c>
      <c r="G53" s="138" t="s">
        <v>216</v>
      </c>
      <c r="H53" s="138" t="s">
        <v>154</v>
      </c>
      <c r="I53" s="138">
        <v>11368</v>
      </c>
      <c r="J53" s="138" t="str">
        <f t="shared" si="0"/>
        <v>Queens 11368</v>
      </c>
      <c r="K53" s="138" t="s">
        <v>108</v>
      </c>
      <c r="L53" s="138">
        <v>4</v>
      </c>
      <c r="M53" s="106" t="str">
        <f t="shared" si="1"/>
        <v>FCCN</v>
      </c>
      <c r="N53" s="107">
        <v>0</v>
      </c>
      <c r="O53" s="72">
        <v>0</v>
      </c>
      <c r="P53" s="108">
        <v>0</v>
      </c>
      <c r="Q53" s="71">
        <v>0</v>
      </c>
      <c r="R53" s="72">
        <v>0</v>
      </c>
      <c r="S53" s="108">
        <v>0</v>
      </c>
      <c r="T53" s="71">
        <v>0</v>
      </c>
      <c r="U53" s="72">
        <v>0</v>
      </c>
      <c r="V53" s="72">
        <v>0</v>
      </c>
      <c r="W53" s="73">
        <f t="shared" si="2"/>
        <v>0</v>
      </c>
      <c r="X53" s="109">
        <v>0</v>
      </c>
      <c r="Y53" s="110">
        <v>158</v>
      </c>
      <c r="Z53" s="110">
        <v>0</v>
      </c>
      <c r="AA53" s="72">
        <v>0</v>
      </c>
      <c r="AB53" s="72">
        <v>0</v>
      </c>
      <c r="AC53" s="111">
        <v>0</v>
      </c>
      <c r="AD53" s="112">
        <f t="shared" si="3"/>
        <v>158</v>
      </c>
      <c r="AE53" s="113">
        <v>0</v>
      </c>
      <c r="AF53" s="114">
        <v>0</v>
      </c>
      <c r="AG53" s="115">
        <v>0</v>
      </c>
      <c r="AH53" s="116">
        <v>1619825.48</v>
      </c>
      <c r="AI53" s="114">
        <v>0</v>
      </c>
      <c r="AJ53" s="117">
        <f t="shared" si="6"/>
        <v>1619825.48</v>
      </c>
      <c r="AK53" s="113">
        <v>0</v>
      </c>
      <c r="AL53" s="114">
        <v>0</v>
      </c>
      <c r="AM53" s="117">
        <f t="shared" si="7"/>
        <v>0</v>
      </c>
      <c r="AN53" s="113">
        <v>0</v>
      </c>
      <c r="AO53" s="114">
        <v>0</v>
      </c>
      <c r="AP53" s="114">
        <v>0</v>
      </c>
      <c r="AQ53" s="114">
        <v>1398770.8399999999</v>
      </c>
      <c r="AR53" s="117">
        <v>221054.64</v>
      </c>
      <c r="AS53" s="113">
        <f t="shared" si="4"/>
        <v>0</v>
      </c>
      <c r="AT53" s="114">
        <f t="shared" si="8"/>
        <v>0</v>
      </c>
      <c r="AU53" s="114">
        <f t="shared" si="9"/>
        <v>0</v>
      </c>
      <c r="AV53" s="117">
        <v>0</v>
      </c>
      <c r="AW53" s="113">
        <f t="shared" si="5"/>
        <v>0</v>
      </c>
      <c r="AX53" s="114">
        <f t="shared" si="10"/>
        <v>0</v>
      </c>
      <c r="AY53" s="114">
        <f t="shared" si="11"/>
        <v>0</v>
      </c>
      <c r="AZ53" s="117">
        <v>0</v>
      </c>
      <c r="BA53" s="113">
        <f t="shared" si="12"/>
        <v>0</v>
      </c>
      <c r="BB53" s="114">
        <f t="shared" si="13"/>
        <v>0</v>
      </c>
      <c r="BC53" s="114">
        <f t="shared" si="14"/>
        <v>0</v>
      </c>
      <c r="BD53" s="117">
        <v>0</v>
      </c>
      <c r="BE53" s="113">
        <v>0</v>
      </c>
      <c r="BF53" s="114">
        <v>0</v>
      </c>
      <c r="BG53" s="114">
        <v>0</v>
      </c>
      <c r="BH53" s="117">
        <v>0</v>
      </c>
      <c r="BJ53" s="113">
        <f t="shared" si="38"/>
        <v>0</v>
      </c>
      <c r="BK53" s="114">
        <f t="shared" si="38"/>
        <v>0</v>
      </c>
      <c r="BL53" s="114">
        <f t="shared" si="16"/>
        <v>0</v>
      </c>
      <c r="BM53" s="118">
        <f t="shared" si="17"/>
        <v>0</v>
      </c>
      <c r="BN53" s="119">
        <f t="shared" si="18"/>
        <v>0</v>
      </c>
      <c r="BP53" s="113">
        <f t="shared" si="19"/>
        <v>0</v>
      </c>
      <c r="BQ53" s="118">
        <f t="shared" si="20"/>
        <v>0</v>
      </c>
      <c r="BR53" s="120">
        <f t="shared" si="21"/>
        <v>0</v>
      </c>
      <c r="BS53" s="121">
        <f t="shared" si="22"/>
        <v>0</v>
      </c>
      <c r="BT53" s="114">
        <f t="shared" si="23"/>
        <v>0</v>
      </c>
      <c r="BU53" s="114">
        <f t="shared" si="24"/>
        <v>0</v>
      </c>
      <c r="BV53" s="114">
        <f t="shared" si="25"/>
        <v>0</v>
      </c>
      <c r="BW53" s="118">
        <f t="shared" si="26"/>
        <v>0</v>
      </c>
      <c r="BX53" s="120">
        <f t="shared" si="27"/>
        <v>0</v>
      </c>
      <c r="BY53" s="121">
        <f t="shared" si="28"/>
        <v>0</v>
      </c>
      <c r="CA53" s="113">
        <f t="shared" si="39"/>
        <v>0</v>
      </c>
      <c r="CB53" s="114">
        <f t="shared" si="39"/>
        <v>0</v>
      </c>
      <c r="CC53" s="114">
        <f t="shared" si="30"/>
        <v>0</v>
      </c>
      <c r="CD53" s="114">
        <f t="shared" si="31"/>
        <v>15874.234598070741</v>
      </c>
      <c r="CE53" s="114">
        <f t="shared" si="32"/>
        <v>0</v>
      </c>
      <c r="CF53" s="118">
        <f t="shared" si="33"/>
        <v>0</v>
      </c>
      <c r="CG53" s="122">
        <f t="shared" si="34"/>
        <v>15874.234598070741</v>
      </c>
      <c r="CH53" s="88"/>
      <c r="CI53" s="123">
        <f t="shared" si="35"/>
        <v>15874.234598070741</v>
      </c>
      <c r="CK53" s="124">
        <f t="shared" si="36"/>
        <v>4</v>
      </c>
      <c r="CL53" s="125">
        <v>0</v>
      </c>
      <c r="CM53" s="126">
        <v>0</v>
      </c>
      <c r="CN53" s="127">
        <v>0</v>
      </c>
      <c r="CO53" s="128">
        <v>0</v>
      </c>
      <c r="CP53" s="125">
        <v>0</v>
      </c>
      <c r="CQ53" s="129">
        <v>0</v>
      </c>
      <c r="CR53" s="130">
        <v>0</v>
      </c>
      <c r="CS53" s="131">
        <v>0</v>
      </c>
      <c r="CT53" s="132">
        <v>0</v>
      </c>
      <c r="CU53" s="133">
        <f t="shared" si="40"/>
        <v>0</v>
      </c>
      <c r="CV53" s="129">
        <f t="shared" si="40"/>
        <v>0</v>
      </c>
      <c r="CW53" s="132">
        <v>0</v>
      </c>
      <c r="CY53" s="133">
        <v>0</v>
      </c>
      <c r="CZ53" s="129">
        <v>0</v>
      </c>
      <c r="DA53" s="132">
        <v>0</v>
      </c>
      <c r="DD53" s="134" t="s">
        <v>95</v>
      </c>
      <c r="DE53" s="101"/>
      <c r="DF53" s="72"/>
    </row>
    <row r="54" spans="1:110" s="7" customFormat="1" x14ac:dyDescent="0.25">
      <c r="A54" s="135">
        <v>150</v>
      </c>
      <c r="B54" s="136" t="s">
        <v>163</v>
      </c>
      <c r="C54" s="136" t="s">
        <v>213</v>
      </c>
      <c r="D54" s="137" t="s">
        <v>165</v>
      </c>
      <c r="E54" s="138" t="s">
        <v>214</v>
      </c>
      <c r="F54" s="138" t="s">
        <v>215</v>
      </c>
      <c r="G54" s="138" t="s">
        <v>216</v>
      </c>
      <c r="H54" s="138" t="s">
        <v>154</v>
      </c>
      <c r="I54" s="138">
        <v>11368</v>
      </c>
      <c r="J54" s="138" t="str">
        <f t="shared" si="0"/>
        <v>Queens 11368</v>
      </c>
      <c r="K54" s="138" t="s">
        <v>108</v>
      </c>
      <c r="L54" s="138">
        <v>4</v>
      </c>
      <c r="M54" s="106" t="str">
        <f t="shared" si="1"/>
        <v>FCCN</v>
      </c>
      <c r="N54" s="107">
        <v>0</v>
      </c>
      <c r="O54" s="72">
        <v>0</v>
      </c>
      <c r="P54" s="108">
        <v>0</v>
      </c>
      <c r="Q54" s="71">
        <v>0</v>
      </c>
      <c r="R54" s="72">
        <v>0</v>
      </c>
      <c r="S54" s="108">
        <v>0</v>
      </c>
      <c r="T54" s="71">
        <v>0</v>
      </c>
      <c r="U54" s="72">
        <v>0</v>
      </c>
      <c r="V54" s="72">
        <v>0</v>
      </c>
      <c r="W54" s="73">
        <f t="shared" si="2"/>
        <v>0</v>
      </c>
      <c r="X54" s="109">
        <v>0</v>
      </c>
      <c r="Y54" s="110">
        <v>0</v>
      </c>
      <c r="Z54" s="110">
        <v>120</v>
      </c>
      <c r="AA54" s="72">
        <v>0</v>
      </c>
      <c r="AB54" s="72">
        <v>0</v>
      </c>
      <c r="AC54" s="111">
        <v>0</v>
      </c>
      <c r="AD54" s="112">
        <f t="shared" si="3"/>
        <v>120</v>
      </c>
      <c r="AE54" s="113">
        <v>0</v>
      </c>
      <c r="AF54" s="114">
        <v>0</v>
      </c>
      <c r="AG54" s="115">
        <v>0</v>
      </c>
      <c r="AH54" s="116">
        <v>1311991.2000000002</v>
      </c>
      <c r="AI54" s="114">
        <v>0</v>
      </c>
      <c r="AJ54" s="117">
        <f t="shared" si="6"/>
        <v>1311991.2000000002</v>
      </c>
      <c r="AK54" s="113">
        <v>0</v>
      </c>
      <c r="AL54" s="114">
        <v>0</v>
      </c>
      <c r="AM54" s="117">
        <f t="shared" si="7"/>
        <v>0</v>
      </c>
      <c r="AN54" s="113">
        <v>0</v>
      </c>
      <c r="AO54" s="114">
        <v>0</v>
      </c>
      <c r="AP54" s="114">
        <v>0</v>
      </c>
      <c r="AQ54" s="114">
        <v>1144101.6000000001</v>
      </c>
      <c r="AR54" s="117">
        <v>167889.59999999998</v>
      </c>
      <c r="AS54" s="113">
        <f t="shared" si="4"/>
        <v>0</v>
      </c>
      <c r="AT54" s="114">
        <f t="shared" si="8"/>
        <v>0</v>
      </c>
      <c r="AU54" s="114">
        <f t="shared" si="9"/>
        <v>0</v>
      </c>
      <c r="AV54" s="117">
        <v>0</v>
      </c>
      <c r="AW54" s="113">
        <f t="shared" si="5"/>
        <v>0</v>
      </c>
      <c r="AX54" s="114">
        <f t="shared" si="10"/>
        <v>0</v>
      </c>
      <c r="AY54" s="114">
        <f t="shared" si="11"/>
        <v>0</v>
      </c>
      <c r="AZ54" s="117">
        <v>0</v>
      </c>
      <c r="BA54" s="113">
        <f t="shared" si="12"/>
        <v>0</v>
      </c>
      <c r="BB54" s="114">
        <f t="shared" si="13"/>
        <v>0</v>
      </c>
      <c r="BC54" s="114">
        <f t="shared" si="14"/>
        <v>0</v>
      </c>
      <c r="BD54" s="117">
        <v>0</v>
      </c>
      <c r="BE54" s="113">
        <v>0</v>
      </c>
      <c r="BF54" s="114">
        <v>0</v>
      </c>
      <c r="BG54" s="114">
        <v>0</v>
      </c>
      <c r="BH54" s="117">
        <v>0</v>
      </c>
      <c r="BJ54" s="113">
        <f t="shared" si="38"/>
        <v>0</v>
      </c>
      <c r="BK54" s="114">
        <f t="shared" si="38"/>
        <v>0</v>
      </c>
      <c r="BL54" s="114">
        <f t="shared" si="16"/>
        <v>0</v>
      </c>
      <c r="BM54" s="118">
        <f t="shared" si="17"/>
        <v>0</v>
      </c>
      <c r="BN54" s="119">
        <f t="shared" si="18"/>
        <v>0</v>
      </c>
      <c r="BP54" s="113">
        <f t="shared" si="19"/>
        <v>0</v>
      </c>
      <c r="BQ54" s="118">
        <f t="shared" si="20"/>
        <v>0</v>
      </c>
      <c r="BR54" s="120">
        <f t="shared" si="21"/>
        <v>0</v>
      </c>
      <c r="BS54" s="121">
        <f t="shared" si="22"/>
        <v>0</v>
      </c>
      <c r="BT54" s="114">
        <f t="shared" si="23"/>
        <v>0</v>
      </c>
      <c r="BU54" s="114">
        <f t="shared" si="24"/>
        <v>0</v>
      </c>
      <c r="BV54" s="114">
        <f t="shared" si="25"/>
        <v>0</v>
      </c>
      <c r="BW54" s="118">
        <f t="shared" si="26"/>
        <v>0</v>
      </c>
      <c r="BX54" s="120">
        <f t="shared" si="27"/>
        <v>0</v>
      </c>
      <c r="BY54" s="121">
        <f t="shared" si="28"/>
        <v>0</v>
      </c>
      <c r="CA54" s="113">
        <f t="shared" si="39"/>
        <v>0</v>
      </c>
      <c r="CB54" s="114">
        <f t="shared" si="39"/>
        <v>0</v>
      </c>
      <c r="CC54" s="114">
        <f t="shared" si="30"/>
        <v>0</v>
      </c>
      <c r="CD54" s="114">
        <f t="shared" si="31"/>
        <v>12056.380707395498</v>
      </c>
      <c r="CE54" s="114">
        <f t="shared" si="32"/>
        <v>0</v>
      </c>
      <c r="CF54" s="118">
        <f t="shared" si="33"/>
        <v>0</v>
      </c>
      <c r="CG54" s="122">
        <f t="shared" si="34"/>
        <v>12056.380707395498</v>
      </c>
      <c r="CH54" s="88"/>
      <c r="CI54" s="123">
        <f t="shared" si="35"/>
        <v>12056.380707395498</v>
      </c>
      <c r="CK54" s="124">
        <f t="shared" si="36"/>
        <v>4</v>
      </c>
      <c r="CL54" s="125">
        <v>0</v>
      </c>
      <c r="CM54" s="126">
        <v>0</v>
      </c>
      <c r="CN54" s="127">
        <v>0</v>
      </c>
      <c r="CO54" s="128">
        <v>0</v>
      </c>
      <c r="CP54" s="125">
        <v>0</v>
      </c>
      <c r="CQ54" s="129">
        <v>0</v>
      </c>
      <c r="CR54" s="130">
        <v>0</v>
      </c>
      <c r="CS54" s="131">
        <v>0</v>
      </c>
      <c r="CT54" s="132">
        <v>0</v>
      </c>
      <c r="CU54" s="133">
        <f t="shared" si="40"/>
        <v>0</v>
      </c>
      <c r="CV54" s="129">
        <f t="shared" si="40"/>
        <v>0</v>
      </c>
      <c r="CW54" s="132">
        <v>0</v>
      </c>
      <c r="CY54" s="133">
        <v>0</v>
      </c>
      <c r="CZ54" s="129">
        <v>0</v>
      </c>
      <c r="DA54" s="132">
        <v>0</v>
      </c>
      <c r="DD54" s="134" t="s">
        <v>95</v>
      </c>
      <c r="DE54" s="101"/>
      <c r="DF54" s="72"/>
    </row>
    <row r="55" spans="1:110" s="7" customFormat="1" x14ac:dyDescent="0.25">
      <c r="A55" s="135">
        <v>150</v>
      </c>
      <c r="B55" s="136" t="s">
        <v>163</v>
      </c>
      <c r="C55" s="136" t="s">
        <v>213</v>
      </c>
      <c r="D55" s="137" t="s">
        <v>165</v>
      </c>
      <c r="E55" s="138" t="s">
        <v>214</v>
      </c>
      <c r="F55" s="138" t="s">
        <v>215</v>
      </c>
      <c r="G55" s="138" t="s">
        <v>216</v>
      </c>
      <c r="H55" s="138" t="s">
        <v>154</v>
      </c>
      <c r="I55" s="138">
        <v>11368</v>
      </c>
      <c r="J55" s="138" t="str">
        <f t="shared" si="0"/>
        <v>Queens 11368</v>
      </c>
      <c r="K55" s="138" t="s">
        <v>108</v>
      </c>
      <c r="L55" s="138">
        <v>4</v>
      </c>
      <c r="M55" s="106" t="str">
        <f t="shared" si="1"/>
        <v>FCCN</v>
      </c>
      <c r="N55" s="107">
        <v>0</v>
      </c>
      <c r="O55" s="72">
        <v>0</v>
      </c>
      <c r="P55" s="108">
        <v>0</v>
      </c>
      <c r="Q55" s="71">
        <v>0</v>
      </c>
      <c r="R55" s="72">
        <v>0</v>
      </c>
      <c r="S55" s="108">
        <v>0</v>
      </c>
      <c r="T55" s="71">
        <v>0</v>
      </c>
      <c r="U55" s="72">
        <v>0</v>
      </c>
      <c r="V55" s="72">
        <v>0</v>
      </c>
      <c r="W55" s="73">
        <f t="shared" si="2"/>
        <v>0</v>
      </c>
      <c r="X55" s="109">
        <v>0</v>
      </c>
      <c r="Y55" s="110">
        <v>0</v>
      </c>
      <c r="Z55" s="110">
        <v>0</v>
      </c>
      <c r="AA55" s="72">
        <v>23</v>
      </c>
      <c r="AB55" s="72">
        <v>0</v>
      </c>
      <c r="AC55" s="111">
        <v>0</v>
      </c>
      <c r="AD55" s="112">
        <f t="shared" si="3"/>
        <v>23</v>
      </c>
      <c r="AE55" s="113">
        <v>0</v>
      </c>
      <c r="AF55" s="114">
        <v>0</v>
      </c>
      <c r="AG55" s="115">
        <v>0</v>
      </c>
      <c r="AH55" s="116">
        <v>198436.18</v>
      </c>
      <c r="AI55" s="114">
        <v>0</v>
      </c>
      <c r="AJ55" s="117">
        <f t="shared" si="6"/>
        <v>198436.18</v>
      </c>
      <c r="AK55" s="113">
        <v>0</v>
      </c>
      <c r="AL55" s="114">
        <v>0</v>
      </c>
      <c r="AM55" s="117">
        <f t="shared" si="7"/>
        <v>0</v>
      </c>
      <c r="AN55" s="113">
        <v>0</v>
      </c>
      <c r="AO55" s="114">
        <v>0</v>
      </c>
      <c r="AP55" s="114">
        <v>0</v>
      </c>
      <c r="AQ55" s="114">
        <v>166257.34</v>
      </c>
      <c r="AR55" s="117">
        <v>32178.839999999997</v>
      </c>
      <c r="AS55" s="113">
        <f t="shared" si="4"/>
        <v>0</v>
      </c>
      <c r="AT55" s="114">
        <f t="shared" si="8"/>
        <v>0</v>
      </c>
      <c r="AU55" s="114">
        <f t="shared" si="9"/>
        <v>0</v>
      </c>
      <c r="AV55" s="117">
        <v>0</v>
      </c>
      <c r="AW55" s="113">
        <f t="shared" si="5"/>
        <v>0</v>
      </c>
      <c r="AX55" s="114">
        <f t="shared" si="10"/>
        <v>0</v>
      </c>
      <c r="AY55" s="114">
        <f t="shared" si="11"/>
        <v>0</v>
      </c>
      <c r="AZ55" s="117">
        <v>0</v>
      </c>
      <c r="BA55" s="113">
        <f t="shared" si="12"/>
        <v>0</v>
      </c>
      <c r="BB55" s="114">
        <f t="shared" si="13"/>
        <v>0</v>
      </c>
      <c r="BC55" s="114">
        <f t="shared" si="14"/>
        <v>0</v>
      </c>
      <c r="BD55" s="117">
        <v>0</v>
      </c>
      <c r="BE55" s="113">
        <v>0</v>
      </c>
      <c r="BF55" s="114">
        <v>0</v>
      </c>
      <c r="BG55" s="114">
        <v>0</v>
      </c>
      <c r="BH55" s="117">
        <v>0</v>
      </c>
      <c r="BJ55" s="113">
        <f t="shared" si="38"/>
        <v>0</v>
      </c>
      <c r="BK55" s="114">
        <f t="shared" si="38"/>
        <v>0</v>
      </c>
      <c r="BL55" s="114">
        <f t="shared" si="16"/>
        <v>0</v>
      </c>
      <c r="BM55" s="118">
        <f t="shared" si="17"/>
        <v>0</v>
      </c>
      <c r="BN55" s="119">
        <f t="shared" si="18"/>
        <v>0</v>
      </c>
      <c r="BP55" s="113">
        <f t="shared" si="19"/>
        <v>0</v>
      </c>
      <c r="BQ55" s="118">
        <f t="shared" si="20"/>
        <v>0</v>
      </c>
      <c r="BR55" s="120">
        <f t="shared" si="21"/>
        <v>0</v>
      </c>
      <c r="BS55" s="121">
        <f t="shared" si="22"/>
        <v>0</v>
      </c>
      <c r="BT55" s="114">
        <f t="shared" si="23"/>
        <v>0</v>
      </c>
      <c r="BU55" s="114">
        <f t="shared" si="24"/>
        <v>0</v>
      </c>
      <c r="BV55" s="114">
        <f t="shared" si="25"/>
        <v>0</v>
      </c>
      <c r="BW55" s="118">
        <f t="shared" si="26"/>
        <v>0</v>
      </c>
      <c r="BX55" s="120">
        <f t="shared" si="27"/>
        <v>0</v>
      </c>
      <c r="BY55" s="121">
        <f t="shared" si="28"/>
        <v>0</v>
      </c>
      <c r="CA55" s="113">
        <f t="shared" si="39"/>
        <v>0</v>
      </c>
      <c r="CB55" s="114">
        <f t="shared" si="39"/>
        <v>0</v>
      </c>
      <c r="CC55" s="114">
        <f t="shared" si="30"/>
        <v>0</v>
      </c>
      <c r="CD55" s="114">
        <f t="shared" si="31"/>
        <v>2310.8063022508036</v>
      </c>
      <c r="CE55" s="114">
        <f t="shared" si="32"/>
        <v>0</v>
      </c>
      <c r="CF55" s="118">
        <f t="shared" si="33"/>
        <v>0</v>
      </c>
      <c r="CG55" s="122">
        <f t="shared" si="34"/>
        <v>2310.8063022508036</v>
      </c>
      <c r="CH55" s="88"/>
      <c r="CI55" s="123">
        <f t="shared" si="35"/>
        <v>2310.8063022508036</v>
      </c>
      <c r="CK55" s="124">
        <f t="shared" si="36"/>
        <v>4</v>
      </c>
      <c r="CL55" s="125">
        <v>0</v>
      </c>
      <c r="CM55" s="126">
        <v>0</v>
      </c>
      <c r="CN55" s="127">
        <v>0</v>
      </c>
      <c r="CO55" s="128">
        <v>0</v>
      </c>
      <c r="CP55" s="125">
        <v>0</v>
      </c>
      <c r="CQ55" s="129">
        <v>0</v>
      </c>
      <c r="CR55" s="130">
        <v>0</v>
      </c>
      <c r="CS55" s="131">
        <v>0</v>
      </c>
      <c r="CT55" s="132">
        <v>0</v>
      </c>
      <c r="CU55" s="133">
        <f t="shared" si="40"/>
        <v>0</v>
      </c>
      <c r="CV55" s="129">
        <f t="shared" si="40"/>
        <v>0</v>
      </c>
      <c r="CW55" s="132">
        <v>0</v>
      </c>
      <c r="CY55" s="133">
        <v>0</v>
      </c>
      <c r="CZ55" s="129">
        <v>0</v>
      </c>
      <c r="DA55" s="132">
        <v>0</v>
      </c>
      <c r="DD55" s="134" t="s">
        <v>95</v>
      </c>
      <c r="DE55" s="101"/>
      <c r="DF55" s="72"/>
    </row>
    <row r="56" spans="1:110" s="7" customFormat="1" x14ac:dyDescent="0.25">
      <c r="A56" s="135">
        <v>150</v>
      </c>
      <c r="B56" s="136" t="s">
        <v>163</v>
      </c>
      <c r="C56" s="136" t="s">
        <v>213</v>
      </c>
      <c r="D56" s="137" t="s">
        <v>165</v>
      </c>
      <c r="E56" s="138" t="s">
        <v>214</v>
      </c>
      <c r="F56" s="138" t="s">
        <v>215</v>
      </c>
      <c r="G56" s="138" t="s">
        <v>216</v>
      </c>
      <c r="H56" s="138" t="s">
        <v>154</v>
      </c>
      <c r="I56" s="138">
        <v>11368</v>
      </c>
      <c r="J56" s="138" t="str">
        <f t="shared" si="0"/>
        <v>Queens 11368</v>
      </c>
      <c r="K56" s="138" t="s">
        <v>108</v>
      </c>
      <c r="L56" s="138">
        <v>4</v>
      </c>
      <c r="M56" s="106" t="str">
        <f t="shared" si="1"/>
        <v>FCCN</v>
      </c>
      <c r="N56" s="107">
        <v>0</v>
      </c>
      <c r="O56" s="72">
        <v>0</v>
      </c>
      <c r="P56" s="108">
        <v>0</v>
      </c>
      <c r="Q56" s="71">
        <v>0</v>
      </c>
      <c r="R56" s="72">
        <v>0</v>
      </c>
      <c r="S56" s="108">
        <v>0</v>
      </c>
      <c r="T56" s="71">
        <v>0</v>
      </c>
      <c r="U56" s="72">
        <v>0</v>
      </c>
      <c r="V56" s="72">
        <v>0</v>
      </c>
      <c r="W56" s="73">
        <f t="shared" si="2"/>
        <v>0</v>
      </c>
      <c r="X56" s="109">
        <v>0</v>
      </c>
      <c r="Y56" s="110">
        <v>0</v>
      </c>
      <c r="Z56" s="110">
        <v>0</v>
      </c>
      <c r="AA56" s="72">
        <v>0</v>
      </c>
      <c r="AB56" s="72">
        <v>142</v>
      </c>
      <c r="AC56" s="111">
        <v>0</v>
      </c>
      <c r="AD56" s="112">
        <f t="shared" si="3"/>
        <v>142</v>
      </c>
      <c r="AE56" s="113">
        <v>0</v>
      </c>
      <c r="AF56" s="114">
        <v>0</v>
      </c>
      <c r="AG56" s="115">
        <v>0</v>
      </c>
      <c r="AH56" s="116">
        <v>1225127.72</v>
      </c>
      <c r="AI56" s="114">
        <v>0</v>
      </c>
      <c r="AJ56" s="117">
        <f t="shared" si="6"/>
        <v>1225127.72</v>
      </c>
      <c r="AK56" s="113">
        <v>0</v>
      </c>
      <c r="AL56" s="114">
        <v>0</v>
      </c>
      <c r="AM56" s="117">
        <f t="shared" si="7"/>
        <v>0</v>
      </c>
      <c r="AN56" s="113">
        <v>0</v>
      </c>
      <c r="AO56" s="114">
        <v>0</v>
      </c>
      <c r="AP56" s="114">
        <v>0</v>
      </c>
      <c r="AQ56" s="114">
        <v>1026458.3600000002</v>
      </c>
      <c r="AR56" s="117">
        <v>198669.36</v>
      </c>
      <c r="AS56" s="113">
        <f t="shared" si="4"/>
        <v>0</v>
      </c>
      <c r="AT56" s="114">
        <f t="shared" si="8"/>
        <v>0</v>
      </c>
      <c r="AU56" s="114">
        <f t="shared" si="9"/>
        <v>0</v>
      </c>
      <c r="AV56" s="117">
        <v>0</v>
      </c>
      <c r="AW56" s="113">
        <f t="shared" si="5"/>
        <v>0</v>
      </c>
      <c r="AX56" s="114">
        <f t="shared" si="10"/>
        <v>0</v>
      </c>
      <c r="AY56" s="114">
        <f t="shared" si="11"/>
        <v>0</v>
      </c>
      <c r="AZ56" s="117">
        <v>0</v>
      </c>
      <c r="BA56" s="113">
        <f t="shared" si="12"/>
        <v>0</v>
      </c>
      <c r="BB56" s="114">
        <f t="shared" si="13"/>
        <v>0</v>
      </c>
      <c r="BC56" s="114">
        <f t="shared" si="14"/>
        <v>0</v>
      </c>
      <c r="BD56" s="117">
        <v>0</v>
      </c>
      <c r="BE56" s="113">
        <v>0</v>
      </c>
      <c r="BF56" s="114">
        <v>0</v>
      </c>
      <c r="BG56" s="114">
        <v>0</v>
      </c>
      <c r="BH56" s="117">
        <v>0</v>
      </c>
      <c r="BJ56" s="113">
        <f t="shared" si="38"/>
        <v>0</v>
      </c>
      <c r="BK56" s="114">
        <f t="shared" si="38"/>
        <v>0</v>
      </c>
      <c r="BL56" s="114">
        <f t="shared" si="16"/>
        <v>0</v>
      </c>
      <c r="BM56" s="118">
        <f t="shared" si="17"/>
        <v>0</v>
      </c>
      <c r="BN56" s="119">
        <f t="shared" si="18"/>
        <v>0</v>
      </c>
      <c r="BP56" s="113">
        <f t="shared" si="19"/>
        <v>0</v>
      </c>
      <c r="BQ56" s="118">
        <f t="shared" si="20"/>
        <v>0</v>
      </c>
      <c r="BR56" s="120">
        <f t="shared" si="21"/>
        <v>0</v>
      </c>
      <c r="BS56" s="121">
        <f t="shared" si="22"/>
        <v>0</v>
      </c>
      <c r="BT56" s="114">
        <f t="shared" si="23"/>
        <v>0</v>
      </c>
      <c r="BU56" s="114">
        <f t="shared" si="24"/>
        <v>0</v>
      </c>
      <c r="BV56" s="114">
        <f t="shared" si="25"/>
        <v>0</v>
      </c>
      <c r="BW56" s="118">
        <f t="shared" si="26"/>
        <v>0</v>
      </c>
      <c r="BX56" s="120">
        <f t="shared" si="27"/>
        <v>0</v>
      </c>
      <c r="BY56" s="121">
        <f t="shared" si="28"/>
        <v>0</v>
      </c>
      <c r="CA56" s="113">
        <f t="shared" si="39"/>
        <v>0</v>
      </c>
      <c r="CB56" s="114">
        <f t="shared" si="39"/>
        <v>0</v>
      </c>
      <c r="CC56" s="114">
        <f t="shared" si="30"/>
        <v>0</v>
      </c>
      <c r="CD56" s="114">
        <f t="shared" si="31"/>
        <v>14266.717170418007</v>
      </c>
      <c r="CE56" s="114">
        <f t="shared" si="32"/>
        <v>0</v>
      </c>
      <c r="CF56" s="118">
        <f t="shared" si="33"/>
        <v>0</v>
      </c>
      <c r="CG56" s="122">
        <f t="shared" si="34"/>
        <v>14266.717170418007</v>
      </c>
      <c r="CH56" s="88"/>
      <c r="CI56" s="123">
        <f t="shared" si="35"/>
        <v>14266.717170418007</v>
      </c>
      <c r="CK56" s="124">
        <f t="shared" si="36"/>
        <v>4</v>
      </c>
      <c r="CL56" s="125">
        <v>0</v>
      </c>
      <c r="CM56" s="126">
        <v>0</v>
      </c>
      <c r="CN56" s="127">
        <v>0</v>
      </c>
      <c r="CO56" s="128">
        <v>0</v>
      </c>
      <c r="CP56" s="125">
        <v>0</v>
      </c>
      <c r="CQ56" s="129">
        <v>0</v>
      </c>
      <c r="CR56" s="130">
        <v>0</v>
      </c>
      <c r="CS56" s="131">
        <v>0</v>
      </c>
      <c r="CT56" s="132">
        <v>0</v>
      </c>
      <c r="CU56" s="133">
        <f t="shared" si="40"/>
        <v>0</v>
      </c>
      <c r="CV56" s="129">
        <f t="shared" si="40"/>
        <v>0</v>
      </c>
      <c r="CW56" s="132">
        <v>0</v>
      </c>
      <c r="CY56" s="133">
        <v>0</v>
      </c>
      <c r="CZ56" s="129">
        <v>0</v>
      </c>
      <c r="DA56" s="132">
        <v>0</v>
      </c>
      <c r="DD56" s="134" t="s">
        <v>95</v>
      </c>
      <c r="DE56" s="101"/>
      <c r="DF56" s="72"/>
    </row>
    <row r="57" spans="1:110" s="7" customFormat="1" x14ac:dyDescent="0.25">
      <c r="A57" s="135">
        <v>150</v>
      </c>
      <c r="B57" s="136" t="s">
        <v>163</v>
      </c>
      <c r="C57" s="136" t="s">
        <v>213</v>
      </c>
      <c r="D57" s="137" t="s">
        <v>165</v>
      </c>
      <c r="E57" s="138" t="s">
        <v>214</v>
      </c>
      <c r="F57" s="138" t="s">
        <v>215</v>
      </c>
      <c r="G57" s="138" t="s">
        <v>216</v>
      </c>
      <c r="H57" s="138" t="s">
        <v>154</v>
      </c>
      <c r="I57" s="138">
        <v>11368</v>
      </c>
      <c r="J57" s="138" t="str">
        <f t="shared" si="0"/>
        <v>Queens 11368</v>
      </c>
      <c r="K57" s="138" t="s">
        <v>108</v>
      </c>
      <c r="L57" s="138">
        <v>4</v>
      </c>
      <c r="M57" s="106" t="str">
        <f t="shared" si="1"/>
        <v>FCCN</v>
      </c>
      <c r="N57" s="107">
        <v>0</v>
      </c>
      <c r="O57" s="72">
        <v>0</v>
      </c>
      <c r="P57" s="108">
        <v>0</v>
      </c>
      <c r="Q57" s="71">
        <v>0</v>
      </c>
      <c r="R57" s="72">
        <v>0</v>
      </c>
      <c r="S57" s="108">
        <v>0</v>
      </c>
      <c r="T57" s="71">
        <v>0</v>
      </c>
      <c r="U57" s="72">
        <v>0</v>
      </c>
      <c r="V57" s="72">
        <v>0</v>
      </c>
      <c r="W57" s="73">
        <f t="shared" si="2"/>
        <v>0</v>
      </c>
      <c r="X57" s="109">
        <v>0</v>
      </c>
      <c r="Y57" s="110">
        <v>0</v>
      </c>
      <c r="Z57" s="110">
        <v>0</v>
      </c>
      <c r="AA57" s="72">
        <v>0</v>
      </c>
      <c r="AB57" s="72">
        <v>0</v>
      </c>
      <c r="AC57" s="111">
        <v>135</v>
      </c>
      <c r="AD57" s="112">
        <f t="shared" si="3"/>
        <v>135</v>
      </c>
      <c r="AE57" s="113">
        <v>0</v>
      </c>
      <c r="AF57" s="114">
        <v>0</v>
      </c>
      <c r="AG57" s="115">
        <v>0</v>
      </c>
      <c r="AH57" s="116">
        <v>1235474.1000000001</v>
      </c>
      <c r="AI57" s="114">
        <v>0</v>
      </c>
      <c r="AJ57" s="117">
        <f t="shared" si="6"/>
        <v>1235474.1000000001</v>
      </c>
      <c r="AK57" s="113">
        <v>0</v>
      </c>
      <c r="AL57" s="114">
        <v>0</v>
      </c>
      <c r="AM57" s="117">
        <f t="shared" si="7"/>
        <v>0</v>
      </c>
      <c r="AN57" s="113">
        <v>0</v>
      </c>
      <c r="AO57" s="114">
        <v>0</v>
      </c>
      <c r="AP57" s="114">
        <v>0</v>
      </c>
      <c r="AQ57" s="114">
        <v>1046598.3</v>
      </c>
      <c r="AR57" s="117">
        <v>188875.8</v>
      </c>
      <c r="AS57" s="113">
        <f t="shared" si="4"/>
        <v>0</v>
      </c>
      <c r="AT57" s="114">
        <f t="shared" si="8"/>
        <v>0</v>
      </c>
      <c r="AU57" s="114">
        <f t="shared" si="9"/>
        <v>0</v>
      </c>
      <c r="AV57" s="117">
        <v>0</v>
      </c>
      <c r="AW57" s="113">
        <f t="shared" si="5"/>
        <v>0</v>
      </c>
      <c r="AX57" s="114">
        <f t="shared" si="10"/>
        <v>0</v>
      </c>
      <c r="AY57" s="114">
        <f t="shared" si="11"/>
        <v>0</v>
      </c>
      <c r="AZ57" s="117">
        <v>0</v>
      </c>
      <c r="BA57" s="113">
        <f t="shared" si="12"/>
        <v>0</v>
      </c>
      <c r="BB57" s="114">
        <f t="shared" si="13"/>
        <v>0</v>
      </c>
      <c r="BC57" s="114">
        <f t="shared" si="14"/>
        <v>0</v>
      </c>
      <c r="BD57" s="117">
        <v>0</v>
      </c>
      <c r="BE57" s="113">
        <v>0</v>
      </c>
      <c r="BF57" s="114">
        <v>0</v>
      </c>
      <c r="BG57" s="114">
        <v>0</v>
      </c>
      <c r="BH57" s="117">
        <v>0</v>
      </c>
      <c r="BJ57" s="113">
        <f t="shared" si="38"/>
        <v>0</v>
      </c>
      <c r="BK57" s="114">
        <f t="shared" si="38"/>
        <v>0</v>
      </c>
      <c r="BL57" s="114">
        <f t="shared" si="16"/>
        <v>0</v>
      </c>
      <c r="BM57" s="118">
        <f t="shared" si="17"/>
        <v>0</v>
      </c>
      <c r="BN57" s="119">
        <f t="shared" si="18"/>
        <v>0</v>
      </c>
      <c r="BP57" s="113">
        <f t="shared" si="19"/>
        <v>0</v>
      </c>
      <c r="BQ57" s="118">
        <f t="shared" si="20"/>
        <v>0</v>
      </c>
      <c r="BR57" s="120">
        <f t="shared" si="21"/>
        <v>0</v>
      </c>
      <c r="BS57" s="121">
        <f t="shared" si="22"/>
        <v>0</v>
      </c>
      <c r="BT57" s="114">
        <f t="shared" si="23"/>
        <v>0</v>
      </c>
      <c r="BU57" s="114">
        <f t="shared" si="24"/>
        <v>0</v>
      </c>
      <c r="BV57" s="114">
        <f t="shared" si="25"/>
        <v>0</v>
      </c>
      <c r="BW57" s="118">
        <f t="shared" si="26"/>
        <v>0</v>
      </c>
      <c r="BX57" s="120">
        <f t="shared" si="27"/>
        <v>0</v>
      </c>
      <c r="BY57" s="121">
        <f t="shared" si="28"/>
        <v>0</v>
      </c>
      <c r="CA57" s="113">
        <f t="shared" si="39"/>
        <v>0</v>
      </c>
      <c r="CB57" s="114">
        <f t="shared" si="39"/>
        <v>0</v>
      </c>
      <c r="CC57" s="114">
        <f t="shared" si="30"/>
        <v>0</v>
      </c>
      <c r="CD57" s="114">
        <f t="shared" si="31"/>
        <v>13563.428295819935</v>
      </c>
      <c r="CE57" s="114">
        <f t="shared" si="32"/>
        <v>0</v>
      </c>
      <c r="CF57" s="118">
        <f t="shared" si="33"/>
        <v>0</v>
      </c>
      <c r="CG57" s="122">
        <f t="shared" si="34"/>
        <v>13563.428295819935</v>
      </c>
      <c r="CH57" s="88"/>
      <c r="CI57" s="123">
        <f t="shared" si="35"/>
        <v>13563.428295819935</v>
      </c>
      <c r="CK57" s="124">
        <f t="shared" si="36"/>
        <v>4</v>
      </c>
      <c r="CL57" s="125">
        <v>0</v>
      </c>
      <c r="CM57" s="126">
        <v>0</v>
      </c>
      <c r="CN57" s="127">
        <v>0</v>
      </c>
      <c r="CO57" s="128">
        <v>0</v>
      </c>
      <c r="CP57" s="125">
        <v>0</v>
      </c>
      <c r="CQ57" s="129">
        <v>0</v>
      </c>
      <c r="CR57" s="130">
        <v>0</v>
      </c>
      <c r="CS57" s="131">
        <v>0</v>
      </c>
      <c r="CT57" s="132">
        <v>0</v>
      </c>
      <c r="CU57" s="133">
        <f t="shared" si="40"/>
        <v>0</v>
      </c>
      <c r="CV57" s="129">
        <f t="shared" si="40"/>
        <v>0</v>
      </c>
      <c r="CW57" s="132">
        <v>0</v>
      </c>
      <c r="CY57" s="133">
        <v>0</v>
      </c>
      <c r="CZ57" s="129">
        <v>0</v>
      </c>
      <c r="DA57" s="132">
        <v>0</v>
      </c>
      <c r="DD57" s="134" t="s">
        <v>95</v>
      </c>
      <c r="DE57" s="101"/>
      <c r="DF57" s="72"/>
    </row>
    <row r="58" spans="1:110" s="7" customFormat="1" x14ac:dyDescent="0.25">
      <c r="A58" s="135">
        <v>212</v>
      </c>
      <c r="B58" s="136" t="s">
        <v>217</v>
      </c>
      <c r="C58" s="136" t="s">
        <v>218</v>
      </c>
      <c r="D58" s="137" t="s">
        <v>219</v>
      </c>
      <c r="E58" s="138" t="s">
        <v>220</v>
      </c>
      <c r="F58" s="138" t="s">
        <v>221</v>
      </c>
      <c r="G58" s="138" t="s">
        <v>222</v>
      </c>
      <c r="H58" s="138" t="s">
        <v>117</v>
      </c>
      <c r="I58" s="138">
        <v>11217</v>
      </c>
      <c r="J58" s="138" t="str">
        <f t="shared" si="0"/>
        <v>Brooklyn 11217</v>
      </c>
      <c r="K58" s="138" t="s">
        <v>103</v>
      </c>
      <c r="L58" s="138">
        <v>3</v>
      </c>
      <c r="M58" s="106" t="str">
        <f t="shared" si="1"/>
        <v>Child Care</v>
      </c>
      <c r="N58" s="107">
        <v>34</v>
      </c>
      <c r="O58" s="72">
        <v>0</v>
      </c>
      <c r="P58" s="108">
        <v>0</v>
      </c>
      <c r="Q58" s="71">
        <v>0</v>
      </c>
      <c r="R58" s="72">
        <v>0</v>
      </c>
      <c r="S58" s="108">
        <v>34</v>
      </c>
      <c r="T58" s="71">
        <v>0</v>
      </c>
      <c r="U58" s="72">
        <v>0</v>
      </c>
      <c r="V58" s="72">
        <v>14</v>
      </c>
      <c r="W58" s="73">
        <f t="shared" si="2"/>
        <v>14</v>
      </c>
      <c r="X58" s="109">
        <v>0</v>
      </c>
      <c r="Y58" s="110">
        <v>0</v>
      </c>
      <c r="Z58" s="110">
        <v>0</v>
      </c>
      <c r="AA58" s="72">
        <v>0</v>
      </c>
      <c r="AB58" s="72">
        <v>0</v>
      </c>
      <c r="AC58" s="111">
        <v>0</v>
      </c>
      <c r="AD58" s="112">
        <f t="shared" si="3"/>
        <v>0</v>
      </c>
      <c r="AE58" s="113">
        <v>0</v>
      </c>
      <c r="AF58" s="114">
        <v>0</v>
      </c>
      <c r="AG58" s="115">
        <v>393377.27999999997</v>
      </c>
      <c r="AH58" s="116">
        <v>393377.27999999997</v>
      </c>
      <c r="AI58" s="114">
        <v>0</v>
      </c>
      <c r="AJ58" s="117">
        <f t="shared" si="6"/>
        <v>393377.27999999997</v>
      </c>
      <c r="AK58" s="113">
        <v>0</v>
      </c>
      <c r="AL58" s="114">
        <v>41700.597119999991</v>
      </c>
      <c r="AM58" s="117">
        <f t="shared" si="7"/>
        <v>41700.597119999991</v>
      </c>
      <c r="AN58" s="113">
        <v>0</v>
      </c>
      <c r="AO58" s="114">
        <v>0</v>
      </c>
      <c r="AP58" s="114">
        <v>351676.68287999998</v>
      </c>
      <c r="AQ58" s="114">
        <v>0</v>
      </c>
      <c r="AR58" s="117">
        <v>0</v>
      </c>
      <c r="AS58" s="113">
        <f t="shared" si="4"/>
        <v>0</v>
      </c>
      <c r="AT58" s="114">
        <f t="shared" si="8"/>
        <v>0</v>
      </c>
      <c r="AU58" s="114">
        <f t="shared" si="9"/>
        <v>0</v>
      </c>
      <c r="AV58" s="117">
        <v>0</v>
      </c>
      <c r="AW58" s="113">
        <f t="shared" si="5"/>
        <v>0</v>
      </c>
      <c r="AX58" s="114">
        <f t="shared" si="10"/>
        <v>0</v>
      </c>
      <c r="AY58" s="114">
        <f t="shared" si="11"/>
        <v>0</v>
      </c>
      <c r="AZ58" s="117">
        <v>0</v>
      </c>
      <c r="BA58" s="113">
        <f t="shared" si="12"/>
        <v>0</v>
      </c>
      <c r="BB58" s="114">
        <f t="shared" si="13"/>
        <v>0</v>
      </c>
      <c r="BC58" s="114">
        <f t="shared" si="14"/>
        <v>0</v>
      </c>
      <c r="BD58" s="117">
        <v>0</v>
      </c>
      <c r="BE58" s="113">
        <v>0</v>
      </c>
      <c r="BF58" s="114">
        <v>0</v>
      </c>
      <c r="BG58" s="114">
        <v>0</v>
      </c>
      <c r="BH58" s="117">
        <v>0</v>
      </c>
      <c r="BJ58" s="113">
        <f t="shared" si="38"/>
        <v>0</v>
      </c>
      <c r="BK58" s="114">
        <f t="shared" si="38"/>
        <v>41700.597119999991</v>
      </c>
      <c r="BL58" s="114">
        <f t="shared" si="16"/>
        <v>0</v>
      </c>
      <c r="BM58" s="118">
        <f t="shared" si="17"/>
        <v>0</v>
      </c>
      <c r="BN58" s="119">
        <f t="shared" si="18"/>
        <v>41700.597119999991</v>
      </c>
      <c r="BP58" s="113">
        <f t="shared" si="19"/>
        <v>0</v>
      </c>
      <c r="BQ58" s="118">
        <f t="shared" si="20"/>
        <v>0</v>
      </c>
      <c r="BR58" s="120">
        <f t="shared" si="21"/>
        <v>0</v>
      </c>
      <c r="BS58" s="121">
        <f t="shared" si="22"/>
        <v>0</v>
      </c>
      <c r="BT58" s="114">
        <f t="shared" si="23"/>
        <v>0</v>
      </c>
      <c r="BU58" s="114">
        <f t="shared" si="24"/>
        <v>0</v>
      </c>
      <c r="BV58" s="114">
        <f t="shared" si="25"/>
        <v>0</v>
      </c>
      <c r="BW58" s="118">
        <f t="shared" si="26"/>
        <v>0</v>
      </c>
      <c r="BX58" s="120">
        <f t="shared" si="27"/>
        <v>0</v>
      </c>
      <c r="BY58" s="121">
        <f t="shared" si="28"/>
        <v>0</v>
      </c>
      <c r="CA58" s="113">
        <f t="shared" si="39"/>
        <v>0</v>
      </c>
      <c r="CB58" s="114">
        <f t="shared" si="39"/>
        <v>0</v>
      </c>
      <c r="CC58" s="114">
        <f t="shared" si="30"/>
        <v>25254.381300064306</v>
      </c>
      <c r="CD58" s="114">
        <f t="shared" si="31"/>
        <v>0</v>
      </c>
      <c r="CE58" s="114">
        <f t="shared" si="32"/>
        <v>2994.5766420578771</v>
      </c>
      <c r="CF58" s="118">
        <f t="shared" si="33"/>
        <v>0</v>
      </c>
      <c r="CG58" s="122">
        <f t="shared" si="34"/>
        <v>28248.957942122182</v>
      </c>
      <c r="CH58" s="88"/>
      <c r="CI58" s="123">
        <f t="shared" si="35"/>
        <v>28248.957942122186</v>
      </c>
      <c r="CK58" s="124">
        <f t="shared" si="36"/>
        <v>3</v>
      </c>
      <c r="CL58" s="125">
        <v>0</v>
      </c>
      <c r="CM58" s="126">
        <v>0</v>
      </c>
      <c r="CN58" s="127">
        <v>44.16</v>
      </c>
      <c r="CO58" s="128">
        <v>16.547855999999996</v>
      </c>
      <c r="CP58" s="125">
        <v>0</v>
      </c>
      <c r="CQ58" s="129">
        <v>0</v>
      </c>
      <c r="CR58" s="130">
        <v>0</v>
      </c>
      <c r="CS58" s="131">
        <v>0</v>
      </c>
      <c r="CT58" s="132">
        <v>0</v>
      </c>
      <c r="CU58" s="133">
        <f t="shared" si="40"/>
        <v>0</v>
      </c>
      <c r="CV58" s="129">
        <f t="shared" si="40"/>
        <v>0</v>
      </c>
      <c r="CW58" s="132">
        <v>0</v>
      </c>
      <c r="CY58" s="133">
        <v>0</v>
      </c>
      <c r="CZ58" s="129">
        <v>0</v>
      </c>
      <c r="DA58" s="132">
        <v>0</v>
      </c>
      <c r="DD58" s="134" t="s">
        <v>95</v>
      </c>
      <c r="DE58" s="101"/>
      <c r="DF58" s="72"/>
    </row>
    <row r="59" spans="1:110" s="7" customFormat="1" x14ac:dyDescent="0.25">
      <c r="A59" s="135">
        <v>22</v>
      </c>
      <c r="B59" s="136" t="s">
        <v>223</v>
      </c>
      <c r="C59" s="136" t="s">
        <v>224</v>
      </c>
      <c r="D59" s="137" t="s">
        <v>225</v>
      </c>
      <c r="E59" s="138" t="s">
        <v>226</v>
      </c>
      <c r="F59" s="138" t="s">
        <v>227</v>
      </c>
      <c r="G59" s="138" t="s">
        <v>228</v>
      </c>
      <c r="H59" s="138" t="s">
        <v>154</v>
      </c>
      <c r="I59" s="138">
        <v>11420</v>
      </c>
      <c r="J59" s="138" t="str">
        <f t="shared" si="0"/>
        <v>Queens 11420</v>
      </c>
      <c r="K59" s="138" t="s">
        <v>108</v>
      </c>
      <c r="L59" s="138">
        <v>3</v>
      </c>
      <c r="M59" s="106" t="str">
        <f t="shared" si="1"/>
        <v>Child Care</v>
      </c>
      <c r="N59" s="107">
        <v>90</v>
      </c>
      <c r="O59" s="72">
        <v>0</v>
      </c>
      <c r="P59" s="108">
        <v>0</v>
      </c>
      <c r="Q59" s="71">
        <v>0</v>
      </c>
      <c r="R59" s="72">
        <v>0</v>
      </c>
      <c r="S59" s="108">
        <v>90</v>
      </c>
      <c r="T59" s="71">
        <v>0</v>
      </c>
      <c r="U59" s="72">
        <v>0</v>
      </c>
      <c r="V59" s="72">
        <v>46</v>
      </c>
      <c r="W59" s="73">
        <f t="shared" si="2"/>
        <v>46</v>
      </c>
      <c r="X59" s="109">
        <v>0</v>
      </c>
      <c r="Y59" s="110">
        <v>0</v>
      </c>
      <c r="Z59" s="110">
        <v>0</v>
      </c>
      <c r="AA59" s="72">
        <v>0</v>
      </c>
      <c r="AB59" s="72">
        <v>0</v>
      </c>
      <c r="AC59" s="111">
        <v>0</v>
      </c>
      <c r="AD59" s="112">
        <f t="shared" si="3"/>
        <v>0</v>
      </c>
      <c r="AE59" s="113">
        <v>0</v>
      </c>
      <c r="AF59" s="114">
        <v>0</v>
      </c>
      <c r="AG59" s="115">
        <v>986115.60000000009</v>
      </c>
      <c r="AH59" s="116">
        <v>986115.60000000009</v>
      </c>
      <c r="AI59" s="114">
        <v>277065</v>
      </c>
      <c r="AJ59" s="117">
        <f t="shared" si="6"/>
        <v>1263180.6000000001</v>
      </c>
      <c r="AK59" s="113">
        <v>0</v>
      </c>
      <c r="AL59" s="114">
        <v>129755.87585999999</v>
      </c>
      <c r="AM59" s="117">
        <f t="shared" si="7"/>
        <v>129755.87585999999</v>
      </c>
      <c r="AN59" s="113">
        <v>0</v>
      </c>
      <c r="AO59" s="114">
        <v>0</v>
      </c>
      <c r="AP59" s="114">
        <v>856359.72414000006</v>
      </c>
      <c r="AQ59" s="114">
        <v>0</v>
      </c>
      <c r="AR59" s="117">
        <v>0</v>
      </c>
      <c r="AS59" s="113">
        <f t="shared" si="4"/>
        <v>0</v>
      </c>
      <c r="AT59" s="114">
        <f t="shared" si="8"/>
        <v>0</v>
      </c>
      <c r="AU59" s="114">
        <f t="shared" si="9"/>
        <v>0</v>
      </c>
      <c r="AV59" s="117">
        <v>0</v>
      </c>
      <c r="AW59" s="113">
        <f t="shared" si="5"/>
        <v>0</v>
      </c>
      <c r="AX59" s="114">
        <f t="shared" si="10"/>
        <v>0</v>
      </c>
      <c r="AY59" s="114">
        <f t="shared" si="11"/>
        <v>24322.5</v>
      </c>
      <c r="AZ59" s="117">
        <v>24322.5</v>
      </c>
      <c r="BA59" s="113">
        <f t="shared" si="12"/>
        <v>0</v>
      </c>
      <c r="BB59" s="114">
        <f t="shared" si="13"/>
        <v>0</v>
      </c>
      <c r="BC59" s="114">
        <f t="shared" si="14"/>
        <v>0</v>
      </c>
      <c r="BD59" s="117">
        <v>0</v>
      </c>
      <c r="BE59" s="113">
        <v>0</v>
      </c>
      <c r="BF59" s="114">
        <v>0</v>
      </c>
      <c r="BG59" s="114">
        <v>0</v>
      </c>
      <c r="BH59" s="117">
        <v>0</v>
      </c>
      <c r="BJ59" s="113">
        <f t="shared" si="38"/>
        <v>0</v>
      </c>
      <c r="BK59" s="114">
        <f t="shared" si="38"/>
        <v>129755.87585999999</v>
      </c>
      <c r="BL59" s="114">
        <f t="shared" si="16"/>
        <v>0</v>
      </c>
      <c r="BM59" s="118">
        <f t="shared" si="17"/>
        <v>24322.5</v>
      </c>
      <c r="BN59" s="119">
        <f t="shared" si="18"/>
        <v>154078.37585999997</v>
      </c>
      <c r="BP59" s="113">
        <f t="shared" si="19"/>
        <v>0</v>
      </c>
      <c r="BQ59" s="118">
        <f t="shared" si="20"/>
        <v>0</v>
      </c>
      <c r="BR59" s="120">
        <f t="shared" si="21"/>
        <v>0</v>
      </c>
      <c r="BS59" s="121">
        <f t="shared" si="22"/>
        <v>0</v>
      </c>
      <c r="BT59" s="114">
        <f t="shared" si="23"/>
        <v>0</v>
      </c>
      <c r="BU59" s="114">
        <f t="shared" si="24"/>
        <v>0</v>
      </c>
      <c r="BV59" s="114">
        <f t="shared" si="25"/>
        <v>0</v>
      </c>
      <c r="BW59" s="118">
        <f t="shared" si="26"/>
        <v>0</v>
      </c>
      <c r="BX59" s="120">
        <f t="shared" si="27"/>
        <v>0</v>
      </c>
      <c r="BY59" s="121">
        <f t="shared" si="28"/>
        <v>0</v>
      </c>
      <c r="CA59" s="113">
        <f t="shared" si="39"/>
        <v>0</v>
      </c>
      <c r="CB59" s="114">
        <f t="shared" si="39"/>
        <v>0</v>
      </c>
      <c r="CC59" s="114">
        <f t="shared" si="30"/>
        <v>61496.357467717047</v>
      </c>
      <c r="CD59" s="114">
        <f t="shared" si="31"/>
        <v>0</v>
      </c>
      <c r="CE59" s="114">
        <f t="shared" si="32"/>
        <v>9317.946069260448</v>
      </c>
      <c r="CF59" s="118">
        <f t="shared" si="33"/>
        <v>0</v>
      </c>
      <c r="CG59" s="122">
        <f t="shared" si="34"/>
        <v>70814.303536977503</v>
      </c>
      <c r="CH59" s="88"/>
      <c r="CI59" s="123">
        <f t="shared" si="35"/>
        <v>70814.303536977503</v>
      </c>
      <c r="CK59" s="124">
        <f t="shared" si="36"/>
        <v>3</v>
      </c>
      <c r="CL59" s="125">
        <v>0</v>
      </c>
      <c r="CM59" s="126">
        <v>0</v>
      </c>
      <c r="CN59" s="127">
        <v>41.82</v>
      </c>
      <c r="CO59" s="128">
        <v>15.670999499999999</v>
      </c>
      <c r="CP59" s="125">
        <v>0</v>
      </c>
      <c r="CQ59" s="129">
        <v>0</v>
      </c>
      <c r="CR59" s="130">
        <v>0</v>
      </c>
      <c r="CS59" s="131">
        <v>11.75</v>
      </c>
      <c r="CT59" s="132">
        <v>11.75</v>
      </c>
      <c r="CU59" s="133">
        <f t="shared" si="40"/>
        <v>0</v>
      </c>
      <c r="CV59" s="129">
        <f t="shared" si="40"/>
        <v>2.9375</v>
      </c>
      <c r="CW59" s="132">
        <v>2.9375</v>
      </c>
      <c r="CY59" s="133">
        <v>0</v>
      </c>
      <c r="CZ59" s="129">
        <v>24322.5</v>
      </c>
      <c r="DA59" s="132">
        <v>24322.5</v>
      </c>
      <c r="DD59" s="134" t="s">
        <v>95</v>
      </c>
      <c r="DE59" s="101"/>
      <c r="DF59" s="72"/>
    </row>
    <row r="60" spans="1:110" s="7" customFormat="1" x14ac:dyDescent="0.25">
      <c r="A60" s="135">
        <v>22</v>
      </c>
      <c r="B60" s="136" t="s">
        <v>223</v>
      </c>
      <c r="C60" s="136" t="s">
        <v>229</v>
      </c>
      <c r="D60" s="137" t="s">
        <v>225</v>
      </c>
      <c r="E60" s="138" t="s">
        <v>230</v>
      </c>
      <c r="F60" s="138" t="s">
        <v>227</v>
      </c>
      <c r="G60" s="138" t="s">
        <v>228</v>
      </c>
      <c r="H60" s="138" t="s">
        <v>154</v>
      </c>
      <c r="I60" s="138">
        <v>11420</v>
      </c>
      <c r="J60" s="138" t="str">
        <f t="shared" si="0"/>
        <v>Queens 11420</v>
      </c>
      <c r="K60" s="138" t="s">
        <v>108</v>
      </c>
      <c r="L60" s="138">
        <v>4</v>
      </c>
      <c r="M60" s="106" t="str">
        <f t="shared" si="1"/>
        <v>FCCN</v>
      </c>
      <c r="N60" s="107">
        <v>0</v>
      </c>
      <c r="O60" s="72">
        <v>0</v>
      </c>
      <c r="P60" s="108">
        <v>0</v>
      </c>
      <c r="Q60" s="71">
        <v>0</v>
      </c>
      <c r="R60" s="72">
        <v>0</v>
      </c>
      <c r="S60" s="108">
        <v>0</v>
      </c>
      <c r="T60" s="71">
        <v>0</v>
      </c>
      <c r="U60" s="72">
        <v>0</v>
      </c>
      <c r="V60" s="72">
        <v>0</v>
      </c>
      <c r="W60" s="73">
        <f t="shared" si="2"/>
        <v>0</v>
      </c>
      <c r="X60" s="109">
        <v>0</v>
      </c>
      <c r="Y60" s="110">
        <v>0</v>
      </c>
      <c r="Z60" s="110">
        <v>0</v>
      </c>
      <c r="AA60" s="72">
        <v>0</v>
      </c>
      <c r="AB60" s="72">
        <v>0</v>
      </c>
      <c r="AC60" s="111">
        <v>0</v>
      </c>
      <c r="AD60" s="112">
        <f t="shared" si="3"/>
        <v>0</v>
      </c>
      <c r="AE60" s="113">
        <v>0</v>
      </c>
      <c r="AF60" s="114">
        <v>0</v>
      </c>
      <c r="AG60" s="115">
        <v>0</v>
      </c>
      <c r="AH60" s="116">
        <v>0</v>
      </c>
      <c r="AI60" s="114">
        <v>0</v>
      </c>
      <c r="AJ60" s="117">
        <f t="shared" si="6"/>
        <v>0</v>
      </c>
      <c r="AK60" s="113">
        <v>0</v>
      </c>
      <c r="AL60" s="114">
        <v>0</v>
      </c>
      <c r="AM60" s="117">
        <f t="shared" si="7"/>
        <v>0</v>
      </c>
      <c r="AN60" s="113">
        <v>0</v>
      </c>
      <c r="AO60" s="114">
        <v>0</v>
      </c>
      <c r="AP60" s="114">
        <v>0</v>
      </c>
      <c r="AQ60" s="114">
        <v>0</v>
      </c>
      <c r="AR60" s="117">
        <v>0</v>
      </c>
      <c r="AS60" s="113">
        <f t="shared" si="4"/>
        <v>0</v>
      </c>
      <c r="AT60" s="114">
        <f t="shared" si="8"/>
        <v>0</v>
      </c>
      <c r="AU60" s="114">
        <f t="shared" si="9"/>
        <v>0</v>
      </c>
      <c r="AV60" s="117">
        <v>0</v>
      </c>
      <c r="AW60" s="113">
        <f t="shared" si="5"/>
        <v>0</v>
      </c>
      <c r="AX60" s="114">
        <f t="shared" si="10"/>
        <v>0</v>
      </c>
      <c r="AY60" s="114">
        <f t="shared" si="11"/>
        <v>0</v>
      </c>
      <c r="AZ60" s="117">
        <v>0</v>
      </c>
      <c r="BA60" s="113">
        <f t="shared" si="12"/>
        <v>0</v>
      </c>
      <c r="BB60" s="114">
        <f t="shared" si="13"/>
        <v>0</v>
      </c>
      <c r="BC60" s="114">
        <f t="shared" si="14"/>
        <v>0</v>
      </c>
      <c r="BD60" s="117">
        <v>0</v>
      </c>
      <c r="BE60" s="113">
        <v>0</v>
      </c>
      <c r="BF60" s="114">
        <v>0</v>
      </c>
      <c r="BG60" s="114">
        <v>0</v>
      </c>
      <c r="BH60" s="117">
        <v>0</v>
      </c>
      <c r="BJ60" s="113">
        <f t="shared" si="38"/>
        <v>0</v>
      </c>
      <c r="BK60" s="114">
        <f t="shared" si="38"/>
        <v>0</v>
      </c>
      <c r="BL60" s="114">
        <f t="shared" si="16"/>
        <v>0</v>
      </c>
      <c r="BM60" s="118">
        <f t="shared" si="17"/>
        <v>0</v>
      </c>
      <c r="BN60" s="119">
        <f t="shared" si="18"/>
        <v>0</v>
      </c>
      <c r="BP60" s="113">
        <f t="shared" si="19"/>
        <v>0</v>
      </c>
      <c r="BQ60" s="118">
        <f t="shared" si="20"/>
        <v>0</v>
      </c>
      <c r="BR60" s="120">
        <f t="shared" si="21"/>
        <v>0</v>
      </c>
      <c r="BS60" s="121">
        <f t="shared" si="22"/>
        <v>0</v>
      </c>
      <c r="BT60" s="114">
        <f t="shared" si="23"/>
        <v>0</v>
      </c>
      <c r="BU60" s="114">
        <f t="shared" si="24"/>
        <v>0</v>
      </c>
      <c r="BV60" s="114">
        <f t="shared" si="25"/>
        <v>0</v>
      </c>
      <c r="BW60" s="118">
        <f t="shared" si="26"/>
        <v>0</v>
      </c>
      <c r="BX60" s="120">
        <f t="shared" si="27"/>
        <v>0</v>
      </c>
      <c r="BY60" s="121">
        <f t="shared" si="28"/>
        <v>0</v>
      </c>
      <c r="CA60" s="113">
        <f t="shared" si="39"/>
        <v>0</v>
      </c>
      <c r="CB60" s="114">
        <f t="shared" si="39"/>
        <v>0</v>
      </c>
      <c r="CC60" s="114">
        <f t="shared" si="30"/>
        <v>0</v>
      </c>
      <c r="CD60" s="114">
        <f t="shared" si="31"/>
        <v>0</v>
      </c>
      <c r="CE60" s="114">
        <f t="shared" si="32"/>
        <v>0</v>
      </c>
      <c r="CF60" s="118">
        <f t="shared" si="33"/>
        <v>0</v>
      </c>
      <c r="CG60" s="122">
        <f t="shared" si="34"/>
        <v>0</v>
      </c>
      <c r="CH60" s="88"/>
      <c r="CI60" s="123">
        <f t="shared" si="35"/>
        <v>0</v>
      </c>
      <c r="CK60" s="124">
        <f t="shared" si="36"/>
        <v>4</v>
      </c>
      <c r="CL60" s="125">
        <v>0</v>
      </c>
      <c r="CM60" s="126">
        <v>0</v>
      </c>
      <c r="CN60" s="127">
        <v>0</v>
      </c>
      <c r="CO60" s="128">
        <v>0</v>
      </c>
      <c r="CP60" s="125">
        <v>0</v>
      </c>
      <c r="CQ60" s="129">
        <v>0</v>
      </c>
      <c r="CR60" s="130">
        <v>0</v>
      </c>
      <c r="CS60" s="131">
        <v>0</v>
      </c>
      <c r="CT60" s="132">
        <v>0</v>
      </c>
      <c r="CU60" s="133">
        <f t="shared" si="40"/>
        <v>0</v>
      </c>
      <c r="CV60" s="129">
        <f t="shared" si="40"/>
        <v>0</v>
      </c>
      <c r="CW60" s="132">
        <v>0</v>
      </c>
      <c r="CY60" s="133">
        <v>0</v>
      </c>
      <c r="CZ60" s="129">
        <v>0</v>
      </c>
      <c r="DA60" s="132">
        <v>0</v>
      </c>
      <c r="DD60" s="134" t="s">
        <v>95</v>
      </c>
      <c r="DE60" s="101"/>
      <c r="DF60" s="72"/>
    </row>
    <row r="61" spans="1:110" s="7" customFormat="1" x14ac:dyDescent="0.25">
      <c r="A61" s="135">
        <v>22</v>
      </c>
      <c r="B61" s="136" t="s">
        <v>223</v>
      </c>
      <c r="C61" s="136" t="s">
        <v>229</v>
      </c>
      <c r="D61" s="137" t="s">
        <v>225</v>
      </c>
      <c r="E61" s="138" t="s">
        <v>230</v>
      </c>
      <c r="F61" s="138" t="s">
        <v>227</v>
      </c>
      <c r="G61" s="138" t="s">
        <v>228</v>
      </c>
      <c r="H61" s="138" t="s">
        <v>154</v>
      </c>
      <c r="I61" s="138">
        <v>11420</v>
      </c>
      <c r="J61" s="138" t="str">
        <f t="shared" si="0"/>
        <v>Queens 11420</v>
      </c>
      <c r="K61" s="138" t="s">
        <v>108</v>
      </c>
      <c r="L61" s="138">
        <v>4</v>
      </c>
      <c r="M61" s="106" t="str">
        <f t="shared" si="1"/>
        <v>FCCN</v>
      </c>
      <c r="N61" s="107">
        <v>0</v>
      </c>
      <c r="O61" s="72">
        <v>0</v>
      </c>
      <c r="P61" s="108">
        <v>0</v>
      </c>
      <c r="Q61" s="71">
        <v>0</v>
      </c>
      <c r="R61" s="72">
        <v>0</v>
      </c>
      <c r="S61" s="108">
        <v>0</v>
      </c>
      <c r="T61" s="71">
        <v>0</v>
      </c>
      <c r="U61" s="72">
        <v>0</v>
      </c>
      <c r="V61" s="72">
        <v>0</v>
      </c>
      <c r="W61" s="73">
        <f t="shared" si="2"/>
        <v>0</v>
      </c>
      <c r="X61" s="109">
        <v>0</v>
      </c>
      <c r="Y61" s="110">
        <v>80</v>
      </c>
      <c r="Z61" s="110">
        <v>0</v>
      </c>
      <c r="AA61" s="72">
        <v>0</v>
      </c>
      <c r="AB61" s="72">
        <v>0</v>
      </c>
      <c r="AC61" s="111">
        <v>0</v>
      </c>
      <c r="AD61" s="112">
        <f t="shared" si="3"/>
        <v>80</v>
      </c>
      <c r="AE61" s="113">
        <v>0</v>
      </c>
      <c r="AF61" s="114">
        <v>0</v>
      </c>
      <c r="AG61" s="115">
        <v>0</v>
      </c>
      <c r="AH61" s="116">
        <v>820164.8</v>
      </c>
      <c r="AI61" s="114">
        <v>0</v>
      </c>
      <c r="AJ61" s="117">
        <f t="shared" si="6"/>
        <v>820164.8</v>
      </c>
      <c r="AK61" s="113">
        <v>0</v>
      </c>
      <c r="AL61" s="114">
        <v>0</v>
      </c>
      <c r="AM61" s="117">
        <f t="shared" si="7"/>
        <v>0</v>
      </c>
      <c r="AN61" s="113">
        <v>0</v>
      </c>
      <c r="AO61" s="114">
        <v>0</v>
      </c>
      <c r="AP61" s="114">
        <v>0</v>
      </c>
      <c r="AQ61" s="114">
        <v>708238.4</v>
      </c>
      <c r="AR61" s="117">
        <v>111926.39999999999</v>
      </c>
      <c r="AS61" s="113">
        <f t="shared" si="4"/>
        <v>0</v>
      </c>
      <c r="AT61" s="114">
        <f t="shared" si="8"/>
        <v>0</v>
      </c>
      <c r="AU61" s="114">
        <f t="shared" si="9"/>
        <v>0</v>
      </c>
      <c r="AV61" s="117">
        <v>0</v>
      </c>
      <c r="AW61" s="113">
        <f t="shared" si="5"/>
        <v>0</v>
      </c>
      <c r="AX61" s="114">
        <f t="shared" si="10"/>
        <v>0</v>
      </c>
      <c r="AY61" s="114">
        <f t="shared" si="11"/>
        <v>0</v>
      </c>
      <c r="AZ61" s="117">
        <v>0</v>
      </c>
      <c r="BA61" s="113">
        <f t="shared" si="12"/>
        <v>0</v>
      </c>
      <c r="BB61" s="114">
        <f t="shared" si="13"/>
        <v>0</v>
      </c>
      <c r="BC61" s="114">
        <f t="shared" si="14"/>
        <v>0</v>
      </c>
      <c r="BD61" s="117">
        <v>0</v>
      </c>
      <c r="BE61" s="113">
        <v>0</v>
      </c>
      <c r="BF61" s="114">
        <v>0</v>
      </c>
      <c r="BG61" s="114">
        <v>0</v>
      </c>
      <c r="BH61" s="117">
        <v>0</v>
      </c>
      <c r="BJ61" s="113">
        <f t="shared" si="38"/>
        <v>0</v>
      </c>
      <c r="BK61" s="114">
        <f t="shared" si="38"/>
        <v>0</v>
      </c>
      <c r="BL61" s="114">
        <f t="shared" si="16"/>
        <v>0</v>
      </c>
      <c r="BM61" s="118">
        <f t="shared" si="17"/>
        <v>0</v>
      </c>
      <c r="BN61" s="119">
        <f t="shared" si="18"/>
        <v>0</v>
      </c>
      <c r="BP61" s="113">
        <f t="shared" si="19"/>
        <v>0</v>
      </c>
      <c r="BQ61" s="118">
        <f t="shared" si="20"/>
        <v>0</v>
      </c>
      <c r="BR61" s="120">
        <f t="shared" si="21"/>
        <v>0</v>
      </c>
      <c r="BS61" s="121">
        <f t="shared" si="22"/>
        <v>0</v>
      </c>
      <c r="BT61" s="114">
        <f t="shared" si="23"/>
        <v>0</v>
      </c>
      <c r="BU61" s="114">
        <f t="shared" si="24"/>
        <v>0</v>
      </c>
      <c r="BV61" s="114">
        <f t="shared" si="25"/>
        <v>0</v>
      </c>
      <c r="BW61" s="118">
        <f t="shared" si="26"/>
        <v>0</v>
      </c>
      <c r="BX61" s="120">
        <f t="shared" si="27"/>
        <v>0</v>
      </c>
      <c r="BY61" s="121">
        <f t="shared" si="28"/>
        <v>0</v>
      </c>
      <c r="CA61" s="113">
        <f t="shared" si="39"/>
        <v>0</v>
      </c>
      <c r="CB61" s="114">
        <f t="shared" si="39"/>
        <v>0</v>
      </c>
      <c r="CC61" s="114">
        <f t="shared" si="30"/>
        <v>0</v>
      </c>
      <c r="CD61" s="114">
        <f t="shared" si="31"/>
        <v>8037.5871382636651</v>
      </c>
      <c r="CE61" s="114">
        <f t="shared" si="32"/>
        <v>0</v>
      </c>
      <c r="CF61" s="118">
        <f t="shared" si="33"/>
        <v>0</v>
      </c>
      <c r="CG61" s="122">
        <f t="shared" si="34"/>
        <v>8037.5871382636651</v>
      </c>
      <c r="CH61" s="88"/>
      <c r="CI61" s="123">
        <f t="shared" si="35"/>
        <v>8037.5871382636651</v>
      </c>
      <c r="CK61" s="124">
        <f t="shared" si="36"/>
        <v>4</v>
      </c>
      <c r="CL61" s="125">
        <v>0</v>
      </c>
      <c r="CM61" s="126">
        <v>0</v>
      </c>
      <c r="CN61" s="127">
        <v>0</v>
      </c>
      <c r="CO61" s="128">
        <v>0</v>
      </c>
      <c r="CP61" s="125">
        <v>0</v>
      </c>
      <c r="CQ61" s="129">
        <v>0</v>
      </c>
      <c r="CR61" s="130">
        <v>0</v>
      </c>
      <c r="CS61" s="131">
        <v>0</v>
      </c>
      <c r="CT61" s="132">
        <v>0</v>
      </c>
      <c r="CU61" s="133">
        <f t="shared" si="40"/>
        <v>0</v>
      </c>
      <c r="CV61" s="129">
        <f t="shared" si="40"/>
        <v>0</v>
      </c>
      <c r="CW61" s="132">
        <v>0</v>
      </c>
      <c r="CY61" s="133">
        <v>0</v>
      </c>
      <c r="CZ61" s="129">
        <v>0</v>
      </c>
      <c r="DA61" s="132">
        <v>0</v>
      </c>
      <c r="DD61" s="134" t="s">
        <v>95</v>
      </c>
      <c r="DE61" s="101"/>
      <c r="DF61" s="72"/>
    </row>
    <row r="62" spans="1:110" s="7" customFormat="1" x14ac:dyDescent="0.25">
      <c r="A62" s="135">
        <v>22</v>
      </c>
      <c r="B62" s="136" t="s">
        <v>223</v>
      </c>
      <c r="C62" s="136" t="s">
        <v>229</v>
      </c>
      <c r="D62" s="137" t="s">
        <v>225</v>
      </c>
      <c r="E62" s="138" t="s">
        <v>230</v>
      </c>
      <c r="F62" s="138" t="s">
        <v>227</v>
      </c>
      <c r="G62" s="138" t="s">
        <v>228</v>
      </c>
      <c r="H62" s="138" t="s">
        <v>154</v>
      </c>
      <c r="I62" s="138">
        <v>11420</v>
      </c>
      <c r="J62" s="138" t="str">
        <f t="shared" si="0"/>
        <v>Queens 11420</v>
      </c>
      <c r="K62" s="138" t="s">
        <v>108</v>
      </c>
      <c r="L62" s="138">
        <v>4</v>
      </c>
      <c r="M62" s="106" t="str">
        <f t="shared" si="1"/>
        <v>FCCN</v>
      </c>
      <c r="N62" s="107">
        <v>0</v>
      </c>
      <c r="O62" s="72">
        <v>0</v>
      </c>
      <c r="P62" s="108">
        <v>0</v>
      </c>
      <c r="Q62" s="71">
        <v>0</v>
      </c>
      <c r="R62" s="72">
        <v>0</v>
      </c>
      <c r="S62" s="108">
        <v>0</v>
      </c>
      <c r="T62" s="71">
        <v>0</v>
      </c>
      <c r="U62" s="72">
        <v>0</v>
      </c>
      <c r="V62" s="72">
        <v>0</v>
      </c>
      <c r="W62" s="73">
        <f t="shared" si="2"/>
        <v>0</v>
      </c>
      <c r="X62" s="109">
        <v>0</v>
      </c>
      <c r="Y62" s="110">
        <v>0</v>
      </c>
      <c r="Z62" s="110">
        <v>20</v>
      </c>
      <c r="AA62" s="72">
        <v>0</v>
      </c>
      <c r="AB62" s="72">
        <v>0</v>
      </c>
      <c r="AC62" s="111">
        <v>0</v>
      </c>
      <c r="AD62" s="112">
        <f t="shared" si="3"/>
        <v>20</v>
      </c>
      <c r="AE62" s="113">
        <v>0</v>
      </c>
      <c r="AF62" s="114">
        <v>0</v>
      </c>
      <c r="AG62" s="115">
        <v>0</v>
      </c>
      <c r="AH62" s="116">
        <v>218665.2</v>
      </c>
      <c r="AI62" s="114">
        <v>0</v>
      </c>
      <c r="AJ62" s="117">
        <f t="shared" si="6"/>
        <v>218665.2</v>
      </c>
      <c r="AK62" s="113">
        <v>0</v>
      </c>
      <c r="AL62" s="114">
        <v>0</v>
      </c>
      <c r="AM62" s="117">
        <f t="shared" si="7"/>
        <v>0</v>
      </c>
      <c r="AN62" s="113">
        <v>0</v>
      </c>
      <c r="AO62" s="114">
        <v>0</v>
      </c>
      <c r="AP62" s="114">
        <v>0</v>
      </c>
      <c r="AQ62" s="114">
        <v>190683.6</v>
      </c>
      <c r="AR62" s="117">
        <v>27981.599999999999</v>
      </c>
      <c r="AS62" s="113">
        <f t="shared" si="4"/>
        <v>0</v>
      </c>
      <c r="AT62" s="114">
        <f t="shared" si="8"/>
        <v>0</v>
      </c>
      <c r="AU62" s="114">
        <f t="shared" si="9"/>
        <v>0</v>
      </c>
      <c r="AV62" s="117">
        <v>0</v>
      </c>
      <c r="AW62" s="113">
        <f t="shared" si="5"/>
        <v>0</v>
      </c>
      <c r="AX62" s="114">
        <f t="shared" si="10"/>
        <v>0</v>
      </c>
      <c r="AY62" s="114">
        <f t="shared" si="11"/>
        <v>0</v>
      </c>
      <c r="AZ62" s="117">
        <v>0</v>
      </c>
      <c r="BA62" s="113">
        <f t="shared" si="12"/>
        <v>0</v>
      </c>
      <c r="BB62" s="114">
        <f t="shared" si="13"/>
        <v>0</v>
      </c>
      <c r="BC62" s="114">
        <f t="shared" si="14"/>
        <v>0</v>
      </c>
      <c r="BD62" s="117">
        <v>0</v>
      </c>
      <c r="BE62" s="113">
        <v>0</v>
      </c>
      <c r="BF62" s="114">
        <v>0</v>
      </c>
      <c r="BG62" s="114">
        <v>0</v>
      </c>
      <c r="BH62" s="117">
        <v>0</v>
      </c>
      <c r="BJ62" s="113">
        <f t="shared" si="38"/>
        <v>0</v>
      </c>
      <c r="BK62" s="114">
        <f t="shared" si="38"/>
        <v>0</v>
      </c>
      <c r="BL62" s="114">
        <f t="shared" si="16"/>
        <v>0</v>
      </c>
      <c r="BM62" s="118">
        <f t="shared" si="17"/>
        <v>0</v>
      </c>
      <c r="BN62" s="119">
        <f t="shared" si="18"/>
        <v>0</v>
      </c>
      <c r="BP62" s="113">
        <f t="shared" si="19"/>
        <v>0</v>
      </c>
      <c r="BQ62" s="118">
        <f t="shared" si="20"/>
        <v>0</v>
      </c>
      <c r="BR62" s="120">
        <f t="shared" si="21"/>
        <v>0</v>
      </c>
      <c r="BS62" s="121">
        <f t="shared" si="22"/>
        <v>0</v>
      </c>
      <c r="BT62" s="114">
        <f t="shared" si="23"/>
        <v>0</v>
      </c>
      <c r="BU62" s="114">
        <f t="shared" si="24"/>
        <v>0</v>
      </c>
      <c r="BV62" s="114">
        <f t="shared" si="25"/>
        <v>0</v>
      </c>
      <c r="BW62" s="118">
        <f t="shared" si="26"/>
        <v>0</v>
      </c>
      <c r="BX62" s="120">
        <f t="shared" si="27"/>
        <v>0</v>
      </c>
      <c r="BY62" s="121">
        <f t="shared" si="28"/>
        <v>0</v>
      </c>
      <c r="CA62" s="113">
        <f t="shared" si="39"/>
        <v>0</v>
      </c>
      <c r="CB62" s="114">
        <f t="shared" si="39"/>
        <v>0</v>
      </c>
      <c r="CC62" s="114">
        <f t="shared" si="30"/>
        <v>0</v>
      </c>
      <c r="CD62" s="114">
        <f t="shared" si="31"/>
        <v>2009.3967845659163</v>
      </c>
      <c r="CE62" s="114">
        <f t="shared" si="32"/>
        <v>0</v>
      </c>
      <c r="CF62" s="118">
        <f t="shared" si="33"/>
        <v>0</v>
      </c>
      <c r="CG62" s="122">
        <f t="shared" si="34"/>
        <v>2009.3967845659163</v>
      </c>
      <c r="CH62" s="88"/>
      <c r="CI62" s="123">
        <f t="shared" si="35"/>
        <v>2009.3967845659163</v>
      </c>
      <c r="CK62" s="124">
        <f t="shared" si="36"/>
        <v>4</v>
      </c>
      <c r="CL62" s="125">
        <v>0</v>
      </c>
      <c r="CM62" s="126">
        <v>0</v>
      </c>
      <c r="CN62" s="127">
        <v>0</v>
      </c>
      <c r="CO62" s="128">
        <v>0</v>
      </c>
      <c r="CP62" s="125">
        <v>0</v>
      </c>
      <c r="CQ62" s="129">
        <v>0</v>
      </c>
      <c r="CR62" s="130">
        <v>0</v>
      </c>
      <c r="CS62" s="131">
        <v>0</v>
      </c>
      <c r="CT62" s="132">
        <v>0</v>
      </c>
      <c r="CU62" s="133">
        <f t="shared" si="40"/>
        <v>0</v>
      </c>
      <c r="CV62" s="129">
        <f t="shared" si="40"/>
        <v>0</v>
      </c>
      <c r="CW62" s="132">
        <v>0</v>
      </c>
      <c r="CY62" s="133">
        <v>0</v>
      </c>
      <c r="CZ62" s="129">
        <v>0</v>
      </c>
      <c r="DA62" s="132">
        <v>0</v>
      </c>
      <c r="DD62" s="134" t="s">
        <v>95</v>
      </c>
      <c r="DE62" s="101"/>
      <c r="DF62" s="72"/>
    </row>
    <row r="63" spans="1:110" s="7" customFormat="1" x14ac:dyDescent="0.25">
      <c r="A63" s="135">
        <v>22</v>
      </c>
      <c r="B63" s="136" t="s">
        <v>223</v>
      </c>
      <c r="C63" s="136" t="s">
        <v>229</v>
      </c>
      <c r="D63" s="137" t="s">
        <v>225</v>
      </c>
      <c r="E63" s="138" t="s">
        <v>230</v>
      </c>
      <c r="F63" s="138" t="s">
        <v>227</v>
      </c>
      <c r="G63" s="138" t="s">
        <v>228</v>
      </c>
      <c r="H63" s="138" t="s">
        <v>154</v>
      </c>
      <c r="I63" s="138">
        <v>11420</v>
      </c>
      <c r="J63" s="138" t="str">
        <f t="shared" si="0"/>
        <v>Queens 11420</v>
      </c>
      <c r="K63" s="138" t="s">
        <v>108</v>
      </c>
      <c r="L63" s="138">
        <v>4</v>
      </c>
      <c r="M63" s="106" t="str">
        <f t="shared" si="1"/>
        <v>FCCN</v>
      </c>
      <c r="N63" s="107">
        <v>0</v>
      </c>
      <c r="O63" s="72">
        <v>0</v>
      </c>
      <c r="P63" s="108">
        <v>0</v>
      </c>
      <c r="Q63" s="71">
        <v>0</v>
      </c>
      <c r="R63" s="72">
        <v>0</v>
      </c>
      <c r="S63" s="108">
        <v>0</v>
      </c>
      <c r="T63" s="71">
        <v>0</v>
      </c>
      <c r="U63" s="72">
        <v>0</v>
      </c>
      <c r="V63" s="72">
        <v>0</v>
      </c>
      <c r="W63" s="73">
        <f t="shared" si="2"/>
        <v>0</v>
      </c>
      <c r="X63" s="109">
        <v>0</v>
      </c>
      <c r="Y63" s="110">
        <v>0</v>
      </c>
      <c r="Z63" s="110">
        <v>0</v>
      </c>
      <c r="AA63" s="72">
        <v>0</v>
      </c>
      <c r="AB63" s="72">
        <v>0</v>
      </c>
      <c r="AC63" s="111">
        <v>0</v>
      </c>
      <c r="AD63" s="112">
        <f t="shared" si="3"/>
        <v>0</v>
      </c>
      <c r="AE63" s="113">
        <v>0</v>
      </c>
      <c r="AF63" s="114">
        <v>0</v>
      </c>
      <c r="AG63" s="115">
        <v>0</v>
      </c>
      <c r="AH63" s="116">
        <v>0</v>
      </c>
      <c r="AI63" s="114">
        <v>0</v>
      </c>
      <c r="AJ63" s="117">
        <f t="shared" si="6"/>
        <v>0</v>
      </c>
      <c r="AK63" s="113">
        <v>0</v>
      </c>
      <c r="AL63" s="114">
        <v>0</v>
      </c>
      <c r="AM63" s="117">
        <f t="shared" si="7"/>
        <v>0</v>
      </c>
      <c r="AN63" s="113">
        <v>0</v>
      </c>
      <c r="AO63" s="114">
        <v>0</v>
      </c>
      <c r="AP63" s="114">
        <v>0</v>
      </c>
      <c r="AQ63" s="114">
        <v>0</v>
      </c>
      <c r="AR63" s="117">
        <v>0</v>
      </c>
      <c r="AS63" s="113">
        <f t="shared" si="4"/>
        <v>0</v>
      </c>
      <c r="AT63" s="114">
        <f t="shared" si="8"/>
        <v>0</v>
      </c>
      <c r="AU63" s="114">
        <f t="shared" si="9"/>
        <v>0</v>
      </c>
      <c r="AV63" s="117">
        <v>0</v>
      </c>
      <c r="AW63" s="113">
        <f t="shared" si="5"/>
        <v>0</v>
      </c>
      <c r="AX63" s="114">
        <f t="shared" si="10"/>
        <v>0</v>
      </c>
      <c r="AY63" s="114">
        <f t="shared" si="11"/>
        <v>0</v>
      </c>
      <c r="AZ63" s="117">
        <v>0</v>
      </c>
      <c r="BA63" s="113">
        <f t="shared" si="12"/>
        <v>0</v>
      </c>
      <c r="BB63" s="114">
        <f t="shared" si="13"/>
        <v>0</v>
      </c>
      <c r="BC63" s="114">
        <f t="shared" si="14"/>
        <v>0</v>
      </c>
      <c r="BD63" s="117">
        <v>0</v>
      </c>
      <c r="BE63" s="113">
        <v>0</v>
      </c>
      <c r="BF63" s="114">
        <v>0</v>
      </c>
      <c r="BG63" s="114">
        <v>0</v>
      </c>
      <c r="BH63" s="117">
        <v>0</v>
      </c>
      <c r="BJ63" s="113">
        <f t="shared" si="38"/>
        <v>0</v>
      </c>
      <c r="BK63" s="114">
        <f t="shared" si="38"/>
        <v>0</v>
      </c>
      <c r="BL63" s="114">
        <f t="shared" si="16"/>
        <v>0</v>
      </c>
      <c r="BM63" s="118">
        <f t="shared" si="17"/>
        <v>0</v>
      </c>
      <c r="BN63" s="119">
        <f t="shared" si="18"/>
        <v>0</v>
      </c>
      <c r="BP63" s="113">
        <f t="shared" si="19"/>
        <v>0</v>
      </c>
      <c r="BQ63" s="118">
        <f t="shared" si="20"/>
        <v>0</v>
      </c>
      <c r="BR63" s="120">
        <f t="shared" si="21"/>
        <v>0</v>
      </c>
      <c r="BS63" s="121">
        <f t="shared" si="22"/>
        <v>0</v>
      </c>
      <c r="BT63" s="114">
        <f t="shared" si="23"/>
        <v>0</v>
      </c>
      <c r="BU63" s="114">
        <f t="shared" si="24"/>
        <v>0</v>
      </c>
      <c r="BV63" s="114">
        <f t="shared" si="25"/>
        <v>0</v>
      </c>
      <c r="BW63" s="118">
        <f t="shared" si="26"/>
        <v>0</v>
      </c>
      <c r="BX63" s="120">
        <f t="shared" si="27"/>
        <v>0</v>
      </c>
      <c r="BY63" s="121">
        <f t="shared" si="28"/>
        <v>0</v>
      </c>
      <c r="CA63" s="113">
        <f t="shared" si="39"/>
        <v>0</v>
      </c>
      <c r="CB63" s="114">
        <f t="shared" si="39"/>
        <v>0</v>
      </c>
      <c r="CC63" s="114">
        <f t="shared" si="30"/>
        <v>0</v>
      </c>
      <c r="CD63" s="114">
        <f t="shared" si="31"/>
        <v>0</v>
      </c>
      <c r="CE63" s="114">
        <f t="shared" si="32"/>
        <v>0</v>
      </c>
      <c r="CF63" s="118">
        <f t="shared" si="33"/>
        <v>0</v>
      </c>
      <c r="CG63" s="122">
        <f t="shared" si="34"/>
        <v>0</v>
      </c>
      <c r="CH63" s="88"/>
      <c r="CI63" s="123">
        <f t="shared" si="35"/>
        <v>0</v>
      </c>
      <c r="CK63" s="124">
        <f t="shared" si="36"/>
        <v>4</v>
      </c>
      <c r="CL63" s="125">
        <v>0</v>
      </c>
      <c r="CM63" s="126">
        <v>0</v>
      </c>
      <c r="CN63" s="127">
        <v>0</v>
      </c>
      <c r="CO63" s="128">
        <v>0</v>
      </c>
      <c r="CP63" s="125">
        <v>0</v>
      </c>
      <c r="CQ63" s="129">
        <v>0</v>
      </c>
      <c r="CR63" s="130">
        <v>0</v>
      </c>
      <c r="CS63" s="131">
        <v>0</v>
      </c>
      <c r="CT63" s="132">
        <v>0</v>
      </c>
      <c r="CU63" s="133">
        <f t="shared" si="40"/>
        <v>0</v>
      </c>
      <c r="CV63" s="129">
        <f t="shared" si="40"/>
        <v>0</v>
      </c>
      <c r="CW63" s="132">
        <v>0</v>
      </c>
      <c r="CY63" s="133">
        <v>0</v>
      </c>
      <c r="CZ63" s="129">
        <v>0</v>
      </c>
      <c r="DA63" s="132">
        <v>0</v>
      </c>
      <c r="DD63" s="134" t="s">
        <v>95</v>
      </c>
      <c r="DE63" s="101"/>
      <c r="DF63" s="72"/>
    </row>
    <row r="64" spans="1:110" s="7" customFormat="1" x14ac:dyDescent="0.25">
      <c r="A64" s="135">
        <v>22</v>
      </c>
      <c r="B64" s="136" t="s">
        <v>223</v>
      </c>
      <c r="C64" s="136" t="s">
        <v>229</v>
      </c>
      <c r="D64" s="137" t="s">
        <v>225</v>
      </c>
      <c r="E64" s="138" t="s">
        <v>230</v>
      </c>
      <c r="F64" s="138" t="s">
        <v>227</v>
      </c>
      <c r="G64" s="138" t="s">
        <v>228</v>
      </c>
      <c r="H64" s="138" t="s">
        <v>154</v>
      </c>
      <c r="I64" s="138">
        <v>11420</v>
      </c>
      <c r="J64" s="138" t="str">
        <f t="shared" si="0"/>
        <v>Queens 11420</v>
      </c>
      <c r="K64" s="138" t="s">
        <v>108</v>
      </c>
      <c r="L64" s="138">
        <v>4</v>
      </c>
      <c r="M64" s="106" t="str">
        <f t="shared" si="1"/>
        <v>FCCN</v>
      </c>
      <c r="N64" s="107">
        <v>0</v>
      </c>
      <c r="O64" s="72">
        <v>0</v>
      </c>
      <c r="P64" s="108">
        <v>0</v>
      </c>
      <c r="Q64" s="71">
        <v>0</v>
      </c>
      <c r="R64" s="72">
        <v>0</v>
      </c>
      <c r="S64" s="108">
        <v>0</v>
      </c>
      <c r="T64" s="71">
        <v>0</v>
      </c>
      <c r="U64" s="72">
        <v>0</v>
      </c>
      <c r="V64" s="72">
        <v>0</v>
      </c>
      <c r="W64" s="73">
        <f t="shared" si="2"/>
        <v>0</v>
      </c>
      <c r="X64" s="109">
        <v>0</v>
      </c>
      <c r="Y64" s="110">
        <v>0</v>
      </c>
      <c r="Z64" s="110">
        <v>0</v>
      </c>
      <c r="AA64" s="72">
        <v>0</v>
      </c>
      <c r="AB64" s="72">
        <v>80</v>
      </c>
      <c r="AC64" s="111">
        <v>0</v>
      </c>
      <c r="AD64" s="112">
        <f t="shared" si="3"/>
        <v>80</v>
      </c>
      <c r="AE64" s="113">
        <v>0</v>
      </c>
      <c r="AF64" s="114">
        <v>0</v>
      </c>
      <c r="AG64" s="115">
        <v>0</v>
      </c>
      <c r="AH64" s="116">
        <v>690212.79999999993</v>
      </c>
      <c r="AI64" s="114">
        <v>0</v>
      </c>
      <c r="AJ64" s="117">
        <f t="shared" si="6"/>
        <v>690212.79999999993</v>
      </c>
      <c r="AK64" s="113">
        <v>0</v>
      </c>
      <c r="AL64" s="114">
        <v>0</v>
      </c>
      <c r="AM64" s="117">
        <f t="shared" si="7"/>
        <v>0</v>
      </c>
      <c r="AN64" s="113">
        <v>0</v>
      </c>
      <c r="AO64" s="114">
        <v>0</v>
      </c>
      <c r="AP64" s="114">
        <v>0</v>
      </c>
      <c r="AQ64" s="114">
        <v>578286.4</v>
      </c>
      <c r="AR64" s="117">
        <v>111926.39999999999</v>
      </c>
      <c r="AS64" s="113">
        <f t="shared" si="4"/>
        <v>0</v>
      </c>
      <c r="AT64" s="114">
        <f t="shared" si="8"/>
        <v>0</v>
      </c>
      <c r="AU64" s="114">
        <f t="shared" si="9"/>
        <v>0</v>
      </c>
      <c r="AV64" s="117">
        <v>0</v>
      </c>
      <c r="AW64" s="113">
        <f t="shared" si="5"/>
        <v>0</v>
      </c>
      <c r="AX64" s="114">
        <f t="shared" si="10"/>
        <v>0</v>
      </c>
      <c r="AY64" s="114">
        <f t="shared" si="11"/>
        <v>0</v>
      </c>
      <c r="AZ64" s="117">
        <v>0</v>
      </c>
      <c r="BA64" s="113">
        <f t="shared" si="12"/>
        <v>0</v>
      </c>
      <c r="BB64" s="114">
        <f t="shared" si="13"/>
        <v>0</v>
      </c>
      <c r="BC64" s="114">
        <f t="shared" si="14"/>
        <v>0</v>
      </c>
      <c r="BD64" s="117">
        <v>0</v>
      </c>
      <c r="BE64" s="113">
        <v>0</v>
      </c>
      <c r="BF64" s="114">
        <v>0</v>
      </c>
      <c r="BG64" s="114">
        <v>0</v>
      </c>
      <c r="BH64" s="117">
        <v>0</v>
      </c>
      <c r="BJ64" s="113">
        <f t="shared" si="38"/>
        <v>0</v>
      </c>
      <c r="BK64" s="114">
        <f t="shared" si="38"/>
        <v>0</v>
      </c>
      <c r="BL64" s="114">
        <f t="shared" si="16"/>
        <v>0</v>
      </c>
      <c r="BM64" s="118">
        <f t="shared" si="17"/>
        <v>0</v>
      </c>
      <c r="BN64" s="119">
        <f t="shared" si="18"/>
        <v>0</v>
      </c>
      <c r="BP64" s="113">
        <f t="shared" si="19"/>
        <v>0</v>
      </c>
      <c r="BQ64" s="118">
        <f t="shared" si="20"/>
        <v>0</v>
      </c>
      <c r="BR64" s="120">
        <f t="shared" si="21"/>
        <v>0</v>
      </c>
      <c r="BS64" s="121">
        <f t="shared" si="22"/>
        <v>0</v>
      </c>
      <c r="BT64" s="114">
        <f t="shared" si="23"/>
        <v>0</v>
      </c>
      <c r="BU64" s="114">
        <f t="shared" si="24"/>
        <v>0</v>
      </c>
      <c r="BV64" s="114">
        <f t="shared" si="25"/>
        <v>0</v>
      </c>
      <c r="BW64" s="118">
        <f t="shared" si="26"/>
        <v>0</v>
      </c>
      <c r="BX64" s="120">
        <f t="shared" si="27"/>
        <v>0</v>
      </c>
      <c r="BY64" s="121">
        <f t="shared" si="28"/>
        <v>0</v>
      </c>
      <c r="CA64" s="113">
        <f t="shared" si="39"/>
        <v>0</v>
      </c>
      <c r="CB64" s="114">
        <f t="shared" si="39"/>
        <v>0</v>
      </c>
      <c r="CC64" s="114">
        <f t="shared" si="30"/>
        <v>0</v>
      </c>
      <c r="CD64" s="114">
        <f t="shared" si="31"/>
        <v>8037.5871382636651</v>
      </c>
      <c r="CE64" s="114">
        <f t="shared" si="32"/>
        <v>0</v>
      </c>
      <c r="CF64" s="118">
        <f t="shared" si="33"/>
        <v>0</v>
      </c>
      <c r="CG64" s="122">
        <f t="shared" si="34"/>
        <v>8037.5871382636651</v>
      </c>
      <c r="CH64" s="88"/>
      <c r="CI64" s="123">
        <f t="shared" si="35"/>
        <v>8037.5871382636651</v>
      </c>
      <c r="CK64" s="124">
        <f t="shared" si="36"/>
        <v>4</v>
      </c>
      <c r="CL64" s="125">
        <v>0</v>
      </c>
      <c r="CM64" s="126">
        <v>0</v>
      </c>
      <c r="CN64" s="127">
        <v>0</v>
      </c>
      <c r="CO64" s="128">
        <v>0</v>
      </c>
      <c r="CP64" s="125">
        <v>0</v>
      </c>
      <c r="CQ64" s="129">
        <v>0</v>
      </c>
      <c r="CR64" s="130">
        <v>0</v>
      </c>
      <c r="CS64" s="131">
        <v>0</v>
      </c>
      <c r="CT64" s="132">
        <v>0</v>
      </c>
      <c r="CU64" s="133">
        <f t="shared" si="40"/>
        <v>0</v>
      </c>
      <c r="CV64" s="129">
        <f t="shared" si="40"/>
        <v>0</v>
      </c>
      <c r="CW64" s="132">
        <v>0</v>
      </c>
      <c r="CY64" s="133">
        <v>0</v>
      </c>
      <c r="CZ64" s="129">
        <v>0</v>
      </c>
      <c r="DA64" s="132">
        <v>0</v>
      </c>
      <c r="DD64" s="134" t="s">
        <v>95</v>
      </c>
      <c r="DE64" s="101"/>
      <c r="DF64" s="72"/>
    </row>
    <row r="65" spans="1:110" s="7" customFormat="1" x14ac:dyDescent="0.25">
      <c r="A65" s="135">
        <v>22</v>
      </c>
      <c r="B65" s="136" t="s">
        <v>223</v>
      </c>
      <c r="C65" s="136" t="s">
        <v>229</v>
      </c>
      <c r="D65" s="137" t="s">
        <v>225</v>
      </c>
      <c r="E65" s="138" t="s">
        <v>230</v>
      </c>
      <c r="F65" s="138" t="s">
        <v>227</v>
      </c>
      <c r="G65" s="138" t="s">
        <v>228</v>
      </c>
      <c r="H65" s="138" t="s">
        <v>154</v>
      </c>
      <c r="I65" s="138">
        <v>11420</v>
      </c>
      <c r="J65" s="138" t="str">
        <f t="shared" si="0"/>
        <v>Queens 11420</v>
      </c>
      <c r="K65" s="138" t="s">
        <v>108</v>
      </c>
      <c r="L65" s="138">
        <v>4</v>
      </c>
      <c r="M65" s="106" t="str">
        <f t="shared" si="1"/>
        <v>FCCN</v>
      </c>
      <c r="N65" s="107">
        <v>0</v>
      </c>
      <c r="O65" s="72">
        <v>0</v>
      </c>
      <c r="P65" s="108">
        <v>0</v>
      </c>
      <c r="Q65" s="71">
        <v>0</v>
      </c>
      <c r="R65" s="72">
        <v>0</v>
      </c>
      <c r="S65" s="108">
        <v>0</v>
      </c>
      <c r="T65" s="71">
        <v>0</v>
      </c>
      <c r="U65" s="72">
        <v>0</v>
      </c>
      <c r="V65" s="72">
        <v>0</v>
      </c>
      <c r="W65" s="73">
        <f t="shared" si="2"/>
        <v>0</v>
      </c>
      <c r="X65" s="109">
        <v>0</v>
      </c>
      <c r="Y65" s="110">
        <v>0</v>
      </c>
      <c r="Z65" s="110">
        <v>0</v>
      </c>
      <c r="AA65" s="72">
        <v>0</v>
      </c>
      <c r="AB65" s="72">
        <v>0</v>
      </c>
      <c r="AC65" s="111">
        <v>20</v>
      </c>
      <c r="AD65" s="112">
        <f t="shared" si="3"/>
        <v>20</v>
      </c>
      <c r="AE65" s="113">
        <v>0</v>
      </c>
      <c r="AF65" s="114">
        <v>0</v>
      </c>
      <c r="AG65" s="115">
        <v>0</v>
      </c>
      <c r="AH65" s="116">
        <v>183033.19999999998</v>
      </c>
      <c r="AI65" s="114">
        <v>0</v>
      </c>
      <c r="AJ65" s="117">
        <f t="shared" si="6"/>
        <v>183033.19999999998</v>
      </c>
      <c r="AK65" s="113">
        <v>0</v>
      </c>
      <c r="AL65" s="114">
        <v>0</v>
      </c>
      <c r="AM65" s="117">
        <f t="shared" si="7"/>
        <v>0</v>
      </c>
      <c r="AN65" s="113">
        <v>0</v>
      </c>
      <c r="AO65" s="114">
        <v>0</v>
      </c>
      <c r="AP65" s="114">
        <v>0</v>
      </c>
      <c r="AQ65" s="114">
        <v>155051.6</v>
      </c>
      <c r="AR65" s="117">
        <v>27981.599999999999</v>
      </c>
      <c r="AS65" s="113">
        <f t="shared" si="4"/>
        <v>0</v>
      </c>
      <c r="AT65" s="114">
        <f t="shared" si="8"/>
        <v>0</v>
      </c>
      <c r="AU65" s="114">
        <f t="shared" si="9"/>
        <v>0</v>
      </c>
      <c r="AV65" s="117">
        <v>0</v>
      </c>
      <c r="AW65" s="113">
        <f t="shared" si="5"/>
        <v>0</v>
      </c>
      <c r="AX65" s="114">
        <f t="shared" si="10"/>
        <v>0</v>
      </c>
      <c r="AY65" s="114">
        <f t="shared" si="11"/>
        <v>0</v>
      </c>
      <c r="AZ65" s="117">
        <v>0</v>
      </c>
      <c r="BA65" s="113">
        <f t="shared" si="12"/>
        <v>0</v>
      </c>
      <c r="BB65" s="114">
        <f t="shared" si="13"/>
        <v>0</v>
      </c>
      <c r="BC65" s="114">
        <f t="shared" si="14"/>
        <v>0</v>
      </c>
      <c r="BD65" s="117">
        <v>0</v>
      </c>
      <c r="BE65" s="113">
        <v>0</v>
      </c>
      <c r="BF65" s="114">
        <v>0</v>
      </c>
      <c r="BG65" s="114">
        <v>0</v>
      </c>
      <c r="BH65" s="117">
        <v>0</v>
      </c>
      <c r="BJ65" s="113">
        <f t="shared" si="38"/>
        <v>0</v>
      </c>
      <c r="BK65" s="114">
        <f t="shared" si="38"/>
        <v>0</v>
      </c>
      <c r="BL65" s="114">
        <f t="shared" si="16"/>
        <v>0</v>
      </c>
      <c r="BM65" s="118">
        <f t="shared" si="17"/>
        <v>0</v>
      </c>
      <c r="BN65" s="119">
        <f t="shared" si="18"/>
        <v>0</v>
      </c>
      <c r="BP65" s="113">
        <f t="shared" si="19"/>
        <v>0</v>
      </c>
      <c r="BQ65" s="118">
        <f t="shared" si="20"/>
        <v>0</v>
      </c>
      <c r="BR65" s="120">
        <f t="shared" si="21"/>
        <v>0</v>
      </c>
      <c r="BS65" s="121">
        <f t="shared" si="22"/>
        <v>0</v>
      </c>
      <c r="BT65" s="114">
        <f t="shared" si="23"/>
        <v>0</v>
      </c>
      <c r="BU65" s="114">
        <f t="shared" si="24"/>
        <v>0</v>
      </c>
      <c r="BV65" s="114">
        <f t="shared" si="25"/>
        <v>0</v>
      </c>
      <c r="BW65" s="118">
        <f t="shared" si="26"/>
        <v>0</v>
      </c>
      <c r="BX65" s="120">
        <f t="shared" si="27"/>
        <v>0</v>
      </c>
      <c r="BY65" s="121">
        <f t="shared" si="28"/>
        <v>0</v>
      </c>
      <c r="CA65" s="113">
        <f t="shared" si="39"/>
        <v>0</v>
      </c>
      <c r="CB65" s="114">
        <f t="shared" si="39"/>
        <v>0</v>
      </c>
      <c r="CC65" s="114">
        <f t="shared" si="30"/>
        <v>0</v>
      </c>
      <c r="CD65" s="114">
        <f t="shared" si="31"/>
        <v>2009.3967845659163</v>
      </c>
      <c r="CE65" s="114">
        <f t="shared" si="32"/>
        <v>0</v>
      </c>
      <c r="CF65" s="118">
        <f t="shared" si="33"/>
        <v>0</v>
      </c>
      <c r="CG65" s="122">
        <f t="shared" si="34"/>
        <v>2009.3967845659163</v>
      </c>
      <c r="CH65" s="88"/>
      <c r="CI65" s="123">
        <f t="shared" si="35"/>
        <v>2009.3967845659163</v>
      </c>
      <c r="CK65" s="124">
        <f t="shared" si="36"/>
        <v>4</v>
      </c>
      <c r="CL65" s="125">
        <v>0</v>
      </c>
      <c r="CM65" s="126">
        <v>0</v>
      </c>
      <c r="CN65" s="127">
        <v>0</v>
      </c>
      <c r="CO65" s="128">
        <v>0</v>
      </c>
      <c r="CP65" s="125">
        <v>0</v>
      </c>
      <c r="CQ65" s="129">
        <v>0</v>
      </c>
      <c r="CR65" s="130">
        <v>0</v>
      </c>
      <c r="CS65" s="131">
        <v>0</v>
      </c>
      <c r="CT65" s="132">
        <v>0</v>
      </c>
      <c r="CU65" s="133">
        <f t="shared" si="40"/>
        <v>0</v>
      </c>
      <c r="CV65" s="129">
        <f t="shared" si="40"/>
        <v>0</v>
      </c>
      <c r="CW65" s="132">
        <v>0</v>
      </c>
      <c r="CY65" s="133">
        <v>0</v>
      </c>
      <c r="CZ65" s="129">
        <v>0</v>
      </c>
      <c r="DA65" s="132">
        <v>0</v>
      </c>
      <c r="DD65" s="134" t="s">
        <v>95</v>
      </c>
      <c r="DE65" s="101"/>
      <c r="DF65" s="72"/>
    </row>
    <row r="66" spans="1:110" s="7" customFormat="1" x14ac:dyDescent="0.25">
      <c r="A66" s="135">
        <v>72</v>
      </c>
      <c r="B66" s="136" t="s">
        <v>231</v>
      </c>
      <c r="C66" s="136" t="s">
        <v>232</v>
      </c>
      <c r="D66" s="137" t="s">
        <v>233</v>
      </c>
      <c r="E66" s="138" t="s">
        <v>234</v>
      </c>
      <c r="F66" s="138" t="s">
        <v>235</v>
      </c>
      <c r="G66" s="138" t="s">
        <v>236</v>
      </c>
      <c r="H66" s="138" t="s">
        <v>154</v>
      </c>
      <c r="I66" s="138">
        <v>11693</v>
      </c>
      <c r="J66" s="138" t="str">
        <f t="shared" si="0"/>
        <v>Queens 11693</v>
      </c>
      <c r="K66" s="138" t="s">
        <v>103</v>
      </c>
      <c r="L66" s="138">
        <v>3</v>
      </c>
      <c r="M66" s="106" t="str">
        <f t="shared" si="1"/>
        <v>Child Care</v>
      </c>
      <c r="N66" s="107">
        <v>30</v>
      </c>
      <c r="O66" s="72">
        <v>0</v>
      </c>
      <c r="P66" s="108">
        <v>0</v>
      </c>
      <c r="Q66" s="71">
        <v>0</v>
      </c>
      <c r="R66" s="72">
        <v>0</v>
      </c>
      <c r="S66" s="108">
        <v>30</v>
      </c>
      <c r="T66" s="71">
        <v>0</v>
      </c>
      <c r="U66" s="72">
        <v>0</v>
      </c>
      <c r="V66" s="72">
        <v>12</v>
      </c>
      <c r="W66" s="73">
        <f t="shared" si="2"/>
        <v>12</v>
      </c>
      <c r="X66" s="109">
        <v>0</v>
      </c>
      <c r="Y66" s="110">
        <v>0</v>
      </c>
      <c r="Z66" s="110">
        <v>0</v>
      </c>
      <c r="AA66" s="72">
        <v>0</v>
      </c>
      <c r="AB66" s="72">
        <v>0</v>
      </c>
      <c r="AC66" s="111">
        <v>0</v>
      </c>
      <c r="AD66" s="112">
        <f t="shared" si="3"/>
        <v>0</v>
      </c>
      <c r="AE66" s="113">
        <v>0</v>
      </c>
      <c r="AF66" s="114">
        <v>0</v>
      </c>
      <c r="AG66" s="115">
        <v>347097.59999999998</v>
      </c>
      <c r="AH66" s="116">
        <v>347097.59999999998</v>
      </c>
      <c r="AI66" s="114">
        <v>0</v>
      </c>
      <c r="AJ66" s="117">
        <f t="shared" si="6"/>
        <v>347097.59999999998</v>
      </c>
      <c r="AK66" s="113">
        <v>0</v>
      </c>
      <c r="AL66" s="114">
        <v>35743.368959999993</v>
      </c>
      <c r="AM66" s="117">
        <f t="shared" si="7"/>
        <v>35743.368959999993</v>
      </c>
      <c r="AN66" s="113">
        <v>0</v>
      </c>
      <c r="AO66" s="114">
        <v>0</v>
      </c>
      <c r="AP66" s="114">
        <v>311354.23103999998</v>
      </c>
      <c r="AQ66" s="114">
        <v>0</v>
      </c>
      <c r="AR66" s="117">
        <v>0</v>
      </c>
      <c r="AS66" s="113">
        <f t="shared" si="4"/>
        <v>0</v>
      </c>
      <c r="AT66" s="114">
        <f t="shared" si="8"/>
        <v>0</v>
      </c>
      <c r="AU66" s="114">
        <f t="shared" si="9"/>
        <v>0</v>
      </c>
      <c r="AV66" s="117">
        <v>0</v>
      </c>
      <c r="AW66" s="113">
        <f t="shared" si="5"/>
        <v>0</v>
      </c>
      <c r="AX66" s="114">
        <f t="shared" si="10"/>
        <v>0</v>
      </c>
      <c r="AY66" s="114">
        <f t="shared" si="11"/>
        <v>0</v>
      </c>
      <c r="AZ66" s="117">
        <v>0</v>
      </c>
      <c r="BA66" s="113">
        <f t="shared" si="12"/>
        <v>0</v>
      </c>
      <c r="BB66" s="114">
        <f t="shared" si="13"/>
        <v>0</v>
      </c>
      <c r="BC66" s="114">
        <f t="shared" si="14"/>
        <v>0</v>
      </c>
      <c r="BD66" s="117">
        <v>0</v>
      </c>
      <c r="BE66" s="113">
        <v>0</v>
      </c>
      <c r="BF66" s="114">
        <v>0</v>
      </c>
      <c r="BG66" s="114">
        <v>0</v>
      </c>
      <c r="BH66" s="117">
        <v>0</v>
      </c>
      <c r="BJ66" s="113">
        <f t="shared" si="38"/>
        <v>0</v>
      </c>
      <c r="BK66" s="114">
        <f t="shared" si="38"/>
        <v>35743.368959999993</v>
      </c>
      <c r="BL66" s="114">
        <f t="shared" si="16"/>
        <v>0</v>
      </c>
      <c r="BM66" s="118">
        <f t="shared" si="17"/>
        <v>0</v>
      </c>
      <c r="BN66" s="119">
        <f t="shared" si="18"/>
        <v>35743.368959999993</v>
      </c>
      <c r="BP66" s="113">
        <f t="shared" si="19"/>
        <v>0</v>
      </c>
      <c r="BQ66" s="118">
        <f t="shared" si="20"/>
        <v>0</v>
      </c>
      <c r="BR66" s="120">
        <f t="shared" si="21"/>
        <v>0</v>
      </c>
      <c r="BS66" s="121">
        <f t="shared" si="22"/>
        <v>0</v>
      </c>
      <c r="BT66" s="114">
        <f t="shared" si="23"/>
        <v>0</v>
      </c>
      <c r="BU66" s="114">
        <f t="shared" si="24"/>
        <v>0</v>
      </c>
      <c r="BV66" s="114">
        <f t="shared" si="25"/>
        <v>0</v>
      </c>
      <c r="BW66" s="118">
        <f t="shared" si="26"/>
        <v>0</v>
      </c>
      <c r="BX66" s="120">
        <f t="shared" si="27"/>
        <v>0</v>
      </c>
      <c r="BY66" s="121">
        <f t="shared" si="28"/>
        <v>0</v>
      </c>
      <c r="CA66" s="113">
        <f t="shared" si="39"/>
        <v>0</v>
      </c>
      <c r="CB66" s="114">
        <f t="shared" si="39"/>
        <v>0</v>
      </c>
      <c r="CC66" s="114">
        <f t="shared" si="30"/>
        <v>22358.771146495179</v>
      </c>
      <c r="CD66" s="114">
        <f t="shared" si="31"/>
        <v>0</v>
      </c>
      <c r="CE66" s="114">
        <f t="shared" si="32"/>
        <v>2566.7799789067521</v>
      </c>
      <c r="CF66" s="118">
        <f t="shared" si="33"/>
        <v>0</v>
      </c>
      <c r="CG66" s="122">
        <f t="shared" si="34"/>
        <v>24925.551125401929</v>
      </c>
      <c r="CH66" s="88"/>
      <c r="CI66" s="123">
        <f t="shared" si="35"/>
        <v>24925.551125401929</v>
      </c>
      <c r="CK66" s="124">
        <f t="shared" si="36"/>
        <v>3</v>
      </c>
      <c r="CL66" s="125">
        <v>0</v>
      </c>
      <c r="CM66" s="126">
        <v>0</v>
      </c>
      <c r="CN66" s="127">
        <v>44.16</v>
      </c>
      <c r="CO66" s="128">
        <v>16.547855999999996</v>
      </c>
      <c r="CP66" s="125">
        <v>0</v>
      </c>
      <c r="CQ66" s="129">
        <v>0</v>
      </c>
      <c r="CR66" s="130">
        <v>0</v>
      </c>
      <c r="CS66" s="131">
        <v>0</v>
      </c>
      <c r="CT66" s="132">
        <v>0</v>
      </c>
      <c r="CU66" s="133">
        <f t="shared" si="40"/>
        <v>0</v>
      </c>
      <c r="CV66" s="129">
        <f t="shared" si="40"/>
        <v>0</v>
      </c>
      <c r="CW66" s="132">
        <v>0</v>
      </c>
      <c r="CY66" s="133">
        <v>0</v>
      </c>
      <c r="CZ66" s="129">
        <v>0</v>
      </c>
      <c r="DA66" s="132">
        <v>0</v>
      </c>
      <c r="DD66" s="134" t="s">
        <v>95</v>
      </c>
      <c r="DE66" s="101"/>
      <c r="DF66" s="72"/>
    </row>
    <row r="67" spans="1:110" s="7" customFormat="1" x14ac:dyDescent="0.25">
      <c r="A67" s="135">
        <v>72</v>
      </c>
      <c r="B67" s="136" t="s">
        <v>231</v>
      </c>
      <c r="C67" s="136" t="s">
        <v>237</v>
      </c>
      <c r="D67" s="137" t="s">
        <v>233</v>
      </c>
      <c r="E67" s="138" t="s">
        <v>238</v>
      </c>
      <c r="F67" s="138" t="s">
        <v>239</v>
      </c>
      <c r="G67" s="138" t="s">
        <v>240</v>
      </c>
      <c r="H67" s="138" t="s">
        <v>154</v>
      </c>
      <c r="I67" s="138">
        <v>11692</v>
      </c>
      <c r="J67" s="138" t="str">
        <f t="shared" si="0"/>
        <v>Queens 11692</v>
      </c>
      <c r="K67" s="138" t="s">
        <v>103</v>
      </c>
      <c r="L67" s="138">
        <v>3</v>
      </c>
      <c r="M67" s="106" t="str">
        <f t="shared" si="1"/>
        <v>Child Care</v>
      </c>
      <c r="N67" s="107">
        <v>60</v>
      </c>
      <c r="O67" s="72">
        <v>0</v>
      </c>
      <c r="P67" s="108">
        <v>0</v>
      </c>
      <c r="Q67" s="71">
        <v>0</v>
      </c>
      <c r="R67" s="72">
        <v>0</v>
      </c>
      <c r="S67" s="108">
        <v>60</v>
      </c>
      <c r="T67" s="71">
        <v>0</v>
      </c>
      <c r="U67" s="72">
        <v>0</v>
      </c>
      <c r="V67" s="72">
        <v>25</v>
      </c>
      <c r="W67" s="73">
        <f t="shared" si="2"/>
        <v>25</v>
      </c>
      <c r="X67" s="109">
        <v>0</v>
      </c>
      <c r="Y67" s="110">
        <v>0</v>
      </c>
      <c r="Z67" s="110">
        <v>0</v>
      </c>
      <c r="AA67" s="72">
        <v>0</v>
      </c>
      <c r="AB67" s="72">
        <v>0</v>
      </c>
      <c r="AC67" s="111">
        <v>0</v>
      </c>
      <c r="AD67" s="112">
        <f t="shared" si="3"/>
        <v>0</v>
      </c>
      <c r="AE67" s="113">
        <v>0</v>
      </c>
      <c r="AF67" s="114">
        <v>0</v>
      </c>
      <c r="AG67" s="115">
        <v>694195.19999999995</v>
      </c>
      <c r="AH67" s="116">
        <v>694195.19999999995</v>
      </c>
      <c r="AI67" s="114">
        <v>0</v>
      </c>
      <c r="AJ67" s="117">
        <f t="shared" si="6"/>
        <v>694195.19999999995</v>
      </c>
      <c r="AK67" s="113">
        <v>0</v>
      </c>
      <c r="AL67" s="114">
        <v>74465.351999999984</v>
      </c>
      <c r="AM67" s="117">
        <f t="shared" si="7"/>
        <v>74465.351999999984</v>
      </c>
      <c r="AN67" s="113">
        <v>0</v>
      </c>
      <c r="AO67" s="114">
        <v>0</v>
      </c>
      <c r="AP67" s="114">
        <v>619729.848</v>
      </c>
      <c r="AQ67" s="114">
        <v>0</v>
      </c>
      <c r="AR67" s="117">
        <v>0</v>
      </c>
      <c r="AS67" s="113">
        <f t="shared" si="4"/>
        <v>0</v>
      </c>
      <c r="AT67" s="114">
        <f t="shared" si="8"/>
        <v>0</v>
      </c>
      <c r="AU67" s="114">
        <f t="shared" si="9"/>
        <v>0</v>
      </c>
      <c r="AV67" s="117">
        <v>0</v>
      </c>
      <c r="AW67" s="113">
        <f t="shared" si="5"/>
        <v>0</v>
      </c>
      <c r="AX67" s="114">
        <f t="shared" si="10"/>
        <v>0</v>
      </c>
      <c r="AY67" s="114">
        <f t="shared" si="11"/>
        <v>0</v>
      </c>
      <c r="AZ67" s="117">
        <v>0</v>
      </c>
      <c r="BA67" s="113">
        <f t="shared" si="12"/>
        <v>0</v>
      </c>
      <c r="BB67" s="114">
        <f t="shared" si="13"/>
        <v>0</v>
      </c>
      <c r="BC67" s="114">
        <f t="shared" si="14"/>
        <v>0</v>
      </c>
      <c r="BD67" s="117">
        <v>0</v>
      </c>
      <c r="BE67" s="113">
        <v>0</v>
      </c>
      <c r="BF67" s="114">
        <v>0</v>
      </c>
      <c r="BG67" s="114">
        <v>0</v>
      </c>
      <c r="BH67" s="117">
        <v>0</v>
      </c>
      <c r="BJ67" s="113">
        <f t="shared" si="38"/>
        <v>0</v>
      </c>
      <c r="BK67" s="114">
        <f t="shared" si="38"/>
        <v>74465.351999999984</v>
      </c>
      <c r="BL67" s="114">
        <f t="shared" si="16"/>
        <v>0</v>
      </c>
      <c r="BM67" s="118">
        <f t="shared" si="17"/>
        <v>0</v>
      </c>
      <c r="BN67" s="119">
        <f t="shared" si="18"/>
        <v>74465.351999999984</v>
      </c>
      <c r="BP67" s="113">
        <f t="shared" si="19"/>
        <v>0</v>
      </c>
      <c r="BQ67" s="118">
        <f t="shared" si="20"/>
        <v>0</v>
      </c>
      <c r="BR67" s="120">
        <f t="shared" si="21"/>
        <v>0</v>
      </c>
      <c r="BS67" s="121">
        <f t="shared" si="22"/>
        <v>0</v>
      </c>
      <c r="BT67" s="114">
        <f t="shared" si="23"/>
        <v>0</v>
      </c>
      <c r="BU67" s="114">
        <f t="shared" si="24"/>
        <v>0</v>
      </c>
      <c r="BV67" s="114">
        <f t="shared" si="25"/>
        <v>0</v>
      </c>
      <c r="BW67" s="118">
        <f t="shared" si="26"/>
        <v>0</v>
      </c>
      <c r="BX67" s="120">
        <f t="shared" si="27"/>
        <v>0</v>
      </c>
      <c r="BY67" s="121">
        <f t="shared" si="28"/>
        <v>0</v>
      </c>
      <c r="CA67" s="113">
        <f t="shared" si="39"/>
        <v>0</v>
      </c>
      <c r="CB67" s="114">
        <f t="shared" si="39"/>
        <v>0</v>
      </c>
      <c r="CC67" s="114">
        <f t="shared" si="30"/>
        <v>44503.643961414797</v>
      </c>
      <c r="CD67" s="114">
        <f t="shared" si="31"/>
        <v>0</v>
      </c>
      <c r="CE67" s="114">
        <f t="shared" si="32"/>
        <v>5347.4582893890665</v>
      </c>
      <c r="CF67" s="118">
        <f t="shared" si="33"/>
        <v>0</v>
      </c>
      <c r="CG67" s="122">
        <f t="shared" si="34"/>
        <v>49851.102250803866</v>
      </c>
      <c r="CH67" s="88"/>
      <c r="CI67" s="123">
        <f t="shared" si="35"/>
        <v>49851.102250803859</v>
      </c>
      <c r="CK67" s="124">
        <f t="shared" si="36"/>
        <v>3</v>
      </c>
      <c r="CL67" s="125">
        <v>0</v>
      </c>
      <c r="CM67" s="126">
        <v>0</v>
      </c>
      <c r="CN67" s="127">
        <v>44.16</v>
      </c>
      <c r="CO67" s="128">
        <v>16.547855999999996</v>
      </c>
      <c r="CP67" s="125">
        <v>0</v>
      </c>
      <c r="CQ67" s="129">
        <v>0</v>
      </c>
      <c r="CR67" s="130">
        <v>0</v>
      </c>
      <c r="CS67" s="131">
        <v>0</v>
      </c>
      <c r="CT67" s="132">
        <v>0</v>
      </c>
      <c r="CU67" s="133">
        <f t="shared" si="40"/>
        <v>0</v>
      </c>
      <c r="CV67" s="129">
        <f t="shared" si="40"/>
        <v>0</v>
      </c>
      <c r="CW67" s="132">
        <v>0</v>
      </c>
      <c r="CY67" s="133">
        <v>0</v>
      </c>
      <c r="CZ67" s="129">
        <v>0</v>
      </c>
      <c r="DA67" s="132">
        <v>0</v>
      </c>
      <c r="DD67" s="134" t="s">
        <v>95</v>
      </c>
      <c r="DE67" s="101"/>
      <c r="DF67" s="72"/>
    </row>
    <row r="68" spans="1:110" s="7" customFormat="1" x14ac:dyDescent="0.25">
      <c r="A68" s="135">
        <v>176</v>
      </c>
      <c r="B68" s="136" t="s">
        <v>241</v>
      </c>
      <c r="C68" s="136" t="s">
        <v>242</v>
      </c>
      <c r="D68" s="137" t="s">
        <v>243</v>
      </c>
      <c r="E68" s="138" t="s">
        <v>244</v>
      </c>
      <c r="F68" s="138" t="s">
        <v>245</v>
      </c>
      <c r="G68" s="138" t="s">
        <v>246</v>
      </c>
      <c r="H68" s="138" t="s">
        <v>102</v>
      </c>
      <c r="I68" s="138">
        <v>10453</v>
      </c>
      <c r="J68" s="138" t="str">
        <f t="shared" si="0"/>
        <v>Bronx 10453</v>
      </c>
      <c r="K68" s="138" t="s">
        <v>108</v>
      </c>
      <c r="L68" s="138">
        <v>1</v>
      </c>
      <c r="M68" s="106" t="str">
        <f t="shared" si="1"/>
        <v>Dual</v>
      </c>
      <c r="N68" s="107">
        <v>91</v>
      </c>
      <c r="O68" s="72">
        <v>0</v>
      </c>
      <c r="P68" s="108">
        <v>0</v>
      </c>
      <c r="Q68" s="71">
        <v>17</v>
      </c>
      <c r="R68" s="72">
        <v>35</v>
      </c>
      <c r="S68" s="108">
        <v>39</v>
      </c>
      <c r="T68" s="71">
        <v>6</v>
      </c>
      <c r="U68" s="72">
        <v>12</v>
      </c>
      <c r="V68" s="72">
        <v>13</v>
      </c>
      <c r="W68" s="73">
        <f t="shared" si="2"/>
        <v>31</v>
      </c>
      <c r="X68" s="109">
        <v>0</v>
      </c>
      <c r="Y68" s="110">
        <v>0</v>
      </c>
      <c r="Z68" s="110">
        <v>0</v>
      </c>
      <c r="AA68" s="72">
        <v>0</v>
      </c>
      <c r="AB68" s="72">
        <v>0</v>
      </c>
      <c r="AC68" s="111">
        <v>0</v>
      </c>
      <c r="AD68" s="112">
        <f t="shared" si="3"/>
        <v>0</v>
      </c>
      <c r="AE68" s="113">
        <v>0</v>
      </c>
      <c r="AF68" s="114">
        <v>0</v>
      </c>
      <c r="AG68" s="115">
        <v>1134640.7799999998</v>
      </c>
      <c r="AH68" s="116">
        <v>1134640.7799999998</v>
      </c>
      <c r="AI68" s="114">
        <v>83923.839999999997</v>
      </c>
      <c r="AJ68" s="117">
        <f t="shared" si="6"/>
        <v>1218564.6199999999</v>
      </c>
      <c r="AK68" s="113">
        <v>57779.447309999981</v>
      </c>
      <c r="AL68" s="114">
        <v>41729.60083499999</v>
      </c>
      <c r="AM68" s="117">
        <f t="shared" si="7"/>
        <v>99509.048144999979</v>
      </c>
      <c r="AN68" s="113">
        <v>413435.06596145412</v>
      </c>
      <c r="AO68" s="114">
        <v>0</v>
      </c>
      <c r="AP68" s="114">
        <v>621696.66589354572</v>
      </c>
      <c r="AQ68" s="114">
        <v>0</v>
      </c>
      <c r="AR68" s="117">
        <v>0</v>
      </c>
      <c r="AS68" s="113">
        <f t="shared" si="4"/>
        <v>0</v>
      </c>
      <c r="AT68" s="114">
        <f t="shared" si="8"/>
        <v>0</v>
      </c>
      <c r="AU68" s="114">
        <f t="shared" si="9"/>
        <v>2851.2</v>
      </c>
      <c r="AV68" s="117">
        <v>2851.2</v>
      </c>
      <c r="AW68" s="113">
        <f t="shared" si="5"/>
        <v>0</v>
      </c>
      <c r="AX68" s="114">
        <f t="shared" si="10"/>
        <v>0</v>
      </c>
      <c r="AY68" s="114">
        <f t="shared" si="11"/>
        <v>2059.1999999999998</v>
      </c>
      <c r="AZ68" s="117">
        <v>2059.1999999999998</v>
      </c>
      <c r="BA68" s="113">
        <f t="shared" si="12"/>
        <v>0</v>
      </c>
      <c r="BB68" s="114">
        <f t="shared" si="13"/>
        <v>0</v>
      </c>
      <c r="BC68" s="114">
        <f t="shared" si="14"/>
        <v>31548.526728545763</v>
      </c>
      <c r="BD68" s="117">
        <v>31548.526728545763</v>
      </c>
      <c r="BE68" s="113">
        <v>0</v>
      </c>
      <c r="BF68" s="114">
        <v>0</v>
      </c>
      <c r="BG68" s="114">
        <v>0</v>
      </c>
      <c r="BH68" s="117">
        <v>0</v>
      </c>
      <c r="BJ68" s="113">
        <f t="shared" si="38"/>
        <v>57779.447309999981</v>
      </c>
      <c r="BK68" s="114">
        <f t="shared" si="38"/>
        <v>41729.60083499999</v>
      </c>
      <c r="BL68" s="114">
        <f t="shared" si="16"/>
        <v>2851.2</v>
      </c>
      <c r="BM68" s="118">
        <f t="shared" si="17"/>
        <v>2059.1999999999998</v>
      </c>
      <c r="BN68" s="119">
        <f t="shared" si="18"/>
        <v>104419.44814499997</v>
      </c>
      <c r="BP68" s="113">
        <f t="shared" si="19"/>
        <v>413435.06596145412</v>
      </c>
      <c r="BQ68" s="118">
        <f t="shared" si="20"/>
        <v>31548.526728545763</v>
      </c>
      <c r="BR68" s="120">
        <f t="shared" si="21"/>
        <v>444983.5926899999</v>
      </c>
      <c r="BS68" s="121">
        <f t="shared" si="22"/>
        <v>111245.89817249998</v>
      </c>
      <c r="BT68" s="114">
        <f t="shared" si="23"/>
        <v>57779.447309999981</v>
      </c>
      <c r="BU68" s="114">
        <f t="shared" si="24"/>
        <v>0</v>
      </c>
      <c r="BV68" s="114">
        <f t="shared" si="25"/>
        <v>2851.2</v>
      </c>
      <c r="BW68" s="118">
        <f t="shared" si="26"/>
        <v>0</v>
      </c>
      <c r="BX68" s="120">
        <f t="shared" si="27"/>
        <v>60630.647309999978</v>
      </c>
      <c r="BY68" s="121">
        <f t="shared" si="28"/>
        <v>50615.250862499997</v>
      </c>
      <c r="CA68" s="113">
        <f t="shared" si="39"/>
        <v>0</v>
      </c>
      <c r="CB68" s="114">
        <f t="shared" si="39"/>
        <v>0</v>
      </c>
      <c r="CC68" s="114">
        <f t="shared" si="30"/>
        <v>44644.883831583669</v>
      </c>
      <c r="CD68" s="114">
        <f t="shared" si="31"/>
        <v>0</v>
      </c>
      <c r="CE68" s="114">
        <f t="shared" si="32"/>
        <v>2996.6594383118963</v>
      </c>
      <c r="CF68" s="118">
        <f t="shared" si="33"/>
        <v>50615.250862499997</v>
      </c>
      <c r="CG68" s="122">
        <f t="shared" si="34"/>
        <v>98256.79413239556</v>
      </c>
      <c r="CH68" s="88"/>
      <c r="CI68" s="123">
        <f t="shared" si="35"/>
        <v>81480.098885316169</v>
      </c>
      <c r="CK68" s="124">
        <f t="shared" si="36"/>
        <v>1</v>
      </c>
      <c r="CL68" s="125">
        <v>0</v>
      </c>
      <c r="CM68" s="126">
        <v>0</v>
      </c>
      <c r="CN68" s="127">
        <v>47.589999999999996</v>
      </c>
      <c r="CO68" s="128">
        <v>17.833162749999996</v>
      </c>
      <c r="CP68" s="125">
        <v>0</v>
      </c>
      <c r="CQ68" s="129">
        <v>0</v>
      </c>
      <c r="CR68" s="130">
        <v>0</v>
      </c>
      <c r="CS68" s="131">
        <v>3.52</v>
      </c>
      <c r="CT68" s="132">
        <v>3.52</v>
      </c>
      <c r="CU68" s="133">
        <f t="shared" si="40"/>
        <v>0</v>
      </c>
      <c r="CV68" s="129">
        <f t="shared" si="40"/>
        <v>0.88</v>
      </c>
      <c r="CW68" s="132">
        <v>0.88</v>
      </c>
      <c r="CY68" s="133">
        <v>0</v>
      </c>
      <c r="CZ68" s="129">
        <v>4910.4000000000005</v>
      </c>
      <c r="DA68" s="132">
        <v>4910.4000000000005</v>
      </c>
      <c r="DD68" s="134" t="s">
        <v>95</v>
      </c>
      <c r="DE68" s="101"/>
      <c r="DF68" s="72"/>
    </row>
    <row r="69" spans="1:110" s="7" customFormat="1" x14ac:dyDescent="0.25">
      <c r="A69" s="135">
        <v>176</v>
      </c>
      <c r="B69" s="136" t="s">
        <v>241</v>
      </c>
      <c r="C69" s="136" t="s">
        <v>242</v>
      </c>
      <c r="D69" s="137" t="s">
        <v>243</v>
      </c>
      <c r="E69" s="138" t="s">
        <v>244</v>
      </c>
      <c r="F69" s="138" t="s">
        <v>245</v>
      </c>
      <c r="G69" s="138" t="s">
        <v>246</v>
      </c>
      <c r="H69" s="138" t="s">
        <v>102</v>
      </c>
      <c r="I69" s="138">
        <v>10453</v>
      </c>
      <c r="J69" s="138" t="str">
        <f t="shared" ref="J69:J133" si="41">TEXT(H69,"")&amp;" "&amp;TEXT(I69,"0")</f>
        <v>Bronx 10453</v>
      </c>
      <c r="K69" s="138" t="s">
        <v>108</v>
      </c>
      <c r="L69" s="138">
        <v>1</v>
      </c>
      <c r="M69" s="106" t="str">
        <f t="shared" ref="M69:M133" si="42">IF(L69=1,"Dual",IF(L69=2,"Head Start",IF(L69=3,"Child Care",IF(L69=4,"FCCN","Not Open"))))</f>
        <v>Dual</v>
      </c>
      <c r="N69" s="107">
        <v>0</v>
      </c>
      <c r="O69" s="72">
        <v>12</v>
      </c>
      <c r="P69" s="108">
        <v>0</v>
      </c>
      <c r="Q69" s="71">
        <v>0</v>
      </c>
      <c r="R69" s="72">
        <v>0</v>
      </c>
      <c r="S69" s="108">
        <v>0</v>
      </c>
      <c r="T69" s="71">
        <v>0</v>
      </c>
      <c r="U69" s="72">
        <v>0</v>
      </c>
      <c r="V69" s="72">
        <v>0</v>
      </c>
      <c r="W69" s="73">
        <f t="shared" ref="W69:W133" si="43">SUM(T69:V69)</f>
        <v>0</v>
      </c>
      <c r="X69" s="109">
        <v>0</v>
      </c>
      <c r="Y69" s="110">
        <v>0</v>
      </c>
      <c r="Z69" s="110">
        <v>0</v>
      </c>
      <c r="AA69" s="72">
        <v>0</v>
      </c>
      <c r="AB69" s="72">
        <v>0</v>
      </c>
      <c r="AC69" s="111">
        <v>0</v>
      </c>
      <c r="AD69" s="112">
        <f t="shared" ref="AD69:AD133" si="44">SUM(X69:AC69)</f>
        <v>0</v>
      </c>
      <c r="AE69" s="113">
        <v>0</v>
      </c>
      <c r="AF69" s="114">
        <v>209201.76</v>
      </c>
      <c r="AG69" s="115">
        <v>0</v>
      </c>
      <c r="AH69" s="116">
        <v>209201.76</v>
      </c>
      <c r="AI69" s="114">
        <v>11066.88</v>
      </c>
      <c r="AJ69" s="117">
        <f t="shared" si="6"/>
        <v>220268.64</v>
      </c>
      <c r="AK69" s="113">
        <v>0</v>
      </c>
      <c r="AL69" s="114">
        <v>0</v>
      </c>
      <c r="AM69" s="117">
        <f t="shared" si="7"/>
        <v>0</v>
      </c>
      <c r="AN69" s="113">
        <v>0</v>
      </c>
      <c r="AO69" s="114">
        <v>0</v>
      </c>
      <c r="AP69" s="114">
        <v>209201.76</v>
      </c>
      <c r="AQ69" s="114">
        <v>0</v>
      </c>
      <c r="AR69" s="117">
        <v>0</v>
      </c>
      <c r="AS69" s="113">
        <f t="shared" ref="AS69:AS133" si="45">+AV69-SUM(AT69:AU69)</f>
        <v>0</v>
      </c>
      <c r="AT69" s="114">
        <f t="shared" si="8"/>
        <v>0</v>
      </c>
      <c r="AU69" s="114">
        <f t="shared" si="9"/>
        <v>0</v>
      </c>
      <c r="AV69" s="117">
        <v>0</v>
      </c>
      <c r="AW69" s="113">
        <f t="shared" ref="AW69:AW133" si="46">+AZ69-SUM(AX69:AY69)</f>
        <v>0</v>
      </c>
      <c r="AX69" s="114">
        <f t="shared" si="10"/>
        <v>0</v>
      </c>
      <c r="AY69" s="114">
        <f t="shared" si="11"/>
        <v>0</v>
      </c>
      <c r="AZ69" s="117">
        <v>0</v>
      </c>
      <c r="BA69" s="113">
        <f t="shared" si="12"/>
        <v>0</v>
      </c>
      <c r="BB69" s="114">
        <f t="shared" si="13"/>
        <v>0</v>
      </c>
      <c r="BC69" s="114">
        <f t="shared" si="14"/>
        <v>0</v>
      </c>
      <c r="BD69" s="117">
        <v>0</v>
      </c>
      <c r="BE69" s="113">
        <v>0</v>
      </c>
      <c r="BF69" s="114">
        <v>0</v>
      </c>
      <c r="BG69" s="114">
        <v>0</v>
      </c>
      <c r="BH69" s="117">
        <v>0</v>
      </c>
      <c r="BJ69" s="113">
        <f t="shared" si="38"/>
        <v>0</v>
      </c>
      <c r="BK69" s="114">
        <f t="shared" si="38"/>
        <v>0</v>
      </c>
      <c r="BL69" s="114">
        <f t="shared" si="16"/>
        <v>0</v>
      </c>
      <c r="BM69" s="118">
        <f t="shared" si="17"/>
        <v>0</v>
      </c>
      <c r="BN69" s="119">
        <f t="shared" si="18"/>
        <v>0</v>
      </c>
      <c r="BP69" s="113">
        <f t="shared" si="19"/>
        <v>0</v>
      </c>
      <c r="BQ69" s="118">
        <f t="shared" si="20"/>
        <v>0</v>
      </c>
      <c r="BR69" s="120">
        <f t="shared" si="21"/>
        <v>0</v>
      </c>
      <c r="BS69" s="121">
        <f t="shared" si="22"/>
        <v>0</v>
      </c>
      <c r="BT69" s="114">
        <f t="shared" si="23"/>
        <v>0</v>
      </c>
      <c r="BU69" s="114">
        <f t="shared" si="24"/>
        <v>0</v>
      </c>
      <c r="BV69" s="114">
        <f t="shared" si="25"/>
        <v>0</v>
      </c>
      <c r="BW69" s="118">
        <f t="shared" si="26"/>
        <v>0</v>
      </c>
      <c r="BX69" s="120">
        <f t="shared" si="27"/>
        <v>0</v>
      </c>
      <c r="BY69" s="121">
        <f t="shared" si="28"/>
        <v>0</v>
      </c>
      <c r="CA69" s="113">
        <f t="shared" si="39"/>
        <v>0</v>
      </c>
      <c r="CB69" s="114">
        <f t="shared" si="39"/>
        <v>15023.063151125403</v>
      </c>
      <c r="CC69" s="114">
        <f t="shared" si="30"/>
        <v>0</v>
      </c>
      <c r="CD69" s="114">
        <f t="shared" si="31"/>
        <v>0</v>
      </c>
      <c r="CE69" s="114">
        <f t="shared" si="32"/>
        <v>0</v>
      </c>
      <c r="CF69" s="118">
        <f t="shared" si="33"/>
        <v>0</v>
      </c>
      <c r="CG69" s="122">
        <f t="shared" si="34"/>
        <v>15023.063151125403</v>
      </c>
      <c r="CH69" s="88"/>
      <c r="CI69" s="123">
        <f t="shared" si="35"/>
        <v>15023.063151125403</v>
      </c>
      <c r="CK69" s="124">
        <f t="shared" si="36"/>
        <v>1</v>
      </c>
      <c r="CL69" s="125">
        <v>0</v>
      </c>
      <c r="CM69" s="126">
        <v>66.540000000000006</v>
      </c>
      <c r="CN69" s="127">
        <v>0</v>
      </c>
      <c r="CO69" s="128">
        <v>0</v>
      </c>
      <c r="CP69" s="125">
        <v>0</v>
      </c>
      <c r="CQ69" s="129">
        <v>3.52</v>
      </c>
      <c r="CR69" s="130">
        <v>0</v>
      </c>
      <c r="CS69" s="131">
        <v>0</v>
      </c>
      <c r="CT69" s="132">
        <v>0</v>
      </c>
      <c r="CU69" s="133">
        <f t="shared" si="40"/>
        <v>0</v>
      </c>
      <c r="CV69" s="129">
        <f t="shared" si="40"/>
        <v>0</v>
      </c>
      <c r="CW69" s="132">
        <v>0</v>
      </c>
      <c r="CY69" s="133">
        <v>0</v>
      </c>
      <c r="CZ69" s="129">
        <v>0</v>
      </c>
      <c r="DA69" s="132">
        <v>0</v>
      </c>
      <c r="DD69" s="134" t="s">
        <v>95</v>
      </c>
      <c r="DE69" s="101"/>
      <c r="DF69" s="72"/>
    </row>
    <row r="70" spans="1:110" s="7" customFormat="1" x14ac:dyDescent="0.25">
      <c r="A70" s="135">
        <v>176</v>
      </c>
      <c r="B70" s="136" t="s">
        <v>241</v>
      </c>
      <c r="C70" s="136" t="s">
        <v>247</v>
      </c>
      <c r="D70" s="137" t="s">
        <v>243</v>
      </c>
      <c r="E70" s="138" t="s">
        <v>248</v>
      </c>
      <c r="F70" s="138" t="s">
        <v>249</v>
      </c>
      <c r="G70" s="138" t="s">
        <v>250</v>
      </c>
      <c r="H70" s="138" t="s">
        <v>117</v>
      </c>
      <c r="I70" s="138">
        <v>11213</v>
      </c>
      <c r="J70" s="138" t="str">
        <f t="shared" si="41"/>
        <v>Brooklyn 11213</v>
      </c>
      <c r="K70" s="138" t="s">
        <v>103</v>
      </c>
      <c r="L70" s="138">
        <v>2</v>
      </c>
      <c r="M70" s="106" t="str">
        <f t="shared" si="42"/>
        <v>Head Start</v>
      </c>
      <c r="N70" s="107">
        <v>119</v>
      </c>
      <c r="O70" s="72">
        <v>0</v>
      </c>
      <c r="P70" s="108">
        <v>0</v>
      </c>
      <c r="Q70" s="71">
        <v>0</v>
      </c>
      <c r="R70" s="72">
        <v>119</v>
      </c>
      <c r="S70" s="108">
        <v>0</v>
      </c>
      <c r="T70" s="71">
        <v>0</v>
      </c>
      <c r="U70" s="72">
        <v>60</v>
      </c>
      <c r="V70" s="72">
        <v>0</v>
      </c>
      <c r="W70" s="73">
        <f t="shared" si="43"/>
        <v>60</v>
      </c>
      <c r="X70" s="109">
        <v>0</v>
      </c>
      <c r="Y70" s="110">
        <v>0</v>
      </c>
      <c r="Z70" s="110">
        <v>0</v>
      </c>
      <c r="AA70" s="72">
        <v>0</v>
      </c>
      <c r="AB70" s="72">
        <v>0</v>
      </c>
      <c r="AC70" s="111">
        <v>0</v>
      </c>
      <c r="AD70" s="112">
        <f t="shared" si="44"/>
        <v>0</v>
      </c>
      <c r="AE70" s="113">
        <v>0</v>
      </c>
      <c r="AF70" s="114">
        <v>0</v>
      </c>
      <c r="AG70" s="115">
        <v>1683300.2200000002</v>
      </c>
      <c r="AH70" s="116">
        <v>1683300.2200000002</v>
      </c>
      <c r="AI70" s="114">
        <v>0</v>
      </c>
      <c r="AJ70" s="117">
        <f t="shared" ref="AJ70:AJ134" si="47">SUM(AH70:AI70)</f>
        <v>1683300.2200000002</v>
      </c>
      <c r="AK70" s="113">
        <v>273123.93712499994</v>
      </c>
      <c r="AL70" s="114">
        <v>0</v>
      </c>
      <c r="AM70" s="117">
        <f t="shared" ref="AM70:AM134" si="48">SUM(AK70:AL70)</f>
        <v>273123.93712499994</v>
      </c>
      <c r="AN70" s="113">
        <v>1410176.282875</v>
      </c>
      <c r="AO70" s="114">
        <v>0</v>
      </c>
      <c r="AP70" s="114">
        <v>0</v>
      </c>
      <c r="AQ70" s="114">
        <v>0</v>
      </c>
      <c r="AR70" s="117">
        <v>0</v>
      </c>
      <c r="AS70" s="113">
        <f t="shared" si="45"/>
        <v>0</v>
      </c>
      <c r="AT70" s="114">
        <f t="shared" ref="AT70:AT134" si="49">+(AV70-AU70)*$BB$2</f>
        <v>0</v>
      </c>
      <c r="AU70" s="114">
        <f t="shared" ref="AU70:AU134" si="50">IF(CW70=0,0,+AV70*CV70/CW70)</f>
        <v>0</v>
      </c>
      <c r="AV70" s="117">
        <v>0</v>
      </c>
      <c r="AW70" s="113">
        <f t="shared" si="46"/>
        <v>0</v>
      </c>
      <c r="AX70" s="114">
        <f t="shared" ref="AX70:AX134" si="51">+(AZ70-AY70)*$BB$2</f>
        <v>0</v>
      </c>
      <c r="AY70" s="114">
        <f t="shared" ref="AY70:AY134" si="52">IF(CW70=0,0,+AZ70*CV70/CW70)</f>
        <v>0</v>
      </c>
      <c r="AZ70" s="117">
        <v>0</v>
      </c>
      <c r="BA70" s="113">
        <f t="shared" ref="BA70:BA134" si="53">+BD70-SUM(BB70:BC70)</f>
        <v>0</v>
      </c>
      <c r="BB70" s="114">
        <f t="shared" ref="BB70:BB134" si="54">+(BD70-BC70)*BB$2</f>
        <v>0</v>
      </c>
      <c r="BC70" s="114">
        <f t="shared" ref="BC70:BC134" si="55">IF(CT70=0,0,+BD70*CS70/CT70)</f>
        <v>0</v>
      </c>
      <c r="BD70" s="117">
        <v>0</v>
      </c>
      <c r="BE70" s="113">
        <v>0</v>
      </c>
      <c r="BF70" s="114">
        <v>0</v>
      </c>
      <c r="BG70" s="114">
        <v>0</v>
      </c>
      <c r="BH70" s="117">
        <v>0</v>
      </c>
      <c r="BJ70" s="113">
        <f t="shared" si="38"/>
        <v>273123.93712499994</v>
      </c>
      <c r="BK70" s="114">
        <f t="shared" si="38"/>
        <v>0</v>
      </c>
      <c r="BL70" s="114">
        <f t="shared" ref="BL70:BL134" si="56">+AV70</f>
        <v>0</v>
      </c>
      <c r="BM70" s="118">
        <f t="shared" ref="BM70:BM134" si="57">+AZ70</f>
        <v>0</v>
      </c>
      <c r="BN70" s="119">
        <f t="shared" ref="BN70:BN134" si="58">SUM(BJ70:BM70)</f>
        <v>273123.93712499994</v>
      </c>
      <c r="BP70" s="113">
        <f t="shared" ref="BP70:BP134" si="59">+AN70</f>
        <v>1410176.282875</v>
      </c>
      <c r="BQ70" s="118">
        <f t="shared" ref="BQ70:BQ134" si="60">+BD70</f>
        <v>0</v>
      </c>
      <c r="BR70" s="120">
        <f t="shared" ref="BR70:BR134" si="61">SUM(BP70:BQ70)</f>
        <v>1410176.282875</v>
      </c>
      <c r="BS70" s="121">
        <f t="shared" ref="BS70:BS134" si="62">+BR70/4</f>
        <v>352544.07071875001</v>
      </c>
      <c r="BT70" s="114">
        <f t="shared" ref="BT70:BT134" si="63">+AK70</f>
        <v>273123.93712499994</v>
      </c>
      <c r="BU70" s="114">
        <f t="shared" ref="BU70:BU134" si="64">+AO70</f>
        <v>0</v>
      </c>
      <c r="BV70" s="114">
        <f t="shared" ref="BV70:BV134" si="65">+AV70</f>
        <v>0</v>
      </c>
      <c r="BW70" s="118">
        <f t="shared" ref="BW70:BW134" si="66">+BH70</f>
        <v>0</v>
      </c>
      <c r="BX70" s="120">
        <f t="shared" ref="BX70:BX134" si="67">SUM(BT70:BW70)</f>
        <v>273123.93712499994</v>
      </c>
      <c r="BY70" s="121">
        <f t="shared" ref="BY70:BY134" si="68">IF(+BS70-BX70&gt;0,+BS70-BX70,0)</f>
        <v>79420.13359375007</v>
      </c>
      <c r="CA70" s="113">
        <f t="shared" si="39"/>
        <v>0</v>
      </c>
      <c r="CB70" s="114">
        <f t="shared" si="39"/>
        <v>0</v>
      </c>
      <c r="CC70" s="114">
        <f t="shared" ref="CC70:CC134" si="69">((+AP70/0.933)*0.067)-CA70-CB70</f>
        <v>0</v>
      </c>
      <c r="CD70" s="114">
        <f t="shared" ref="CD70:CD134" si="70">(+AR70/0.933)*0.067</f>
        <v>0</v>
      </c>
      <c r="CE70" s="114">
        <f t="shared" ref="CE70:CE134" si="71">(+AL70/0.933)*0.067</f>
        <v>0</v>
      </c>
      <c r="CF70" s="118">
        <f t="shared" ref="CF70:CF134" si="72">+BY70</f>
        <v>79420.13359375007</v>
      </c>
      <c r="CG70" s="122">
        <f t="shared" ref="CG70:CG134" si="73">SUM(CA70:CF70)</f>
        <v>79420.13359375007</v>
      </c>
      <c r="CH70" s="88"/>
      <c r="CI70" s="123">
        <f t="shared" ref="CI70:CI134" si="74">(IF(AR70=0,AH70,AR70)/0.933)*0.067</f>
        <v>120880.08010718116</v>
      </c>
      <c r="CK70" s="124">
        <f t="shared" ref="CK70:CK134" si="75">+L70</f>
        <v>2</v>
      </c>
      <c r="CL70" s="125">
        <v>0</v>
      </c>
      <c r="CM70" s="126">
        <v>0</v>
      </c>
      <c r="CN70" s="127">
        <v>53.99</v>
      </c>
      <c r="CO70" s="128">
        <v>25.289253437499998</v>
      </c>
      <c r="CP70" s="125">
        <v>0</v>
      </c>
      <c r="CQ70" s="129">
        <v>0</v>
      </c>
      <c r="CR70" s="130">
        <v>0</v>
      </c>
      <c r="CS70" s="131">
        <v>0</v>
      </c>
      <c r="CT70" s="132">
        <v>0</v>
      </c>
      <c r="CU70" s="133">
        <f t="shared" si="40"/>
        <v>0</v>
      </c>
      <c r="CV70" s="129">
        <f t="shared" si="40"/>
        <v>0</v>
      </c>
      <c r="CW70" s="132">
        <v>0</v>
      </c>
      <c r="CY70" s="133">
        <v>0</v>
      </c>
      <c r="CZ70" s="129">
        <v>0</v>
      </c>
      <c r="DA70" s="132">
        <v>0</v>
      </c>
      <c r="DD70" s="134" t="s">
        <v>95</v>
      </c>
      <c r="DE70" s="101"/>
      <c r="DF70" s="72"/>
    </row>
    <row r="71" spans="1:110" s="7" customFormat="1" x14ac:dyDescent="0.25">
      <c r="A71" s="135">
        <v>176</v>
      </c>
      <c r="B71" s="136" t="s">
        <v>241</v>
      </c>
      <c r="C71" s="136" t="s">
        <v>251</v>
      </c>
      <c r="D71" s="137" t="s">
        <v>243</v>
      </c>
      <c r="E71" s="138" t="s">
        <v>252</v>
      </c>
      <c r="F71" s="138" t="s">
        <v>253</v>
      </c>
      <c r="G71" s="138" t="s">
        <v>254</v>
      </c>
      <c r="H71" s="138" t="s">
        <v>117</v>
      </c>
      <c r="I71" s="138">
        <v>11205</v>
      </c>
      <c r="J71" s="138" t="str">
        <f t="shared" si="41"/>
        <v>Brooklyn 11205</v>
      </c>
      <c r="K71" s="138" t="s">
        <v>103</v>
      </c>
      <c r="L71" s="138">
        <v>3</v>
      </c>
      <c r="M71" s="106" t="str">
        <f t="shared" si="42"/>
        <v>Child Care</v>
      </c>
      <c r="N71" s="107">
        <v>40</v>
      </c>
      <c r="O71" s="72">
        <v>0</v>
      </c>
      <c r="P71" s="108">
        <v>0</v>
      </c>
      <c r="Q71" s="71">
        <v>0</v>
      </c>
      <c r="R71" s="72">
        <v>0</v>
      </c>
      <c r="S71" s="108">
        <v>40</v>
      </c>
      <c r="T71" s="71">
        <v>0</v>
      </c>
      <c r="U71" s="72">
        <v>0</v>
      </c>
      <c r="V71" s="72">
        <v>18</v>
      </c>
      <c r="W71" s="73">
        <f t="shared" si="43"/>
        <v>18</v>
      </c>
      <c r="X71" s="109">
        <v>0</v>
      </c>
      <c r="Y71" s="110">
        <v>0</v>
      </c>
      <c r="Z71" s="110">
        <v>0</v>
      </c>
      <c r="AA71" s="72">
        <v>0</v>
      </c>
      <c r="AB71" s="72">
        <v>0</v>
      </c>
      <c r="AC71" s="111">
        <v>0</v>
      </c>
      <c r="AD71" s="112">
        <f t="shared" si="44"/>
        <v>0</v>
      </c>
      <c r="AE71" s="113">
        <v>0</v>
      </c>
      <c r="AF71" s="114">
        <v>0</v>
      </c>
      <c r="AG71" s="115">
        <v>462796.79999999993</v>
      </c>
      <c r="AH71" s="116">
        <v>462796.79999999993</v>
      </c>
      <c r="AI71" s="114">
        <v>0</v>
      </c>
      <c r="AJ71" s="117">
        <f t="shared" si="47"/>
        <v>462796.79999999993</v>
      </c>
      <c r="AK71" s="113">
        <v>0</v>
      </c>
      <c r="AL71" s="114">
        <v>53615.053439999989</v>
      </c>
      <c r="AM71" s="117">
        <f t="shared" si="48"/>
        <v>53615.053439999989</v>
      </c>
      <c r="AN71" s="113">
        <v>0</v>
      </c>
      <c r="AO71" s="114">
        <v>0</v>
      </c>
      <c r="AP71" s="114">
        <v>409181.74656</v>
      </c>
      <c r="AQ71" s="114">
        <v>0</v>
      </c>
      <c r="AR71" s="117">
        <v>0</v>
      </c>
      <c r="AS71" s="113">
        <f t="shared" si="45"/>
        <v>0</v>
      </c>
      <c r="AT71" s="114">
        <f t="shared" si="49"/>
        <v>0</v>
      </c>
      <c r="AU71" s="114">
        <f t="shared" si="50"/>
        <v>0</v>
      </c>
      <c r="AV71" s="117">
        <v>0</v>
      </c>
      <c r="AW71" s="113">
        <f t="shared" si="46"/>
        <v>0</v>
      </c>
      <c r="AX71" s="114">
        <f t="shared" si="51"/>
        <v>0</v>
      </c>
      <c r="AY71" s="114">
        <f t="shared" si="52"/>
        <v>0</v>
      </c>
      <c r="AZ71" s="117">
        <v>0</v>
      </c>
      <c r="BA71" s="113">
        <f t="shared" si="53"/>
        <v>0</v>
      </c>
      <c r="BB71" s="114">
        <f t="shared" si="54"/>
        <v>0</v>
      </c>
      <c r="BC71" s="114">
        <f t="shared" si="55"/>
        <v>0</v>
      </c>
      <c r="BD71" s="117">
        <v>0</v>
      </c>
      <c r="BE71" s="113">
        <v>0</v>
      </c>
      <c r="BF71" s="114">
        <v>0</v>
      </c>
      <c r="BG71" s="114">
        <v>0</v>
      </c>
      <c r="BH71" s="117">
        <v>0</v>
      </c>
      <c r="BJ71" s="113">
        <f t="shared" si="38"/>
        <v>0</v>
      </c>
      <c r="BK71" s="114">
        <f t="shared" si="38"/>
        <v>53615.053439999989</v>
      </c>
      <c r="BL71" s="114">
        <f t="shared" si="56"/>
        <v>0</v>
      </c>
      <c r="BM71" s="118">
        <f t="shared" si="57"/>
        <v>0</v>
      </c>
      <c r="BN71" s="119">
        <f t="shared" si="58"/>
        <v>53615.053439999989</v>
      </c>
      <c r="BP71" s="113">
        <f t="shared" si="59"/>
        <v>0</v>
      </c>
      <c r="BQ71" s="118">
        <f t="shared" si="60"/>
        <v>0</v>
      </c>
      <c r="BR71" s="120">
        <f t="shared" si="61"/>
        <v>0</v>
      </c>
      <c r="BS71" s="121">
        <f t="shared" si="62"/>
        <v>0</v>
      </c>
      <c r="BT71" s="114">
        <f t="shared" si="63"/>
        <v>0</v>
      </c>
      <c r="BU71" s="114">
        <f t="shared" si="64"/>
        <v>0</v>
      </c>
      <c r="BV71" s="114">
        <f t="shared" si="65"/>
        <v>0</v>
      </c>
      <c r="BW71" s="118">
        <f t="shared" si="66"/>
        <v>0</v>
      </c>
      <c r="BX71" s="120">
        <f t="shared" si="67"/>
        <v>0</v>
      </c>
      <c r="BY71" s="121">
        <f t="shared" si="68"/>
        <v>0</v>
      </c>
      <c r="CA71" s="113">
        <f t="shared" si="39"/>
        <v>0</v>
      </c>
      <c r="CB71" s="114">
        <f t="shared" si="39"/>
        <v>0</v>
      </c>
      <c r="CC71" s="114">
        <f t="shared" si="69"/>
        <v>29383.898198842442</v>
      </c>
      <c r="CD71" s="114">
        <f t="shared" si="70"/>
        <v>0</v>
      </c>
      <c r="CE71" s="114">
        <f t="shared" si="71"/>
        <v>3850.1699683601278</v>
      </c>
      <c r="CF71" s="118">
        <f t="shared" si="72"/>
        <v>0</v>
      </c>
      <c r="CG71" s="122">
        <f t="shared" si="73"/>
        <v>33234.068167202568</v>
      </c>
      <c r="CH71" s="88"/>
      <c r="CI71" s="123">
        <f t="shared" si="74"/>
        <v>33234.068167202568</v>
      </c>
      <c r="CK71" s="124">
        <f t="shared" si="75"/>
        <v>3</v>
      </c>
      <c r="CL71" s="125">
        <v>0</v>
      </c>
      <c r="CM71" s="126">
        <v>0</v>
      </c>
      <c r="CN71" s="127">
        <v>44.16</v>
      </c>
      <c r="CO71" s="128">
        <v>16.547855999999996</v>
      </c>
      <c r="CP71" s="125">
        <v>0</v>
      </c>
      <c r="CQ71" s="129">
        <v>0</v>
      </c>
      <c r="CR71" s="130">
        <v>0</v>
      </c>
      <c r="CS71" s="131">
        <v>0</v>
      </c>
      <c r="CT71" s="132">
        <v>0</v>
      </c>
      <c r="CU71" s="133">
        <f t="shared" si="40"/>
        <v>0</v>
      </c>
      <c r="CV71" s="129">
        <f t="shared" si="40"/>
        <v>0</v>
      </c>
      <c r="CW71" s="132">
        <v>0</v>
      </c>
      <c r="CY71" s="133">
        <v>0</v>
      </c>
      <c r="CZ71" s="129">
        <v>0</v>
      </c>
      <c r="DA71" s="132">
        <v>0</v>
      </c>
      <c r="DD71" s="134" t="s">
        <v>95</v>
      </c>
      <c r="DE71" s="101"/>
      <c r="DF71" s="72"/>
    </row>
    <row r="72" spans="1:110" s="7" customFormat="1" x14ac:dyDescent="0.25">
      <c r="A72" s="135">
        <v>176</v>
      </c>
      <c r="B72" s="136" t="s">
        <v>241</v>
      </c>
      <c r="C72" s="136" t="s">
        <v>251</v>
      </c>
      <c r="D72" s="137" t="s">
        <v>243</v>
      </c>
      <c r="E72" s="138" t="s">
        <v>252</v>
      </c>
      <c r="F72" s="138" t="s">
        <v>253</v>
      </c>
      <c r="G72" s="138" t="s">
        <v>254</v>
      </c>
      <c r="H72" s="138" t="s">
        <v>117</v>
      </c>
      <c r="I72" s="138">
        <v>11205</v>
      </c>
      <c r="J72" s="138" t="str">
        <f t="shared" si="41"/>
        <v>Brooklyn 11205</v>
      </c>
      <c r="K72" s="138" t="s">
        <v>103</v>
      </c>
      <c r="L72" s="138">
        <v>3</v>
      </c>
      <c r="M72" s="106" t="str">
        <f t="shared" si="42"/>
        <v>Child Care</v>
      </c>
      <c r="N72" s="107">
        <v>0</v>
      </c>
      <c r="O72" s="72">
        <v>72</v>
      </c>
      <c r="P72" s="108">
        <v>0</v>
      </c>
      <c r="Q72" s="71">
        <v>0</v>
      </c>
      <c r="R72" s="72">
        <v>0</v>
      </c>
      <c r="S72" s="108">
        <v>0</v>
      </c>
      <c r="T72" s="71">
        <v>0</v>
      </c>
      <c r="U72" s="72">
        <v>0</v>
      </c>
      <c r="V72" s="72">
        <v>0</v>
      </c>
      <c r="W72" s="73">
        <f t="shared" si="43"/>
        <v>0</v>
      </c>
      <c r="X72" s="109">
        <v>0</v>
      </c>
      <c r="Y72" s="110">
        <v>0</v>
      </c>
      <c r="Z72" s="110">
        <v>0</v>
      </c>
      <c r="AA72" s="72">
        <v>0</v>
      </c>
      <c r="AB72" s="72">
        <v>0</v>
      </c>
      <c r="AC72" s="111">
        <v>0</v>
      </c>
      <c r="AD72" s="112">
        <f t="shared" si="44"/>
        <v>0</v>
      </c>
      <c r="AE72" s="113">
        <v>0</v>
      </c>
      <c r="AF72" s="114">
        <v>1299352.3200000003</v>
      </c>
      <c r="AG72" s="115">
        <v>0</v>
      </c>
      <c r="AH72" s="116">
        <v>1299352.3200000003</v>
      </c>
      <c r="AI72" s="114">
        <v>0</v>
      </c>
      <c r="AJ72" s="117">
        <f t="shared" si="47"/>
        <v>1299352.3200000003</v>
      </c>
      <c r="AK72" s="113">
        <v>0</v>
      </c>
      <c r="AL72" s="114">
        <v>0</v>
      </c>
      <c r="AM72" s="117">
        <f t="shared" si="48"/>
        <v>0</v>
      </c>
      <c r="AN72" s="113">
        <v>0</v>
      </c>
      <c r="AO72" s="114">
        <v>0</v>
      </c>
      <c r="AP72" s="114">
        <v>1299352.3200000003</v>
      </c>
      <c r="AQ72" s="114">
        <v>0</v>
      </c>
      <c r="AR72" s="117">
        <v>0</v>
      </c>
      <c r="AS72" s="113">
        <f t="shared" si="45"/>
        <v>0</v>
      </c>
      <c r="AT72" s="114">
        <f t="shared" si="49"/>
        <v>0</v>
      </c>
      <c r="AU72" s="114">
        <f t="shared" si="50"/>
        <v>0</v>
      </c>
      <c r="AV72" s="117">
        <v>0</v>
      </c>
      <c r="AW72" s="113">
        <f t="shared" si="46"/>
        <v>0</v>
      </c>
      <c r="AX72" s="114">
        <f t="shared" si="51"/>
        <v>0</v>
      </c>
      <c r="AY72" s="114">
        <f t="shared" si="52"/>
        <v>0</v>
      </c>
      <c r="AZ72" s="117">
        <v>0</v>
      </c>
      <c r="BA72" s="113">
        <f t="shared" si="53"/>
        <v>0</v>
      </c>
      <c r="BB72" s="114">
        <f t="shared" si="54"/>
        <v>0</v>
      </c>
      <c r="BC72" s="114">
        <f t="shared" si="55"/>
        <v>0</v>
      </c>
      <c r="BD72" s="117">
        <v>0</v>
      </c>
      <c r="BE72" s="113">
        <v>0</v>
      </c>
      <c r="BF72" s="114">
        <v>0</v>
      </c>
      <c r="BG72" s="114">
        <v>0</v>
      </c>
      <c r="BH72" s="117">
        <v>0</v>
      </c>
      <c r="BJ72" s="113">
        <f t="shared" si="38"/>
        <v>0</v>
      </c>
      <c r="BK72" s="114">
        <f t="shared" si="38"/>
        <v>0</v>
      </c>
      <c r="BL72" s="114">
        <f t="shared" si="56"/>
        <v>0</v>
      </c>
      <c r="BM72" s="118">
        <f t="shared" si="57"/>
        <v>0</v>
      </c>
      <c r="BN72" s="119">
        <f t="shared" si="58"/>
        <v>0</v>
      </c>
      <c r="BP72" s="113">
        <f t="shared" si="59"/>
        <v>0</v>
      </c>
      <c r="BQ72" s="118">
        <f t="shared" si="60"/>
        <v>0</v>
      </c>
      <c r="BR72" s="120">
        <f t="shared" si="61"/>
        <v>0</v>
      </c>
      <c r="BS72" s="121">
        <f t="shared" si="62"/>
        <v>0</v>
      </c>
      <c r="BT72" s="114">
        <f t="shared" si="63"/>
        <v>0</v>
      </c>
      <c r="BU72" s="114">
        <f t="shared" si="64"/>
        <v>0</v>
      </c>
      <c r="BV72" s="114">
        <f t="shared" si="65"/>
        <v>0</v>
      </c>
      <c r="BW72" s="118">
        <f t="shared" si="66"/>
        <v>0</v>
      </c>
      <c r="BX72" s="120">
        <f t="shared" si="67"/>
        <v>0</v>
      </c>
      <c r="BY72" s="121">
        <f t="shared" si="68"/>
        <v>0</v>
      </c>
      <c r="CA72" s="113">
        <f t="shared" si="39"/>
        <v>0</v>
      </c>
      <c r="CB72" s="114">
        <f t="shared" si="39"/>
        <v>93308.258778135074</v>
      </c>
      <c r="CC72" s="114">
        <f t="shared" si="69"/>
        <v>0</v>
      </c>
      <c r="CD72" s="114">
        <f t="shared" si="70"/>
        <v>0</v>
      </c>
      <c r="CE72" s="114">
        <f t="shared" si="71"/>
        <v>0</v>
      </c>
      <c r="CF72" s="118">
        <f t="shared" si="72"/>
        <v>0</v>
      </c>
      <c r="CG72" s="122">
        <f t="shared" si="73"/>
        <v>93308.258778135074</v>
      </c>
      <c r="CH72" s="88"/>
      <c r="CI72" s="123">
        <f t="shared" si="74"/>
        <v>93308.258778135074</v>
      </c>
      <c r="CK72" s="124">
        <f t="shared" si="75"/>
        <v>3</v>
      </c>
      <c r="CL72" s="125">
        <v>0</v>
      </c>
      <c r="CM72" s="126">
        <v>68.88000000000001</v>
      </c>
      <c r="CN72" s="127">
        <v>0</v>
      </c>
      <c r="CO72" s="128">
        <v>0</v>
      </c>
      <c r="CP72" s="125">
        <v>0</v>
      </c>
      <c r="CQ72" s="129">
        <v>0</v>
      </c>
      <c r="CR72" s="130">
        <v>0</v>
      </c>
      <c r="CS72" s="131">
        <v>0</v>
      </c>
      <c r="CT72" s="132">
        <v>0</v>
      </c>
      <c r="CU72" s="133">
        <f t="shared" si="40"/>
        <v>0</v>
      </c>
      <c r="CV72" s="129">
        <f t="shared" si="40"/>
        <v>0</v>
      </c>
      <c r="CW72" s="132">
        <v>0</v>
      </c>
      <c r="CY72" s="133">
        <v>0</v>
      </c>
      <c r="CZ72" s="129">
        <v>0</v>
      </c>
      <c r="DA72" s="132">
        <v>0</v>
      </c>
      <c r="DD72" s="134" t="s">
        <v>95</v>
      </c>
      <c r="DE72" s="101"/>
      <c r="DF72" s="72"/>
    </row>
    <row r="73" spans="1:110" s="7" customFormat="1" x14ac:dyDescent="0.25">
      <c r="A73" s="135">
        <v>176</v>
      </c>
      <c r="B73" s="136" t="s">
        <v>241</v>
      </c>
      <c r="C73" s="136" t="s">
        <v>255</v>
      </c>
      <c r="D73" s="137" t="s">
        <v>243</v>
      </c>
      <c r="E73" s="138" t="s">
        <v>256</v>
      </c>
      <c r="F73" s="138" t="s">
        <v>257</v>
      </c>
      <c r="G73" s="138" t="s">
        <v>258</v>
      </c>
      <c r="H73" s="138" t="s">
        <v>117</v>
      </c>
      <c r="I73" s="138">
        <v>11220</v>
      </c>
      <c r="J73" s="138" t="str">
        <f t="shared" si="41"/>
        <v>Brooklyn 11220</v>
      </c>
      <c r="K73" s="138" t="s">
        <v>103</v>
      </c>
      <c r="L73" s="138">
        <v>1</v>
      </c>
      <c r="M73" s="106" t="str">
        <f t="shared" si="42"/>
        <v>Dual</v>
      </c>
      <c r="N73" s="107">
        <v>68</v>
      </c>
      <c r="O73" s="72">
        <v>0</v>
      </c>
      <c r="P73" s="108">
        <v>0</v>
      </c>
      <c r="Q73" s="71">
        <v>18</v>
      </c>
      <c r="R73" s="72">
        <v>37</v>
      </c>
      <c r="S73" s="108">
        <v>13</v>
      </c>
      <c r="T73" s="71">
        <v>10</v>
      </c>
      <c r="U73" s="72">
        <v>20</v>
      </c>
      <c r="V73" s="72">
        <v>6</v>
      </c>
      <c r="W73" s="73">
        <f t="shared" si="43"/>
        <v>36</v>
      </c>
      <c r="X73" s="109">
        <v>0</v>
      </c>
      <c r="Y73" s="110">
        <v>0</v>
      </c>
      <c r="Z73" s="110">
        <v>0</v>
      </c>
      <c r="AA73" s="72">
        <v>0</v>
      </c>
      <c r="AB73" s="72">
        <v>0</v>
      </c>
      <c r="AC73" s="111">
        <v>0</v>
      </c>
      <c r="AD73" s="112">
        <f t="shared" si="44"/>
        <v>0</v>
      </c>
      <c r="AE73" s="113">
        <v>0</v>
      </c>
      <c r="AF73" s="114">
        <v>0</v>
      </c>
      <c r="AG73" s="115">
        <v>903627.52</v>
      </c>
      <c r="AH73" s="116">
        <v>903627.52</v>
      </c>
      <c r="AI73" s="114">
        <v>0</v>
      </c>
      <c r="AJ73" s="117">
        <f t="shared" si="47"/>
        <v>903627.52</v>
      </c>
      <c r="AK73" s="113">
        <v>102632.68079999997</v>
      </c>
      <c r="AL73" s="114">
        <v>20526.536159999996</v>
      </c>
      <c r="AM73" s="117">
        <f t="shared" si="48"/>
        <v>123159.21695999996</v>
      </c>
      <c r="AN73" s="113">
        <v>436556.9192</v>
      </c>
      <c r="AO73" s="114">
        <v>0</v>
      </c>
      <c r="AP73" s="114">
        <v>343911.38384000002</v>
      </c>
      <c r="AQ73" s="114">
        <v>0</v>
      </c>
      <c r="AR73" s="117">
        <v>0</v>
      </c>
      <c r="AS73" s="113">
        <f t="shared" si="45"/>
        <v>0</v>
      </c>
      <c r="AT73" s="114">
        <f t="shared" si="49"/>
        <v>0</v>
      </c>
      <c r="AU73" s="114">
        <f t="shared" si="50"/>
        <v>0</v>
      </c>
      <c r="AV73" s="117">
        <v>0</v>
      </c>
      <c r="AW73" s="113">
        <f t="shared" si="46"/>
        <v>0</v>
      </c>
      <c r="AX73" s="114">
        <f t="shared" si="51"/>
        <v>0</v>
      </c>
      <c r="AY73" s="114">
        <f t="shared" si="52"/>
        <v>0</v>
      </c>
      <c r="AZ73" s="117">
        <v>0</v>
      </c>
      <c r="BA73" s="113">
        <f t="shared" si="53"/>
        <v>0</v>
      </c>
      <c r="BB73" s="114">
        <f t="shared" si="54"/>
        <v>0</v>
      </c>
      <c r="BC73" s="114">
        <f t="shared" si="55"/>
        <v>0</v>
      </c>
      <c r="BD73" s="117">
        <v>0</v>
      </c>
      <c r="BE73" s="113">
        <v>0</v>
      </c>
      <c r="BF73" s="114">
        <v>0</v>
      </c>
      <c r="BG73" s="114">
        <v>0</v>
      </c>
      <c r="BH73" s="117">
        <v>0</v>
      </c>
      <c r="BJ73" s="113">
        <f t="shared" si="38"/>
        <v>102632.68079999997</v>
      </c>
      <c r="BK73" s="114">
        <f t="shared" si="38"/>
        <v>20526.536159999996</v>
      </c>
      <c r="BL73" s="114">
        <f t="shared" si="56"/>
        <v>0</v>
      </c>
      <c r="BM73" s="118">
        <f t="shared" si="57"/>
        <v>0</v>
      </c>
      <c r="BN73" s="119">
        <f t="shared" si="58"/>
        <v>123159.21695999996</v>
      </c>
      <c r="BP73" s="113">
        <f t="shared" si="59"/>
        <v>436556.9192</v>
      </c>
      <c r="BQ73" s="118">
        <f t="shared" si="60"/>
        <v>0</v>
      </c>
      <c r="BR73" s="120">
        <f t="shared" si="61"/>
        <v>436556.9192</v>
      </c>
      <c r="BS73" s="121">
        <f t="shared" si="62"/>
        <v>109139.2298</v>
      </c>
      <c r="BT73" s="114">
        <f t="shared" si="63"/>
        <v>102632.68079999997</v>
      </c>
      <c r="BU73" s="114">
        <f t="shared" si="64"/>
        <v>0</v>
      </c>
      <c r="BV73" s="114">
        <f t="shared" si="65"/>
        <v>0</v>
      </c>
      <c r="BW73" s="118">
        <f t="shared" si="66"/>
        <v>0</v>
      </c>
      <c r="BX73" s="120">
        <f t="shared" si="67"/>
        <v>102632.68079999997</v>
      </c>
      <c r="BY73" s="121">
        <f t="shared" si="68"/>
        <v>6506.5490000000282</v>
      </c>
      <c r="CA73" s="113">
        <f t="shared" si="39"/>
        <v>0</v>
      </c>
      <c r="CB73" s="114">
        <f t="shared" si="39"/>
        <v>0</v>
      </c>
      <c r="CC73" s="114">
        <f t="shared" si="69"/>
        <v>24696.744605873526</v>
      </c>
      <c r="CD73" s="114">
        <f t="shared" si="70"/>
        <v>0</v>
      </c>
      <c r="CE73" s="114">
        <f t="shared" si="71"/>
        <v>1474.0385023794208</v>
      </c>
      <c r="CF73" s="118">
        <f t="shared" si="72"/>
        <v>6506.5490000000282</v>
      </c>
      <c r="CG73" s="122">
        <f t="shared" si="73"/>
        <v>32677.332108252976</v>
      </c>
      <c r="CH73" s="88"/>
      <c r="CI73" s="123">
        <f t="shared" si="74"/>
        <v>64890.722229367631</v>
      </c>
      <c r="CK73" s="124">
        <f t="shared" si="75"/>
        <v>1</v>
      </c>
      <c r="CL73" s="125">
        <v>0</v>
      </c>
      <c r="CM73" s="126">
        <v>0</v>
      </c>
      <c r="CN73" s="127">
        <v>50.72</v>
      </c>
      <c r="CO73" s="128">
        <v>19.006051999999997</v>
      </c>
      <c r="CP73" s="125">
        <v>0</v>
      </c>
      <c r="CQ73" s="129">
        <v>0</v>
      </c>
      <c r="CR73" s="130">
        <v>0</v>
      </c>
      <c r="CS73" s="131">
        <v>0</v>
      </c>
      <c r="CT73" s="132">
        <v>0</v>
      </c>
      <c r="CU73" s="133">
        <f t="shared" si="40"/>
        <v>0</v>
      </c>
      <c r="CV73" s="129">
        <f t="shared" si="40"/>
        <v>0</v>
      </c>
      <c r="CW73" s="132">
        <v>0</v>
      </c>
      <c r="CY73" s="133">
        <v>0</v>
      </c>
      <c r="CZ73" s="129">
        <v>0</v>
      </c>
      <c r="DA73" s="132">
        <v>0</v>
      </c>
      <c r="DD73" s="134" t="s">
        <v>95</v>
      </c>
      <c r="DE73" s="101"/>
      <c r="DF73" s="72"/>
    </row>
    <row r="74" spans="1:110" s="7" customFormat="1" x14ac:dyDescent="0.25">
      <c r="A74" s="135">
        <v>176</v>
      </c>
      <c r="B74" s="136" t="s">
        <v>241</v>
      </c>
      <c r="C74" s="136" t="s">
        <v>255</v>
      </c>
      <c r="D74" s="137" t="s">
        <v>243</v>
      </c>
      <c r="E74" s="138" t="s">
        <v>256</v>
      </c>
      <c r="F74" s="138" t="s">
        <v>257</v>
      </c>
      <c r="G74" s="138" t="s">
        <v>258</v>
      </c>
      <c r="H74" s="138" t="s">
        <v>117</v>
      </c>
      <c r="I74" s="138">
        <v>11220</v>
      </c>
      <c r="J74" s="138" t="str">
        <f t="shared" si="41"/>
        <v>Brooklyn 11220</v>
      </c>
      <c r="K74" s="138" t="s">
        <v>103</v>
      </c>
      <c r="L74" s="138">
        <v>1</v>
      </c>
      <c r="M74" s="106" t="str">
        <f t="shared" si="42"/>
        <v>Dual</v>
      </c>
      <c r="N74" s="107">
        <v>0</v>
      </c>
      <c r="O74" s="72">
        <v>20</v>
      </c>
      <c r="P74" s="108">
        <v>0</v>
      </c>
      <c r="Q74" s="71">
        <v>0</v>
      </c>
      <c r="R74" s="72">
        <v>0</v>
      </c>
      <c r="S74" s="108">
        <v>0</v>
      </c>
      <c r="T74" s="71">
        <v>0</v>
      </c>
      <c r="U74" s="72">
        <v>0</v>
      </c>
      <c r="V74" s="72">
        <v>0</v>
      </c>
      <c r="W74" s="73">
        <f t="shared" si="43"/>
        <v>0</v>
      </c>
      <c r="X74" s="109">
        <v>0</v>
      </c>
      <c r="Y74" s="110">
        <v>0</v>
      </c>
      <c r="Z74" s="110">
        <v>0</v>
      </c>
      <c r="AA74" s="72">
        <v>0</v>
      </c>
      <c r="AB74" s="72">
        <v>0</v>
      </c>
      <c r="AC74" s="111">
        <v>0</v>
      </c>
      <c r="AD74" s="112">
        <f t="shared" si="44"/>
        <v>0</v>
      </c>
      <c r="AE74" s="113">
        <v>0</v>
      </c>
      <c r="AF74" s="114">
        <v>364966</v>
      </c>
      <c r="AG74" s="115">
        <v>0</v>
      </c>
      <c r="AH74" s="116">
        <v>364966</v>
      </c>
      <c r="AI74" s="114">
        <v>0</v>
      </c>
      <c r="AJ74" s="117">
        <f t="shared" si="47"/>
        <v>364966</v>
      </c>
      <c r="AK74" s="113">
        <v>0</v>
      </c>
      <c r="AL74" s="114">
        <v>0</v>
      </c>
      <c r="AM74" s="117">
        <f t="shared" si="48"/>
        <v>0</v>
      </c>
      <c r="AN74" s="113">
        <v>0</v>
      </c>
      <c r="AO74" s="114">
        <v>0</v>
      </c>
      <c r="AP74" s="114">
        <v>364966</v>
      </c>
      <c r="AQ74" s="114">
        <v>0</v>
      </c>
      <c r="AR74" s="117">
        <v>0</v>
      </c>
      <c r="AS74" s="113">
        <f t="shared" si="45"/>
        <v>0</v>
      </c>
      <c r="AT74" s="114">
        <f t="shared" si="49"/>
        <v>0</v>
      </c>
      <c r="AU74" s="114">
        <f t="shared" si="50"/>
        <v>0</v>
      </c>
      <c r="AV74" s="117">
        <v>0</v>
      </c>
      <c r="AW74" s="113">
        <f t="shared" si="46"/>
        <v>0</v>
      </c>
      <c r="AX74" s="114">
        <f t="shared" si="51"/>
        <v>0</v>
      </c>
      <c r="AY74" s="114">
        <f t="shared" si="52"/>
        <v>0</v>
      </c>
      <c r="AZ74" s="117">
        <v>0</v>
      </c>
      <c r="BA74" s="113">
        <f t="shared" si="53"/>
        <v>0</v>
      </c>
      <c r="BB74" s="114">
        <f t="shared" si="54"/>
        <v>0</v>
      </c>
      <c r="BC74" s="114">
        <f t="shared" si="55"/>
        <v>0</v>
      </c>
      <c r="BD74" s="117">
        <v>0</v>
      </c>
      <c r="BE74" s="113">
        <v>0</v>
      </c>
      <c r="BF74" s="114">
        <v>0</v>
      </c>
      <c r="BG74" s="114">
        <v>0</v>
      </c>
      <c r="BH74" s="117">
        <v>0</v>
      </c>
      <c r="BJ74" s="113">
        <f t="shared" si="38"/>
        <v>0</v>
      </c>
      <c r="BK74" s="114">
        <f t="shared" si="38"/>
        <v>0</v>
      </c>
      <c r="BL74" s="114">
        <f t="shared" si="56"/>
        <v>0</v>
      </c>
      <c r="BM74" s="118">
        <f t="shared" si="57"/>
        <v>0</v>
      </c>
      <c r="BN74" s="119">
        <f t="shared" si="58"/>
        <v>0</v>
      </c>
      <c r="BP74" s="113">
        <f t="shared" si="59"/>
        <v>0</v>
      </c>
      <c r="BQ74" s="118">
        <f t="shared" si="60"/>
        <v>0</v>
      </c>
      <c r="BR74" s="120">
        <f t="shared" si="61"/>
        <v>0</v>
      </c>
      <c r="BS74" s="121">
        <f t="shared" si="62"/>
        <v>0</v>
      </c>
      <c r="BT74" s="114">
        <f t="shared" si="63"/>
        <v>0</v>
      </c>
      <c r="BU74" s="114">
        <f t="shared" si="64"/>
        <v>0</v>
      </c>
      <c r="BV74" s="114">
        <f t="shared" si="65"/>
        <v>0</v>
      </c>
      <c r="BW74" s="118">
        <f t="shared" si="66"/>
        <v>0</v>
      </c>
      <c r="BX74" s="120">
        <f t="shared" si="67"/>
        <v>0</v>
      </c>
      <c r="BY74" s="121">
        <f t="shared" si="68"/>
        <v>0</v>
      </c>
      <c r="CA74" s="113">
        <f t="shared" si="39"/>
        <v>0</v>
      </c>
      <c r="CB74" s="114">
        <f t="shared" si="39"/>
        <v>26208.705251875668</v>
      </c>
      <c r="CC74" s="114">
        <f t="shared" si="69"/>
        <v>0</v>
      </c>
      <c r="CD74" s="114">
        <f t="shared" si="70"/>
        <v>0</v>
      </c>
      <c r="CE74" s="114">
        <f t="shared" si="71"/>
        <v>0</v>
      </c>
      <c r="CF74" s="118">
        <f t="shared" si="72"/>
        <v>0</v>
      </c>
      <c r="CG74" s="122">
        <f t="shared" si="73"/>
        <v>26208.705251875668</v>
      </c>
      <c r="CH74" s="88"/>
      <c r="CI74" s="123">
        <f t="shared" si="74"/>
        <v>26208.705251875668</v>
      </c>
      <c r="CK74" s="124">
        <f t="shared" si="75"/>
        <v>1</v>
      </c>
      <c r="CL74" s="125">
        <v>0</v>
      </c>
      <c r="CM74" s="126">
        <v>69.650000000000006</v>
      </c>
      <c r="CN74" s="127">
        <v>0</v>
      </c>
      <c r="CO74" s="128">
        <v>0</v>
      </c>
      <c r="CP74" s="125">
        <v>0</v>
      </c>
      <c r="CQ74" s="129">
        <v>0</v>
      </c>
      <c r="CR74" s="130">
        <v>0</v>
      </c>
      <c r="CS74" s="131">
        <v>0</v>
      </c>
      <c r="CT74" s="132">
        <v>0</v>
      </c>
      <c r="CU74" s="133">
        <f t="shared" si="40"/>
        <v>0</v>
      </c>
      <c r="CV74" s="129">
        <f t="shared" si="40"/>
        <v>0</v>
      </c>
      <c r="CW74" s="132">
        <v>0</v>
      </c>
      <c r="CY74" s="133">
        <v>0</v>
      </c>
      <c r="CZ74" s="129">
        <v>0</v>
      </c>
      <c r="DA74" s="132">
        <v>0</v>
      </c>
      <c r="DD74" s="134" t="s">
        <v>95</v>
      </c>
      <c r="DE74" s="101"/>
      <c r="DF74" s="72"/>
    </row>
    <row r="75" spans="1:110" s="7" customFormat="1" x14ac:dyDescent="0.25">
      <c r="A75" s="135">
        <v>176</v>
      </c>
      <c r="B75" s="136" t="s">
        <v>241</v>
      </c>
      <c r="C75" s="136" t="s">
        <v>259</v>
      </c>
      <c r="D75" s="137" t="s">
        <v>243</v>
      </c>
      <c r="E75" s="138" t="s">
        <v>260</v>
      </c>
      <c r="F75" s="138" t="s">
        <v>261</v>
      </c>
      <c r="G75" s="138" t="s">
        <v>262</v>
      </c>
      <c r="H75" s="138" t="s">
        <v>117</v>
      </c>
      <c r="I75" s="138">
        <v>11203</v>
      </c>
      <c r="J75" s="138" t="str">
        <f t="shared" si="41"/>
        <v>Brooklyn 11203</v>
      </c>
      <c r="K75" s="138" t="s">
        <v>103</v>
      </c>
      <c r="L75" s="138">
        <v>1</v>
      </c>
      <c r="M75" s="106" t="str">
        <f t="shared" si="42"/>
        <v>Dual</v>
      </c>
      <c r="N75" s="107">
        <v>102</v>
      </c>
      <c r="O75" s="72">
        <v>0</v>
      </c>
      <c r="P75" s="108">
        <v>0</v>
      </c>
      <c r="Q75" s="71">
        <v>24</v>
      </c>
      <c r="R75" s="72">
        <v>47</v>
      </c>
      <c r="S75" s="108">
        <v>31</v>
      </c>
      <c r="T75" s="71">
        <v>13</v>
      </c>
      <c r="U75" s="72">
        <v>25</v>
      </c>
      <c r="V75" s="72">
        <v>16</v>
      </c>
      <c r="W75" s="73">
        <f t="shared" si="43"/>
        <v>54</v>
      </c>
      <c r="X75" s="109">
        <v>0</v>
      </c>
      <c r="Y75" s="110">
        <v>0</v>
      </c>
      <c r="Z75" s="110">
        <v>0</v>
      </c>
      <c r="AA75" s="72">
        <v>0</v>
      </c>
      <c r="AB75" s="72">
        <v>0</v>
      </c>
      <c r="AC75" s="111">
        <v>0</v>
      </c>
      <c r="AD75" s="112">
        <f t="shared" si="44"/>
        <v>0</v>
      </c>
      <c r="AE75" s="113">
        <v>0</v>
      </c>
      <c r="AF75" s="114">
        <v>0</v>
      </c>
      <c r="AG75" s="115">
        <v>1355441.2799999998</v>
      </c>
      <c r="AH75" s="116">
        <v>1355441.2799999998</v>
      </c>
      <c r="AI75" s="114">
        <v>0</v>
      </c>
      <c r="AJ75" s="117">
        <f t="shared" si="47"/>
        <v>1355441.2799999998</v>
      </c>
      <c r="AK75" s="113">
        <v>130001.39567999997</v>
      </c>
      <c r="AL75" s="114">
        <v>54737.429759999992</v>
      </c>
      <c r="AM75" s="117">
        <f t="shared" si="48"/>
        <v>184738.82543999996</v>
      </c>
      <c r="AN75" s="113">
        <v>556975.24432000006</v>
      </c>
      <c r="AO75" s="114">
        <v>0</v>
      </c>
      <c r="AP75" s="114">
        <v>613727.21024000004</v>
      </c>
      <c r="AQ75" s="114">
        <v>0</v>
      </c>
      <c r="AR75" s="117">
        <v>0</v>
      </c>
      <c r="AS75" s="113">
        <f t="shared" si="45"/>
        <v>0</v>
      </c>
      <c r="AT75" s="114">
        <f t="shared" si="49"/>
        <v>0</v>
      </c>
      <c r="AU75" s="114">
        <f t="shared" si="50"/>
        <v>0</v>
      </c>
      <c r="AV75" s="117">
        <v>0</v>
      </c>
      <c r="AW75" s="113">
        <f t="shared" si="46"/>
        <v>0</v>
      </c>
      <c r="AX75" s="114">
        <f t="shared" si="51"/>
        <v>0</v>
      </c>
      <c r="AY75" s="114">
        <f t="shared" si="52"/>
        <v>0</v>
      </c>
      <c r="AZ75" s="117">
        <v>0</v>
      </c>
      <c r="BA75" s="113">
        <f t="shared" si="53"/>
        <v>0</v>
      </c>
      <c r="BB75" s="114">
        <f t="shared" si="54"/>
        <v>0</v>
      </c>
      <c r="BC75" s="114">
        <f t="shared" si="55"/>
        <v>0</v>
      </c>
      <c r="BD75" s="117">
        <v>0</v>
      </c>
      <c r="BE75" s="113">
        <v>0</v>
      </c>
      <c r="BF75" s="114">
        <v>0</v>
      </c>
      <c r="BG75" s="114">
        <v>0</v>
      </c>
      <c r="BH75" s="117">
        <v>0</v>
      </c>
      <c r="BJ75" s="113">
        <f t="shared" si="38"/>
        <v>130001.39567999997</v>
      </c>
      <c r="BK75" s="114">
        <f t="shared" si="38"/>
        <v>54737.429759999992</v>
      </c>
      <c r="BL75" s="114">
        <f t="shared" si="56"/>
        <v>0</v>
      </c>
      <c r="BM75" s="118">
        <f t="shared" si="57"/>
        <v>0</v>
      </c>
      <c r="BN75" s="119">
        <f t="shared" si="58"/>
        <v>184738.82543999996</v>
      </c>
      <c r="BP75" s="113">
        <f t="shared" si="59"/>
        <v>556975.24432000006</v>
      </c>
      <c r="BQ75" s="118">
        <f t="shared" si="60"/>
        <v>0</v>
      </c>
      <c r="BR75" s="120">
        <f t="shared" si="61"/>
        <v>556975.24432000006</v>
      </c>
      <c r="BS75" s="121">
        <f t="shared" si="62"/>
        <v>139243.81108000001</v>
      </c>
      <c r="BT75" s="114">
        <f t="shared" si="63"/>
        <v>130001.39567999997</v>
      </c>
      <c r="BU75" s="114">
        <f t="shared" si="64"/>
        <v>0</v>
      </c>
      <c r="BV75" s="114">
        <f t="shared" si="65"/>
        <v>0</v>
      </c>
      <c r="BW75" s="118">
        <f t="shared" si="66"/>
        <v>0</v>
      </c>
      <c r="BX75" s="120">
        <f t="shared" si="67"/>
        <v>130001.39567999997</v>
      </c>
      <c r="BY75" s="121">
        <f t="shared" si="68"/>
        <v>9242.4154000000417</v>
      </c>
      <c r="CA75" s="113">
        <f t="shared" si="39"/>
        <v>0</v>
      </c>
      <c r="CB75" s="114">
        <f t="shared" si="39"/>
        <v>0</v>
      </c>
      <c r="CC75" s="114">
        <f t="shared" si="69"/>
        <v>44072.586373076105</v>
      </c>
      <c r="CD75" s="114">
        <f t="shared" si="70"/>
        <v>0</v>
      </c>
      <c r="CE75" s="114">
        <f t="shared" si="71"/>
        <v>3930.7693396784562</v>
      </c>
      <c r="CF75" s="118">
        <f t="shared" si="72"/>
        <v>9242.4154000000417</v>
      </c>
      <c r="CG75" s="122">
        <f t="shared" si="73"/>
        <v>57245.771112754606</v>
      </c>
      <c r="CH75" s="88"/>
      <c r="CI75" s="123">
        <f t="shared" si="74"/>
        <v>97336.08334405144</v>
      </c>
      <c r="CK75" s="124">
        <f t="shared" si="75"/>
        <v>1</v>
      </c>
      <c r="CL75" s="125">
        <v>0</v>
      </c>
      <c r="CM75" s="126">
        <v>0</v>
      </c>
      <c r="CN75" s="127">
        <v>50.72</v>
      </c>
      <c r="CO75" s="128">
        <v>19.006051999999997</v>
      </c>
      <c r="CP75" s="125">
        <v>0</v>
      </c>
      <c r="CQ75" s="129">
        <v>0</v>
      </c>
      <c r="CR75" s="130">
        <v>0</v>
      </c>
      <c r="CS75" s="131">
        <v>0</v>
      </c>
      <c r="CT75" s="132">
        <v>0</v>
      </c>
      <c r="CU75" s="133">
        <f t="shared" si="40"/>
        <v>0</v>
      </c>
      <c r="CV75" s="129">
        <f t="shared" si="40"/>
        <v>0</v>
      </c>
      <c r="CW75" s="132">
        <v>0</v>
      </c>
      <c r="CY75" s="133">
        <v>0</v>
      </c>
      <c r="CZ75" s="129">
        <v>0</v>
      </c>
      <c r="DA75" s="132">
        <v>0</v>
      </c>
      <c r="DD75" s="134" t="s">
        <v>95</v>
      </c>
      <c r="DE75" s="101"/>
      <c r="DF75" s="72"/>
    </row>
    <row r="76" spans="1:110" s="7" customFormat="1" x14ac:dyDescent="0.25">
      <c r="A76" s="135">
        <v>176</v>
      </c>
      <c r="B76" s="136" t="s">
        <v>241</v>
      </c>
      <c r="C76" s="136" t="s">
        <v>259</v>
      </c>
      <c r="D76" s="137" t="s">
        <v>243</v>
      </c>
      <c r="E76" s="138" t="s">
        <v>260</v>
      </c>
      <c r="F76" s="138" t="s">
        <v>261</v>
      </c>
      <c r="G76" s="138" t="s">
        <v>262</v>
      </c>
      <c r="H76" s="138" t="s">
        <v>117</v>
      </c>
      <c r="I76" s="138">
        <v>11203</v>
      </c>
      <c r="J76" s="138" t="str">
        <f t="shared" si="41"/>
        <v>Brooklyn 11203</v>
      </c>
      <c r="K76" s="138" t="s">
        <v>103</v>
      </c>
      <c r="L76" s="138">
        <v>1</v>
      </c>
      <c r="M76" s="106" t="str">
        <f t="shared" si="42"/>
        <v>Dual</v>
      </c>
      <c r="N76" s="107">
        <v>0</v>
      </c>
      <c r="O76" s="72">
        <v>30</v>
      </c>
      <c r="P76" s="108">
        <v>0</v>
      </c>
      <c r="Q76" s="71">
        <v>0</v>
      </c>
      <c r="R76" s="72">
        <v>0</v>
      </c>
      <c r="S76" s="108">
        <v>0</v>
      </c>
      <c r="T76" s="71">
        <v>0</v>
      </c>
      <c r="U76" s="72">
        <v>0</v>
      </c>
      <c r="V76" s="72">
        <v>0</v>
      </c>
      <c r="W76" s="73">
        <f t="shared" si="43"/>
        <v>0</v>
      </c>
      <c r="X76" s="109">
        <v>0</v>
      </c>
      <c r="Y76" s="110">
        <v>0</v>
      </c>
      <c r="Z76" s="110">
        <v>0</v>
      </c>
      <c r="AA76" s="72">
        <v>0</v>
      </c>
      <c r="AB76" s="72">
        <v>0</v>
      </c>
      <c r="AC76" s="111">
        <v>0</v>
      </c>
      <c r="AD76" s="112">
        <f t="shared" si="44"/>
        <v>0</v>
      </c>
      <c r="AE76" s="113">
        <v>0</v>
      </c>
      <c r="AF76" s="114">
        <v>547449.00000000012</v>
      </c>
      <c r="AG76" s="115">
        <v>0</v>
      </c>
      <c r="AH76" s="116">
        <v>547449.00000000012</v>
      </c>
      <c r="AI76" s="114">
        <v>0</v>
      </c>
      <c r="AJ76" s="117">
        <f t="shared" si="47"/>
        <v>547449.00000000012</v>
      </c>
      <c r="AK76" s="113">
        <v>0</v>
      </c>
      <c r="AL76" s="114">
        <v>0</v>
      </c>
      <c r="AM76" s="117">
        <f t="shared" si="48"/>
        <v>0</v>
      </c>
      <c r="AN76" s="113">
        <v>0</v>
      </c>
      <c r="AO76" s="114">
        <v>0</v>
      </c>
      <c r="AP76" s="114">
        <v>547449</v>
      </c>
      <c r="AQ76" s="114">
        <v>0</v>
      </c>
      <c r="AR76" s="117">
        <v>0</v>
      </c>
      <c r="AS76" s="113">
        <f t="shared" si="45"/>
        <v>0</v>
      </c>
      <c r="AT76" s="114">
        <f t="shared" si="49"/>
        <v>0</v>
      </c>
      <c r="AU76" s="114">
        <f t="shared" si="50"/>
        <v>0</v>
      </c>
      <c r="AV76" s="117">
        <v>0</v>
      </c>
      <c r="AW76" s="113">
        <f t="shared" si="46"/>
        <v>0</v>
      </c>
      <c r="AX76" s="114">
        <f t="shared" si="51"/>
        <v>0</v>
      </c>
      <c r="AY76" s="114">
        <f t="shared" si="52"/>
        <v>0</v>
      </c>
      <c r="AZ76" s="117">
        <v>0</v>
      </c>
      <c r="BA76" s="113">
        <f t="shared" si="53"/>
        <v>0</v>
      </c>
      <c r="BB76" s="114">
        <f t="shared" si="54"/>
        <v>0</v>
      </c>
      <c r="BC76" s="114">
        <f t="shared" si="55"/>
        <v>0</v>
      </c>
      <c r="BD76" s="117">
        <v>0</v>
      </c>
      <c r="BE76" s="113">
        <v>0</v>
      </c>
      <c r="BF76" s="114">
        <v>0</v>
      </c>
      <c r="BG76" s="114">
        <v>0</v>
      </c>
      <c r="BH76" s="117">
        <v>0</v>
      </c>
      <c r="BJ76" s="113">
        <f t="shared" si="38"/>
        <v>0</v>
      </c>
      <c r="BK76" s="114">
        <f t="shared" si="38"/>
        <v>0</v>
      </c>
      <c r="BL76" s="114">
        <f t="shared" si="56"/>
        <v>0</v>
      </c>
      <c r="BM76" s="118">
        <f t="shared" si="57"/>
        <v>0</v>
      </c>
      <c r="BN76" s="119">
        <f t="shared" si="58"/>
        <v>0</v>
      </c>
      <c r="BP76" s="113">
        <f t="shared" si="59"/>
        <v>0</v>
      </c>
      <c r="BQ76" s="118">
        <f t="shared" si="60"/>
        <v>0</v>
      </c>
      <c r="BR76" s="120">
        <f t="shared" si="61"/>
        <v>0</v>
      </c>
      <c r="BS76" s="121">
        <f t="shared" si="62"/>
        <v>0</v>
      </c>
      <c r="BT76" s="114">
        <f t="shared" si="63"/>
        <v>0</v>
      </c>
      <c r="BU76" s="114">
        <f t="shared" si="64"/>
        <v>0</v>
      </c>
      <c r="BV76" s="114">
        <f t="shared" si="65"/>
        <v>0</v>
      </c>
      <c r="BW76" s="118">
        <f t="shared" si="66"/>
        <v>0</v>
      </c>
      <c r="BX76" s="120">
        <f t="shared" si="67"/>
        <v>0</v>
      </c>
      <c r="BY76" s="121">
        <f t="shared" si="68"/>
        <v>0</v>
      </c>
      <c r="CA76" s="113">
        <f t="shared" si="39"/>
        <v>0</v>
      </c>
      <c r="CB76" s="114">
        <f t="shared" si="39"/>
        <v>39313.05787781351</v>
      </c>
      <c r="CC76" s="114">
        <f t="shared" si="69"/>
        <v>0</v>
      </c>
      <c r="CD76" s="114">
        <f t="shared" si="70"/>
        <v>0</v>
      </c>
      <c r="CE76" s="114">
        <f t="shared" si="71"/>
        <v>0</v>
      </c>
      <c r="CF76" s="118">
        <f t="shared" si="72"/>
        <v>0</v>
      </c>
      <c r="CG76" s="122">
        <f t="shared" si="73"/>
        <v>39313.05787781351</v>
      </c>
      <c r="CH76" s="88"/>
      <c r="CI76" s="123">
        <f t="shared" si="74"/>
        <v>39313.05787781351</v>
      </c>
      <c r="CK76" s="124">
        <f t="shared" si="75"/>
        <v>1</v>
      </c>
      <c r="CL76" s="125">
        <v>0</v>
      </c>
      <c r="CM76" s="126">
        <v>69.650000000000006</v>
      </c>
      <c r="CN76" s="127">
        <v>0</v>
      </c>
      <c r="CO76" s="128">
        <v>0</v>
      </c>
      <c r="CP76" s="125">
        <v>0</v>
      </c>
      <c r="CQ76" s="129">
        <v>0</v>
      </c>
      <c r="CR76" s="130">
        <v>0</v>
      </c>
      <c r="CS76" s="131">
        <v>0</v>
      </c>
      <c r="CT76" s="132">
        <v>0</v>
      </c>
      <c r="CU76" s="133">
        <f t="shared" si="40"/>
        <v>0</v>
      </c>
      <c r="CV76" s="129">
        <f t="shared" si="40"/>
        <v>0</v>
      </c>
      <c r="CW76" s="132">
        <v>0</v>
      </c>
      <c r="CY76" s="133">
        <v>0</v>
      </c>
      <c r="CZ76" s="129">
        <v>0</v>
      </c>
      <c r="DA76" s="132">
        <v>0</v>
      </c>
      <c r="DD76" s="134" t="s">
        <v>95</v>
      </c>
      <c r="DE76" s="101"/>
      <c r="DF76" s="72"/>
    </row>
    <row r="77" spans="1:110" s="7" customFormat="1" x14ac:dyDescent="0.25">
      <c r="A77" s="135">
        <v>176</v>
      </c>
      <c r="B77" s="136" t="s">
        <v>241</v>
      </c>
      <c r="C77" s="136" t="s">
        <v>263</v>
      </c>
      <c r="D77" s="137" t="s">
        <v>243</v>
      </c>
      <c r="E77" s="138" t="s">
        <v>264</v>
      </c>
      <c r="F77" s="138" t="s">
        <v>265</v>
      </c>
      <c r="G77" s="138" t="s">
        <v>266</v>
      </c>
      <c r="H77" s="138" t="s">
        <v>117</v>
      </c>
      <c r="I77" s="138">
        <v>11219</v>
      </c>
      <c r="J77" s="138" t="str">
        <f t="shared" si="41"/>
        <v>Brooklyn 11219</v>
      </c>
      <c r="K77" s="138" t="s">
        <v>103</v>
      </c>
      <c r="L77" s="138">
        <v>1</v>
      </c>
      <c r="M77" s="106" t="str">
        <f t="shared" si="42"/>
        <v>Dual</v>
      </c>
      <c r="N77" s="107">
        <v>30</v>
      </c>
      <c r="O77" s="72">
        <v>0</v>
      </c>
      <c r="P77" s="108">
        <v>0</v>
      </c>
      <c r="Q77" s="71">
        <v>6</v>
      </c>
      <c r="R77" s="72">
        <v>15</v>
      </c>
      <c r="S77" s="108">
        <v>9</v>
      </c>
      <c r="T77" s="71">
        <v>0</v>
      </c>
      <c r="U77" s="72">
        <v>0</v>
      </c>
      <c r="V77" s="72">
        <v>0</v>
      </c>
      <c r="W77" s="73">
        <f t="shared" si="43"/>
        <v>0</v>
      </c>
      <c r="X77" s="109">
        <v>0</v>
      </c>
      <c r="Y77" s="110">
        <v>0</v>
      </c>
      <c r="Z77" s="110">
        <v>0</v>
      </c>
      <c r="AA77" s="72">
        <v>0</v>
      </c>
      <c r="AB77" s="72">
        <v>0</v>
      </c>
      <c r="AC77" s="111">
        <v>0</v>
      </c>
      <c r="AD77" s="112">
        <f t="shared" si="44"/>
        <v>0</v>
      </c>
      <c r="AE77" s="113">
        <v>0</v>
      </c>
      <c r="AF77" s="114">
        <v>0</v>
      </c>
      <c r="AG77" s="115">
        <v>398659.19999999995</v>
      </c>
      <c r="AH77" s="116">
        <v>398659.19999999995</v>
      </c>
      <c r="AI77" s="114">
        <v>0</v>
      </c>
      <c r="AJ77" s="117">
        <f t="shared" si="47"/>
        <v>398659.19999999995</v>
      </c>
      <c r="AK77" s="113">
        <v>0</v>
      </c>
      <c r="AL77" s="114">
        <v>0</v>
      </c>
      <c r="AM77" s="117">
        <f t="shared" si="48"/>
        <v>0</v>
      </c>
      <c r="AN77" s="113">
        <v>205806.24</v>
      </c>
      <c r="AO77" s="114">
        <v>0</v>
      </c>
      <c r="AP77" s="114">
        <v>192852.96000000002</v>
      </c>
      <c r="AQ77" s="114">
        <v>0</v>
      </c>
      <c r="AR77" s="117">
        <v>0</v>
      </c>
      <c r="AS77" s="113">
        <f t="shared" si="45"/>
        <v>0</v>
      </c>
      <c r="AT77" s="114">
        <f t="shared" si="49"/>
        <v>0</v>
      </c>
      <c r="AU77" s="114">
        <f t="shared" si="50"/>
        <v>0</v>
      </c>
      <c r="AV77" s="117">
        <v>0</v>
      </c>
      <c r="AW77" s="113">
        <f t="shared" si="46"/>
        <v>0</v>
      </c>
      <c r="AX77" s="114">
        <f t="shared" si="51"/>
        <v>0</v>
      </c>
      <c r="AY77" s="114">
        <f t="shared" si="52"/>
        <v>0</v>
      </c>
      <c r="AZ77" s="117">
        <v>0</v>
      </c>
      <c r="BA77" s="113">
        <f t="shared" si="53"/>
        <v>0</v>
      </c>
      <c r="BB77" s="114">
        <f t="shared" si="54"/>
        <v>0</v>
      </c>
      <c r="BC77" s="114">
        <f t="shared" si="55"/>
        <v>0</v>
      </c>
      <c r="BD77" s="117">
        <v>0</v>
      </c>
      <c r="BE77" s="113">
        <v>0</v>
      </c>
      <c r="BF77" s="114">
        <v>0</v>
      </c>
      <c r="BG77" s="114">
        <v>0</v>
      </c>
      <c r="BH77" s="117">
        <v>0</v>
      </c>
      <c r="BJ77" s="113">
        <f t="shared" si="38"/>
        <v>0</v>
      </c>
      <c r="BK77" s="114">
        <f t="shared" si="38"/>
        <v>0</v>
      </c>
      <c r="BL77" s="114">
        <f t="shared" si="56"/>
        <v>0</v>
      </c>
      <c r="BM77" s="118">
        <f t="shared" si="57"/>
        <v>0</v>
      </c>
      <c r="BN77" s="119">
        <f t="shared" si="58"/>
        <v>0</v>
      </c>
      <c r="BP77" s="113">
        <f t="shared" si="59"/>
        <v>205806.24</v>
      </c>
      <c r="BQ77" s="118">
        <f t="shared" si="60"/>
        <v>0</v>
      </c>
      <c r="BR77" s="120">
        <f t="shared" si="61"/>
        <v>205806.24</v>
      </c>
      <c r="BS77" s="121">
        <f t="shared" si="62"/>
        <v>51451.56</v>
      </c>
      <c r="BT77" s="114">
        <f t="shared" si="63"/>
        <v>0</v>
      </c>
      <c r="BU77" s="114">
        <f t="shared" si="64"/>
        <v>0</v>
      </c>
      <c r="BV77" s="114">
        <f t="shared" si="65"/>
        <v>0</v>
      </c>
      <c r="BW77" s="118">
        <f t="shared" si="66"/>
        <v>0</v>
      </c>
      <c r="BX77" s="120">
        <f t="shared" si="67"/>
        <v>0</v>
      </c>
      <c r="BY77" s="121">
        <f t="shared" si="68"/>
        <v>51451.56</v>
      </c>
      <c r="CA77" s="113">
        <f t="shared" si="39"/>
        <v>0</v>
      </c>
      <c r="CB77" s="114">
        <f t="shared" si="39"/>
        <v>0</v>
      </c>
      <c r="CC77" s="114">
        <f t="shared" si="69"/>
        <v>13849.033569131834</v>
      </c>
      <c r="CD77" s="114">
        <f t="shared" si="70"/>
        <v>0</v>
      </c>
      <c r="CE77" s="114">
        <f t="shared" si="71"/>
        <v>0</v>
      </c>
      <c r="CF77" s="118">
        <f t="shared" si="72"/>
        <v>51451.56</v>
      </c>
      <c r="CG77" s="122">
        <f t="shared" si="73"/>
        <v>65300.59356913183</v>
      </c>
      <c r="CH77" s="88"/>
      <c r="CI77" s="123">
        <f t="shared" si="74"/>
        <v>28628.259807073951</v>
      </c>
      <c r="CK77" s="124">
        <f t="shared" si="75"/>
        <v>1</v>
      </c>
      <c r="CL77" s="125">
        <v>0</v>
      </c>
      <c r="CM77" s="126">
        <v>0</v>
      </c>
      <c r="CN77" s="127">
        <v>50.72</v>
      </c>
      <c r="CO77" s="128">
        <v>0</v>
      </c>
      <c r="CP77" s="125">
        <v>0</v>
      </c>
      <c r="CQ77" s="129">
        <v>0</v>
      </c>
      <c r="CR77" s="130">
        <v>0</v>
      </c>
      <c r="CS77" s="131">
        <v>0</v>
      </c>
      <c r="CT77" s="132">
        <v>0</v>
      </c>
      <c r="CU77" s="133">
        <f t="shared" si="40"/>
        <v>0</v>
      </c>
      <c r="CV77" s="129">
        <f t="shared" si="40"/>
        <v>0</v>
      </c>
      <c r="CW77" s="132">
        <v>0</v>
      </c>
      <c r="CY77" s="133">
        <v>0</v>
      </c>
      <c r="CZ77" s="129">
        <v>0</v>
      </c>
      <c r="DA77" s="132">
        <v>0</v>
      </c>
      <c r="DD77" s="134" t="s">
        <v>95</v>
      </c>
      <c r="DE77" s="101"/>
      <c r="DF77" s="72"/>
    </row>
    <row r="78" spans="1:110" s="7" customFormat="1" x14ac:dyDescent="0.25">
      <c r="A78" s="135">
        <v>176</v>
      </c>
      <c r="B78" s="136" t="s">
        <v>241</v>
      </c>
      <c r="C78" s="136" t="s">
        <v>267</v>
      </c>
      <c r="D78" s="137" t="s">
        <v>243</v>
      </c>
      <c r="E78" s="138" t="s">
        <v>268</v>
      </c>
      <c r="F78" s="138" t="s">
        <v>269</v>
      </c>
      <c r="G78" s="138" t="s">
        <v>270</v>
      </c>
      <c r="H78" s="138" t="s">
        <v>117</v>
      </c>
      <c r="I78" s="138">
        <v>11219</v>
      </c>
      <c r="J78" s="138" t="str">
        <f t="shared" si="41"/>
        <v>Brooklyn 11219</v>
      </c>
      <c r="K78" s="138" t="s">
        <v>103</v>
      </c>
      <c r="L78" s="138">
        <v>1</v>
      </c>
      <c r="M78" s="106" t="str">
        <f t="shared" si="42"/>
        <v>Dual</v>
      </c>
      <c r="N78" s="107">
        <v>30</v>
      </c>
      <c r="O78" s="72">
        <v>0</v>
      </c>
      <c r="P78" s="108">
        <v>0</v>
      </c>
      <c r="Q78" s="71">
        <v>5</v>
      </c>
      <c r="R78" s="72">
        <v>15</v>
      </c>
      <c r="S78" s="108">
        <v>10</v>
      </c>
      <c r="T78" s="71">
        <v>3</v>
      </c>
      <c r="U78" s="72">
        <v>9</v>
      </c>
      <c r="V78" s="72">
        <v>6</v>
      </c>
      <c r="W78" s="73">
        <f t="shared" si="43"/>
        <v>18</v>
      </c>
      <c r="X78" s="109">
        <v>0</v>
      </c>
      <c r="Y78" s="110">
        <v>0</v>
      </c>
      <c r="Z78" s="110">
        <v>0</v>
      </c>
      <c r="AA78" s="72">
        <v>0</v>
      </c>
      <c r="AB78" s="72">
        <v>0</v>
      </c>
      <c r="AC78" s="111">
        <v>0</v>
      </c>
      <c r="AD78" s="112">
        <f t="shared" si="44"/>
        <v>0</v>
      </c>
      <c r="AE78" s="113">
        <v>0</v>
      </c>
      <c r="AF78" s="114">
        <v>0</v>
      </c>
      <c r="AG78" s="115">
        <v>398659.19999999995</v>
      </c>
      <c r="AH78" s="116">
        <v>398659.19999999995</v>
      </c>
      <c r="AI78" s="114">
        <v>0</v>
      </c>
      <c r="AJ78" s="117">
        <f t="shared" si="47"/>
        <v>398659.19999999995</v>
      </c>
      <c r="AK78" s="113">
        <v>41053.072319999992</v>
      </c>
      <c r="AL78" s="114">
        <v>20526.536159999996</v>
      </c>
      <c r="AM78" s="117">
        <f t="shared" si="48"/>
        <v>61579.608479999988</v>
      </c>
      <c r="AN78" s="113">
        <v>172097.72768000001</v>
      </c>
      <c r="AO78" s="114">
        <v>0</v>
      </c>
      <c r="AP78" s="114">
        <v>164981.86384000001</v>
      </c>
      <c r="AQ78" s="114">
        <v>0</v>
      </c>
      <c r="AR78" s="117">
        <v>0</v>
      </c>
      <c r="AS78" s="113">
        <f t="shared" si="45"/>
        <v>0</v>
      </c>
      <c r="AT78" s="114">
        <f t="shared" si="49"/>
        <v>0</v>
      </c>
      <c r="AU78" s="114">
        <f t="shared" si="50"/>
        <v>0</v>
      </c>
      <c r="AV78" s="117">
        <v>0</v>
      </c>
      <c r="AW78" s="113">
        <f t="shared" si="46"/>
        <v>0</v>
      </c>
      <c r="AX78" s="114">
        <f t="shared" si="51"/>
        <v>0</v>
      </c>
      <c r="AY78" s="114">
        <f t="shared" si="52"/>
        <v>0</v>
      </c>
      <c r="AZ78" s="117">
        <v>0</v>
      </c>
      <c r="BA78" s="113">
        <f t="shared" si="53"/>
        <v>0</v>
      </c>
      <c r="BB78" s="114">
        <f t="shared" si="54"/>
        <v>0</v>
      </c>
      <c r="BC78" s="114">
        <f t="shared" si="55"/>
        <v>0</v>
      </c>
      <c r="BD78" s="117">
        <v>0</v>
      </c>
      <c r="BE78" s="113">
        <v>0</v>
      </c>
      <c r="BF78" s="114">
        <v>0</v>
      </c>
      <c r="BG78" s="114">
        <v>0</v>
      </c>
      <c r="BH78" s="117">
        <v>0</v>
      </c>
      <c r="BJ78" s="113">
        <f t="shared" si="38"/>
        <v>41053.072319999992</v>
      </c>
      <c r="BK78" s="114">
        <f t="shared" si="38"/>
        <v>20526.536159999996</v>
      </c>
      <c r="BL78" s="114">
        <f t="shared" si="56"/>
        <v>0</v>
      </c>
      <c r="BM78" s="118">
        <f t="shared" si="57"/>
        <v>0</v>
      </c>
      <c r="BN78" s="119">
        <f t="shared" si="58"/>
        <v>61579.608479999988</v>
      </c>
      <c r="BP78" s="113">
        <f t="shared" si="59"/>
        <v>172097.72768000001</v>
      </c>
      <c r="BQ78" s="118">
        <f t="shared" si="60"/>
        <v>0</v>
      </c>
      <c r="BR78" s="120">
        <f t="shared" si="61"/>
        <v>172097.72768000001</v>
      </c>
      <c r="BS78" s="121">
        <f t="shared" si="62"/>
        <v>43024.431920000003</v>
      </c>
      <c r="BT78" s="114">
        <f t="shared" si="63"/>
        <v>41053.072319999992</v>
      </c>
      <c r="BU78" s="114">
        <f t="shared" si="64"/>
        <v>0</v>
      </c>
      <c r="BV78" s="114">
        <f t="shared" si="65"/>
        <v>0</v>
      </c>
      <c r="BW78" s="118">
        <f t="shared" si="66"/>
        <v>0</v>
      </c>
      <c r="BX78" s="120">
        <f t="shared" si="67"/>
        <v>41053.072319999992</v>
      </c>
      <c r="BY78" s="121">
        <f t="shared" si="68"/>
        <v>1971.3596000000107</v>
      </c>
      <c r="CA78" s="113">
        <f t="shared" si="39"/>
        <v>0</v>
      </c>
      <c r="CB78" s="114">
        <f t="shared" si="39"/>
        <v>0</v>
      </c>
      <c r="CC78" s="114">
        <f t="shared" si="69"/>
        <v>11847.572215734192</v>
      </c>
      <c r="CD78" s="114">
        <f t="shared" si="70"/>
        <v>0</v>
      </c>
      <c r="CE78" s="114">
        <f t="shared" si="71"/>
        <v>1474.0385023794208</v>
      </c>
      <c r="CF78" s="118">
        <f t="shared" si="72"/>
        <v>1971.3596000000107</v>
      </c>
      <c r="CG78" s="122">
        <f t="shared" si="73"/>
        <v>15292.970318113623</v>
      </c>
      <c r="CH78" s="88"/>
      <c r="CI78" s="123">
        <f t="shared" si="74"/>
        <v>28628.259807073951</v>
      </c>
      <c r="CK78" s="124">
        <f t="shared" si="75"/>
        <v>1</v>
      </c>
      <c r="CL78" s="125">
        <v>0</v>
      </c>
      <c r="CM78" s="126">
        <v>0</v>
      </c>
      <c r="CN78" s="127">
        <v>50.72</v>
      </c>
      <c r="CO78" s="128">
        <v>19.006051999999997</v>
      </c>
      <c r="CP78" s="125">
        <v>0</v>
      </c>
      <c r="CQ78" s="129">
        <v>0</v>
      </c>
      <c r="CR78" s="130">
        <v>0</v>
      </c>
      <c r="CS78" s="131">
        <v>0</v>
      </c>
      <c r="CT78" s="132">
        <v>0</v>
      </c>
      <c r="CU78" s="133">
        <f t="shared" si="40"/>
        <v>0</v>
      </c>
      <c r="CV78" s="129">
        <f t="shared" si="40"/>
        <v>0</v>
      </c>
      <c r="CW78" s="132">
        <v>0</v>
      </c>
      <c r="CY78" s="133">
        <v>0</v>
      </c>
      <c r="CZ78" s="129">
        <v>0</v>
      </c>
      <c r="DA78" s="132">
        <v>0</v>
      </c>
      <c r="DD78" s="134" t="s">
        <v>95</v>
      </c>
      <c r="DE78" s="101"/>
      <c r="DF78" s="72"/>
    </row>
    <row r="79" spans="1:110" s="7" customFormat="1" x14ac:dyDescent="0.25">
      <c r="A79" s="135">
        <v>176</v>
      </c>
      <c r="B79" s="136" t="s">
        <v>241</v>
      </c>
      <c r="C79" s="136" t="s">
        <v>271</v>
      </c>
      <c r="D79" s="137" t="s">
        <v>243</v>
      </c>
      <c r="E79" s="138" t="s">
        <v>272</v>
      </c>
      <c r="F79" s="138" t="s">
        <v>273</v>
      </c>
      <c r="G79" s="138" t="s">
        <v>274</v>
      </c>
      <c r="H79" s="138" t="s">
        <v>117</v>
      </c>
      <c r="I79" s="138">
        <v>11229</v>
      </c>
      <c r="J79" s="138" t="str">
        <f t="shared" si="41"/>
        <v>Brooklyn 11229</v>
      </c>
      <c r="K79" s="138" t="s">
        <v>103</v>
      </c>
      <c r="L79" s="138">
        <v>1</v>
      </c>
      <c r="M79" s="106" t="str">
        <f t="shared" si="42"/>
        <v>Dual</v>
      </c>
      <c r="N79" s="107">
        <v>49</v>
      </c>
      <c r="O79" s="72">
        <v>0</v>
      </c>
      <c r="P79" s="108">
        <v>0</v>
      </c>
      <c r="Q79" s="71">
        <v>13</v>
      </c>
      <c r="R79" s="72">
        <v>15</v>
      </c>
      <c r="S79" s="108">
        <v>21</v>
      </c>
      <c r="T79" s="71">
        <v>3</v>
      </c>
      <c r="U79" s="72">
        <v>3</v>
      </c>
      <c r="V79" s="72">
        <v>4</v>
      </c>
      <c r="W79" s="73">
        <f t="shared" si="43"/>
        <v>10</v>
      </c>
      <c r="X79" s="109">
        <v>0</v>
      </c>
      <c r="Y79" s="110">
        <v>0</v>
      </c>
      <c r="Z79" s="110">
        <v>0</v>
      </c>
      <c r="AA79" s="72">
        <v>0</v>
      </c>
      <c r="AB79" s="72">
        <v>0</v>
      </c>
      <c r="AC79" s="111">
        <v>0</v>
      </c>
      <c r="AD79" s="112">
        <f t="shared" si="44"/>
        <v>0</v>
      </c>
      <c r="AE79" s="113">
        <v>0</v>
      </c>
      <c r="AF79" s="114">
        <v>0</v>
      </c>
      <c r="AG79" s="115">
        <v>651014.98</v>
      </c>
      <c r="AH79" s="116">
        <v>651014.98</v>
      </c>
      <c r="AI79" s="114">
        <v>0</v>
      </c>
      <c r="AJ79" s="117">
        <f t="shared" si="47"/>
        <v>651014.98</v>
      </c>
      <c r="AK79" s="113">
        <v>20522.489130000002</v>
      </c>
      <c r="AL79" s="114">
        <v>13681.65942</v>
      </c>
      <c r="AM79" s="117">
        <f t="shared" si="48"/>
        <v>34204.148549999998</v>
      </c>
      <c r="AN79" s="113">
        <v>201190.47086999996</v>
      </c>
      <c r="AO79" s="114">
        <v>0</v>
      </c>
      <c r="AP79" s="114">
        <v>415620.36058000004</v>
      </c>
      <c r="AQ79" s="114">
        <v>0</v>
      </c>
      <c r="AR79" s="117">
        <v>0</v>
      </c>
      <c r="AS79" s="113">
        <f t="shared" si="45"/>
        <v>0</v>
      </c>
      <c r="AT79" s="114">
        <f t="shared" si="49"/>
        <v>0</v>
      </c>
      <c r="AU79" s="114">
        <f t="shared" si="50"/>
        <v>0</v>
      </c>
      <c r="AV79" s="117">
        <v>0</v>
      </c>
      <c r="AW79" s="113">
        <f t="shared" si="46"/>
        <v>0</v>
      </c>
      <c r="AX79" s="114">
        <f t="shared" si="51"/>
        <v>0</v>
      </c>
      <c r="AY79" s="114">
        <f t="shared" si="52"/>
        <v>0</v>
      </c>
      <c r="AZ79" s="117">
        <v>0</v>
      </c>
      <c r="BA79" s="113">
        <f t="shared" si="53"/>
        <v>0</v>
      </c>
      <c r="BB79" s="114">
        <f t="shared" si="54"/>
        <v>0</v>
      </c>
      <c r="BC79" s="114">
        <f t="shared" si="55"/>
        <v>0</v>
      </c>
      <c r="BD79" s="117">
        <v>0</v>
      </c>
      <c r="BE79" s="113">
        <v>0</v>
      </c>
      <c r="BF79" s="114">
        <v>0</v>
      </c>
      <c r="BG79" s="114">
        <v>0</v>
      </c>
      <c r="BH79" s="117">
        <v>0</v>
      </c>
      <c r="BJ79" s="113">
        <f t="shared" si="38"/>
        <v>20522.489130000002</v>
      </c>
      <c r="BK79" s="114">
        <f t="shared" si="38"/>
        <v>13681.65942</v>
      </c>
      <c r="BL79" s="114">
        <f t="shared" si="56"/>
        <v>0</v>
      </c>
      <c r="BM79" s="118">
        <f t="shared" si="57"/>
        <v>0</v>
      </c>
      <c r="BN79" s="119">
        <f t="shared" si="58"/>
        <v>34204.148549999998</v>
      </c>
      <c r="BP79" s="113">
        <f t="shared" si="59"/>
        <v>201190.47086999996</v>
      </c>
      <c r="BQ79" s="118">
        <f t="shared" si="60"/>
        <v>0</v>
      </c>
      <c r="BR79" s="120">
        <f t="shared" si="61"/>
        <v>201190.47086999996</v>
      </c>
      <c r="BS79" s="121">
        <f t="shared" si="62"/>
        <v>50297.61771749999</v>
      </c>
      <c r="BT79" s="114">
        <f t="shared" si="63"/>
        <v>20522.489130000002</v>
      </c>
      <c r="BU79" s="114">
        <f t="shared" si="64"/>
        <v>0</v>
      </c>
      <c r="BV79" s="114">
        <f t="shared" si="65"/>
        <v>0</v>
      </c>
      <c r="BW79" s="118">
        <f t="shared" si="66"/>
        <v>0</v>
      </c>
      <c r="BX79" s="120">
        <f t="shared" si="67"/>
        <v>20522.489130000002</v>
      </c>
      <c r="BY79" s="121">
        <f t="shared" si="68"/>
        <v>29775.128587499988</v>
      </c>
      <c r="CA79" s="113">
        <f t="shared" si="39"/>
        <v>0</v>
      </c>
      <c r="CB79" s="114">
        <f t="shared" si="39"/>
        <v>0</v>
      </c>
      <c r="CC79" s="114">
        <f t="shared" si="69"/>
        <v>29846.263835862814</v>
      </c>
      <c r="CD79" s="114">
        <f t="shared" si="70"/>
        <v>0</v>
      </c>
      <c r="CE79" s="114">
        <f t="shared" si="71"/>
        <v>982.49858643086816</v>
      </c>
      <c r="CF79" s="118">
        <f t="shared" si="72"/>
        <v>29775.128587499988</v>
      </c>
      <c r="CG79" s="122">
        <f t="shared" si="73"/>
        <v>60603.891009793675</v>
      </c>
      <c r="CH79" s="88"/>
      <c r="CI79" s="123">
        <f t="shared" si="74"/>
        <v>46750.271875669881</v>
      </c>
      <c r="CK79" s="124">
        <f t="shared" si="75"/>
        <v>1</v>
      </c>
      <c r="CL79" s="125">
        <v>0</v>
      </c>
      <c r="CM79" s="126">
        <v>0</v>
      </c>
      <c r="CN79" s="127">
        <v>50.71</v>
      </c>
      <c r="CO79" s="128">
        <v>19.00230475</v>
      </c>
      <c r="CP79" s="125">
        <v>0</v>
      </c>
      <c r="CQ79" s="129">
        <v>0</v>
      </c>
      <c r="CR79" s="130">
        <v>0</v>
      </c>
      <c r="CS79" s="131">
        <v>0</v>
      </c>
      <c r="CT79" s="132">
        <v>0</v>
      </c>
      <c r="CU79" s="133">
        <f t="shared" si="40"/>
        <v>0</v>
      </c>
      <c r="CV79" s="129">
        <f t="shared" si="40"/>
        <v>0</v>
      </c>
      <c r="CW79" s="132">
        <v>0</v>
      </c>
      <c r="CY79" s="133">
        <v>0</v>
      </c>
      <c r="CZ79" s="129">
        <v>0</v>
      </c>
      <c r="DA79" s="132">
        <v>0</v>
      </c>
      <c r="DD79" s="134" t="s">
        <v>95</v>
      </c>
      <c r="DE79" s="101"/>
      <c r="DF79" s="72"/>
    </row>
    <row r="80" spans="1:110" s="7" customFormat="1" x14ac:dyDescent="0.25">
      <c r="A80" s="135">
        <v>176</v>
      </c>
      <c r="B80" s="136" t="s">
        <v>241</v>
      </c>
      <c r="C80" s="136" t="s">
        <v>271</v>
      </c>
      <c r="D80" s="137" t="s">
        <v>243</v>
      </c>
      <c r="E80" s="138" t="s">
        <v>272</v>
      </c>
      <c r="F80" s="138" t="s">
        <v>273</v>
      </c>
      <c r="G80" s="138" t="s">
        <v>274</v>
      </c>
      <c r="H80" s="138" t="s">
        <v>117</v>
      </c>
      <c r="I80" s="138">
        <v>11229</v>
      </c>
      <c r="J80" s="138" t="str">
        <f t="shared" si="41"/>
        <v>Brooklyn 11229</v>
      </c>
      <c r="K80" s="138" t="s">
        <v>103</v>
      </c>
      <c r="L80" s="138">
        <v>1</v>
      </c>
      <c r="M80" s="106" t="str">
        <f t="shared" si="42"/>
        <v>Dual</v>
      </c>
      <c r="N80" s="107">
        <v>0</v>
      </c>
      <c r="O80" s="72">
        <v>10</v>
      </c>
      <c r="P80" s="108">
        <v>0</v>
      </c>
      <c r="Q80" s="71">
        <v>0</v>
      </c>
      <c r="R80" s="72">
        <v>0</v>
      </c>
      <c r="S80" s="108">
        <v>0</v>
      </c>
      <c r="T80" s="71">
        <v>0</v>
      </c>
      <c r="U80" s="72">
        <v>0</v>
      </c>
      <c r="V80" s="72">
        <v>0</v>
      </c>
      <c r="W80" s="73">
        <f t="shared" si="43"/>
        <v>0</v>
      </c>
      <c r="X80" s="109">
        <v>0</v>
      </c>
      <c r="Y80" s="110">
        <v>0</v>
      </c>
      <c r="Z80" s="110">
        <v>0</v>
      </c>
      <c r="AA80" s="72">
        <v>0</v>
      </c>
      <c r="AB80" s="72">
        <v>0</v>
      </c>
      <c r="AC80" s="111">
        <v>0</v>
      </c>
      <c r="AD80" s="112">
        <f t="shared" si="44"/>
        <v>0</v>
      </c>
      <c r="AE80" s="113">
        <v>0</v>
      </c>
      <c r="AF80" s="114">
        <v>182483</v>
      </c>
      <c r="AG80" s="115">
        <v>0</v>
      </c>
      <c r="AH80" s="116">
        <v>182483</v>
      </c>
      <c r="AI80" s="114">
        <v>0</v>
      </c>
      <c r="AJ80" s="117">
        <f t="shared" si="47"/>
        <v>182483</v>
      </c>
      <c r="AK80" s="113">
        <v>0</v>
      </c>
      <c r="AL80" s="114">
        <v>0</v>
      </c>
      <c r="AM80" s="117">
        <f t="shared" si="48"/>
        <v>0</v>
      </c>
      <c r="AN80" s="113">
        <v>0</v>
      </c>
      <c r="AO80" s="114">
        <v>0</v>
      </c>
      <c r="AP80" s="114">
        <v>182483</v>
      </c>
      <c r="AQ80" s="114">
        <v>0</v>
      </c>
      <c r="AR80" s="117">
        <v>0</v>
      </c>
      <c r="AS80" s="113">
        <f t="shared" si="45"/>
        <v>0</v>
      </c>
      <c r="AT80" s="114">
        <f t="shared" si="49"/>
        <v>0</v>
      </c>
      <c r="AU80" s="114">
        <f t="shared" si="50"/>
        <v>0</v>
      </c>
      <c r="AV80" s="117">
        <v>0</v>
      </c>
      <c r="AW80" s="113">
        <f t="shared" si="46"/>
        <v>0</v>
      </c>
      <c r="AX80" s="114">
        <f t="shared" si="51"/>
        <v>0</v>
      </c>
      <c r="AY80" s="114">
        <f t="shared" si="52"/>
        <v>0</v>
      </c>
      <c r="AZ80" s="117">
        <v>0</v>
      </c>
      <c r="BA80" s="113">
        <f t="shared" si="53"/>
        <v>0</v>
      </c>
      <c r="BB80" s="114">
        <f t="shared" si="54"/>
        <v>0</v>
      </c>
      <c r="BC80" s="114">
        <f t="shared" si="55"/>
        <v>0</v>
      </c>
      <c r="BD80" s="117">
        <v>0</v>
      </c>
      <c r="BE80" s="113">
        <v>0</v>
      </c>
      <c r="BF80" s="114">
        <v>0</v>
      </c>
      <c r="BG80" s="114">
        <v>0</v>
      </c>
      <c r="BH80" s="117">
        <v>0</v>
      </c>
      <c r="BJ80" s="113">
        <f t="shared" si="38"/>
        <v>0</v>
      </c>
      <c r="BK80" s="114">
        <f t="shared" si="38"/>
        <v>0</v>
      </c>
      <c r="BL80" s="114">
        <f t="shared" si="56"/>
        <v>0</v>
      </c>
      <c r="BM80" s="118">
        <f t="shared" si="57"/>
        <v>0</v>
      </c>
      <c r="BN80" s="119">
        <f t="shared" si="58"/>
        <v>0</v>
      </c>
      <c r="BP80" s="113">
        <f t="shared" si="59"/>
        <v>0</v>
      </c>
      <c r="BQ80" s="118">
        <f t="shared" si="60"/>
        <v>0</v>
      </c>
      <c r="BR80" s="120">
        <f t="shared" si="61"/>
        <v>0</v>
      </c>
      <c r="BS80" s="121">
        <f t="shared" si="62"/>
        <v>0</v>
      </c>
      <c r="BT80" s="114">
        <f t="shared" si="63"/>
        <v>0</v>
      </c>
      <c r="BU80" s="114">
        <f t="shared" si="64"/>
        <v>0</v>
      </c>
      <c r="BV80" s="114">
        <f t="shared" si="65"/>
        <v>0</v>
      </c>
      <c r="BW80" s="118">
        <f t="shared" si="66"/>
        <v>0</v>
      </c>
      <c r="BX80" s="120">
        <f t="shared" si="67"/>
        <v>0</v>
      </c>
      <c r="BY80" s="121">
        <f t="shared" si="68"/>
        <v>0</v>
      </c>
      <c r="CA80" s="113">
        <f t="shared" si="39"/>
        <v>0</v>
      </c>
      <c r="CB80" s="114">
        <f t="shared" si="39"/>
        <v>13104.352625937834</v>
      </c>
      <c r="CC80" s="114">
        <f t="shared" si="69"/>
        <v>0</v>
      </c>
      <c r="CD80" s="114">
        <f t="shared" si="70"/>
        <v>0</v>
      </c>
      <c r="CE80" s="114">
        <f t="shared" si="71"/>
        <v>0</v>
      </c>
      <c r="CF80" s="118">
        <f t="shared" si="72"/>
        <v>0</v>
      </c>
      <c r="CG80" s="122">
        <f t="shared" si="73"/>
        <v>13104.352625937834</v>
      </c>
      <c r="CH80" s="88"/>
      <c r="CI80" s="123">
        <f t="shared" si="74"/>
        <v>13104.352625937834</v>
      </c>
      <c r="CK80" s="124">
        <f t="shared" si="75"/>
        <v>1</v>
      </c>
      <c r="CL80" s="125">
        <v>0</v>
      </c>
      <c r="CM80" s="126">
        <v>69.650000000000006</v>
      </c>
      <c r="CN80" s="127">
        <v>0</v>
      </c>
      <c r="CO80" s="128">
        <v>0</v>
      </c>
      <c r="CP80" s="125">
        <v>0</v>
      </c>
      <c r="CQ80" s="129">
        <v>0</v>
      </c>
      <c r="CR80" s="130">
        <v>0</v>
      </c>
      <c r="CS80" s="131">
        <v>0</v>
      </c>
      <c r="CT80" s="132">
        <v>0</v>
      </c>
      <c r="CU80" s="133">
        <f t="shared" si="40"/>
        <v>0</v>
      </c>
      <c r="CV80" s="129">
        <f t="shared" si="40"/>
        <v>0</v>
      </c>
      <c r="CW80" s="132">
        <v>0</v>
      </c>
      <c r="CY80" s="133">
        <v>0</v>
      </c>
      <c r="CZ80" s="129">
        <v>0</v>
      </c>
      <c r="DA80" s="132">
        <v>0</v>
      </c>
      <c r="DD80" s="134" t="s">
        <v>95</v>
      </c>
      <c r="DE80" s="101"/>
      <c r="DF80" s="72"/>
    </row>
    <row r="81" spans="1:110" s="7" customFormat="1" x14ac:dyDescent="0.25">
      <c r="A81" s="135">
        <v>176</v>
      </c>
      <c r="B81" s="136" t="s">
        <v>241</v>
      </c>
      <c r="C81" s="136" t="s">
        <v>275</v>
      </c>
      <c r="D81" s="137" t="s">
        <v>243</v>
      </c>
      <c r="E81" s="138" t="s">
        <v>276</v>
      </c>
      <c r="F81" s="138" t="s">
        <v>277</v>
      </c>
      <c r="G81" s="138" t="s">
        <v>278</v>
      </c>
      <c r="H81" s="138" t="s">
        <v>154</v>
      </c>
      <c r="I81" s="138">
        <v>11412</v>
      </c>
      <c r="J81" s="138" t="str">
        <f t="shared" si="41"/>
        <v>Queens 11412</v>
      </c>
      <c r="K81" s="138" t="s">
        <v>108</v>
      </c>
      <c r="L81" s="138">
        <v>3</v>
      </c>
      <c r="M81" s="106" t="str">
        <f t="shared" si="42"/>
        <v>Child Care</v>
      </c>
      <c r="N81" s="107">
        <v>68</v>
      </c>
      <c r="O81" s="72">
        <v>0</v>
      </c>
      <c r="P81" s="108">
        <v>0</v>
      </c>
      <c r="Q81" s="71">
        <v>0</v>
      </c>
      <c r="R81" s="72">
        <v>0</v>
      </c>
      <c r="S81" s="108">
        <v>68</v>
      </c>
      <c r="T81" s="71">
        <v>0</v>
      </c>
      <c r="U81" s="72">
        <v>0</v>
      </c>
      <c r="V81" s="72">
        <v>38</v>
      </c>
      <c r="W81" s="73">
        <f t="shared" si="43"/>
        <v>38</v>
      </c>
      <c r="X81" s="109">
        <v>0</v>
      </c>
      <c r="Y81" s="110">
        <v>0</v>
      </c>
      <c r="Z81" s="110">
        <v>0</v>
      </c>
      <c r="AA81" s="72">
        <v>0</v>
      </c>
      <c r="AB81" s="72">
        <v>0</v>
      </c>
      <c r="AC81" s="111">
        <v>0</v>
      </c>
      <c r="AD81" s="112">
        <f t="shared" si="44"/>
        <v>0</v>
      </c>
      <c r="AE81" s="113">
        <v>0</v>
      </c>
      <c r="AF81" s="114">
        <v>0</v>
      </c>
      <c r="AG81" s="115">
        <v>745065.12000000011</v>
      </c>
      <c r="AH81" s="116">
        <v>745065.12000000011</v>
      </c>
      <c r="AI81" s="114">
        <v>291647.92</v>
      </c>
      <c r="AJ81" s="117">
        <f t="shared" si="47"/>
        <v>1036713.04</v>
      </c>
      <c r="AK81" s="113">
        <v>0</v>
      </c>
      <c r="AL81" s="114">
        <v>107189.63657999999</v>
      </c>
      <c r="AM81" s="117">
        <f t="shared" si="48"/>
        <v>107189.63657999999</v>
      </c>
      <c r="AN81" s="113">
        <v>0</v>
      </c>
      <c r="AO81" s="114">
        <v>0</v>
      </c>
      <c r="AP81" s="114">
        <v>637875.48341999995</v>
      </c>
      <c r="AQ81" s="114">
        <v>0</v>
      </c>
      <c r="AR81" s="117">
        <v>0</v>
      </c>
      <c r="AS81" s="113">
        <f t="shared" si="45"/>
        <v>0</v>
      </c>
      <c r="AT81" s="114">
        <f t="shared" si="49"/>
        <v>0</v>
      </c>
      <c r="AU81" s="114">
        <f t="shared" si="50"/>
        <v>0</v>
      </c>
      <c r="AV81" s="117">
        <v>0</v>
      </c>
      <c r="AW81" s="113">
        <f t="shared" si="46"/>
        <v>0</v>
      </c>
      <c r="AX81" s="114">
        <f t="shared" si="51"/>
        <v>0</v>
      </c>
      <c r="AY81" s="114">
        <f t="shared" si="52"/>
        <v>27992.700000000004</v>
      </c>
      <c r="AZ81" s="117">
        <v>27992.700000000004</v>
      </c>
      <c r="BA81" s="113">
        <f t="shared" si="53"/>
        <v>0</v>
      </c>
      <c r="BB81" s="114">
        <f t="shared" si="54"/>
        <v>0</v>
      </c>
      <c r="BC81" s="114">
        <f t="shared" si="55"/>
        <v>0</v>
      </c>
      <c r="BD81" s="117">
        <v>0</v>
      </c>
      <c r="BE81" s="113">
        <v>0</v>
      </c>
      <c r="BF81" s="114">
        <v>0</v>
      </c>
      <c r="BG81" s="114">
        <v>0</v>
      </c>
      <c r="BH81" s="117">
        <v>0</v>
      </c>
      <c r="BJ81" s="113">
        <f t="shared" si="38"/>
        <v>0</v>
      </c>
      <c r="BK81" s="114">
        <f t="shared" si="38"/>
        <v>107189.63657999999</v>
      </c>
      <c r="BL81" s="114">
        <f t="shared" si="56"/>
        <v>0</v>
      </c>
      <c r="BM81" s="118">
        <f t="shared" si="57"/>
        <v>27992.700000000004</v>
      </c>
      <c r="BN81" s="119">
        <f t="shared" si="58"/>
        <v>135182.33658</v>
      </c>
      <c r="BP81" s="113">
        <f t="shared" si="59"/>
        <v>0</v>
      </c>
      <c r="BQ81" s="118">
        <f t="shared" si="60"/>
        <v>0</v>
      </c>
      <c r="BR81" s="120">
        <f t="shared" si="61"/>
        <v>0</v>
      </c>
      <c r="BS81" s="121">
        <f t="shared" si="62"/>
        <v>0</v>
      </c>
      <c r="BT81" s="114">
        <f t="shared" si="63"/>
        <v>0</v>
      </c>
      <c r="BU81" s="114">
        <f t="shared" si="64"/>
        <v>0</v>
      </c>
      <c r="BV81" s="114">
        <f t="shared" si="65"/>
        <v>0</v>
      </c>
      <c r="BW81" s="118">
        <f t="shared" si="66"/>
        <v>0</v>
      </c>
      <c r="BX81" s="120">
        <f t="shared" si="67"/>
        <v>0</v>
      </c>
      <c r="BY81" s="121">
        <f t="shared" si="68"/>
        <v>0</v>
      </c>
      <c r="CA81" s="113">
        <f t="shared" si="39"/>
        <v>0</v>
      </c>
      <c r="CB81" s="114">
        <f t="shared" si="39"/>
        <v>0</v>
      </c>
      <c r="CC81" s="114">
        <f t="shared" si="69"/>
        <v>45806.706740771697</v>
      </c>
      <c r="CD81" s="114">
        <f t="shared" si="70"/>
        <v>0</v>
      </c>
      <c r="CE81" s="114">
        <f t="shared" si="71"/>
        <v>7697.4337093890672</v>
      </c>
      <c r="CF81" s="118">
        <f t="shared" si="72"/>
        <v>0</v>
      </c>
      <c r="CG81" s="122">
        <f t="shared" si="73"/>
        <v>53504.140450160761</v>
      </c>
      <c r="CH81" s="88"/>
      <c r="CI81" s="123">
        <f t="shared" si="74"/>
        <v>53504.140450160776</v>
      </c>
      <c r="CK81" s="124">
        <f t="shared" si="75"/>
        <v>3</v>
      </c>
      <c r="CL81" s="125">
        <v>0</v>
      </c>
      <c r="CM81" s="126">
        <v>0</v>
      </c>
      <c r="CN81" s="127">
        <v>41.82</v>
      </c>
      <c r="CO81" s="128">
        <v>15.670999499999999</v>
      </c>
      <c r="CP81" s="125">
        <v>0</v>
      </c>
      <c r="CQ81" s="129">
        <v>0</v>
      </c>
      <c r="CR81" s="130">
        <v>0</v>
      </c>
      <c r="CS81" s="131">
        <v>16.37</v>
      </c>
      <c r="CT81" s="132">
        <v>16.37</v>
      </c>
      <c r="CU81" s="133">
        <f t="shared" si="40"/>
        <v>0</v>
      </c>
      <c r="CV81" s="129">
        <f t="shared" si="40"/>
        <v>4.0925000000000002</v>
      </c>
      <c r="CW81" s="132">
        <v>4.0925000000000002</v>
      </c>
      <c r="CY81" s="133">
        <v>0</v>
      </c>
      <c r="CZ81" s="129">
        <v>27992.700000000004</v>
      </c>
      <c r="DA81" s="132">
        <v>27992.700000000004</v>
      </c>
      <c r="DD81" s="134" t="s">
        <v>95</v>
      </c>
      <c r="DE81" s="101"/>
      <c r="DF81" s="72"/>
    </row>
    <row r="82" spans="1:110" s="7" customFormat="1" x14ac:dyDescent="0.25">
      <c r="A82" s="135">
        <v>176</v>
      </c>
      <c r="B82" s="136" t="s">
        <v>241</v>
      </c>
      <c r="C82" s="136" t="s">
        <v>279</v>
      </c>
      <c r="D82" s="137" t="s">
        <v>243</v>
      </c>
      <c r="E82" s="138" t="s">
        <v>280</v>
      </c>
      <c r="F82" s="138" t="s">
        <v>281</v>
      </c>
      <c r="G82" s="138" t="s">
        <v>282</v>
      </c>
      <c r="H82" s="138" t="s">
        <v>154</v>
      </c>
      <c r="I82" s="138">
        <v>11434</v>
      </c>
      <c r="J82" s="138" t="str">
        <f t="shared" si="41"/>
        <v>Queens 11434</v>
      </c>
      <c r="K82" s="138" t="s">
        <v>103</v>
      </c>
      <c r="L82" s="138">
        <v>3</v>
      </c>
      <c r="M82" s="106" t="str">
        <f t="shared" si="42"/>
        <v>Child Care</v>
      </c>
      <c r="N82" s="107">
        <v>73</v>
      </c>
      <c r="O82" s="72">
        <v>0</v>
      </c>
      <c r="P82" s="108">
        <v>0</v>
      </c>
      <c r="Q82" s="71">
        <v>0</v>
      </c>
      <c r="R82" s="72">
        <v>0</v>
      </c>
      <c r="S82" s="108">
        <v>73</v>
      </c>
      <c r="T82" s="71">
        <v>0</v>
      </c>
      <c r="U82" s="72">
        <v>0</v>
      </c>
      <c r="V82" s="72">
        <v>36</v>
      </c>
      <c r="W82" s="73">
        <f t="shared" si="43"/>
        <v>36</v>
      </c>
      <c r="X82" s="109">
        <v>0</v>
      </c>
      <c r="Y82" s="110">
        <v>0</v>
      </c>
      <c r="Z82" s="110">
        <v>0</v>
      </c>
      <c r="AA82" s="72">
        <v>0</v>
      </c>
      <c r="AB82" s="72">
        <v>0</v>
      </c>
      <c r="AC82" s="111">
        <v>0</v>
      </c>
      <c r="AD82" s="112">
        <f t="shared" si="44"/>
        <v>0</v>
      </c>
      <c r="AE82" s="113">
        <v>0</v>
      </c>
      <c r="AF82" s="114">
        <v>0</v>
      </c>
      <c r="AG82" s="115">
        <v>844604.15999999992</v>
      </c>
      <c r="AH82" s="116">
        <v>844604.15999999992</v>
      </c>
      <c r="AI82" s="114">
        <v>0</v>
      </c>
      <c r="AJ82" s="117">
        <f t="shared" si="47"/>
        <v>844604.15999999992</v>
      </c>
      <c r="AK82" s="113">
        <v>0</v>
      </c>
      <c r="AL82" s="114">
        <v>107230.10687999998</v>
      </c>
      <c r="AM82" s="117">
        <f t="shared" si="48"/>
        <v>107230.10687999998</v>
      </c>
      <c r="AN82" s="113">
        <v>0</v>
      </c>
      <c r="AO82" s="114">
        <v>0</v>
      </c>
      <c r="AP82" s="114">
        <v>737374.05311999982</v>
      </c>
      <c r="AQ82" s="114">
        <v>0</v>
      </c>
      <c r="AR82" s="117">
        <v>0</v>
      </c>
      <c r="AS82" s="113">
        <f t="shared" si="45"/>
        <v>0</v>
      </c>
      <c r="AT82" s="114">
        <f t="shared" si="49"/>
        <v>0</v>
      </c>
      <c r="AU82" s="114">
        <f t="shared" si="50"/>
        <v>0</v>
      </c>
      <c r="AV82" s="117">
        <v>0</v>
      </c>
      <c r="AW82" s="113">
        <f t="shared" si="46"/>
        <v>0</v>
      </c>
      <c r="AX82" s="114">
        <f t="shared" si="51"/>
        <v>0</v>
      </c>
      <c r="AY82" s="114">
        <f t="shared" si="52"/>
        <v>0</v>
      </c>
      <c r="AZ82" s="117">
        <v>0</v>
      </c>
      <c r="BA82" s="113">
        <f t="shared" si="53"/>
        <v>0</v>
      </c>
      <c r="BB82" s="114">
        <f t="shared" si="54"/>
        <v>0</v>
      </c>
      <c r="BC82" s="114">
        <f t="shared" si="55"/>
        <v>0</v>
      </c>
      <c r="BD82" s="117">
        <v>0</v>
      </c>
      <c r="BE82" s="113">
        <v>0</v>
      </c>
      <c r="BF82" s="114">
        <v>0</v>
      </c>
      <c r="BG82" s="114">
        <v>0</v>
      </c>
      <c r="BH82" s="117">
        <v>0</v>
      </c>
      <c r="BJ82" s="113">
        <f t="shared" si="38"/>
        <v>0</v>
      </c>
      <c r="BK82" s="114">
        <f t="shared" si="38"/>
        <v>107230.10687999998</v>
      </c>
      <c r="BL82" s="114">
        <f t="shared" si="56"/>
        <v>0</v>
      </c>
      <c r="BM82" s="118">
        <f t="shared" si="57"/>
        <v>0</v>
      </c>
      <c r="BN82" s="119">
        <f t="shared" si="58"/>
        <v>107230.10687999998</v>
      </c>
      <c r="BP82" s="113">
        <f t="shared" si="59"/>
        <v>0</v>
      </c>
      <c r="BQ82" s="118">
        <f t="shared" si="60"/>
        <v>0</v>
      </c>
      <c r="BR82" s="120">
        <f t="shared" si="61"/>
        <v>0</v>
      </c>
      <c r="BS82" s="121">
        <f t="shared" si="62"/>
        <v>0</v>
      </c>
      <c r="BT82" s="114">
        <f t="shared" si="63"/>
        <v>0</v>
      </c>
      <c r="BU82" s="114">
        <f t="shared" si="64"/>
        <v>0</v>
      </c>
      <c r="BV82" s="114">
        <f t="shared" si="65"/>
        <v>0</v>
      </c>
      <c r="BW82" s="118">
        <f t="shared" si="66"/>
        <v>0</v>
      </c>
      <c r="BX82" s="120">
        <f t="shared" si="67"/>
        <v>0</v>
      </c>
      <c r="BY82" s="121">
        <f t="shared" si="68"/>
        <v>0</v>
      </c>
      <c r="CA82" s="113">
        <f t="shared" si="39"/>
        <v>0</v>
      </c>
      <c r="CB82" s="114">
        <f t="shared" si="39"/>
        <v>0</v>
      </c>
      <c r="CC82" s="114">
        <f t="shared" si="69"/>
        <v>52951.834468424429</v>
      </c>
      <c r="CD82" s="114">
        <f t="shared" si="70"/>
        <v>0</v>
      </c>
      <c r="CE82" s="114">
        <f t="shared" si="71"/>
        <v>7700.3399367202555</v>
      </c>
      <c r="CF82" s="118">
        <f t="shared" si="72"/>
        <v>0</v>
      </c>
      <c r="CG82" s="122">
        <f t="shared" si="73"/>
        <v>60652.174405144688</v>
      </c>
      <c r="CH82" s="88"/>
      <c r="CI82" s="123">
        <f t="shared" si="74"/>
        <v>60652.174405144688</v>
      </c>
      <c r="CK82" s="124">
        <f t="shared" si="75"/>
        <v>3</v>
      </c>
      <c r="CL82" s="125">
        <v>0</v>
      </c>
      <c r="CM82" s="126">
        <v>0</v>
      </c>
      <c r="CN82" s="127">
        <v>44.16</v>
      </c>
      <c r="CO82" s="128">
        <v>16.547855999999996</v>
      </c>
      <c r="CP82" s="125">
        <v>0</v>
      </c>
      <c r="CQ82" s="129">
        <v>0</v>
      </c>
      <c r="CR82" s="130">
        <v>0</v>
      </c>
      <c r="CS82" s="131">
        <v>0</v>
      </c>
      <c r="CT82" s="132">
        <v>0</v>
      </c>
      <c r="CU82" s="133">
        <f t="shared" si="40"/>
        <v>0</v>
      </c>
      <c r="CV82" s="129">
        <f t="shared" si="40"/>
        <v>0</v>
      </c>
      <c r="CW82" s="132">
        <v>0</v>
      </c>
      <c r="CY82" s="133">
        <v>0</v>
      </c>
      <c r="CZ82" s="129">
        <v>0</v>
      </c>
      <c r="DA82" s="132">
        <v>0</v>
      </c>
      <c r="DD82" s="134" t="s">
        <v>95</v>
      </c>
      <c r="DE82" s="101"/>
      <c r="DF82" s="72"/>
    </row>
    <row r="83" spans="1:110" s="7" customFormat="1" x14ac:dyDescent="0.25">
      <c r="A83" s="135">
        <v>176</v>
      </c>
      <c r="B83" s="136" t="s">
        <v>241</v>
      </c>
      <c r="C83" s="136" t="s">
        <v>283</v>
      </c>
      <c r="D83" s="137" t="s">
        <v>243</v>
      </c>
      <c r="E83" s="138" t="s">
        <v>284</v>
      </c>
      <c r="F83" s="138" t="s">
        <v>285</v>
      </c>
      <c r="G83" s="138" t="s">
        <v>286</v>
      </c>
      <c r="H83" s="138" t="s">
        <v>154</v>
      </c>
      <c r="I83" s="138">
        <v>11373</v>
      </c>
      <c r="J83" s="138" t="str">
        <f t="shared" si="41"/>
        <v>Queens 11373</v>
      </c>
      <c r="K83" s="138" t="s">
        <v>103</v>
      </c>
      <c r="L83" s="138">
        <v>2</v>
      </c>
      <c r="M83" s="106" t="str">
        <f t="shared" si="42"/>
        <v>Head Start</v>
      </c>
      <c r="N83" s="107">
        <v>114</v>
      </c>
      <c r="O83" s="72">
        <v>0</v>
      </c>
      <c r="P83" s="108">
        <v>0</v>
      </c>
      <c r="Q83" s="71">
        <v>0</v>
      </c>
      <c r="R83" s="72">
        <v>114</v>
      </c>
      <c r="S83" s="108">
        <v>0</v>
      </c>
      <c r="T83" s="71">
        <v>0</v>
      </c>
      <c r="U83" s="72">
        <v>40</v>
      </c>
      <c r="V83" s="72">
        <v>0</v>
      </c>
      <c r="W83" s="73">
        <f t="shared" si="43"/>
        <v>40</v>
      </c>
      <c r="X83" s="109">
        <v>0</v>
      </c>
      <c r="Y83" s="110">
        <v>0</v>
      </c>
      <c r="Z83" s="110">
        <v>0</v>
      </c>
      <c r="AA83" s="72">
        <v>0</v>
      </c>
      <c r="AB83" s="72">
        <v>0</v>
      </c>
      <c r="AC83" s="111">
        <v>0</v>
      </c>
      <c r="AD83" s="112">
        <f t="shared" si="44"/>
        <v>0</v>
      </c>
      <c r="AE83" s="113">
        <v>0</v>
      </c>
      <c r="AF83" s="114">
        <v>0</v>
      </c>
      <c r="AG83" s="115">
        <v>1612573.32</v>
      </c>
      <c r="AH83" s="116">
        <v>1612573.32</v>
      </c>
      <c r="AI83" s="114">
        <v>0</v>
      </c>
      <c r="AJ83" s="117">
        <f t="shared" si="47"/>
        <v>1612573.32</v>
      </c>
      <c r="AK83" s="113">
        <v>182082.62474999999</v>
      </c>
      <c r="AL83" s="114">
        <v>0</v>
      </c>
      <c r="AM83" s="117">
        <f t="shared" si="48"/>
        <v>182082.62474999999</v>
      </c>
      <c r="AN83" s="113">
        <v>1430490.6952500001</v>
      </c>
      <c r="AO83" s="114">
        <v>0</v>
      </c>
      <c r="AP83" s="114">
        <v>0</v>
      </c>
      <c r="AQ83" s="114">
        <v>0</v>
      </c>
      <c r="AR83" s="117">
        <v>0</v>
      </c>
      <c r="AS83" s="113">
        <f t="shared" si="45"/>
        <v>0</v>
      </c>
      <c r="AT83" s="114">
        <f t="shared" si="49"/>
        <v>0</v>
      </c>
      <c r="AU83" s="114">
        <f t="shared" si="50"/>
        <v>0</v>
      </c>
      <c r="AV83" s="117">
        <v>0</v>
      </c>
      <c r="AW83" s="113">
        <f t="shared" si="46"/>
        <v>0</v>
      </c>
      <c r="AX83" s="114">
        <f t="shared" si="51"/>
        <v>0</v>
      </c>
      <c r="AY83" s="114">
        <f t="shared" si="52"/>
        <v>0</v>
      </c>
      <c r="AZ83" s="117">
        <v>0</v>
      </c>
      <c r="BA83" s="113">
        <f t="shared" si="53"/>
        <v>0</v>
      </c>
      <c r="BB83" s="114">
        <f t="shared" si="54"/>
        <v>0</v>
      </c>
      <c r="BC83" s="114">
        <f t="shared" si="55"/>
        <v>0</v>
      </c>
      <c r="BD83" s="117">
        <v>0</v>
      </c>
      <c r="BE83" s="113">
        <v>0</v>
      </c>
      <c r="BF83" s="114">
        <v>0</v>
      </c>
      <c r="BG83" s="114">
        <v>0</v>
      </c>
      <c r="BH83" s="117">
        <v>0</v>
      </c>
      <c r="BJ83" s="113">
        <f t="shared" si="38"/>
        <v>182082.62474999999</v>
      </c>
      <c r="BK83" s="114">
        <f t="shared" si="38"/>
        <v>0</v>
      </c>
      <c r="BL83" s="114">
        <f t="shared" si="56"/>
        <v>0</v>
      </c>
      <c r="BM83" s="118">
        <f t="shared" si="57"/>
        <v>0</v>
      </c>
      <c r="BN83" s="119">
        <f t="shared" si="58"/>
        <v>182082.62474999999</v>
      </c>
      <c r="BP83" s="113">
        <f t="shared" si="59"/>
        <v>1430490.6952500001</v>
      </c>
      <c r="BQ83" s="118">
        <f t="shared" si="60"/>
        <v>0</v>
      </c>
      <c r="BR83" s="120">
        <f t="shared" si="61"/>
        <v>1430490.6952500001</v>
      </c>
      <c r="BS83" s="121">
        <f t="shared" si="62"/>
        <v>357622.67381250003</v>
      </c>
      <c r="BT83" s="114">
        <f t="shared" si="63"/>
        <v>182082.62474999999</v>
      </c>
      <c r="BU83" s="114">
        <f t="shared" si="64"/>
        <v>0</v>
      </c>
      <c r="BV83" s="114">
        <f t="shared" si="65"/>
        <v>0</v>
      </c>
      <c r="BW83" s="118">
        <f t="shared" si="66"/>
        <v>0</v>
      </c>
      <c r="BX83" s="120">
        <f t="shared" si="67"/>
        <v>182082.62474999999</v>
      </c>
      <c r="BY83" s="121">
        <f t="shared" si="68"/>
        <v>175540.04906250004</v>
      </c>
      <c r="CA83" s="113">
        <f t="shared" si="39"/>
        <v>0</v>
      </c>
      <c r="CB83" s="114">
        <f t="shared" si="39"/>
        <v>0</v>
      </c>
      <c r="CC83" s="114">
        <f t="shared" si="69"/>
        <v>0</v>
      </c>
      <c r="CD83" s="114">
        <f t="shared" si="70"/>
        <v>0</v>
      </c>
      <c r="CE83" s="114">
        <f t="shared" si="71"/>
        <v>0</v>
      </c>
      <c r="CF83" s="118">
        <f t="shared" si="72"/>
        <v>175540.04906250004</v>
      </c>
      <c r="CG83" s="122">
        <f t="shared" si="73"/>
        <v>175540.04906250004</v>
      </c>
      <c r="CH83" s="88"/>
      <c r="CI83" s="123">
        <f t="shared" si="74"/>
        <v>115801.08514469453</v>
      </c>
      <c r="CK83" s="124">
        <f t="shared" si="75"/>
        <v>2</v>
      </c>
      <c r="CL83" s="125">
        <v>0</v>
      </c>
      <c r="CM83" s="126">
        <v>0</v>
      </c>
      <c r="CN83" s="127">
        <v>53.99</v>
      </c>
      <c r="CO83" s="128">
        <v>25.289253437499998</v>
      </c>
      <c r="CP83" s="125">
        <v>0</v>
      </c>
      <c r="CQ83" s="129">
        <v>0</v>
      </c>
      <c r="CR83" s="130">
        <v>0</v>
      </c>
      <c r="CS83" s="131">
        <v>0</v>
      </c>
      <c r="CT83" s="132">
        <v>0</v>
      </c>
      <c r="CU83" s="133">
        <f t="shared" si="40"/>
        <v>0</v>
      </c>
      <c r="CV83" s="129">
        <f t="shared" si="40"/>
        <v>0</v>
      </c>
      <c r="CW83" s="132">
        <v>0</v>
      </c>
      <c r="CY83" s="133">
        <v>0</v>
      </c>
      <c r="CZ83" s="129">
        <v>0</v>
      </c>
      <c r="DA83" s="132">
        <v>0</v>
      </c>
      <c r="DD83" s="134" t="s">
        <v>95</v>
      </c>
      <c r="DE83" s="101"/>
      <c r="DF83" s="72"/>
    </row>
    <row r="84" spans="1:110" s="7" customFormat="1" x14ac:dyDescent="0.25">
      <c r="A84" s="135">
        <v>176</v>
      </c>
      <c r="B84" s="136" t="s">
        <v>241</v>
      </c>
      <c r="C84" s="136" t="s">
        <v>287</v>
      </c>
      <c r="D84" s="137" t="s">
        <v>243</v>
      </c>
      <c r="E84" s="138" t="s">
        <v>288</v>
      </c>
      <c r="F84" s="138" t="s">
        <v>289</v>
      </c>
      <c r="G84" s="138" t="s">
        <v>290</v>
      </c>
      <c r="H84" s="138" t="s">
        <v>124</v>
      </c>
      <c r="I84" s="138">
        <v>10027</v>
      </c>
      <c r="J84" s="138" t="str">
        <f t="shared" si="41"/>
        <v>Manhattan 10027</v>
      </c>
      <c r="K84" s="138" t="s">
        <v>108</v>
      </c>
      <c r="L84" s="138">
        <v>4</v>
      </c>
      <c r="M84" s="106" t="str">
        <f t="shared" si="42"/>
        <v>FCCN</v>
      </c>
      <c r="N84" s="107">
        <v>0</v>
      </c>
      <c r="O84" s="72">
        <v>0</v>
      </c>
      <c r="P84" s="108">
        <v>0</v>
      </c>
      <c r="Q84" s="71">
        <v>0</v>
      </c>
      <c r="R84" s="72">
        <v>0</v>
      </c>
      <c r="S84" s="108">
        <v>0</v>
      </c>
      <c r="T84" s="71">
        <v>0</v>
      </c>
      <c r="U84" s="72">
        <v>0</v>
      </c>
      <c r="V84" s="72">
        <v>0</v>
      </c>
      <c r="W84" s="73">
        <f t="shared" si="43"/>
        <v>0</v>
      </c>
      <c r="X84" s="109">
        <v>0</v>
      </c>
      <c r="Y84" s="110">
        <v>0</v>
      </c>
      <c r="Z84" s="110">
        <v>0</v>
      </c>
      <c r="AA84" s="72">
        <v>0</v>
      </c>
      <c r="AB84" s="72">
        <v>0</v>
      </c>
      <c r="AC84" s="111">
        <v>0</v>
      </c>
      <c r="AD84" s="112">
        <f t="shared" si="44"/>
        <v>0</v>
      </c>
      <c r="AE84" s="113">
        <v>0</v>
      </c>
      <c r="AF84" s="114">
        <v>0</v>
      </c>
      <c r="AG84" s="115">
        <v>0</v>
      </c>
      <c r="AH84" s="116">
        <v>0</v>
      </c>
      <c r="AI84" s="114">
        <v>0</v>
      </c>
      <c r="AJ84" s="117">
        <f t="shared" si="47"/>
        <v>0</v>
      </c>
      <c r="AK84" s="113">
        <v>0</v>
      </c>
      <c r="AL84" s="114">
        <v>0</v>
      </c>
      <c r="AM84" s="117">
        <f t="shared" si="48"/>
        <v>0</v>
      </c>
      <c r="AN84" s="113">
        <v>0</v>
      </c>
      <c r="AO84" s="114">
        <v>0</v>
      </c>
      <c r="AP84" s="114">
        <v>0</v>
      </c>
      <c r="AQ84" s="114">
        <v>0</v>
      </c>
      <c r="AR84" s="117">
        <v>0</v>
      </c>
      <c r="AS84" s="113">
        <f t="shared" si="45"/>
        <v>0</v>
      </c>
      <c r="AT84" s="114">
        <f t="shared" si="49"/>
        <v>0</v>
      </c>
      <c r="AU84" s="114">
        <f t="shared" si="50"/>
        <v>0</v>
      </c>
      <c r="AV84" s="117">
        <v>0</v>
      </c>
      <c r="AW84" s="113">
        <f t="shared" si="46"/>
        <v>0</v>
      </c>
      <c r="AX84" s="114">
        <f t="shared" si="51"/>
        <v>0</v>
      </c>
      <c r="AY84" s="114">
        <f t="shared" si="52"/>
        <v>0</v>
      </c>
      <c r="AZ84" s="117">
        <v>0</v>
      </c>
      <c r="BA84" s="113">
        <f t="shared" si="53"/>
        <v>0</v>
      </c>
      <c r="BB84" s="114">
        <f t="shared" si="54"/>
        <v>0</v>
      </c>
      <c r="BC84" s="114">
        <f t="shared" si="55"/>
        <v>0</v>
      </c>
      <c r="BD84" s="117">
        <v>0</v>
      </c>
      <c r="BE84" s="113">
        <v>0</v>
      </c>
      <c r="BF84" s="114">
        <v>0</v>
      </c>
      <c r="BG84" s="114">
        <v>0</v>
      </c>
      <c r="BH84" s="117">
        <v>0</v>
      </c>
      <c r="BJ84" s="113">
        <f t="shared" si="38"/>
        <v>0</v>
      </c>
      <c r="BK84" s="114">
        <f t="shared" si="38"/>
        <v>0</v>
      </c>
      <c r="BL84" s="114">
        <f t="shared" si="56"/>
        <v>0</v>
      </c>
      <c r="BM84" s="118">
        <f t="shared" si="57"/>
        <v>0</v>
      </c>
      <c r="BN84" s="119">
        <f t="shared" si="58"/>
        <v>0</v>
      </c>
      <c r="BP84" s="113">
        <f t="shared" si="59"/>
        <v>0</v>
      </c>
      <c r="BQ84" s="118">
        <f t="shared" si="60"/>
        <v>0</v>
      </c>
      <c r="BR84" s="120">
        <f t="shared" si="61"/>
        <v>0</v>
      </c>
      <c r="BS84" s="121">
        <f t="shared" si="62"/>
        <v>0</v>
      </c>
      <c r="BT84" s="114">
        <f t="shared" si="63"/>
        <v>0</v>
      </c>
      <c r="BU84" s="114">
        <f t="shared" si="64"/>
        <v>0</v>
      </c>
      <c r="BV84" s="114">
        <f t="shared" si="65"/>
        <v>0</v>
      </c>
      <c r="BW84" s="118">
        <f t="shared" si="66"/>
        <v>0</v>
      </c>
      <c r="BX84" s="120">
        <f t="shared" si="67"/>
        <v>0</v>
      </c>
      <c r="BY84" s="121">
        <f t="shared" si="68"/>
        <v>0</v>
      </c>
      <c r="CA84" s="113">
        <f t="shared" si="39"/>
        <v>0</v>
      </c>
      <c r="CB84" s="114">
        <f t="shared" si="39"/>
        <v>0</v>
      </c>
      <c r="CC84" s="114">
        <f t="shared" si="69"/>
        <v>0</v>
      </c>
      <c r="CD84" s="114">
        <f t="shared" si="70"/>
        <v>0</v>
      </c>
      <c r="CE84" s="114">
        <f t="shared" si="71"/>
        <v>0</v>
      </c>
      <c r="CF84" s="118">
        <f t="shared" si="72"/>
        <v>0</v>
      </c>
      <c r="CG84" s="122">
        <f t="shared" si="73"/>
        <v>0</v>
      </c>
      <c r="CH84" s="88"/>
      <c r="CI84" s="123">
        <f t="shared" si="74"/>
        <v>0</v>
      </c>
      <c r="CK84" s="124">
        <f t="shared" si="75"/>
        <v>4</v>
      </c>
      <c r="CL84" s="125">
        <v>0</v>
      </c>
      <c r="CM84" s="126">
        <v>0</v>
      </c>
      <c r="CN84" s="127">
        <v>0</v>
      </c>
      <c r="CO84" s="128">
        <v>0</v>
      </c>
      <c r="CP84" s="125">
        <v>0</v>
      </c>
      <c r="CQ84" s="129">
        <v>0</v>
      </c>
      <c r="CR84" s="130">
        <v>0</v>
      </c>
      <c r="CS84" s="131">
        <v>0</v>
      </c>
      <c r="CT84" s="132">
        <v>0</v>
      </c>
      <c r="CU84" s="133">
        <f t="shared" si="40"/>
        <v>0</v>
      </c>
      <c r="CV84" s="129">
        <f t="shared" si="40"/>
        <v>0</v>
      </c>
      <c r="CW84" s="132">
        <v>0</v>
      </c>
      <c r="CY84" s="133">
        <v>0</v>
      </c>
      <c r="CZ84" s="129">
        <v>0</v>
      </c>
      <c r="DA84" s="132">
        <v>0</v>
      </c>
      <c r="DD84" s="134" t="s">
        <v>95</v>
      </c>
      <c r="DE84" s="101"/>
      <c r="DF84" s="72"/>
    </row>
    <row r="85" spans="1:110" s="7" customFormat="1" x14ac:dyDescent="0.25">
      <c r="A85" s="135">
        <v>176</v>
      </c>
      <c r="B85" s="136" t="s">
        <v>241</v>
      </c>
      <c r="C85" s="136" t="s">
        <v>287</v>
      </c>
      <c r="D85" s="137" t="s">
        <v>243</v>
      </c>
      <c r="E85" s="138" t="s">
        <v>288</v>
      </c>
      <c r="F85" s="138" t="s">
        <v>289</v>
      </c>
      <c r="G85" s="138" t="s">
        <v>290</v>
      </c>
      <c r="H85" s="138" t="s">
        <v>124</v>
      </c>
      <c r="I85" s="138">
        <v>10027</v>
      </c>
      <c r="J85" s="138" t="str">
        <f t="shared" si="41"/>
        <v>Manhattan 10027</v>
      </c>
      <c r="K85" s="138" t="s">
        <v>108</v>
      </c>
      <c r="L85" s="138">
        <v>4</v>
      </c>
      <c r="M85" s="106" t="str">
        <f t="shared" si="42"/>
        <v>FCCN</v>
      </c>
      <c r="N85" s="107">
        <v>0</v>
      </c>
      <c r="O85" s="72">
        <v>0</v>
      </c>
      <c r="P85" s="108">
        <v>0</v>
      </c>
      <c r="Q85" s="71">
        <v>0</v>
      </c>
      <c r="R85" s="72">
        <v>0</v>
      </c>
      <c r="S85" s="108">
        <v>0</v>
      </c>
      <c r="T85" s="71">
        <v>0</v>
      </c>
      <c r="U85" s="72">
        <v>0</v>
      </c>
      <c r="V85" s="72">
        <v>0</v>
      </c>
      <c r="W85" s="73">
        <f t="shared" si="43"/>
        <v>0</v>
      </c>
      <c r="X85" s="109">
        <v>0</v>
      </c>
      <c r="Y85" s="110">
        <v>110</v>
      </c>
      <c r="Z85" s="110">
        <v>0</v>
      </c>
      <c r="AA85" s="72">
        <v>0</v>
      </c>
      <c r="AB85" s="72">
        <v>0</v>
      </c>
      <c r="AC85" s="111">
        <v>0</v>
      </c>
      <c r="AD85" s="112">
        <f t="shared" si="44"/>
        <v>110</v>
      </c>
      <c r="AE85" s="113">
        <v>0</v>
      </c>
      <c r="AF85" s="114">
        <v>0</v>
      </c>
      <c r="AG85" s="115">
        <v>0</v>
      </c>
      <c r="AH85" s="116">
        <v>1127726.6000000001</v>
      </c>
      <c r="AI85" s="114">
        <v>0</v>
      </c>
      <c r="AJ85" s="117">
        <f t="shared" si="47"/>
        <v>1127726.6000000001</v>
      </c>
      <c r="AK85" s="113">
        <v>0</v>
      </c>
      <c r="AL85" s="114">
        <v>0</v>
      </c>
      <c r="AM85" s="117">
        <f t="shared" si="48"/>
        <v>0</v>
      </c>
      <c r="AN85" s="113">
        <v>0</v>
      </c>
      <c r="AO85" s="114">
        <v>0</v>
      </c>
      <c r="AP85" s="114">
        <v>0</v>
      </c>
      <c r="AQ85" s="114">
        <v>973827.8</v>
      </c>
      <c r="AR85" s="117">
        <v>153898.79999999999</v>
      </c>
      <c r="AS85" s="113">
        <f t="shared" si="45"/>
        <v>0</v>
      </c>
      <c r="AT85" s="114">
        <f t="shared" si="49"/>
        <v>0</v>
      </c>
      <c r="AU85" s="114">
        <f t="shared" si="50"/>
        <v>0</v>
      </c>
      <c r="AV85" s="117">
        <v>0</v>
      </c>
      <c r="AW85" s="113">
        <f t="shared" si="46"/>
        <v>0</v>
      </c>
      <c r="AX85" s="114">
        <f t="shared" si="51"/>
        <v>0</v>
      </c>
      <c r="AY85" s="114">
        <f t="shared" si="52"/>
        <v>0</v>
      </c>
      <c r="AZ85" s="117">
        <v>0</v>
      </c>
      <c r="BA85" s="113">
        <f t="shared" si="53"/>
        <v>0</v>
      </c>
      <c r="BB85" s="114">
        <f t="shared" si="54"/>
        <v>0</v>
      </c>
      <c r="BC85" s="114">
        <f t="shared" si="55"/>
        <v>0</v>
      </c>
      <c r="BD85" s="117">
        <v>0</v>
      </c>
      <c r="BE85" s="113">
        <v>0</v>
      </c>
      <c r="BF85" s="114">
        <v>0</v>
      </c>
      <c r="BG85" s="114">
        <v>0</v>
      </c>
      <c r="BH85" s="117">
        <v>0</v>
      </c>
      <c r="BJ85" s="113">
        <f t="shared" si="38"/>
        <v>0</v>
      </c>
      <c r="BK85" s="114">
        <f t="shared" si="38"/>
        <v>0</v>
      </c>
      <c r="BL85" s="114">
        <f t="shared" si="56"/>
        <v>0</v>
      </c>
      <c r="BM85" s="118">
        <f t="shared" si="57"/>
        <v>0</v>
      </c>
      <c r="BN85" s="119">
        <f t="shared" si="58"/>
        <v>0</v>
      </c>
      <c r="BP85" s="113">
        <f t="shared" si="59"/>
        <v>0</v>
      </c>
      <c r="BQ85" s="118">
        <f t="shared" si="60"/>
        <v>0</v>
      </c>
      <c r="BR85" s="120">
        <f t="shared" si="61"/>
        <v>0</v>
      </c>
      <c r="BS85" s="121">
        <f t="shared" si="62"/>
        <v>0</v>
      </c>
      <c r="BT85" s="114">
        <f t="shared" si="63"/>
        <v>0</v>
      </c>
      <c r="BU85" s="114">
        <f t="shared" si="64"/>
        <v>0</v>
      </c>
      <c r="BV85" s="114">
        <f t="shared" si="65"/>
        <v>0</v>
      </c>
      <c r="BW85" s="118">
        <f t="shared" si="66"/>
        <v>0</v>
      </c>
      <c r="BX85" s="120">
        <f t="shared" si="67"/>
        <v>0</v>
      </c>
      <c r="BY85" s="121">
        <f t="shared" si="68"/>
        <v>0</v>
      </c>
      <c r="CA85" s="113">
        <f t="shared" si="39"/>
        <v>0</v>
      </c>
      <c r="CB85" s="114">
        <f t="shared" si="39"/>
        <v>0</v>
      </c>
      <c r="CC85" s="114">
        <f t="shared" si="69"/>
        <v>0</v>
      </c>
      <c r="CD85" s="114">
        <f t="shared" si="70"/>
        <v>11051.682315112539</v>
      </c>
      <c r="CE85" s="114">
        <f t="shared" si="71"/>
        <v>0</v>
      </c>
      <c r="CF85" s="118">
        <f t="shared" si="72"/>
        <v>0</v>
      </c>
      <c r="CG85" s="122">
        <f t="shared" si="73"/>
        <v>11051.682315112539</v>
      </c>
      <c r="CH85" s="88"/>
      <c r="CI85" s="123">
        <f t="shared" si="74"/>
        <v>11051.682315112539</v>
      </c>
      <c r="CK85" s="124">
        <f t="shared" si="75"/>
        <v>4</v>
      </c>
      <c r="CL85" s="125">
        <v>0</v>
      </c>
      <c r="CM85" s="126">
        <v>0</v>
      </c>
      <c r="CN85" s="127">
        <v>0</v>
      </c>
      <c r="CO85" s="128">
        <v>0</v>
      </c>
      <c r="CP85" s="125">
        <v>0</v>
      </c>
      <c r="CQ85" s="129">
        <v>0</v>
      </c>
      <c r="CR85" s="130">
        <v>0</v>
      </c>
      <c r="CS85" s="131">
        <v>0</v>
      </c>
      <c r="CT85" s="132">
        <v>0</v>
      </c>
      <c r="CU85" s="133">
        <f t="shared" si="40"/>
        <v>0</v>
      </c>
      <c r="CV85" s="129">
        <f t="shared" si="40"/>
        <v>0</v>
      </c>
      <c r="CW85" s="132">
        <v>0</v>
      </c>
      <c r="CY85" s="133">
        <v>0</v>
      </c>
      <c r="CZ85" s="129">
        <v>0</v>
      </c>
      <c r="DA85" s="132">
        <v>0</v>
      </c>
      <c r="DD85" s="134" t="s">
        <v>95</v>
      </c>
      <c r="DE85" s="101"/>
      <c r="DF85" s="72"/>
    </row>
    <row r="86" spans="1:110" s="7" customFormat="1" x14ac:dyDescent="0.25">
      <c r="A86" s="135">
        <v>176</v>
      </c>
      <c r="B86" s="136" t="s">
        <v>241</v>
      </c>
      <c r="C86" s="136" t="s">
        <v>287</v>
      </c>
      <c r="D86" s="137" t="s">
        <v>243</v>
      </c>
      <c r="E86" s="138" t="s">
        <v>288</v>
      </c>
      <c r="F86" s="138" t="s">
        <v>289</v>
      </c>
      <c r="G86" s="138" t="s">
        <v>290</v>
      </c>
      <c r="H86" s="138" t="s">
        <v>124</v>
      </c>
      <c r="I86" s="138">
        <v>10027</v>
      </c>
      <c r="J86" s="138" t="str">
        <f t="shared" si="41"/>
        <v>Manhattan 10027</v>
      </c>
      <c r="K86" s="138" t="s">
        <v>108</v>
      </c>
      <c r="L86" s="138">
        <v>4</v>
      </c>
      <c r="M86" s="106" t="str">
        <f t="shared" si="42"/>
        <v>FCCN</v>
      </c>
      <c r="N86" s="107">
        <v>0</v>
      </c>
      <c r="O86" s="72">
        <v>0</v>
      </c>
      <c r="P86" s="108">
        <v>0</v>
      </c>
      <c r="Q86" s="71">
        <v>0</v>
      </c>
      <c r="R86" s="72">
        <v>0</v>
      </c>
      <c r="S86" s="108">
        <v>0</v>
      </c>
      <c r="T86" s="71">
        <v>0</v>
      </c>
      <c r="U86" s="72">
        <v>0</v>
      </c>
      <c r="V86" s="72">
        <v>0</v>
      </c>
      <c r="W86" s="73">
        <f t="shared" si="43"/>
        <v>0</v>
      </c>
      <c r="X86" s="109">
        <v>0</v>
      </c>
      <c r="Y86" s="110">
        <v>0</v>
      </c>
      <c r="Z86" s="110">
        <v>0</v>
      </c>
      <c r="AA86" s="72">
        <v>0</v>
      </c>
      <c r="AB86" s="72">
        <v>0</v>
      </c>
      <c r="AC86" s="111">
        <v>0</v>
      </c>
      <c r="AD86" s="112">
        <f t="shared" si="44"/>
        <v>0</v>
      </c>
      <c r="AE86" s="113">
        <v>0</v>
      </c>
      <c r="AF86" s="114">
        <v>0</v>
      </c>
      <c r="AG86" s="115">
        <v>0</v>
      </c>
      <c r="AH86" s="116">
        <v>0</v>
      </c>
      <c r="AI86" s="114">
        <v>0</v>
      </c>
      <c r="AJ86" s="117">
        <f t="shared" si="47"/>
        <v>0</v>
      </c>
      <c r="AK86" s="113">
        <v>0</v>
      </c>
      <c r="AL86" s="114">
        <v>0</v>
      </c>
      <c r="AM86" s="117">
        <f t="shared" si="48"/>
        <v>0</v>
      </c>
      <c r="AN86" s="113">
        <v>0</v>
      </c>
      <c r="AO86" s="114">
        <v>0</v>
      </c>
      <c r="AP86" s="114">
        <v>0</v>
      </c>
      <c r="AQ86" s="114">
        <v>0</v>
      </c>
      <c r="AR86" s="117">
        <v>0</v>
      </c>
      <c r="AS86" s="113">
        <f t="shared" si="45"/>
        <v>0</v>
      </c>
      <c r="AT86" s="114">
        <f t="shared" si="49"/>
        <v>0</v>
      </c>
      <c r="AU86" s="114">
        <f t="shared" si="50"/>
        <v>0</v>
      </c>
      <c r="AV86" s="117">
        <v>0</v>
      </c>
      <c r="AW86" s="113">
        <f t="shared" si="46"/>
        <v>0</v>
      </c>
      <c r="AX86" s="114">
        <f t="shared" si="51"/>
        <v>0</v>
      </c>
      <c r="AY86" s="114">
        <f t="shared" si="52"/>
        <v>0</v>
      </c>
      <c r="AZ86" s="117">
        <v>0</v>
      </c>
      <c r="BA86" s="113">
        <f t="shared" si="53"/>
        <v>0</v>
      </c>
      <c r="BB86" s="114">
        <f t="shared" si="54"/>
        <v>0</v>
      </c>
      <c r="BC86" s="114">
        <f t="shared" si="55"/>
        <v>0</v>
      </c>
      <c r="BD86" s="117">
        <v>0</v>
      </c>
      <c r="BE86" s="113">
        <v>0</v>
      </c>
      <c r="BF86" s="114">
        <v>0</v>
      </c>
      <c r="BG86" s="114">
        <v>0</v>
      </c>
      <c r="BH86" s="117">
        <v>0</v>
      </c>
      <c r="BJ86" s="113">
        <f t="shared" si="38"/>
        <v>0</v>
      </c>
      <c r="BK86" s="114">
        <f t="shared" si="38"/>
        <v>0</v>
      </c>
      <c r="BL86" s="114">
        <f t="shared" si="56"/>
        <v>0</v>
      </c>
      <c r="BM86" s="118">
        <f t="shared" si="57"/>
        <v>0</v>
      </c>
      <c r="BN86" s="119">
        <f t="shared" si="58"/>
        <v>0</v>
      </c>
      <c r="BP86" s="113">
        <f t="shared" si="59"/>
        <v>0</v>
      </c>
      <c r="BQ86" s="118">
        <f t="shared" si="60"/>
        <v>0</v>
      </c>
      <c r="BR86" s="120">
        <f t="shared" si="61"/>
        <v>0</v>
      </c>
      <c r="BS86" s="121">
        <f t="shared" si="62"/>
        <v>0</v>
      </c>
      <c r="BT86" s="114">
        <f t="shared" si="63"/>
        <v>0</v>
      </c>
      <c r="BU86" s="114">
        <f t="shared" si="64"/>
        <v>0</v>
      </c>
      <c r="BV86" s="114">
        <f t="shared" si="65"/>
        <v>0</v>
      </c>
      <c r="BW86" s="118">
        <f t="shared" si="66"/>
        <v>0</v>
      </c>
      <c r="BX86" s="120">
        <f t="shared" si="67"/>
        <v>0</v>
      </c>
      <c r="BY86" s="121">
        <f t="shared" si="68"/>
        <v>0</v>
      </c>
      <c r="CA86" s="113">
        <f t="shared" si="39"/>
        <v>0</v>
      </c>
      <c r="CB86" s="114">
        <f t="shared" si="39"/>
        <v>0</v>
      </c>
      <c r="CC86" s="114">
        <f t="shared" si="69"/>
        <v>0</v>
      </c>
      <c r="CD86" s="114">
        <f t="shared" si="70"/>
        <v>0</v>
      </c>
      <c r="CE86" s="114">
        <f t="shared" si="71"/>
        <v>0</v>
      </c>
      <c r="CF86" s="118">
        <f t="shared" si="72"/>
        <v>0</v>
      </c>
      <c r="CG86" s="122">
        <f t="shared" si="73"/>
        <v>0</v>
      </c>
      <c r="CH86" s="88"/>
      <c r="CI86" s="123">
        <f t="shared" si="74"/>
        <v>0</v>
      </c>
      <c r="CK86" s="124">
        <f t="shared" si="75"/>
        <v>4</v>
      </c>
      <c r="CL86" s="125">
        <v>0</v>
      </c>
      <c r="CM86" s="126">
        <v>0</v>
      </c>
      <c r="CN86" s="127">
        <v>0</v>
      </c>
      <c r="CO86" s="128">
        <v>0</v>
      </c>
      <c r="CP86" s="125">
        <v>0</v>
      </c>
      <c r="CQ86" s="129">
        <v>0</v>
      </c>
      <c r="CR86" s="130">
        <v>0</v>
      </c>
      <c r="CS86" s="131">
        <v>0</v>
      </c>
      <c r="CT86" s="132">
        <v>0</v>
      </c>
      <c r="CU86" s="133">
        <f t="shared" si="40"/>
        <v>0</v>
      </c>
      <c r="CV86" s="129">
        <f t="shared" si="40"/>
        <v>0</v>
      </c>
      <c r="CW86" s="132">
        <v>0</v>
      </c>
      <c r="CY86" s="133">
        <v>0</v>
      </c>
      <c r="CZ86" s="129">
        <v>0</v>
      </c>
      <c r="DA86" s="132">
        <v>0</v>
      </c>
      <c r="DD86" s="134" t="s">
        <v>95</v>
      </c>
      <c r="DE86" s="101"/>
      <c r="DF86" s="72"/>
    </row>
    <row r="87" spans="1:110" s="7" customFormat="1" x14ac:dyDescent="0.25">
      <c r="A87" s="135">
        <v>176</v>
      </c>
      <c r="B87" s="136" t="s">
        <v>241</v>
      </c>
      <c r="C87" s="136" t="s">
        <v>287</v>
      </c>
      <c r="D87" s="137" t="s">
        <v>243</v>
      </c>
      <c r="E87" s="138" t="s">
        <v>288</v>
      </c>
      <c r="F87" s="138" t="s">
        <v>289</v>
      </c>
      <c r="G87" s="138" t="s">
        <v>290</v>
      </c>
      <c r="H87" s="138" t="s">
        <v>124</v>
      </c>
      <c r="I87" s="138">
        <v>10027</v>
      </c>
      <c r="J87" s="138" t="str">
        <f t="shared" si="41"/>
        <v>Manhattan 10027</v>
      </c>
      <c r="K87" s="138" t="s">
        <v>108</v>
      </c>
      <c r="L87" s="138">
        <v>4</v>
      </c>
      <c r="M87" s="106" t="str">
        <f t="shared" si="42"/>
        <v>FCCN</v>
      </c>
      <c r="N87" s="107">
        <v>0</v>
      </c>
      <c r="O87" s="72">
        <v>0</v>
      </c>
      <c r="P87" s="108">
        <v>0</v>
      </c>
      <c r="Q87" s="71">
        <v>0</v>
      </c>
      <c r="R87" s="72">
        <v>0</v>
      </c>
      <c r="S87" s="108">
        <v>0</v>
      </c>
      <c r="T87" s="71">
        <v>0</v>
      </c>
      <c r="U87" s="72">
        <v>0</v>
      </c>
      <c r="V87" s="72">
        <v>0</v>
      </c>
      <c r="W87" s="73">
        <f t="shared" si="43"/>
        <v>0</v>
      </c>
      <c r="X87" s="109">
        <v>0</v>
      </c>
      <c r="Y87" s="110">
        <v>0</v>
      </c>
      <c r="Z87" s="110">
        <v>0</v>
      </c>
      <c r="AA87" s="72">
        <v>0</v>
      </c>
      <c r="AB87" s="72">
        <v>0</v>
      </c>
      <c r="AC87" s="111">
        <v>0</v>
      </c>
      <c r="AD87" s="112">
        <f t="shared" si="44"/>
        <v>0</v>
      </c>
      <c r="AE87" s="113">
        <v>0</v>
      </c>
      <c r="AF87" s="114">
        <v>0</v>
      </c>
      <c r="AG87" s="115">
        <v>0</v>
      </c>
      <c r="AH87" s="116">
        <v>0</v>
      </c>
      <c r="AI87" s="114">
        <v>0</v>
      </c>
      <c r="AJ87" s="117">
        <f t="shared" si="47"/>
        <v>0</v>
      </c>
      <c r="AK87" s="113">
        <v>0</v>
      </c>
      <c r="AL87" s="114">
        <v>0</v>
      </c>
      <c r="AM87" s="117">
        <f t="shared" si="48"/>
        <v>0</v>
      </c>
      <c r="AN87" s="113">
        <v>0</v>
      </c>
      <c r="AO87" s="114">
        <v>0</v>
      </c>
      <c r="AP87" s="114">
        <v>0</v>
      </c>
      <c r="AQ87" s="114">
        <v>0</v>
      </c>
      <c r="AR87" s="117">
        <v>0</v>
      </c>
      <c r="AS87" s="113">
        <f t="shared" si="45"/>
        <v>0</v>
      </c>
      <c r="AT87" s="114">
        <f t="shared" si="49"/>
        <v>0</v>
      </c>
      <c r="AU87" s="114">
        <f t="shared" si="50"/>
        <v>0</v>
      </c>
      <c r="AV87" s="117">
        <v>0</v>
      </c>
      <c r="AW87" s="113">
        <f t="shared" si="46"/>
        <v>0</v>
      </c>
      <c r="AX87" s="114">
        <f t="shared" si="51"/>
        <v>0</v>
      </c>
      <c r="AY87" s="114">
        <f t="shared" si="52"/>
        <v>0</v>
      </c>
      <c r="AZ87" s="117">
        <v>0</v>
      </c>
      <c r="BA87" s="113">
        <f t="shared" si="53"/>
        <v>0</v>
      </c>
      <c r="BB87" s="114">
        <f t="shared" si="54"/>
        <v>0</v>
      </c>
      <c r="BC87" s="114">
        <f t="shared" si="55"/>
        <v>0</v>
      </c>
      <c r="BD87" s="117">
        <v>0</v>
      </c>
      <c r="BE87" s="113">
        <v>0</v>
      </c>
      <c r="BF87" s="114">
        <v>0</v>
      </c>
      <c r="BG87" s="114">
        <v>0</v>
      </c>
      <c r="BH87" s="117">
        <v>0</v>
      </c>
      <c r="BJ87" s="113">
        <f t="shared" ref="BJ87:BK150" si="76">+AK87</f>
        <v>0</v>
      </c>
      <c r="BK87" s="114">
        <f t="shared" si="76"/>
        <v>0</v>
      </c>
      <c r="BL87" s="114">
        <f t="shared" si="56"/>
        <v>0</v>
      </c>
      <c r="BM87" s="118">
        <f t="shared" si="57"/>
        <v>0</v>
      </c>
      <c r="BN87" s="119">
        <f t="shared" si="58"/>
        <v>0</v>
      </c>
      <c r="BP87" s="113">
        <f t="shared" si="59"/>
        <v>0</v>
      </c>
      <c r="BQ87" s="118">
        <f t="shared" si="60"/>
        <v>0</v>
      </c>
      <c r="BR87" s="120">
        <f t="shared" si="61"/>
        <v>0</v>
      </c>
      <c r="BS87" s="121">
        <f t="shared" si="62"/>
        <v>0</v>
      </c>
      <c r="BT87" s="114">
        <f t="shared" si="63"/>
        <v>0</v>
      </c>
      <c r="BU87" s="114">
        <f t="shared" si="64"/>
        <v>0</v>
      </c>
      <c r="BV87" s="114">
        <f t="shared" si="65"/>
        <v>0</v>
      </c>
      <c r="BW87" s="118">
        <f t="shared" si="66"/>
        <v>0</v>
      </c>
      <c r="BX87" s="120">
        <f t="shared" si="67"/>
        <v>0</v>
      </c>
      <c r="BY87" s="121">
        <f t="shared" si="68"/>
        <v>0</v>
      </c>
      <c r="CA87" s="113">
        <f t="shared" ref="CA87:CB150" si="77">(+AE87/0.933)*0.067</f>
        <v>0</v>
      </c>
      <c r="CB87" s="114">
        <f t="shared" si="77"/>
        <v>0</v>
      </c>
      <c r="CC87" s="114">
        <f t="shared" si="69"/>
        <v>0</v>
      </c>
      <c r="CD87" s="114">
        <f t="shared" si="70"/>
        <v>0</v>
      </c>
      <c r="CE87" s="114">
        <f t="shared" si="71"/>
        <v>0</v>
      </c>
      <c r="CF87" s="118">
        <f t="shared" si="72"/>
        <v>0</v>
      </c>
      <c r="CG87" s="122">
        <f t="shared" si="73"/>
        <v>0</v>
      </c>
      <c r="CH87" s="88"/>
      <c r="CI87" s="123">
        <f t="shared" si="74"/>
        <v>0</v>
      </c>
      <c r="CK87" s="124">
        <f t="shared" si="75"/>
        <v>4</v>
      </c>
      <c r="CL87" s="125">
        <v>0</v>
      </c>
      <c r="CM87" s="126">
        <v>0</v>
      </c>
      <c r="CN87" s="127">
        <v>0</v>
      </c>
      <c r="CO87" s="128">
        <v>0</v>
      </c>
      <c r="CP87" s="125">
        <v>0</v>
      </c>
      <c r="CQ87" s="129">
        <v>0</v>
      </c>
      <c r="CR87" s="130">
        <v>0</v>
      </c>
      <c r="CS87" s="131">
        <v>0</v>
      </c>
      <c r="CT87" s="132">
        <v>0</v>
      </c>
      <c r="CU87" s="133">
        <f t="shared" ref="CU87:CV150" si="78">IF($CK87=2,2.5/8,2.5/10)*CR87</f>
        <v>0</v>
      </c>
      <c r="CV87" s="129">
        <f t="shared" si="78"/>
        <v>0</v>
      </c>
      <c r="CW87" s="132">
        <v>0</v>
      </c>
      <c r="CY87" s="133">
        <v>0</v>
      </c>
      <c r="CZ87" s="129">
        <v>0</v>
      </c>
      <c r="DA87" s="132">
        <v>0</v>
      </c>
      <c r="DD87" s="134" t="s">
        <v>95</v>
      </c>
      <c r="DE87" s="101"/>
      <c r="DF87" s="72"/>
    </row>
    <row r="88" spans="1:110" s="7" customFormat="1" x14ac:dyDescent="0.25">
      <c r="A88" s="135">
        <v>176</v>
      </c>
      <c r="B88" s="136" t="s">
        <v>241</v>
      </c>
      <c r="C88" s="136" t="s">
        <v>287</v>
      </c>
      <c r="D88" s="137" t="s">
        <v>243</v>
      </c>
      <c r="E88" s="138" t="s">
        <v>288</v>
      </c>
      <c r="F88" s="138" t="s">
        <v>289</v>
      </c>
      <c r="G88" s="138" t="s">
        <v>290</v>
      </c>
      <c r="H88" s="138" t="s">
        <v>124</v>
      </c>
      <c r="I88" s="138">
        <v>10027</v>
      </c>
      <c r="J88" s="138" t="str">
        <f t="shared" si="41"/>
        <v>Manhattan 10027</v>
      </c>
      <c r="K88" s="138" t="s">
        <v>108</v>
      </c>
      <c r="L88" s="138">
        <v>4</v>
      </c>
      <c r="M88" s="106" t="str">
        <f t="shared" si="42"/>
        <v>FCCN</v>
      </c>
      <c r="N88" s="107">
        <v>0</v>
      </c>
      <c r="O88" s="72">
        <v>0</v>
      </c>
      <c r="P88" s="108">
        <v>0</v>
      </c>
      <c r="Q88" s="71">
        <v>0</v>
      </c>
      <c r="R88" s="72">
        <v>0</v>
      </c>
      <c r="S88" s="108">
        <v>0</v>
      </c>
      <c r="T88" s="71">
        <v>0</v>
      </c>
      <c r="U88" s="72">
        <v>0</v>
      </c>
      <c r="V88" s="72">
        <v>0</v>
      </c>
      <c r="W88" s="73">
        <f t="shared" si="43"/>
        <v>0</v>
      </c>
      <c r="X88" s="109">
        <v>0</v>
      </c>
      <c r="Y88" s="110">
        <v>0</v>
      </c>
      <c r="Z88" s="110">
        <v>0</v>
      </c>
      <c r="AA88" s="72">
        <v>0</v>
      </c>
      <c r="AB88" s="72">
        <v>110</v>
      </c>
      <c r="AC88" s="111">
        <v>0</v>
      </c>
      <c r="AD88" s="112">
        <f t="shared" si="44"/>
        <v>110</v>
      </c>
      <c r="AE88" s="113">
        <v>0</v>
      </c>
      <c r="AF88" s="114">
        <v>0</v>
      </c>
      <c r="AG88" s="115">
        <v>0</v>
      </c>
      <c r="AH88" s="116">
        <v>949042.60000000009</v>
      </c>
      <c r="AI88" s="114">
        <v>0</v>
      </c>
      <c r="AJ88" s="117">
        <f t="shared" si="47"/>
        <v>949042.60000000009</v>
      </c>
      <c r="AK88" s="113">
        <v>0</v>
      </c>
      <c r="AL88" s="114">
        <v>0</v>
      </c>
      <c r="AM88" s="117">
        <f t="shared" si="48"/>
        <v>0</v>
      </c>
      <c r="AN88" s="113">
        <v>0</v>
      </c>
      <c r="AO88" s="114">
        <v>0</v>
      </c>
      <c r="AP88" s="114">
        <v>0</v>
      </c>
      <c r="AQ88" s="114">
        <v>795143.8</v>
      </c>
      <c r="AR88" s="117">
        <v>153898.79999999999</v>
      </c>
      <c r="AS88" s="113">
        <f t="shared" si="45"/>
        <v>0</v>
      </c>
      <c r="AT88" s="114">
        <f t="shared" si="49"/>
        <v>0</v>
      </c>
      <c r="AU88" s="114">
        <f t="shared" si="50"/>
        <v>0</v>
      </c>
      <c r="AV88" s="117">
        <v>0</v>
      </c>
      <c r="AW88" s="113">
        <f t="shared" si="46"/>
        <v>0</v>
      </c>
      <c r="AX88" s="114">
        <f t="shared" si="51"/>
        <v>0</v>
      </c>
      <c r="AY88" s="114">
        <f t="shared" si="52"/>
        <v>0</v>
      </c>
      <c r="AZ88" s="117">
        <v>0</v>
      </c>
      <c r="BA88" s="113">
        <f t="shared" si="53"/>
        <v>0</v>
      </c>
      <c r="BB88" s="114">
        <f t="shared" si="54"/>
        <v>0</v>
      </c>
      <c r="BC88" s="114">
        <f t="shared" si="55"/>
        <v>0</v>
      </c>
      <c r="BD88" s="117">
        <v>0</v>
      </c>
      <c r="BE88" s="113">
        <v>0</v>
      </c>
      <c r="BF88" s="114">
        <v>0</v>
      </c>
      <c r="BG88" s="114">
        <v>0</v>
      </c>
      <c r="BH88" s="117">
        <v>0</v>
      </c>
      <c r="BJ88" s="113">
        <f t="shared" si="76"/>
        <v>0</v>
      </c>
      <c r="BK88" s="114">
        <f t="shared" si="76"/>
        <v>0</v>
      </c>
      <c r="BL88" s="114">
        <f t="shared" si="56"/>
        <v>0</v>
      </c>
      <c r="BM88" s="118">
        <f t="shared" si="57"/>
        <v>0</v>
      </c>
      <c r="BN88" s="119">
        <f t="shared" si="58"/>
        <v>0</v>
      </c>
      <c r="BP88" s="113">
        <f t="shared" si="59"/>
        <v>0</v>
      </c>
      <c r="BQ88" s="118">
        <f t="shared" si="60"/>
        <v>0</v>
      </c>
      <c r="BR88" s="120">
        <f t="shared" si="61"/>
        <v>0</v>
      </c>
      <c r="BS88" s="121">
        <f t="shared" si="62"/>
        <v>0</v>
      </c>
      <c r="BT88" s="114">
        <f t="shared" si="63"/>
        <v>0</v>
      </c>
      <c r="BU88" s="114">
        <f t="shared" si="64"/>
        <v>0</v>
      </c>
      <c r="BV88" s="114">
        <f t="shared" si="65"/>
        <v>0</v>
      </c>
      <c r="BW88" s="118">
        <f t="shared" si="66"/>
        <v>0</v>
      </c>
      <c r="BX88" s="120">
        <f t="shared" si="67"/>
        <v>0</v>
      </c>
      <c r="BY88" s="121">
        <f t="shared" si="68"/>
        <v>0</v>
      </c>
      <c r="CA88" s="113">
        <f t="shared" si="77"/>
        <v>0</v>
      </c>
      <c r="CB88" s="114">
        <f t="shared" si="77"/>
        <v>0</v>
      </c>
      <c r="CC88" s="114">
        <f t="shared" si="69"/>
        <v>0</v>
      </c>
      <c r="CD88" s="114">
        <f t="shared" si="70"/>
        <v>11051.682315112539</v>
      </c>
      <c r="CE88" s="114">
        <f t="shared" si="71"/>
        <v>0</v>
      </c>
      <c r="CF88" s="118">
        <f t="shared" si="72"/>
        <v>0</v>
      </c>
      <c r="CG88" s="122">
        <f t="shared" si="73"/>
        <v>11051.682315112539</v>
      </c>
      <c r="CH88" s="88"/>
      <c r="CI88" s="123">
        <f t="shared" si="74"/>
        <v>11051.682315112539</v>
      </c>
      <c r="CK88" s="124">
        <f t="shared" si="75"/>
        <v>4</v>
      </c>
      <c r="CL88" s="125">
        <v>0</v>
      </c>
      <c r="CM88" s="126">
        <v>0</v>
      </c>
      <c r="CN88" s="127">
        <v>0</v>
      </c>
      <c r="CO88" s="128">
        <v>0</v>
      </c>
      <c r="CP88" s="125">
        <v>0</v>
      </c>
      <c r="CQ88" s="129">
        <v>0</v>
      </c>
      <c r="CR88" s="130">
        <v>0</v>
      </c>
      <c r="CS88" s="131">
        <v>0</v>
      </c>
      <c r="CT88" s="132">
        <v>0</v>
      </c>
      <c r="CU88" s="133">
        <f t="shared" si="78"/>
        <v>0</v>
      </c>
      <c r="CV88" s="129">
        <f t="shared" si="78"/>
        <v>0</v>
      </c>
      <c r="CW88" s="132">
        <v>0</v>
      </c>
      <c r="CY88" s="133">
        <v>0</v>
      </c>
      <c r="CZ88" s="129">
        <v>0</v>
      </c>
      <c r="DA88" s="132">
        <v>0</v>
      </c>
      <c r="DD88" s="134" t="s">
        <v>95</v>
      </c>
      <c r="DE88" s="101"/>
      <c r="DF88" s="72"/>
    </row>
    <row r="89" spans="1:110" s="7" customFormat="1" x14ac:dyDescent="0.25">
      <c r="A89" s="135">
        <v>176</v>
      </c>
      <c r="B89" s="136" t="s">
        <v>241</v>
      </c>
      <c r="C89" s="136" t="s">
        <v>287</v>
      </c>
      <c r="D89" s="137" t="s">
        <v>243</v>
      </c>
      <c r="E89" s="138" t="s">
        <v>288</v>
      </c>
      <c r="F89" s="138" t="s">
        <v>289</v>
      </c>
      <c r="G89" s="138" t="s">
        <v>290</v>
      </c>
      <c r="H89" s="138" t="s">
        <v>124</v>
      </c>
      <c r="I89" s="138">
        <v>10027</v>
      </c>
      <c r="J89" s="138" t="str">
        <f t="shared" si="41"/>
        <v>Manhattan 10027</v>
      </c>
      <c r="K89" s="138" t="s">
        <v>108</v>
      </c>
      <c r="L89" s="138">
        <v>4</v>
      </c>
      <c r="M89" s="106" t="str">
        <f t="shared" si="42"/>
        <v>FCCN</v>
      </c>
      <c r="N89" s="107">
        <v>0</v>
      </c>
      <c r="O89" s="72">
        <v>0</v>
      </c>
      <c r="P89" s="108">
        <v>0</v>
      </c>
      <c r="Q89" s="71">
        <v>0</v>
      </c>
      <c r="R89" s="72">
        <v>0</v>
      </c>
      <c r="S89" s="108">
        <v>0</v>
      </c>
      <c r="T89" s="71">
        <v>0</v>
      </c>
      <c r="U89" s="72">
        <v>0</v>
      </c>
      <c r="V89" s="72">
        <v>0</v>
      </c>
      <c r="W89" s="73">
        <f t="shared" si="43"/>
        <v>0</v>
      </c>
      <c r="X89" s="109">
        <v>0</v>
      </c>
      <c r="Y89" s="110">
        <v>0</v>
      </c>
      <c r="Z89" s="110">
        <v>0</v>
      </c>
      <c r="AA89" s="72">
        <v>0</v>
      </c>
      <c r="AB89" s="72">
        <v>0</v>
      </c>
      <c r="AC89" s="111">
        <v>180</v>
      </c>
      <c r="AD89" s="112">
        <f t="shared" si="44"/>
        <v>180</v>
      </c>
      <c r="AE89" s="113">
        <v>0</v>
      </c>
      <c r="AF89" s="114">
        <v>0</v>
      </c>
      <c r="AG89" s="115">
        <v>0</v>
      </c>
      <c r="AH89" s="116">
        <v>1647298.7999999998</v>
      </c>
      <c r="AI89" s="114">
        <v>0</v>
      </c>
      <c r="AJ89" s="117">
        <f t="shared" si="47"/>
        <v>1647298.7999999998</v>
      </c>
      <c r="AK89" s="113">
        <v>0</v>
      </c>
      <c r="AL89" s="114">
        <v>0</v>
      </c>
      <c r="AM89" s="117">
        <f t="shared" si="48"/>
        <v>0</v>
      </c>
      <c r="AN89" s="113">
        <v>0</v>
      </c>
      <c r="AO89" s="114">
        <v>0</v>
      </c>
      <c r="AP89" s="114">
        <v>0</v>
      </c>
      <c r="AQ89" s="114">
        <v>1395464.4</v>
      </c>
      <c r="AR89" s="117">
        <v>251834.4</v>
      </c>
      <c r="AS89" s="113">
        <f t="shared" si="45"/>
        <v>0</v>
      </c>
      <c r="AT89" s="114">
        <f t="shared" si="49"/>
        <v>0</v>
      </c>
      <c r="AU89" s="114">
        <f t="shared" si="50"/>
        <v>0</v>
      </c>
      <c r="AV89" s="117">
        <v>0</v>
      </c>
      <c r="AW89" s="113">
        <f t="shared" si="46"/>
        <v>0</v>
      </c>
      <c r="AX89" s="114">
        <f t="shared" si="51"/>
        <v>0</v>
      </c>
      <c r="AY89" s="114">
        <f t="shared" si="52"/>
        <v>0</v>
      </c>
      <c r="AZ89" s="117">
        <v>0</v>
      </c>
      <c r="BA89" s="113">
        <f t="shared" si="53"/>
        <v>0</v>
      </c>
      <c r="BB89" s="114">
        <f t="shared" si="54"/>
        <v>0</v>
      </c>
      <c r="BC89" s="114">
        <f t="shared" si="55"/>
        <v>0</v>
      </c>
      <c r="BD89" s="117">
        <v>0</v>
      </c>
      <c r="BE89" s="113">
        <v>0</v>
      </c>
      <c r="BF89" s="114">
        <v>0</v>
      </c>
      <c r="BG89" s="114">
        <v>0</v>
      </c>
      <c r="BH89" s="117">
        <v>0</v>
      </c>
      <c r="BJ89" s="113">
        <f t="shared" si="76"/>
        <v>0</v>
      </c>
      <c r="BK89" s="114">
        <f t="shared" si="76"/>
        <v>0</v>
      </c>
      <c r="BL89" s="114">
        <f t="shared" si="56"/>
        <v>0</v>
      </c>
      <c r="BM89" s="118">
        <f t="shared" si="57"/>
        <v>0</v>
      </c>
      <c r="BN89" s="119">
        <f t="shared" si="58"/>
        <v>0</v>
      </c>
      <c r="BP89" s="113">
        <f t="shared" si="59"/>
        <v>0</v>
      </c>
      <c r="BQ89" s="118">
        <f t="shared" si="60"/>
        <v>0</v>
      </c>
      <c r="BR89" s="120">
        <f t="shared" si="61"/>
        <v>0</v>
      </c>
      <c r="BS89" s="121">
        <f t="shared" si="62"/>
        <v>0</v>
      </c>
      <c r="BT89" s="114">
        <f t="shared" si="63"/>
        <v>0</v>
      </c>
      <c r="BU89" s="114">
        <f t="shared" si="64"/>
        <v>0</v>
      </c>
      <c r="BV89" s="114">
        <f t="shared" si="65"/>
        <v>0</v>
      </c>
      <c r="BW89" s="118">
        <f t="shared" si="66"/>
        <v>0</v>
      </c>
      <c r="BX89" s="120">
        <f t="shared" si="67"/>
        <v>0</v>
      </c>
      <c r="BY89" s="121">
        <f t="shared" si="68"/>
        <v>0</v>
      </c>
      <c r="CA89" s="113">
        <f t="shared" si="77"/>
        <v>0</v>
      </c>
      <c r="CB89" s="114">
        <f t="shared" si="77"/>
        <v>0</v>
      </c>
      <c r="CC89" s="114">
        <f t="shared" si="69"/>
        <v>0</v>
      </c>
      <c r="CD89" s="114">
        <f t="shared" si="70"/>
        <v>18084.571061093247</v>
      </c>
      <c r="CE89" s="114">
        <f t="shared" si="71"/>
        <v>0</v>
      </c>
      <c r="CF89" s="118">
        <f t="shared" si="72"/>
        <v>0</v>
      </c>
      <c r="CG89" s="122">
        <f t="shared" si="73"/>
        <v>18084.571061093247</v>
      </c>
      <c r="CH89" s="88"/>
      <c r="CI89" s="123">
        <f t="shared" si="74"/>
        <v>18084.571061093247</v>
      </c>
      <c r="CK89" s="124">
        <f t="shared" si="75"/>
        <v>4</v>
      </c>
      <c r="CL89" s="125">
        <v>0</v>
      </c>
      <c r="CM89" s="126">
        <v>0</v>
      </c>
      <c r="CN89" s="127">
        <v>0</v>
      </c>
      <c r="CO89" s="128">
        <v>0</v>
      </c>
      <c r="CP89" s="125">
        <v>0</v>
      </c>
      <c r="CQ89" s="129">
        <v>0</v>
      </c>
      <c r="CR89" s="130">
        <v>0</v>
      </c>
      <c r="CS89" s="131">
        <v>0</v>
      </c>
      <c r="CT89" s="132">
        <v>0</v>
      </c>
      <c r="CU89" s="133">
        <f t="shared" si="78"/>
        <v>0</v>
      </c>
      <c r="CV89" s="129">
        <f t="shared" si="78"/>
        <v>0</v>
      </c>
      <c r="CW89" s="132">
        <v>0</v>
      </c>
      <c r="CY89" s="133">
        <v>0</v>
      </c>
      <c r="CZ89" s="129">
        <v>0</v>
      </c>
      <c r="DA89" s="132">
        <v>0</v>
      </c>
      <c r="DD89" s="134" t="s">
        <v>95</v>
      </c>
      <c r="DE89" s="101"/>
      <c r="DF89" s="72"/>
    </row>
    <row r="90" spans="1:110" s="7" customFormat="1" x14ac:dyDescent="0.25">
      <c r="A90" s="135">
        <v>43</v>
      </c>
      <c r="B90" s="136" t="s">
        <v>291</v>
      </c>
      <c r="C90" s="136" t="s">
        <v>292</v>
      </c>
      <c r="D90" s="137" t="s">
        <v>293</v>
      </c>
      <c r="E90" s="138" t="s">
        <v>294</v>
      </c>
      <c r="F90" s="138" t="s">
        <v>295</v>
      </c>
      <c r="G90" s="138" t="s">
        <v>296</v>
      </c>
      <c r="H90" s="138" t="s">
        <v>124</v>
      </c>
      <c r="I90" s="138">
        <v>10016</v>
      </c>
      <c r="J90" s="138" t="str">
        <f t="shared" si="41"/>
        <v>Manhattan 10016</v>
      </c>
      <c r="K90" s="138" t="s">
        <v>103</v>
      </c>
      <c r="L90" s="138">
        <v>3</v>
      </c>
      <c r="M90" s="106" t="str">
        <f t="shared" si="42"/>
        <v>Child Care</v>
      </c>
      <c r="N90" s="107">
        <v>20</v>
      </c>
      <c r="O90" s="72">
        <v>0</v>
      </c>
      <c r="P90" s="108">
        <v>0</v>
      </c>
      <c r="Q90" s="71">
        <v>0</v>
      </c>
      <c r="R90" s="72">
        <v>0</v>
      </c>
      <c r="S90" s="108">
        <v>20</v>
      </c>
      <c r="T90" s="71">
        <v>0</v>
      </c>
      <c r="U90" s="72">
        <v>0</v>
      </c>
      <c r="V90" s="72">
        <v>8</v>
      </c>
      <c r="W90" s="73">
        <f t="shared" si="43"/>
        <v>8</v>
      </c>
      <c r="X90" s="109">
        <v>0</v>
      </c>
      <c r="Y90" s="110">
        <v>0</v>
      </c>
      <c r="Z90" s="110">
        <v>0</v>
      </c>
      <c r="AA90" s="72">
        <v>0</v>
      </c>
      <c r="AB90" s="72">
        <v>0</v>
      </c>
      <c r="AC90" s="111">
        <v>0</v>
      </c>
      <c r="AD90" s="112">
        <f t="shared" si="44"/>
        <v>0</v>
      </c>
      <c r="AE90" s="113">
        <v>0</v>
      </c>
      <c r="AF90" s="114">
        <v>0</v>
      </c>
      <c r="AG90" s="115">
        <v>231398.39999999997</v>
      </c>
      <c r="AH90" s="116">
        <v>231398.39999999997</v>
      </c>
      <c r="AI90" s="114">
        <v>0</v>
      </c>
      <c r="AJ90" s="117">
        <f t="shared" si="47"/>
        <v>231398.39999999997</v>
      </c>
      <c r="AK90" s="113">
        <v>0</v>
      </c>
      <c r="AL90" s="114">
        <v>23828.912639999995</v>
      </c>
      <c r="AM90" s="117">
        <f t="shared" si="48"/>
        <v>23828.912639999995</v>
      </c>
      <c r="AN90" s="113">
        <v>0</v>
      </c>
      <c r="AO90" s="114">
        <v>0</v>
      </c>
      <c r="AP90" s="114">
        <v>207569.48735999997</v>
      </c>
      <c r="AQ90" s="114">
        <v>0</v>
      </c>
      <c r="AR90" s="117">
        <v>0</v>
      </c>
      <c r="AS90" s="113">
        <f t="shared" si="45"/>
        <v>0</v>
      </c>
      <c r="AT90" s="114">
        <f t="shared" si="49"/>
        <v>0</v>
      </c>
      <c r="AU90" s="114">
        <f t="shared" si="50"/>
        <v>0</v>
      </c>
      <c r="AV90" s="117">
        <v>0</v>
      </c>
      <c r="AW90" s="113">
        <f t="shared" si="46"/>
        <v>0</v>
      </c>
      <c r="AX90" s="114">
        <f t="shared" si="51"/>
        <v>0</v>
      </c>
      <c r="AY90" s="114">
        <f t="shared" si="52"/>
        <v>0</v>
      </c>
      <c r="AZ90" s="117">
        <v>0</v>
      </c>
      <c r="BA90" s="113">
        <f t="shared" si="53"/>
        <v>0</v>
      </c>
      <c r="BB90" s="114">
        <f t="shared" si="54"/>
        <v>0</v>
      </c>
      <c r="BC90" s="114">
        <f t="shared" si="55"/>
        <v>0</v>
      </c>
      <c r="BD90" s="117">
        <v>0</v>
      </c>
      <c r="BE90" s="113">
        <v>0</v>
      </c>
      <c r="BF90" s="114">
        <v>0</v>
      </c>
      <c r="BG90" s="114">
        <v>0</v>
      </c>
      <c r="BH90" s="117">
        <v>0</v>
      </c>
      <c r="BJ90" s="113">
        <f t="shared" si="76"/>
        <v>0</v>
      </c>
      <c r="BK90" s="114">
        <f t="shared" si="76"/>
        <v>23828.912639999995</v>
      </c>
      <c r="BL90" s="114">
        <f t="shared" si="56"/>
        <v>0</v>
      </c>
      <c r="BM90" s="118">
        <f t="shared" si="57"/>
        <v>0</v>
      </c>
      <c r="BN90" s="119">
        <f t="shared" si="58"/>
        <v>23828.912639999995</v>
      </c>
      <c r="BP90" s="113">
        <f t="shared" si="59"/>
        <v>0</v>
      </c>
      <c r="BQ90" s="118">
        <f t="shared" si="60"/>
        <v>0</v>
      </c>
      <c r="BR90" s="120">
        <f t="shared" si="61"/>
        <v>0</v>
      </c>
      <c r="BS90" s="121">
        <f t="shared" si="62"/>
        <v>0</v>
      </c>
      <c r="BT90" s="114">
        <f t="shared" si="63"/>
        <v>0</v>
      </c>
      <c r="BU90" s="114">
        <f t="shared" si="64"/>
        <v>0</v>
      </c>
      <c r="BV90" s="114">
        <f t="shared" si="65"/>
        <v>0</v>
      </c>
      <c r="BW90" s="118">
        <f t="shared" si="66"/>
        <v>0</v>
      </c>
      <c r="BX90" s="120">
        <f t="shared" si="67"/>
        <v>0</v>
      </c>
      <c r="BY90" s="121">
        <f t="shared" si="68"/>
        <v>0</v>
      </c>
      <c r="CA90" s="113">
        <f t="shared" si="77"/>
        <v>0</v>
      </c>
      <c r="CB90" s="114">
        <f t="shared" si="77"/>
        <v>0</v>
      </c>
      <c r="CC90" s="114">
        <f t="shared" si="69"/>
        <v>14905.847430996782</v>
      </c>
      <c r="CD90" s="114">
        <f t="shared" si="70"/>
        <v>0</v>
      </c>
      <c r="CE90" s="114">
        <f t="shared" si="71"/>
        <v>1711.1866526045014</v>
      </c>
      <c r="CF90" s="118">
        <f t="shared" si="72"/>
        <v>0</v>
      </c>
      <c r="CG90" s="122">
        <f t="shared" si="73"/>
        <v>16617.034083601284</v>
      </c>
      <c r="CH90" s="88"/>
      <c r="CI90" s="123">
        <f t="shared" si="74"/>
        <v>16617.034083601284</v>
      </c>
      <c r="CK90" s="124">
        <f t="shared" si="75"/>
        <v>3</v>
      </c>
      <c r="CL90" s="125">
        <v>0</v>
      </c>
      <c r="CM90" s="126">
        <v>0</v>
      </c>
      <c r="CN90" s="127">
        <v>44.16</v>
      </c>
      <c r="CO90" s="128">
        <v>16.547855999999996</v>
      </c>
      <c r="CP90" s="125">
        <v>0</v>
      </c>
      <c r="CQ90" s="129">
        <v>0</v>
      </c>
      <c r="CR90" s="130">
        <v>0</v>
      </c>
      <c r="CS90" s="131">
        <v>0</v>
      </c>
      <c r="CT90" s="132">
        <v>0</v>
      </c>
      <c r="CU90" s="133">
        <f t="shared" si="78"/>
        <v>0</v>
      </c>
      <c r="CV90" s="129">
        <f t="shared" si="78"/>
        <v>0</v>
      </c>
      <c r="CW90" s="132">
        <v>0</v>
      </c>
      <c r="CY90" s="133">
        <v>0</v>
      </c>
      <c r="CZ90" s="129">
        <v>0</v>
      </c>
      <c r="DA90" s="132">
        <v>0</v>
      </c>
      <c r="DD90" s="134" t="s">
        <v>95</v>
      </c>
      <c r="DE90" s="101"/>
      <c r="DF90" s="72"/>
    </row>
    <row r="91" spans="1:110" s="7" customFormat="1" x14ac:dyDescent="0.25">
      <c r="A91" s="135">
        <v>43</v>
      </c>
      <c r="B91" s="136" t="s">
        <v>291</v>
      </c>
      <c r="C91" s="136" t="s">
        <v>292</v>
      </c>
      <c r="D91" s="137" t="s">
        <v>293</v>
      </c>
      <c r="E91" s="138" t="s">
        <v>294</v>
      </c>
      <c r="F91" s="138" t="s">
        <v>295</v>
      </c>
      <c r="G91" s="138" t="s">
        <v>296</v>
      </c>
      <c r="H91" s="138" t="s">
        <v>124</v>
      </c>
      <c r="I91" s="138">
        <v>10016</v>
      </c>
      <c r="J91" s="138" t="str">
        <f t="shared" si="41"/>
        <v>Manhattan 10016</v>
      </c>
      <c r="K91" s="138" t="s">
        <v>103</v>
      </c>
      <c r="L91" s="138">
        <v>3</v>
      </c>
      <c r="M91" s="106" t="str">
        <f t="shared" si="42"/>
        <v>Child Care</v>
      </c>
      <c r="N91" s="107">
        <v>0</v>
      </c>
      <c r="O91" s="72">
        <v>10</v>
      </c>
      <c r="P91" s="108">
        <v>0</v>
      </c>
      <c r="Q91" s="71">
        <v>0</v>
      </c>
      <c r="R91" s="72">
        <v>0</v>
      </c>
      <c r="S91" s="108">
        <v>0</v>
      </c>
      <c r="T91" s="71">
        <v>0</v>
      </c>
      <c r="U91" s="72">
        <v>0</v>
      </c>
      <c r="V91" s="72">
        <v>0</v>
      </c>
      <c r="W91" s="73">
        <f t="shared" si="43"/>
        <v>0</v>
      </c>
      <c r="X91" s="109">
        <v>0</v>
      </c>
      <c r="Y91" s="110">
        <v>0</v>
      </c>
      <c r="Z91" s="110">
        <v>0</v>
      </c>
      <c r="AA91" s="72">
        <v>0</v>
      </c>
      <c r="AB91" s="72">
        <v>0</v>
      </c>
      <c r="AC91" s="111">
        <v>0</v>
      </c>
      <c r="AD91" s="112">
        <f t="shared" si="44"/>
        <v>0</v>
      </c>
      <c r="AE91" s="113">
        <v>0</v>
      </c>
      <c r="AF91" s="114">
        <v>180465.60000000003</v>
      </c>
      <c r="AG91" s="115">
        <v>0</v>
      </c>
      <c r="AH91" s="116">
        <v>180465.60000000003</v>
      </c>
      <c r="AI91" s="114">
        <v>0</v>
      </c>
      <c r="AJ91" s="117">
        <f t="shared" si="47"/>
        <v>180465.60000000003</v>
      </c>
      <c r="AK91" s="113">
        <v>0</v>
      </c>
      <c r="AL91" s="114">
        <v>0</v>
      </c>
      <c r="AM91" s="117">
        <f t="shared" si="48"/>
        <v>0</v>
      </c>
      <c r="AN91" s="113">
        <v>0</v>
      </c>
      <c r="AO91" s="114">
        <v>0</v>
      </c>
      <c r="AP91" s="114">
        <v>180465.60000000003</v>
      </c>
      <c r="AQ91" s="114">
        <v>0</v>
      </c>
      <c r="AR91" s="117">
        <v>0</v>
      </c>
      <c r="AS91" s="113">
        <f t="shared" si="45"/>
        <v>0</v>
      </c>
      <c r="AT91" s="114">
        <f t="shared" si="49"/>
        <v>0</v>
      </c>
      <c r="AU91" s="114">
        <f t="shared" si="50"/>
        <v>0</v>
      </c>
      <c r="AV91" s="117">
        <v>0</v>
      </c>
      <c r="AW91" s="113">
        <f t="shared" si="46"/>
        <v>0</v>
      </c>
      <c r="AX91" s="114">
        <f t="shared" si="51"/>
        <v>0</v>
      </c>
      <c r="AY91" s="114">
        <f t="shared" si="52"/>
        <v>0</v>
      </c>
      <c r="AZ91" s="117">
        <v>0</v>
      </c>
      <c r="BA91" s="113">
        <f t="shared" si="53"/>
        <v>0</v>
      </c>
      <c r="BB91" s="114">
        <f t="shared" si="54"/>
        <v>0</v>
      </c>
      <c r="BC91" s="114">
        <f t="shared" si="55"/>
        <v>0</v>
      </c>
      <c r="BD91" s="117">
        <v>0</v>
      </c>
      <c r="BE91" s="113">
        <v>0</v>
      </c>
      <c r="BF91" s="114">
        <v>0</v>
      </c>
      <c r="BG91" s="114">
        <v>0</v>
      </c>
      <c r="BH91" s="117">
        <v>0</v>
      </c>
      <c r="BJ91" s="113">
        <f t="shared" si="76"/>
        <v>0</v>
      </c>
      <c r="BK91" s="114">
        <f t="shared" si="76"/>
        <v>0</v>
      </c>
      <c r="BL91" s="114">
        <f t="shared" si="56"/>
        <v>0</v>
      </c>
      <c r="BM91" s="118">
        <f t="shared" si="57"/>
        <v>0</v>
      </c>
      <c r="BN91" s="119">
        <f t="shared" si="58"/>
        <v>0</v>
      </c>
      <c r="BP91" s="113">
        <f t="shared" si="59"/>
        <v>0</v>
      </c>
      <c r="BQ91" s="118">
        <f t="shared" si="60"/>
        <v>0</v>
      </c>
      <c r="BR91" s="120">
        <f t="shared" si="61"/>
        <v>0</v>
      </c>
      <c r="BS91" s="121">
        <f t="shared" si="62"/>
        <v>0</v>
      </c>
      <c r="BT91" s="114">
        <f t="shared" si="63"/>
        <v>0</v>
      </c>
      <c r="BU91" s="114">
        <f t="shared" si="64"/>
        <v>0</v>
      </c>
      <c r="BV91" s="114">
        <f t="shared" si="65"/>
        <v>0</v>
      </c>
      <c r="BW91" s="118">
        <f t="shared" si="66"/>
        <v>0</v>
      </c>
      <c r="BX91" s="120">
        <f t="shared" si="67"/>
        <v>0</v>
      </c>
      <c r="BY91" s="121">
        <f t="shared" si="68"/>
        <v>0</v>
      </c>
      <c r="CA91" s="113">
        <f t="shared" si="77"/>
        <v>0</v>
      </c>
      <c r="CB91" s="114">
        <f t="shared" si="77"/>
        <v>12959.480385852092</v>
      </c>
      <c r="CC91" s="114">
        <f t="shared" si="69"/>
        <v>0</v>
      </c>
      <c r="CD91" s="114">
        <f t="shared" si="70"/>
        <v>0</v>
      </c>
      <c r="CE91" s="114">
        <f t="shared" si="71"/>
        <v>0</v>
      </c>
      <c r="CF91" s="118">
        <f t="shared" si="72"/>
        <v>0</v>
      </c>
      <c r="CG91" s="122">
        <f t="shared" si="73"/>
        <v>12959.480385852092</v>
      </c>
      <c r="CH91" s="88"/>
      <c r="CI91" s="123">
        <f t="shared" si="74"/>
        <v>12959.480385852092</v>
      </c>
      <c r="CK91" s="124">
        <f t="shared" si="75"/>
        <v>3</v>
      </c>
      <c r="CL91" s="125">
        <v>0</v>
      </c>
      <c r="CM91" s="126">
        <v>68.88000000000001</v>
      </c>
      <c r="CN91" s="127">
        <v>0</v>
      </c>
      <c r="CO91" s="128">
        <v>0</v>
      </c>
      <c r="CP91" s="125">
        <v>0</v>
      </c>
      <c r="CQ91" s="129">
        <v>0</v>
      </c>
      <c r="CR91" s="130">
        <v>0</v>
      </c>
      <c r="CS91" s="131">
        <v>0</v>
      </c>
      <c r="CT91" s="132">
        <v>0</v>
      </c>
      <c r="CU91" s="133">
        <f t="shared" si="78"/>
        <v>0</v>
      </c>
      <c r="CV91" s="129">
        <f t="shared" si="78"/>
        <v>0</v>
      </c>
      <c r="CW91" s="132">
        <v>0</v>
      </c>
      <c r="CY91" s="133">
        <v>0</v>
      </c>
      <c r="CZ91" s="129">
        <v>0</v>
      </c>
      <c r="DA91" s="132">
        <v>0</v>
      </c>
      <c r="DD91" s="134" t="s">
        <v>95</v>
      </c>
      <c r="DE91" s="101"/>
      <c r="DF91" s="72"/>
    </row>
    <row r="92" spans="1:110" s="7" customFormat="1" x14ac:dyDescent="0.25">
      <c r="A92" s="135">
        <v>43</v>
      </c>
      <c r="B92" s="136" t="s">
        <v>291</v>
      </c>
      <c r="C92" s="136" t="s">
        <v>292</v>
      </c>
      <c r="D92" s="137" t="s">
        <v>293</v>
      </c>
      <c r="E92" s="138" t="s">
        <v>294</v>
      </c>
      <c r="F92" s="138" t="s">
        <v>295</v>
      </c>
      <c r="G92" s="138" t="s">
        <v>296</v>
      </c>
      <c r="H92" s="138" t="s">
        <v>124</v>
      </c>
      <c r="I92" s="138">
        <v>10016</v>
      </c>
      <c r="J92" s="138" t="str">
        <f t="shared" si="41"/>
        <v>Manhattan 10016</v>
      </c>
      <c r="K92" s="138" t="s">
        <v>103</v>
      </c>
      <c r="L92" s="138">
        <v>3</v>
      </c>
      <c r="M92" s="106" t="str">
        <f t="shared" si="42"/>
        <v>Child Care</v>
      </c>
      <c r="N92" s="107">
        <v>0</v>
      </c>
      <c r="O92" s="72">
        <v>0</v>
      </c>
      <c r="P92" s="108">
        <v>3</v>
      </c>
      <c r="Q92" s="71">
        <v>0</v>
      </c>
      <c r="R92" s="72">
        <v>0</v>
      </c>
      <c r="S92" s="108">
        <v>0</v>
      </c>
      <c r="T92" s="71">
        <v>0</v>
      </c>
      <c r="U92" s="72">
        <v>0</v>
      </c>
      <c r="V92" s="72">
        <v>0</v>
      </c>
      <c r="W92" s="73">
        <f t="shared" si="43"/>
        <v>0</v>
      </c>
      <c r="X92" s="109">
        <v>0</v>
      </c>
      <c r="Y92" s="110">
        <v>0</v>
      </c>
      <c r="Z92" s="110">
        <v>0</v>
      </c>
      <c r="AA92" s="72">
        <v>0</v>
      </c>
      <c r="AB92" s="72">
        <v>0</v>
      </c>
      <c r="AC92" s="111">
        <v>0</v>
      </c>
      <c r="AD92" s="112">
        <f t="shared" si="44"/>
        <v>0</v>
      </c>
      <c r="AE92" s="113">
        <v>70716.420000000013</v>
      </c>
      <c r="AF92" s="114">
        <v>0</v>
      </c>
      <c r="AG92" s="115">
        <v>0</v>
      </c>
      <c r="AH92" s="116">
        <v>70716.420000000013</v>
      </c>
      <c r="AI92" s="114">
        <v>0</v>
      </c>
      <c r="AJ92" s="117">
        <f t="shared" si="47"/>
        <v>70716.420000000013</v>
      </c>
      <c r="AK92" s="113">
        <v>0</v>
      </c>
      <c r="AL92" s="114">
        <v>0</v>
      </c>
      <c r="AM92" s="117">
        <f t="shared" si="48"/>
        <v>0</v>
      </c>
      <c r="AN92" s="113">
        <v>0</v>
      </c>
      <c r="AO92" s="114">
        <v>0</v>
      </c>
      <c r="AP92" s="114">
        <v>70716.420000000013</v>
      </c>
      <c r="AQ92" s="114">
        <v>0</v>
      </c>
      <c r="AR92" s="117">
        <v>0</v>
      </c>
      <c r="AS92" s="113">
        <f t="shared" si="45"/>
        <v>0</v>
      </c>
      <c r="AT92" s="114">
        <f t="shared" si="49"/>
        <v>0</v>
      </c>
      <c r="AU92" s="114">
        <f t="shared" si="50"/>
        <v>0</v>
      </c>
      <c r="AV92" s="117">
        <v>0</v>
      </c>
      <c r="AW92" s="113">
        <f t="shared" si="46"/>
        <v>0</v>
      </c>
      <c r="AX92" s="114">
        <f t="shared" si="51"/>
        <v>0</v>
      </c>
      <c r="AY92" s="114">
        <f t="shared" si="52"/>
        <v>0</v>
      </c>
      <c r="AZ92" s="117">
        <v>0</v>
      </c>
      <c r="BA92" s="113">
        <f t="shared" si="53"/>
        <v>0</v>
      </c>
      <c r="BB92" s="114">
        <f t="shared" si="54"/>
        <v>0</v>
      </c>
      <c r="BC92" s="114">
        <f t="shared" si="55"/>
        <v>0</v>
      </c>
      <c r="BD92" s="117">
        <v>0</v>
      </c>
      <c r="BE92" s="113">
        <v>0</v>
      </c>
      <c r="BF92" s="114">
        <v>0</v>
      </c>
      <c r="BG92" s="114">
        <v>0</v>
      </c>
      <c r="BH92" s="117">
        <v>0</v>
      </c>
      <c r="BJ92" s="113">
        <f t="shared" si="76"/>
        <v>0</v>
      </c>
      <c r="BK92" s="114">
        <f t="shared" si="76"/>
        <v>0</v>
      </c>
      <c r="BL92" s="114">
        <f t="shared" si="56"/>
        <v>0</v>
      </c>
      <c r="BM92" s="118">
        <f t="shared" si="57"/>
        <v>0</v>
      </c>
      <c r="BN92" s="119">
        <f t="shared" si="58"/>
        <v>0</v>
      </c>
      <c r="BP92" s="113">
        <f t="shared" si="59"/>
        <v>0</v>
      </c>
      <c r="BQ92" s="118">
        <f t="shared" si="60"/>
        <v>0</v>
      </c>
      <c r="BR92" s="120">
        <f t="shared" si="61"/>
        <v>0</v>
      </c>
      <c r="BS92" s="121">
        <f t="shared" si="62"/>
        <v>0</v>
      </c>
      <c r="BT92" s="114">
        <f t="shared" si="63"/>
        <v>0</v>
      </c>
      <c r="BU92" s="114">
        <f t="shared" si="64"/>
        <v>0</v>
      </c>
      <c r="BV92" s="114">
        <f t="shared" si="65"/>
        <v>0</v>
      </c>
      <c r="BW92" s="118">
        <f t="shared" si="66"/>
        <v>0</v>
      </c>
      <c r="BX92" s="120">
        <f t="shared" si="67"/>
        <v>0</v>
      </c>
      <c r="BY92" s="121">
        <f t="shared" si="68"/>
        <v>0</v>
      </c>
      <c r="CA92" s="113">
        <f t="shared" si="77"/>
        <v>5078.2423794212227</v>
      </c>
      <c r="CB92" s="114">
        <f t="shared" si="77"/>
        <v>0</v>
      </c>
      <c r="CC92" s="114">
        <f t="shared" si="69"/>
        <v>0</v>
      </c>
      <c r="CD92" s="114">
        <f t="shared" si="70"/>
        <v>0</v>
      </c>
      <c r="CE92" s="114">
        <f t="shared" si="71"/>
        <v>0</v>
      </c>
      <c r="CF92" s="118">
        <f t="shared" si="72"/>
        <v>0</v>
      </c>
      <c r="CG92" s="122">
        <f t="shared" si="73"/>
        <v>5078.2423794212227</v>
      </c>
      <c r="CH92" s="88"/>
      <c r="CI92" s="123">
        <f t="shared" si="74"/>
        <v>5078.2423794212227</v>
      </c>
      <c r="CK92" s="124">
        <f t="shared" si="75"/>
        <v>3</v>
      </c>
      <c r="CL92" s="125">
        <v>89.970000000000013</v>
      </c>
      <c r="CM92" s="126">
        <v>0</v>
      </c>
      <c r="CN92" s="127">
        <v>0</v>
      </c>
      <c r="CO92" s="128">
        <v>0</v>
      </c>
      <c r="CP92" s="125">
        <v>0</v>
      </c>
      <c r="CQ92" s="129">
        <v>0</v>
      </c>
      <c r="CR92" s="130">
        <v>0</v>
      </c>
      <c r="CS92" s="131">
        <v>0</v>
      </c>
      <c r="CT92" s="132">
        <v>0</v>
      </c>
      <c r="CU92" s="133">
        <f t="shared" si="78"/>
        <v>0</v>
      </c>
      <c r="CV92" s="129">
        <f t="shared" si="78"/>
        <v>0</v>
      </c>
      <c r="CW92" s="132">
        <v>0</v>
      </c>
      <c r="CY92" s="133">
        <v>0</v>
      </c>
      <c r="CZ92" s="129">
        <v>0</v>
      </c>
      <c r="DA92" s="132">
        <v>0</v>
      </c>
      <c r="DD92" s="134" t="s">
        <v>95</v>
      </c>
      <c r="DE92" s="101"/>
      <c r="DF92" s="72"/>
    </row>
    <row r="93" spans="1:110" s="7" customFormat="1" x14ac:dyDescent="0.25">
      <c r="A93" s="135">
        <v>94</v>
      </c>
      <c r="B93" s="136" t="s">
        <v>297</v>
      </c>
      <c r="C93" s="136" t="s">
        <v>298</v>
      </c>
      <c r="D93" s="137" t="s">
        <v>299</v>
      </c>
      <c r="E93" s="138" t="s">
        <v>300</v>
      </c>
      <c r="F93" s="138" t="s">
        <v>301</v>
      </c>
      <c r="G93" s="138" t="s">
        <v>302</v>
      </c>
      <c r="H93" s="138" t="s">
        <v>102</v>
      </c>
      <c r="I93" s="138">
        <v>10458</v>
      </c>
      <c r="J93" s="138" t="str">
        <f t="shared" si="41"/>
        <v>Bronx 10458</v>
      </c>
      <c r="K93" s="138" t="s">
        <v>108</v>
      </c>
      <c r="L93" s="138">
        <v>3</v>
      </c>
      <c r="M93" s="106" t="str">
        <f t="shared" si="42"/>
        <v>Child Care</v>
      </c>
      <c r="N93" s="107">
        <v>75</v>
      </c>
      <c r="O93" s="72">
        <v>0</v>
      </c>
      <c r="P93" s="108">
        <v>0</v>
      </c>
      <c r="Q93" s="71">
        <v>0</v>
      </c>
      <c r="R93" s="72">
        <v>0</v>
      </c>
      <c r="S93" s="108">
        <v>75</v>
      </c>
      <c r="T93" s="71">
        <v>0</v>
      </c>
      <c r="U93" s="72">
        <v>0</v>
      </c>
      <c r="V93" s="72">
        <v>29</v>
      </c>
      <c r="W93" s="73">
        <f t="shared" si="43"/>
        <v>29</v>
      </c>
      <c r="X93" s="109">
        <v>0</v>
      </c>
      <c r="Y93" s="110">
        <v>0</v>
      </c>
      <c r="Z93" s="110">
        <v>0</v>
      </c>
      <c r="AA93" s="72">
        <v>0</v>
      </c>
      <c r="AB93" s="72">
        <v>0</v>
      </c>
      <c r="AC93" s="111">
        <v>0</v>
      </c>
      <c r="AD93" s="112">
        <f t="shared" si="44"/>
        <v>0</v>
      </c>
      <c r="AE93" s="113">
        <v>0</v>
      </c>
      <c r="AF93" s="114">
        <v>0</v>
      </c>
      <c r="AG93" s="115">
        <v>811152</v>
      </c>
      <c r="AH93" s="116">
        <v>811152</v>
      </c>
      <c r="AI93" s="114">
        <v>249358.5</v>
      </c>
      <c r="AJ93" s="117">
        <f t="shared" si="47"/>
        <v>1060510.5</v>
      </c>
      <c r="AK93" s="113">
        <v>0</v>
      </c>
      <c r="AL93" s="114">
        <v>80746.342560000005</v>
      </c>
      <c r="AM93" s="117">
        <f t="shared" si="48"/>
        <v>80746.342560000005</v>
      </c>
      <c r="AN93" s="113">
        <v>0</v>
      </c>
      <c r="AO93" s="114">
        <v>0</v>
      </c>
      <c r="AP93" s="114">
        <v>730405.65743999998</v>
      </c>
      <c r="AQ93" s="114">
        <v>0</v>
      </c>
      <c r="AR93" s="117">
        <v>0</v>
      </c>
      <c r="AS93" s="113">
        <f t="shared" si="45"/>
        <v>0</v>
      </c>
      <c r="AT93" s="114">
        <f t="shared" si="49"/>
        <v>0</v>
      </c>
      <c r="AU93" s="114">
        <f t="shared" si="50"/>
        <v>0</v>
      </c>
      <c r="AV93" s="117">
        <v>0</v>
      </c>
      <c r="AW93" s="113">
        <f t="shared" si="46"/>
        <v>0</v>
      </c>
      <c r="AX93" s="114">
        <f t="shared" si="51"/>
        <v>0</v>
      </c>
      <c r="AY93" s="114">
        <f t="shared" si="52"/>
        <v>16560.45</v>
      </c>
      <c r="AZ93" s="117">
        <v>16560.45</v>
      </c>
      <c r="BA93" s="113">
        <f t="shared" si="53"/>
        <v>0</v>
      </c>
      <c r="BB93" s="114">
        <f t="shared" si="54"/>
        <v>0</v>
      </c>
      <c r="BC93" s="114">
        <f t="shared" si="55"/>
        <v>0</v>
      </c>
      <c r="BD93" s="117">
        <v>0</v>
      </c>
      <c r="BE93" s="113">
        <v>0</v>
      </c>
      <c r="BF93" s="114">
        <v>0</v>
      </c>
      <c r="BG93" s="114">
        <v>0</v>
      </c>
      <c r="BH93" s="117">
        <v>0</v>
      </c>
      <c r="BJ93" s="113">
        <f t="shared" si="76"/>
        <v>0</v>
      </c>
      <c r="BK93" s="114">
        <f t="shared" si="76"/>
        <v>80746.342560000005</v>
      </c>
      <c r="BL93" s="114">
        <f t="shared" si="56"/>
        <v>0</v>
      </c>
      <c r="BM93" s="118">
        <f t="shared" si="57"/>
        <v>16560.45</v>
      </c>
      <c r="BN93" s="119">
        <f t="shared" si="58"/>
        <v>97306.792560000002</v>
      </c>
      <c r="BP93" s="113">
        <f t="shared" si="59"/>
        <v>0</v>
      </c>
      <c r="BQ93" s="118">
        <f t="shared" si="60"/>
        <v>0</v>
      </c>
      <c r="BR93" s="120">
        <f t="shared" si="61"/>
        <v>0</v>
      </c>
      <c r="BS93" s="121">
        <f t="shared" si="62"/>
        <v>0</v>
      </c>
      <c r="BT93" s="114">
        <f t="shared" si="63"/>
        <v>0</v>
      </c>
      <c r="BU93" s="114">
        <f t="shared" si="64"/>
        <v>0</v>
      </c>
      <c r="BV93" s="114">
        <f t="shared" si="65"/>
        <v>0</v>
      </c>
      <c r="BW93" s="118">
        <f t="shared" si="66"/>
        <v>0</v>
      </c>
      <c r="BX93" s="120">
        <f t="shared" si="67"/>
        <v>0</v>
      </c>
      <c r="BY93" s="121">
        <f t="shared" si="68"/>
        <v>0</v>
      </c>
      <c r="CA93" s="113">
        <f t="shared" si="77"/>
        <v>0</v>
      </c>
      <c r="CB93" s="114">
        <f t="shared" si="77"/>
        <v>0</v>
      </c>
      <c r="CC93" s="114">
        <f t="shared" si="69"/>
        <v>52451.424489260447</v>
      </c>
      <c r="CD93" s="114">
        <f t="shared" si="70"/>
        <v>0</v>
      </c>
      <c r="CE93" s="114">
        <f t="shared" si="71"/>
        <v>5798.5047711897114</v>
      </c>
      <c r="CF93" s="118">
        <f t="shared" si="72"/>
        <v>0</v>
      </c>
      <c r="CG93" s="122">
        <f t="shared" si="73"/>
        <v>58249.929260450161</v>
      </c>
      <c r="CH93" s="88"/>
      <c r="CI93" s="123">
        <f t="shared" si="74"/>
        <v>58249.929260450161</v>
      </c>
      <c r="CK93" s="124">
        <f t="shared" si="75"/>
        <v>3</v>
      </c>
      <c r="CL93" s="125">
        <v>0</v>
      </c>
      <c r="CM93" s="126">
        <v>0</v>
      </c>
      <c r="CN93" s="127">
        <v>41.28</v>
      </c>
      <c r="CO93" s="128">
        <v>15.468648</v>
      </c>
      <c r="CP93" s="125">
        <v>0</v>
      </c>
      <c r="CQ93" s="129">
        <v>0</v>
      </c>
      <c r="CR93" s="130">
        <v>0</v>
      </c>
      <c r="CS93" s="131">
        <v>12.69</v>
      </c>
      <c r="CT93" s="132">
        <v>12.69</v>
      </c>
      <c r="CU93" s="133">
        <f t="shared" si="78"/>
        <v>0</v>
      </c>
      <c r="CV93" s="129">
        <f t="shared" si="78"/>
        <v>3.1724999999999999</v>
      </c>
      <c r="CW93" s="132">
        <v>3.1724999999999999</v>
      </c>
      <c r="CY93" s="133">
        <v>0</v>
      </c>
      <c r="CZ93" s="129">
        <v>16560.449999999997</v>
      </c>
      <c r="DA93" s="132">
        <v>16560.449999999997</v>
      </c>
      <c r="DD93" s="134" t="s">
        <v>95</v>
      </c>
      <c r="DE93" s="101"/>
      <c r="DF93" s="72"/>
    </row>
    <row r="94" spans="1:110" s="7" customFormat="1" x14ac:dyDescent="0.25">
      <c r="A94" s="135">
        <v>214</v>
      </c>
      <c r="B94" s="136" t="s">
        <v>303</v>
      </c>
      <c r="C94" s="136" t="s">
        <v>304</v>
      </c>
      <c r="D94" s="137" t="s">
        <v>305</v>
      </c>
      <c r="E94" s="138" t="s">
        <v>306</v>
      </c>
      <c r="F94" s="138" t="s">
        <v>307</v>
      </c>
      <c r="G94" s="138" t="s">
        <v>308</v>
      </c>
      <c r="H94" s="138" t="s">
        <v>117</v>
      </c>
      <c r="I94" s="138">
        <v>11219</v>
      </c>
      <c r="J94" s="138" t="str">
        <f t="shared" si="41"/>
        <v>Brooklyn 11219</v>
      </c>
      <c r="K94" s="138" t="s">
        <v>103</v>
      </c>
      <c r="L94" s="138">
        <v>3</v>
      </c>
      <c r="M94" s="106" t="str">
        <f t="shared" si="42"/>
        <v>Child Care</v>
      </c>
      <c r="N94" s="107">
        <v>258</v>
      </c>
      <c r="O94" s="72">
        <v>0</v>
      </c>
      <c r="P94" s="108">
        <v>0</v>
      </c>
      <c r="Q94" s="71">
        <v>0</v>
      </c>
      <c r="R94" s="72">
        <v>0</v>
      </c>
      <c r="S94" s="108">
        <v>258</v>
      </c>
      <c r="T94" s="71">
        <v>0</v>
      </c>
      <c r="U94" s="72">
        <v>0</v>
      </c>
      <c r="V94" s="72">
        <v>18</v>
      </c>
      <c r="W94" s="73">
        <f t="shared" si="43"/>
        <v>18</v>
      </c>
      <c r="X94" s="109">
        <v>0</v>
      </c>
      <c r="Y94" s="110">
        <v>0</v>
      </c>
      <c r="Z94" s="110">
        <v>0</v>
      </c>
      <c r="AA94" s="72">
        <v>0</v>
      </c>
      <c r="AB94" s="72">
        <v>0</v>
      </c>
      <c r="AC94" s="111">
        <v>0</v>
      </c>
      <c r="AD94" s="112">
        <f t="shared" si="44"/>
        <v>0</v>
      </c>
      <c r="AE94" s="113">
        <v>0</v>
      </c>
      <c r="AF94" s="114">
        <v>0</v>
      </c>
      <c r="AG94" s="115">
        <v>2985039.36</v>
      </c>
      <c r="AH94" s="116">
        <v>2985039.36</v>
      </c>
      <c r="AI94" s="114">
        <v>0</v>
      </c>
      <c r="AJ94" s="117">
        <f t="shared" si="47"/>
        <v>2985039.36</v>
      </c>
      <c r="AK94" s="113">
        <v>0</v>
      </c>
      <c r="AL94" s="114">
        <v>53615.053439999989</v>
      </c>
      <c r="AM94" s="117">
        <f t="shared" si="48"/>
        <v>53615.053439999989</v>
      </c>
      <c r="AN94" s="113">
        <v>0</v>
      </c>
      <c r="AO94" s="114">
        <v>0</v>
      </c>
      <c r="AP94" s="114">
        <v>2931424.3065599995</v>
      </c>
      <c r="AQ94" s="114">
        <v>0</v>
      </c>
      <c r="AR94" s="117">
        <v>0</v>
      </c>
      <c r="AS94" s="113">
        <f t="shared" si="45"/>
        <v>0</v>
      </c>
      <c r="AT94" s="114">
        <f t="shared" si="49"/>
        <v>0</v>
      </c>
      <c r="AU94" s="114">
        <f t="shared" si="50"/>
        <v>0</v>
      </c>
      <c r="AV94" s="117">
        <v>0</v>
      </c>
      <c r="AW94" s="113">
        <f t="shared" si="46"/>
        <v>0</v>
      </c>
      <c r="AX94" s="114">
        <f t="shared" si="51"/>
        <v>0</v>
      </c>
      <c r="AY94" s="114">
        <f t="shared" si="52"/>
        <v>0</v>
      </c>
      <c r="AZ94" s="117">
        <v>0</v>
      </c>
      <c r="BA94" s="113">
        <f t="shared" si="53"/>
        <v>0</v>
      </c>
      <c r="BB94" s="114">
        <f t="shared" si="54"/>
        <v>0</v>
      </c>
      <c r="BC94" s="114">
        <f t="shared" si="55"/>
        <v>0</v>
      </c>
      <c r="BD94" s="117">
        <v>0</v>
      </c>
      <c r="BE94" s="113">
        <v>0</v>
      </c>
      <c r="BF94" s="114">
        <v>0</v>
      </c>
      <c r="BG94" s="114">
        <v>0</v>
      </c>
      <c r="BH94" s="117">
        <v>0</v>
      </c>
      <c r="BJ94" s="113">
        <f t="shared" si="76"/>
        <v>0</v>
      </c>
      <c r="BK94" s="114">
        <f t="shared" si="76"/>
        <v>53615.053439999989</v>
      </c>
      <c r="BL94" s="114">
        <f t="shared" si="56"/>
        <v>0</v>
      </c>
      <c r="BM94" s="118">
        <f t="shared" si="57"/>
        <v>0</v>
      </c>
      <c r="BN94" s="119">
        <f t="shared" si="58"/>
        <v>53615.053439999989</v>
      </c>
      <c r="BP94" s="113">
        <f t="shared" si="59"/>
        <v>0</v>
      </c>
      <c r="BQ94" s="118">
        <f t="shared" si="60"/>
        <v>0</v>
      </c>
      <c r="BR94" s="120">
        <f t="shared" si="61"/>
        <v>0</v>
      </c>
      <c r="BS94" s="121">
        <f t="shared" si="62"/>
        <v>0</v>
      </c>
      <c r="BT94" s="114">
        <f t="shared" si="63"/>
        <v>0</v>
      </c>
      <c r="BU94" s="114">
        <f t="shared" si="64"/>
        <v>0</v>
      </c>
      <c r="BV94" s="114">
        <f t="shared" si="65"/>
        <v>0</v>
      </c>
      <c r="BW94" s="118">
        <f t="shared" si="66"/>
        <v>0</v>
      </c>
      <c r="BX94" s="120">
        <f t="shared" si="67"/>
        <v>0</v>
      </c>
      <c r="BY94" s="121">
        <f t="shared" si="68"/>
        <v>0</v>
      </c>
      <c r="CA94" s="113">
        <f t="shared" si="77"/>
        <v>0</v>
      </c>
      <c r="CB94" s="114">
        <f t="shared" si="77"/>
        <v>0</v>
      </c>
      <c r="CC94" s="114">
        <f t="shared" si="69"/>
        <v>210509.56971009643</v>
      </c>
      <c r="CD94" s="114">
        <f t="shared" si="70"/>
        <v>0</v>
      </c>
      <c r="CE94" s="114">
        <f t="shared" si="71"/>
        <v>3850.1699683601278</v>
      </c>
      <c r="CF94" s="118">
        <f t="shared" si="72"/>
        <v>0</v>
      </c>
      <c r="CG94" s="122">
        <f t="shared" si="73"/>
        <v>214359.73967845656</v>
      </c>
      <c r="CH94" s="88"/>
      <c r="CI94" s="123">
        <f t="shared" si="74"/>
        <v>214359.73967845659</v>
      </c>
      <c r="CK94" s="124">
        <f t="shared" si="75"/>
        <v>3</v>
      </c>
      <c r="CL94" s="125">
        <v>0</v>
      </c>
      <c r="CM94" s="126">
        <v>0</v>
      </c>
      <c r="CN94" s="127">
        <v>44.16</v>
      </c>
      <c r="CO94" s="128">
        <v>16.547855999999996</v>
      </c>
      <c r="CP94" s="125">
        <v>0</v>
      </c>
      <c r="CQ94" s="129">
        <v>0</v>
      </c>
      <c r="CR94" s="130">
        <v>0</v>
      </c>
      <c r="CS94" s="131">
        <v>0</v>
      </c>
      <c r="CT94" s="132">
        <v>0</v>
      </c>
      <c r="CU94" s="133">
        <f t="shared" si="78"/>
        <v>0</v>
      </c>
      <c r="CV94" s="129">
        <f t="shared" si="78"/>
        <v>0</v>
      </c>
      <c r="CW94" s="132">
        <v>0</v>
      </c>
      <c r="CY94" s="133">
        <v>0</v>
      </c>
      <c r="CZ94" s="129">
        <v>0</v>
      </c>
      <c r="DA94" s="132">
        <v>0</v>
      </c>
      <c r="DD94" s="134" t="s">
        <v>95</v>
      </c>
      <c r="DE94" s="101"/>
      <c r="DF94" s="72"/>
    </row>
    <row r="95" spans="1:110" s="7" customFormat="1" x14ac:dyDescent="0.25">
      <c r="A95" s="135">
        <v>214</v>
      </c>
      <c r="B95" s="136" t="s">
        <v>303</v>
      </c>
      <c r="C95" s="136" t="s">
        <v>304</v>
      </c>
      <c r="D95" s="137" t="s">
        <v>305</v>
      </c>
      <c r="E95" s="138" t="s">
        <v>306</v>
      </c>
      <c r="F95" s="138" t="s">
        <v>307</v>
      </c>
      <c r="G95" s="138" t="s">
        <v>308</v>
      </c>
      <c r="H95" s="138" t="s">
        <v>117</v>
      </c>
      <c r="I95" s="138">
        <v>11219</v>
      </c>
      <c r="J95" s="138" t="str">
        <f t="shared" si="41"/>
        <v>Brooklyn 11219</v>
      </c>
      <c r="K95" s="138" t="s">
        <v>103</v>
      </c>
      <c r="L95" s="138">
        <v>3</v>
      </c>
      <c r="M95" s="106" t="str">
        <f t="shared" si="42"/>
        <v>Child Care</v>
      </c>
      <c r="N95" s="107">
        <v>0</v>
      </c>
      <c r="O95" s="72">
        <v>50</v>
      </c>
      <c r="P95" s="108">
        <v>0</v>
      </c>
      <c r="Q95" s="71">
        <v>0</v>
      </c>
      <c r="R95" s="72">
        <v>0</v>
      </c>
      <c r="S95" s="108">
        <v>0</v>
      </c>
      <c r="T95" s="71">
        <v>0</v>
      </c>
      <c r="U95" s="72">
        <v>0</v>
      </c>
      <c r="V95" s="72">
        <v>0</v>
      </c>
      <c r="W95" s="73">
        <f t="shared" si="43"/>
        <v>0</v>
      </c>
      <c r="X95" s="109">
        <v>0</v>
      </c>
      <c r="Y95" s="110">
        <v>0</v>
      </c>
      <c r="Z95" s="110">
        <v>0</v>
      </c>
      <c r="AA95" s="72">
        <v>0</v>
      </c>
      <c r="AB95" s="72">
        <v>0</v>
      </c>
      <c r="AC95" s="111">
        <v>0</v>
      </c>
      <c r="AD95" s="112">
        <f t="shared" si="44"/>
        <v>0</v>
      </c>
      <c r="AE95" s="113">
        <v>0</v>
      </c>
      <c r="AF95" s="114">
        <v>902328.00000000012</v>
      </c>
      <c r="AG95" s="115">
        <v>0</v>
      </c>
      <c r="AH95" s="116">
        <v>902328.00000000012</v>
      </c>
      <c r="AI95" s="114">
        <v>0</v>
      </c>
      <c r="AJ95" s="117">
        <f t="shared" si="47"/>
        <v>902328.00000000012</v>
      </c>
      <c r="AK95" s="113">
        <v>0</v>
      </c>
      <c r="AL95" s="114">
        <v>0</v>
      </c>
      <c r="AM95" s="117">
        <f t="shared" si="48"/>
        <v>0</v>
      </c>
      <c r="AN95" s="113">
        <v>0</v>
      </c>
      <c r="AO95" s="114">
        <v>0</v>
      </c>
      <c r="AP95" s="114">
        <v>902328.00000000012</v>
      </c>
      <c r="AQ95" s="114">
        <v>0</v>
      </c>
      <c r="AR95" s="117">
        <v>0</v>
      </c>
      <c r="AS95" s="113">
        <f t="shared" si="45"/>
        <v>0</v>
      </c>
      <c r="AT95" s="114">
        <f t="shared" si="49"/>
        <v>0</v>
      </c>
      <c r="AU95" s="114">
        <f t="shared" si="50"/>
        <v>0</v>
      </c>
      <c r="AV95" s="117">
        <v>0</v>
      </c>
      <c r="AW95" s="113">
        <f t="shared" si="46"/>
        <v>0</v>
      </c>
      <c r="AX95" s="114">
        <f t="shared" si="51"/>
        <v>0</v>
      </c>
      <c r="AY95" s="114">
        <f t="shared" si="52"/>
        <v>0</v>
      </c>
      <c r="AZ95" s="117">
        <v>0</v>
      </c>
      <c r="BA95" s="113">
        <f t="shared" si="53"/>
        <v>0</v>
      </c>
      <c r="BB95" s="114">
        <f t="shared" si="54"/>
        <v>0</v>
      </c>
      <c r="BC95" s="114">
        <f t="shared" si="55"/>
        <v>0</v>
      </c>
      <c r="BD95" s="117">
        <v>0</v>
      </c>
      <c r="BE95" s="113">
        <v>0</v>
      </c>
      <c r="BF95" s="114">
        <v>0</v>
      </c>
      <c r="BG95" s="114">
        <v>0</v>
      </c>
      <c r="BH95" s="117">
        <v>0</v>
      </c>
      <c r="BJ95" s="113">
        <f t="shared" si="76"/>
        <v>0</v>
      </c>
      <c r="BK95" s="114">
        <f t="shared" si="76"/>
        <v>0</v>
      </c>
      <c r="BL95" s="114">
        <f t="shared" si="56"/>
        <v>0</v>
      </c>
      <c r="BM95" s="118">
        <f t="shared" si="57"/>
        <v>0</v>
      </c>
      <c r="BN95" s="119">
        <f t="shared" si="58"/>
        <v>0</v>
      </c>
      <c r="BP95" s="113">
        <f t="shared" si="59"/>
        <v>0</v>
      </c>
      <c r="BQ95" s="118">
        <f t="shared" si="60"/>
        <v>0</v>
      </c>
      <c r="BR95" s="120">
        <f t="shared" si="61"/>
        <v>0</v>
      </c>
      <c r="BS95" s="121">
        <f t="shared" si="62"/>
        <v>0</v>
      </c>
      <c r="BT95" s="114">
        <f t="shared" si="63"/>
        <v>0</v>
      </c>
      <c r="BU95" s="114">
        <f t="shared" si="64"/>
        <v>0</v>
      </c>
      <c r="BV95" s="114">
        <f t="shared" si="65"/>
        <v>0</v>
      </c>
      <c r="BW95" s="118">
        <f t="shared" si="66"/>
        <v>0</v>
      </c>
      <c r="BX95" s="120">
        <f t="shared" si="67"/>
        <v>0</v>
      </c>
      <c r="BY95" s="121">
        <f t="shared" si="68"/>
        <v>0</v>
      </c>
      <c r="CA95" s="113">
        <f t="shared" si="77"/>
        <v>0</v>
      </c>
      <c r="CB95" s="114">
        <f t="shared" si="77"/>
        <v>64797.401929260457</v>
      </c>
      <c r="CC95" s="114">
        <f t="shared" si="69"/>
        <v>0</v>
      </c>
      <c r="CD95" s="114">
        <f t="shared" si="70"/>
        <v>0</v>
      </c>
      <c r="CE95" s="114">
        <f t="shared" si="71"/>
        <v>0</v>
      </c>
      <c r="CF95" s="118">
        <f t="shared" si="72"/>
        <v>0</v>
      </c>
      <c r="CG95" s="122">
        <f t="shared" si="73"/>
        <v>64797.401929260457</v>
      </c>
      <c r="CH95" s="88"/>
      <c r="CI95" s="123">
        <f t="shared" si="74"/>
        <v>64797.401929260457</v>
      </c>
      <c r="CK95" s="124">
        <f t="shared" si="75"/>
        <v>3</v>
      </c>
      <c r="CL95" s="125">
        <v>0</v>
      </c>
      <c r="CM95" s="126">
        <v>68.88000000000001</v>
      </c>
      <c r="CN95" s="127">
        <v>0</v>
      </c>
      <c r="CO95" s="128">
        <v>0</v>
      </c>
      <c r="CP95" s="125">
        <v>0</v>
      </c>
      <c r="CQ95" s="129">
        <v>0</v>
      </c>
      <c r="CR95" s="130">
        <v>0</v>
      </c>
      <c r="CS95" s="131">
        <v>0</v>
      </c>
      <c r="CT95" s="132">
        <v>0</v>
      </c>
      <c r="CU95" s="133">
        <f t="shared" si="78"/>
        <v>0</v>
      </c>
      <c r="CV95" s="129">
        <f t="shared" si="78"/>
        <v>0</v>
      </c>
      <c r="CW95" s="132">
        <v>0</v>
      </c>
      <c r="CY95" s="133">
        <v>0</v>
      </c>
      <c r="CZ95" s="129">
        <v>0</v>
      </c>
      <c r="DA95" s="132">
        <v>0</v>
      </c>
      <c r="DD95" s="134" t="s">
        <v>95</v>
      </c>
      <c r="DE95" s="101"/>
      <c r="DF95" s="72"/>
    </row>
    <row r="96" spans="1:110" s="7" customFormat="1" x14ac:dyDescent="0.25">
      <c r="A96" s="135">
        <v>255</v>
      </c>
      <c r="B96" s="136" t="s">
        <v>309</v>
      </c>
      <c r="C96" s="136" t="s">
        <v>310</v>
      </c>
      <c r="D96" s="137" t="s">
        <v>311</v>
      </c>
      <c r="E96" s="138" t="s">
        <v>312</v>
      </c>
      <c r="F96" s="138" t="s">
        <v>313</v>
      </c>
      <c r="G96" s="138" t="s">
        <v>314</v>
      </c>
      <c r="H96" s="138" t="s">
        <v>154</v>
      </c>
      <c r="I96" s="138">
        <v>11691</v>
      </c>
      <c r="J96" s="138" t="str">
        <f t="shared" si="41"/>
        <v>Queens 11691</v>
      </c>
      <c r="K96" s="138" t="s">
        <v>103</v>
      </c>
      <c r="L96" s="138">
        <v>3</v>
      </c>
      <c r="M96" s="106" t="str">
        <f t="shared" si="42"/>
        <v>Child Care</v>
      </c>
      <c r="N96" s="107">
        <v>35</v>
      </c>
      <c r="O96" s="72">
        <v>0</v>
      </c>
      <c r="P96" s="108">
        <v>0</v>
      </c>
      <c r="Q96" s="71">
        <v>0</v>
      </c>
      <c r="R96" s="72">
        <v>0</v>
      </c>
      <c r="S96" s="108">
        <v>35</v>
      </c>
      <c r="T96" s="71">
        <v>0</v>
      </c>
      <c r="U96" s="72">
        <v>0</v>
      </c>
      <c r="V96" s="72">
        <v>15</v>
      </c>
      <c r="W96" s="73">
        <f t="shared" si="43"/>
        <v>15</v>
      </c>
      <c r="X96" s="109">
        <v>0</v>
      </c>
      <c r="Y96" s="110">
        <v>0</v>
      </c>
      <c r="Z96" s="110">
        <v>0</v>
      </c>
      <c r="AA96" s="72">
        <v>0</v>
      </c>
      <c r="AB96" s="72">
        <v>0</v>
      </c>
      <c r="AC96" s="111">
        <v>0</v>
      </c>
      <c r="AD96" s="112">
        <f t="shared" si="44"/>
        <v>0</v>
      </c>
      <c r="AE96" s="113">
        <v>0</v>
      </c>
      <c r="AF96" s="114">
        <v>0</v>
      </c>
      <c r="AG96" s="115">
        <v>404947.19999999995</v>
      </c>
      <c r="AH96" s="116">
        <v>404947.19999999995</v>
      </c>
      <c r="AI96" s="114">
        <v>0</v>
      </c>
      <c r="AJ96" s="117">
        <f t="shared" si="47"/>
        <v>404947.19999999995</v>
      </c>
      <c r="AK96" s="113">
        <v>0</v>
      </c>
      <c r="AL96" s="114">
        <v>44679.211199999991</v>
      </c>
      <c r="AM96" s="117">
        <f t="shared" si="48"/>
        <v>44679.211199999991</v>
      </c>
      <c r="AN96" s="113">
        <v>0</v>
      </c>
      <c r="AO96" s="114">
        <v>0</v>
      </c>
      <c r="AP96" s="114">
        <v>360267.98879999993</v>
      </c>
      <c r="AQ96" s="114">
        <v>0</v>
      </c>
      <c r="AR96" s="117">
        <v>0</v>
      </c>
      <c r="AS96" s="113">
        <f t="shared" si="45"/>
        <v>0</v>
      </c>
      <c r="AT96" s="114">
        <f t="shared" si="49"/>
        <v>0</v>
      </c>
      <c r="AU96" s="114">
        <f t="shared" si="50"/>
        <v>0</v>
      </c>
      <c r="AV96" s="117">
        <v>0</v>
      </c>
      <c r="AW96" s="113">
        <f t="shared" si="46"/>
        <v>0</v>
      </c>
      <c r="AX96" s="114">
        <f t="shared" si="51"/>
        <v>0</v>
      </c>
      <c r="AY96" s="114">
        <f t="shared" si="52"/>
        <v>0</v>
      </c>
      <c r="AZ96" s="117">
        <v>0</v>
      </c>
      <c r="BA96" s="113">
        <f t="shared" si="53"/>
        <v>0</v>
      </c>
      <c r="BB96" s="114">
        <f t="shared" si="54"/>
        <v>0</v>
      </c>
      <c r="BC96" s="114">
        <f t="shared" si="55"/>
        <v>0</v>
      </c>
      <c r="BD96" s="117">
        <v>0</v>
      </c>
      <c r="BE96" s="113">
        <v>0</v>
      </c>
      <c r="BF96" s="114">
        <v>0</v>
      </c>
      <c r="BG96" s="114">
        <v>0</v>
      </c>
      <c r="BH96" s="117">
        <v>0</v>
      </c>
      <c r="BJ96" s="113">
        <f t="shared" si="76"/>
        <v>0</v>
      </c>
      <c r="BK96" s="114">
        <f t="shared" si="76"/>
        <v>44679.211199999991</v>
      </c>
      <c r="BL96" s="114">
        <f t="shared" si="56"/>
        <v>0</v>
      </c>
      <c r="BM96" s="118">
        <f t="shared" si="57"/>
        <v>0</v>
      </c>
      <c r="BN96" s="119">
        <f t="shared" si="58"/>
        <v>44679.211199999991</v>
      </c>
      <c r="BP96" s="113">
        <f t="shared" si="59"/>
        <v>0</v>
      </c>
      <c r="BQ96" s="118">
        <f t="shared" si="60"/>
        <v>0</v>
      </c>
      <c r="BR96" s="120">
        <f t="shared" si="61"/>
        <v>0</v>
      </c>
      <c r="BS96" s="121">
        <f t="shared" si="62"/>
        <v>0</v>
      </c>
      <c r="BT96" s="114">
        <f t="shared" si="63"/>
        <v>0</v>
      </c>
      <c r="BU96" s="114">
        <f t="shared" si="64"/>
        <v>0</v>
      </c>
      <c r="BV96" s="114">
        <f t="shared" si="65"/>
        <v>0</v>
      </c>
      <c r="BW96" s="118">
        <f t="shared" si="66"/>
        <v>0</v>
      </c>
      <c r="BX96" s="120">
        <f t="shared" si="67"/>
        <v>0</v>
      </c>
      <c r="BY96" s="121">
        <f t="shared" si="68"/>
        <v>0</v>
      </c>
      <c r="CA96" s="113">
        <f t="shared" si="77"/>
        <v>0</v>
      </c>
      <c r="CB96" s="114">
        <f t="shared" si="77"/>
        <v>0</v>
      </c>
      <c r="CC96" s="114">
        <f t="shared" si="69"/>
        <v>25871.334672668803</v>
      </c>
      <c r="CD96" s="114">
        <f t="shared" si="70"/>
        <v>0</v>
      </c>
      <c r="CE96" s="114">
        <f t="shared" si="71"/>
        <v>3208.4749736334397</v>
      </c>
      <c r="CF96" s="118">
        <f t="shared" si="72"/>
        <v>0</v>
      </c>
      <c r="CG96" s="122">
        <f t="shared" si="73"/>
        <v>29079.809646302245</v>
      </c>
      <c r="CH96" s="88"/>
      <c r="CI96" s="123">
        <f t="shared" si="74"/>
        <v>29079.809646302248</v>
      </c>
      <c r="CK96" s="124">
        <f t="shared" si="75"/>
        <v>3</v>
      </c>
      <c r="CL96" s="125">
        <v>0</v>
      </c>
      <c r="CM96" s="126">
        <v>0</v>
      </c>
      <c r="CN96" s="127">
        <v>44.16</v>
      </c>
      <c r="CO96" s="128">
        <v>16.547855999999996</v>
      </c>
      <c r="CP96" s="125">
        <v>0</v>
      </c>
      <c r="CQ96" s="129">
        <v>0</v>
      </c>
      <c r="CR96" s="130">
        <v>0</v>
      </c>
      <c r="CS96" s="131">
        <v>0</v>
      </c>
      <c r="CT96" s="132">
        <v>0</v>
      </c>
      <c r="CU96" s="133">
        <f t="shared" si="78"/>
        <v>0</v>
      </c>
      <c r="CV96" s="129">
        <f t="shared" si="78"/>
        <v>0</v>
      </c>
      <c r="CW96" s="132">
        <v>0</v>
      </c>
      <c r="CY96" s="133">
        <v>0</v>
      </c>
      <c r="CZ96" s="129">
        <v>0</v>
      </c>
      <c r="DA96" s="132">
        <v>0</v>
      </c>
      <c r="DD96" s="134" t="s">
        <v>95</v>
      </c>
      <c r="DE96" s="101"/>
      <c r="DF96" s="72"/>
    </row>
    <row r="97" spans="1:110" s="7" customFormat="1" x14ac:dyDescent="0.25">
      <c r="A97" s="135">
        <v>255</v>
      </c>
      <c r="B97" s="136" t="s">
        <v>309</v>
      </c>
      <c r="C97" s="136" t="s">
        <v>315</v>
      </c>
      <c r="D97" s="137" t="s">
        <v>311</v>
      </c>
      <c r="E97" s="138" t="s">
        <v>316</v>
      </c>
      <c r="F97" s="138" t="s">
        <v>317</v>
      </c>
      <c r="G97" s="138" t="s">
        <v>318</v>
      </c>
      <c r="H97" s="138" t="s">
        <v>154</v>
      </c>
      <c r="I97" s="138">
        <v>11692</v>
      </c>
      <c r="J97" s="138" t="str">
        <f t="shared" si="41"/>
        <v>Queens 11692</v>
      </c>
      <c r="K97" s="138" t="s">
        <v>103</v>
      </c>
      <c r="L97" s="138">
        <v>3</v>
      </c>
      <c r="M97" s="106" t="str">
        <f t="shared" si="42"/>
        <v>Child Care</v>
      </c>
      <c r="N97" s="107">
        <v>35</v>
      </c>
      <c r="O97" s="72">
        <v>0</v>
      </c>
      <c r="P97" s="108">
        <v>0</v>
      </c>
      <c r="Q97" s="71">
        <v>0</v>
      </c>
      <c r="R97" s="72">
        <v>0</v>
      </c>
      <c r="S97" s="108">
        <v>35</v>
      </c>
      <c r="T97" s="71">
        <v>0</v>
      </c>
      <c r="U97" s="72">
        <v>0</v>
      </c>
      <c r="V97" s="72">
        <v>15</v>
      </c>
      <c r="W97" s="73">
        <f t="shared" si="43"/>
        <v>15</v>
      </c>
      <c r="X97" s="109">
        <v>0</v>
      </c>
      <c r="Y97" s="110">
        <v>0</v>
      </c>
      <c r="Z97" s="110">
        <v>0</v>
      </c>
      <c r="AA97" s="72">
        <v>0</v>
      </c>
      <c r="AB97" s="72">
        <v>0</v>
      </c>
      <c r="AC97" s="111">
        <v>0</v>
      </c>
      <c r="AD97" s="112">
        <f t="shared" si="44"/>
        <v>0</v>
      </c>
      <c r="AE97" s="113">
        <v>0</v>
      </c>
      <c r="AF97" s="114">
        <v>0</v>
      </c>
      <c r="AG97" s="115">
        <v>404947.19999999995</v>
      </c>
      <c r="AH97" s="116">
        <v>404947.19999999995</v>
      </c>
      <c r="AI97" s="114">
        <v>0</v>
      </c>
      <c r="AJ97" s="117">
        <f t="shared" si="47"/>
        <v>404947.19999999995</v>
      </c>
      <c r="AK97" s="113">
        <v>0</v>
      </c>
      <c r="AL97" s="114">
        <v>44679.211199999991</v>
      </c>
      <c r="AM97" s="117">
        <f t="shared" si="48"/>
        <v>44679.211199999991</v>
      </c>
      <c r="AN97" s="113">
        <v>0</v>
      </c>
      <c r="AO97" s="114">
        <v>0</v>
      </c>
      <c r="AP97" s="114">
        <v>360267.98879999993</v>
      </c>
      <c r="AQ97" s="114">
        <v>0</v>
      </c>
      <c r="AR97" s="117">
        <v>0</v>
      </c>
      <c r="AS97" s="113">
        <f t="shared" si="45"/>
        <v>0</v>
      </c>
      <c r="AT97" s="114">
        <f t="shared" si="49"/>
        <v>0</v>
      </c>
      <c r="AU97" s="114">
        <f t="shared" si="50"/>
        <v>0</v>
      </c>
      <c r="AV97" s="117">
        <v>0</v>
      </c>
      <c r="AW97" s="113">
        <f t="shared" si="46"/>
        <v>0</v>
      </c>
      <c r="AX97" s="114">
        <f t="shared" si="51"/>
        <v>0</v>
      </c>
      <c r="AY97" s="114">
        <f t="shared" si="52"/>
        <v>0</v>
      </c>
      <c r="AZ97" s="117">
        <v>0</v>
      </c>
      <c r="BA97" s="113">
        <f t="shared" si="53"/>
        <v>0</v>
      </c>
      <c r="BB97" s="114">
        <f t="shared" si="54"/>
        <v>0</v>
      </c>
      <c r="BC97" s="114">
        <f t="shared" si="55"/>
        <v>0</v>
      </c>
      <c r="BD97" s="117">
        <v>0</v>
      </c>
      <c r="BE97" s="113">
        <v>0</v>
      </c>
      <c r="BF97" s="114">
        <v>0</v>
      </c>
      <c r="BG97" s="114">
        <v>0</v>
      </c>
      <c r="BH97" s="117">
        <v>0</v>
      </c>
      <c r="BJ97" s="113">
        <f t="shared" si="76"/>
        <v>0</v>
      </c>
      <c r="BK97" s="114">
        <f t="shared" si="76"/>
        <v>44679.211199999991</v>
      </c>
      <c r="BL97" s="114">
        <f t="shared" si="56"/>
        <v>0</v>
      </c>
      <c r="BM97" s="118">
        <f t="shared" si="57"/>
        <v>0</v>
      </c>
      <c r="BN97" s="119">
        <f t="shared" si="58"/>
        <v>44679.211199999991</v>
      </c>
      <c r="BP97" s="113">
        <f t="shared" si="59"/>
        <v>0</v>
      </c>
      <c r="BQ97" s="118">
        <f t="shared" si="60"/>
        <v>0</v>
      </c>
      <c r="BR97" s="120">
        <f t="shared" si="61"/>
        <v>0</v>
      </c>
      <c r="BS97" s="121">
        <f t="shared" si="62"/>
        <v>0</v>
      </c>
      <c r="BT97" s="114">
        <f t="shared" si="63"/>
        <v>0</v>
      </c>
      <c r="BU97" s="114">
        <f t="shared" si="64"/>
        <v>0</v>
      </c>
      <c r="BV97" s="114">
        <f t="shared" si="65"/>
        <v>0</v>
      </c>
      <c r="BW97" s="118">
        <f t="shared" si="66"/>
        <v>0</v>
      </c>
      <c r="BX97" s="120">
        <f t="shared" si="67"/>
        <v>0</v>
      </c>
      <c r="BY97" s="121">
        <f t="shared" si="68"/>
        <v>0</v>
      </c>
      <c r="CA97" s="113">
        <f t="shared" si="77"/>
        <v>0</v>
      </c>
      <c r="CB97" s="114">
        <f t="shared" si="77"/>
        <v>0</v>
      </c>
      <c r="CC97" s="114">
        <f t="shared" si="69"/>
        <v>25871.334672668803</v>
      </c>
      <c r="CD97" s="114">
        <f t="shared" si="70"/>
        <v>0</v>
      </c>
      <c r="CE97" s="114">
        <f t="shared" si="71"/>
        <v>3208.4749736334397</v>
      </c>
      <c r="CF97" s="118">
        <f t="shared" si="72"/>
        <v>0</v>
      </c>
      <c r="CG97" s="122">
        <f t="shared" si="73"/>
        <v>29079.809646302245</v>
      </c>
      <c r="CH97" s="88"/>
      <c r="CI97" s="123">
        <f t="shared" si="74"/>
        <v>29079.809646302248</v>
      </c>
      <c r="CK97" s="124">
        <f t="shared" si="75"/>
        <v>3</v>
      </c>
      <c r="CL97" s="125">
        <v>0</v>
      </c>
      <c r="CM97" s="126">
        <v>0</v>
      </c>
      <c r="CN97" s="127">
        <v>44.16</v>
      </c>
      <c r="CO97" s="128">
        <v>16.547855999999996</v>
      </c>
      <c r="CP97" s="125">
        <v>0</v>
      </c>
      <c r="CQ97" s="129">
        <v>0</v>
      </c>
      <c r="CR97" s="130">
        <v>0</v>
      </c>
      <c r="CS97" s="131">
        <v>0</v>
      </c>
      <c r="CT97" s="132">
        <v>0</v>
      </c>
      <c r="CU97" s="133">
        <f t="shared" si="78"/>
        <v>0</v>
      </c>
      <c r="CV97" s="129">
        <f t="shared" si="78"/>
        <v>0</v>
      </c>
      <c r="CW97" s="132">
        <v>0</v>
      </c>
      <c r="CY97" s="133">
        <v>0</v>
      </c>
      <c r="CZ97" s="129">
        <v>0</v>
      </c>
      <c r="DA97" s="132">
        <v>0</v>
      </c>
      <c r="DD97" s="134" t="s">
        <v>95</v>
      </c>
      <c r="DE97" s="101"/>
      <c r="DF97" s="72"/>
    </row>
    <row r="98" spans="1:110" s="7" customFormat="1" x14ac:dyDescent="0.25">
      <c r="A98" s="135">
        <v>255</v>
      </c>
      <c r="B98" s="136" t="s">
        <v>309</v>
      </c>
      <c r="C98" s="136" t="s">
        <v>319</v>
      </c>
      <c r="D98" s="137" t="s">
        <v>311</v>
      </c>
      <c r="E98" s="138" t="s">
        <v>320</v>
      </c>
      <c r="F98" s="138" t="s">
        <v>321</v>
      </c>
      <c r="G98" s="138" t="s">
        <v>322</v>
      </c>
      <c r="H98" s="138" t="s">
        <v>154</v>
      </c>
      <c r="I98" s="138">
        <v>11692</v>
      </c>
      <c r="J98" s="138" t="str">
        <f t="shared" si="41"/>
        <v>Queens 11692</v>
      </c>
      <c r="K98" s="138" t="s">
        <v>103</v>
      </c>
      <c r="L98" s="138">
        <v>3</v>
      </c>
      <c r="M98" s="106" t="str">
        <f t="shared" si="42"/>
        <v>Child Care</v>
      </c>
      <c r="N98" s="107">
        <v>28</v>
      </c>
      <c r="O98" s="72">
        <v>0</v>
      </c>
      <c r="P98" s="108">
        <v>0</v>
      </c>
      <c r="Q98" s="71">
        <v>0</v>
      </c>
      <c r="R98" s="72">
        <v>0</v>
      </c>
      <c r="S98" s="108">
        <v>28</v>
      </c>
      <c r="T98" s="71">
        <v>0</v>
      </c>
      <c r="U98" s="72">
        <v>0</v>
      </c>
      <c r="V98" s="72">
        <v>12</v>
      </c>
      <c r="W98" s="73">
        <f t="shared" si="43"/>
        <v>12</v>
      </c>
      <c r="X98" s="109">
        <v>0</v>
      </c>
      <c r="Y98" s="110">
        <v>0</v>
      </c>
      <c r="Z98" s="110">
        <v>0</v>
      </c>
      <c r="AA98" s="72">
        <v>0</v>
      </c>
      <c r="AB98" s="72">
        <v>0</v>
      </c>
      <c r="AC98" s="111">
        <v>0</v>
      </c>
      <c r="AD98" s="112">
        <f t="shared" si="44"/>
        <v>0</v>
      </c>
      <c r="AE98" s="113">
        <v>0</v>
      </c>
      <c r="AF98" s="114">
        <v>0</v>
      </c>
      <c r="AG98" s="115">
        <v>323957.75999999995</v>
      </c>
      <c r="AH98" s="116">
        <v>323957.75999999995</v>
      </c>
      <c r="AI98" s="114">
        <v>0</v>
      </c>
      <c r="AJ98" s="117">
        <f t="shared" si="47"/>
        <v>323957.75999999995</v>
      </c>
      <c r="AK98" s="113">
        <v>0</v>
      </c>
      <c r="AL98" s="114">
        <v>35743.368959999993</v>
      </c>
      <c r="AM98" s="117">
        <f t="shared" si="48"/>
        <v>35743.368959999993</v>
      </c>
      <c r="AN98" s="113">
        <v>0</v>
      </c>
      <c r="AO98" s="114">
        <v>0</v>
      </c>
      <c r="AP98" s="114">
        <v>288214.39103999996</v>
      </c>
      <c r="AQ98" s="114">
        <v>0</v>
      </c>
      <c r="AR98" s="117">
        <v>0</v>
      </c>
      <c r="AS98" s="113">
        <f t="shared" si="45"/>
        <v>0</v>
      </c>
      <c r="AT98" s="114">
        <f t="shared" si="49"/>
        <v>0</v>
      </c>
      <c r="AU98" s="114">
        <f t="shared" si="50"/>
        <v>0</v>
      </c>
      <c r="AV98" s="117">
        <v>0</v>
      </c>
      <c r="AW98" s="113">
        <f t="shared" si="46"/>
        <v>0</v>
      </c>
      <c r="AX98" s="114">
        <f t="shared" si="51"/>
        <v>0</v>
      </c>
      <c r="AY98" s="114">
        <f t="shared" si="52"/>
        <v>0</v>
      </c>
      <c r="AZ98" s="117">
        <v>0</v>
      </c>
      <c r="BA98" s="113">
        <f t="shared" si="53"/>
        <v>0</v>
      </c>
      <c r="BB98" s="114">
        <f t="shared" si="54"/>
        <v>0</v>
      </c>
      <c r="BC98" s="114">
        <f t="shared" si="55"/>
        <v>0</v>
      </c>
      <c r="BD98" s="117">
        <v>0</v>
      </c>
      <c r="BE98" s="113">
        <v>0</v>
      </c>
      <c r="BF98" s="114">
        <v>0</v>
      </c>
      <c r="BG98" s="114">
        <v>0</v>
      </c>
      <c r="BH98" s="117">
        <v>0</v>
      </c>
      <c r="BJ98" s="113">
        <f t="shared" si="76"/>
        <v>0</v>
      </c>
      <c r="BK98" s="114">
        <f t="shared" si="76"/>
        <v>35743.368959999993</v>
      </c>
      <c r="BL98" s="114">
        <f t="shared" si="56"/>
        <v>0</v>
      </c>
      <c r="BM98" s="118">
        <f t="shared" si="57"/>
        <v>0</v>
      </c>
      <c r="BN98" s="119">
        <f t="shared" si="58"/>
        <v>35743.368959999993</v>
      </c>
      <c r="BP98" s="113">
        <f t="shared" si="59"/>
        <v>0</v>
      </c>
      <c r="BQ98" s="118">
        <f t="shared" si="60"/>
        <v>0</v>
      </c>
      <c r="BR98" s="120">
        <f t="shared" si="61"/>
        <v>0</v>
      </c>
      <c r="BS98" s="121">
        <f t="shared" si="62"/>
        <v>0</v>
      </c>
      <c r="BT98" s="114">
        <f t="shared" si="63"/>
        <v>0</v>
      </c>
      <c r="BU98" s="114">
        <f t="shared" si="64"/>
        <v>0</v>
      </c>
      <c r="BV98" s="114">
        <f t="shared" si="65"/>
        <v>0</v>
      </c>
      <c r="BW98" s="118">
        <f t="shared" si="66"/>
        <v>0</v>
      </c>
      <c r="BX98" s="120">
        <f t="shared" si="67"/>
        <v>0</v>
      </c>
      <c r="BY98" s="121">
        <f t="shared" si="68"/>
        <v>0</v>
      </c>
      <c r="CA98" s="113">
        <f t="shared" si="77"/>
        <v>0</v>
      </c>
      <c r="CB98" s="114">
        <f t="shared" si="77"/>
        <v>0</v>
      </c>
      <c r="CC98" s="114">
        <f t="shared" si="69"/>
        <v>20697.067738135047</v>
      </c>
      <c r="CD98" s="114">
        <f t="shared" si="70"/>
        <v>0</v>
      </c>
      <c r="CE98" s="114">
        <f t="shared" si="71"/>
        <v>2566.7799789067521</v>
      </c>
      <c r="CF98" s="118">
        <f t="shared" si="72"/>
        <v>0</v>
      </c>
      <c r="CG98" s="122">
        <f t="shared" si="73"/>
        <v>23263.847717041797</v>
      </c>
      <c r="CH98" s="88"/>
      <c r="CI98" s="123">
        <f t="shared" si="74"/>
        <v>23263.847717041797</v>
      </c>
      <c r="CK98" s="124">
        <f t="shared" si="75"/>
        <v>3</v>
      </c>
      <c r="CL98" s="125">
        <v>0</v>
      </c>
      <c r="CM98" s="126">
        <v>0</v>
      </c>
      <c r="CN98" s="127">
        <v>44.16</v>
      </c>
      <c r="CO98" s="128">
        <v>16.547855999999996</v>
      </c>
      <c r="CP98" s="125">
        <v>0</v>
      </c>
      <c r="CQ98" s="129">
        <v>0</v>
      </c>
      <c r="CR98" s="130">
        <v>0</v>
      </c>
      <c r="CS98" s="131">
        <v>0</v>
      </c>
      <c r="CT98" s="132">
        <v>0</v>
      </c>
      <c r="CU98" s="133">
        <f t="shared" si="78"/>
        <v>0</v>
      </c>
      <c r="CV98" s="129">
        <f t="shared" si="78"/>
        <v>0</v>
      </c>
      <c r="CW98" s="132">
        <v>0</v>
      </c>
      <c r="CY98" s="133">
        <v>0</v>
      </c>
      <c r="CZ98" s="129">
        <v>0</v>
      </c>
      <c r="DA98" s="132">
        <v>0</v>
      </c>
      <c r="DD98" s="134" t="s">
        <v>95</v>
      </c>
      <c r="DE98" s="101"/>
      <c r="DF98" s="72"/>
    </row>
    <row r="99" spans="1:110" s="7" customFormat="1" x14ac:dyDescent="0.25">
      <c r="A99" s="135">
        <v>28</v>
      </c>
      <c r="B99" s="136" t="s">
        <v>323</v>
      </c>
      <c r="C99" s="136" t="s">
        <v>324</v>
      </c>
      <c r="D99" s="137" t="s">
        <v>325</v>
      </c>
      <c r="E99" s="138" t="s">
        <v>326</v>
      </c>
      <c r="F99" s="138" t="s">
        <v>327</v>
      </c>
      <c r="G99" s="138" t="s">
        <v>328</v>
      </c>
      <c r="H99" s="138" t="s">
        <v>117</v>
      </c>
      <c r="I99" s="138">
        <v>11205</v>
      </c>
      <c r="J99" s="138" t="str">
        <f t="shared" si="41"/>
        <v>Brooklyn 11205</v>
      </c>
      <c r="K99" s="138" t="s">
        <v>103</v>
      </c>
      <c r="L99" s="138">
        <v>3</v>
      </c>
      <c r="M99" s="106" t="str">
        <f t="shared" si="42"/>
        <v>Child Care</v>
      </c>
      <c r="N99" s="107">
        <v>39</v>
      </c>
      <c r="O99" s="72">
        <v>0</v>
      </c>
      <c r="P99" s="108">
        <v>0</v>
      </c>
      <c r="Q99" s="71">
        <v>0</v>
      </c>
      <c r="R99" s="72">
        <v>0</v>
      </c>
      <c r="S99" s="108">
        <v>39</v>
      </c>
      <c r="T99" s="71">
        <v>0</v>
      </c>
      <c r="U99" s="72">
        <v>0</v>
      </c>
      <c r="V99" s="72">
        <v>16</v>
      </c>
      <c r="W99" s="73">
        <f t="shared" si="43"/>
        <v>16</v>
      </c>
      <c r="X99" s="109">
        <v>0</v>
      </c>
      <c r="Y99" s="110">
        <v>0</v>
      </c>
      <c r="Z99" s="110">
        <v>0</v>
      </c>
      <c r="AA99" s="72">
        <v>0</v>
      </c>
      <c r="AB99" s="72">
        <v>0</v>
      </c>
      <c r="AC99" s="111">
        <v>0</v>
      </c>
      <c r="AD99" s="112">
        <f t="shared" si="44"/>
        <v>0</v>
      </c>
      <c r="AE99" s="113">
        <v>0</v>
      </c>
      <c r="AF99" s="114">
        <v>0</v>
      </c>
      <c r="AG99" s="115">
        <v>451226.87999999995</v>
      </c>
      <c r="AH99" s="116">
        <v>451226.87999999995</v>
      </c>
      <c r="AI99" s="114">
        <v>0</v>
      </c>
      <c r="AJ99" s="117">
        <f t="shared" si="47"/>
        <v>451226.87999999995</v>
      </c>
      <c r="AK99" s="113">
        <v>0</v>
      </c>
      <c r="AL99" s="114">
        <v>47657.82527999999</v>
      </c>
      <c r="AM99" s="117">
        <f t="shared" si="48"/>
        <v>47657.82527999999</v>
      </c>
      <c r="AN99" s="113">
        <v>0</v>
      </c>
      <c r="AO99" s="114">
        <v>0</v>
      </c>
      <c r="AP99" s="114">
        <v>403569.05471999996</v>
      </c>
      <c r="AQ99" s="114">
        <v>0</v>
      </c>
      <c r="AR99" s="117">
        <v>0</v>
      </c>
      <c r="AS99" s="113">
        <f t="shared" si="45"/>
        <v>0</v>
      </c>
      <c r="AT99" s="114">
        <f t="shared" si="49"/>
        <v>0</v>
      </c>
      <c r="AU99" s="114">
        <f t="shared" si="50"/>
        <v>0</v>
      </c>
      <c r="AV99" s="117">
        <v>0</v>
      </c>
      <c r="AW99" s="113">
        <f t="shared" si="46"/>
        <v>0</v>
      </c>
      <c r="AX99" s="114">
        <f t="shared" si="51"/>
        <v>0</v>
      </c>
      <c r="AY99" s="114">
        <f t="shared" si="52"/>
        <v>0</v>
      </c>
      <c r="AZ99" s="117">
        <v>0</v>
      </c>
      <c r="BA99" s="113">
        <f t="shared" si="53"/>
        <v>0</v>
      </c>
      <c r="BB99" s="114">
        <f t="shared" si="54"/>
        <v>0</v>
      </c>
      <c r="BC99" s="114">
        <f t="shared" si="55"/>
        <v>0</v>
      </c>
      <c r="BD99" s="117">
        <v>0</v>
      </c>
      <c r="BE99" s="113">
        <v>0</v>
      </c>
      <c r="BF99" s="114">
        <v>0</v>
      </c>
      <c r="BG99" s="114">
        <v>0</v>
      </c>
      <c r="BH99" s="117">
        <v>0</v>
      </c>
      <c r="BJ99" s="113">
        <f t="shared" si="76"/>
        <v>0</v>
      </c>
      <c r="BK99" s="114">
        <f t="shared" si="76"/>
        <v>47657.82527999999</v>
      </c>
      <c r="BL99" s="114">
        <f t="shared" si="56"/>
        <v>0</v>
      </c>
      <c r="BM99" s="118">
        <f t="shared" si="57"/>
        <v>0</v>
      </c>
      <c r="BN99" s="119">
        <f t="shared" si="58"/>
        <v>47657.82527999999</v>
      </c>
      <c r="BP99" s="113">
        <f t="shared" si="59"/>
        <v>0</v>
      </c>
      <c r="BQ99" s="118">
        <f t="shared" si="60"/>
        <v>0</v>
      </c>
      <c r="BR99" s="120">
        <f t="shared" si="61"/>
        <v>0</v>
      </c>
      <c r="BS99" s="121">
        <f t="shared" si="62"/>
        <v>0</v>
      </c>
      <c r="BT99" s="114">
        <f t="shared" si="63"/>
        <v>0</v>
      </c>
      <c r="BU99" s="114">
        <f t="shared" si="64"/>
        <v>0</v>
      </c>
      <c r="BV99" s="114">
        <f t="shared" si="65"/>
        <v>0</v>
      </c>
      <c r="BW99" s="118">
        <f t="shared" si="66"/>
        <v>0</v>
      </c>
      <c r="BX99" s="120">
        <f t="shared" si="67"/>
        <v>0</v>
      </c>
      <c r="BY99" s="121">
        <f t="shared" si="68"/>
        <v>0</v>
      </c>
      <c r="CA99" s="113">
        <f t="shared" si="77"/>
        <v>0</v>
      </c>
      <c r="CB99" s="114">
        <f t="shared" si="77"/>
        <v>0</v>
      </c>
      <c r="CC99" s="114">
        <f t="shared" si="69"/>
        <v>28980.843157813502</v>
      </c>
      <c r="CD99" s="114">
        <f t="shared" si="70"/>
        <v>0</v>
      </c>
      <c r="CE99" s="114">
        <f t="shared" si="71"/>
        <v>3422.3733052090029</v>
      </c>
      <c r="CF99" s="118">
        <f t="shared" si="72"/>
        <v>0</v>
      </c>
      <c r="CG99" s="122">
        <f t="shared" si="73"/>
        <v>32403.216463022505</v>
      </c>
      <c r="CH99" s="88"/>
      <c r="CI99" s="123">
        <f t="shared" si="74"/>
        <v>32403.216463022502</v>
      </c>
      <c r="CK99" s="124">
        <f t="shared" si="75"/>
        <v>3</v>
      </c>
      <c r="CL99" s="125">
        <v>0</v>
      </c>
      <c r="CM99" s="126">
        <v>0</v>
      </c>
      <c r="CN99" s="127">
        <v>44.16</v>
      </c>
      <c r="CO99" s="128">
        <v>16.547855999999996</v>
      </c>
      <c r="CP99" s="125">
        <v>0</v>
      </c>
      <c r="CQ99" s="129">
        <v>0</v>
      </c>
      <c r="CR99" s="130">
        <v>0</v>
      </c>
      <c r="CS99" s="131">
        <v>0</v>
      </c>
      <c r="CT99" s="132">
        <v>0</v>
      </c>
      <c r="CU99" s="133">
        <f t="shared" si="78"/>
        <v>0</v>
      </c>
      <c r="CV99" s="129">
        <f t="shared" si="78"/>
        <v>0</v>
      </c>
      <c r="CW99" s="132">
        <v>0</v>
      </c>
      <c r="CY99" s="133">
        <v>0</v>
      </c>
      <c r="CZ99" s="129">
        <v>0</v>
      </c>
      <c r="DA99" s="132">
        <v>0</v>
      </c>
      <c r="DD99" s="134" t="s">
        <v>95</v>
      </c>
      <c r="DE99" s="101"/>
      <c r="DF99" s="72"/>
    </row>
    <row r="100" spans="1:110" s="7" customFormat="1" x14ac:dyDescent="0.25">
      <c r="A100" s="135">
        <v>28</v>
      </c>
      <c r="B100" s="136" t="s">
        <v>323</v>
      </c>
      <c r="C100" s="136" t="s">
        <v>324</v>
      </c>
      <c r="D100" s="137" t="s">
        <v>325</v>
      </c>
      <c r="E100" s="138" t="s">
        <v>326</v>
      </c>
      <c r="F100" s="138" t="s">
        <v>327</v>
      </c>
      <c r="G100" s="138" t="s">
        <v>328</v>
      </c>
      <c r="H100" s="138" t="s">
        <v>117</v>
      </c>
      <c r="I100" s="138">
        <v>11205</v>
      </c>
      <c r="J100" s="138" t="str">
        <f t="shared" si="41"/>
        <v>Brooklyn 11205</v>
      </c>
      <c r="K100" s="138" t="s">
        <v>103</v>
      </c>
      <c r="L100" s="138">
        <v>3</v>
      </c>
      <c r="M100" s="106" t="str">
        <f t="shared" si="42"/>
        <v>Child Care</v>
      </c>
      <c r="N100" s="107">
        <v>0</v>
      </c>
      <c r="O100" s="72">
        <v>12</v>
      </c>
      <c r="P100" s="108">
        <v>0</v>
      </c>
      <c r="Q100" s="71">
        <v>0</v>
      </c>
      <c r="R100" s="72">
        <v>0</v>
      </c>
      <c r="S100" s="108">
        <v>0</v>
      </c>
      <c r="T100" s="71">
        <v>0</v>
      </c>
      <c r="U100" s="72">
        <v>0</v>
      </c>
      <c r="V100" s="72">
        <v>0</v>
      </c>
      <c r="W100" s="73">
        <f t="shared" si="43"/>
        <v>0</v>
      </c>
      <c r="X100" s="109">
        <v>0</v>
      </c>
      <c r="Y100" s="110">
        <v>0</v>
      </c>
      <c r="Z100" s="110">
        <v>0</v>
      </c>
      <c r="AA100" s="72">
        <v>0</v>
      </c>
      <c r="AB100" s="72">
        <v>0</v>
      </c>
      <c r="AC100" s="111">
        <v>0</v>
      </c>
      <c r="AD100" s="112">
        <f t="shared" si="44"/>
        <v>0</v>
      </c>
      <c r="AE100" s="113">
        <v>0</v>
      </c>
      <c r="AF100" s="114">
        <v>216558.72000000003</v>
      </c>
      <c r="AG100" s="115">
        <v>0</v>
      </c>
      <c r="AH100" s="116">
        <v>216558.72000000003</v>
      </c>
      <c r="AI100" s="114">
        <v>0</v>
      </c>
      <c r="AJ100" s="117">
        <f t="shared" si="47"/>
        <v>216558.72000000003</v>
      </c>
      <c r="AK100" s="113">
        <v>0</v>
      </c>
      <c r="AL100" s="114">
        <v>0</v>
      </c>
      <c r="AM100" s="117">
        <f t="shared" si="48"/>
        <v>0</v>
      </c>
      <c r="AN100" s="113">
        <v>0</v>
      </c>
      <c r="AO100" s="114">
        <v>0</v>
      </c>
      <c r="AP100" s="114">
        <v>216558.72000000006</v>
      </c>
      <c r="AQ100" s="114">
        <v>0</v>
      </c>
      <c r="AR100" s="117">
        <v>0</v>
      </c>
      <c r="AS100" s="113">
        <f t="shared" si="45"/>
        <v>0</v>
      </c>
      <c r="AT100" s="114">
        <f t="shared" si="49"/>
        <v>0</v>
      </c>
      <c r="AU100" s="114">
        <f t="shared" si="50"/>
        <v>0</v>
      </c>
      <c r="AV100" s="117">
        <v>0</v>
      </c>
      <c r="AW100" s="113">
        <f t="shared" si="46"/>
        <v>0</v>
      </c>
      <c r="AX100" s="114">
        <f t="shared" si="51"/>
        <v>0</v>
      </c>
      <c r="AY100" s="114">
        <f t="shared" si="52"/>
        <v>0</v>
      </c>
      <c r="AZ100" s="117">
        <v>0</v>
      </c>
      <c r="BA100" s="113">
        <f t="shared" si="53"/>
        <v>0</v>
      </c>
      <c r="BB100" s="114">
        <f t="shared" si="54"/>
        <v>0</v>
      </c>
      <c r="BC100" s="114">
        <f t="shared" si="55"/>
        <v>0</v>
      </c>
      <c r="BD100" s="117">
        <v>0</v>
      </c>
      <c r="BE100" s="113">
        <v>0</v>
      </c>
      <c r="BF100" s="114">
        <v>0</v>
      </c>
      <c r="BG100" s="114">
        <v>0</v>
      </c>
      <c r="BH100" s="117">
        <v>0</v>
      </c>
      <c r="BJ100" s="113">
        <f t="shared" si="76"/>
        <v>0</v>
      </c>
      <c r="BK100" s="114">
        <f t="shared" si="76"/>
        <v>0</v>
      </c>
      <c r="BL100" s="114">
        <f t="shared" si="56"/>
        <v>0</v>
      </c>
      <c r="BM100" s="118">
        <f t="shared" si="57"/>
        <v>0</v>
      </c>
      <c r="BN100" s="119">
        <f t="shared" si="58"/>
        <v>0</v>
      </c>
      <c r="BP100" s="113">
        <f t="shared" si="59"/>
        <v>0</v>
      </c>
      <c r="BQ100" s="118">
        <f t="shared" si="60"/>
        <v>0</v>
      </c>
      <c r="BR100" s="120">
        <f t="shared" si="61"/>
        <v>0</v>
      </c>
      <c r="BS100" s="121">
        <f t="shared" si="62"/>
        <v>0</v>
      </c>
      <c r="BT100" s="114">
        <f t="shared" si="63"/>
        <v>0</v>
      </c>
      <c r="BU100" s="114">
        <f t="shared" si="64"/>
        <v>0</v>
      </c>
      <c r="BV100" s="114">
        <f t="shared" si="65"/>
        <v>0</v>
      </c>
      <c r="BW100" s="118">
        <f t="shared" si="66"/>
        <v>0</v>
      </c>
      <c r="BX100" s="120">
        <f t="shared" si="67"/>
        <v>0</v>
      </c>
      <c r="BY100" s="121">
        <f t="shared" si="68"/>
        <v>0</v>
      </c>
      <c r="CA100" s="113">
        <f t="shared" si="77"/>
        <v>0</v>
      </c>
      <c r="CB100" s="114">
        <f t="shared" si="77"/>
        <v>15551.376463022511</v>
      </c>
      <c r="CC100" s="114">
        <f t="shared" si="69"/>
        <v>0</v>
      </c>
      <c r="CD100" s="114">
        <f t="shared" si="70"/>
        <v>0</v>
      </c>
      <c r="CE100" s="114">
        <f t="shared" si="71"/>
        <v>0</v>
      </c>
      <c r="CF100" s="118">
        <f t="shared" si="72"/>
        <v>0</v>
      </c>
      <c r="CG100" s="122">
        <f t="shared" si="73"/>
        <v>15551.376463022511</v>
      </c>
      <c r="CH100" s="88"/>
      <c r="CI100" s="123">
        <f t="shared" si="74"/>
        <v>15551.376463022511</v>
      </c>
      <c r="CK100" s="124">
        <f t="shared" si="75"/>
        <v>3</v>
      </c>
      <c r="CL100" s="125">
        <v>0</v>
      </c>
      <c r="CM100" s="126">
        <v>68.88000000000001</v>
      </c>
      <c r="CN100" s="127">
        <v>0</v>
      </c>
      <c r="CO100" s="128">
        <v>0</v>
      </c>
      <c r="CP100" s="125">
        <v>0</v>
      </c>
      <c r="CQ100" s="129">
        <v>0</v>
      </c>
      <c r="CR100" s="130">
        <v>0</v>
      </c>
      <c r="CS100" s="131">
        <v>0</v>
      </c>
      <c r="CT100" s="132">
        <v>0</v>
      </c>
      <c r="CU100" s="133">
        <f t="shared" si="78"/>
        <v>0</v>
      </c>
      <c r="CV100" s="129">
        <f t="shared" si="78"/>
        <v>0</v>
      </c>
      <c r="CW100" s="132">
        <v>0</v>
      </c>
      <c r="CY100" s="133">
        <v>0</v>
      </c>
      <c r="CZ100" s="129">
        <v>0</v>
      </c>
      <c r="DA100" s="132">
        <v>0</v>
      </c>
      <c r="DD100" s="134" t="s">
        <v>95</v>
      </c>
      <c r="DE100" s="101"/>
      <c r="DF100" s="72"/>
    </row>
    <row r="101" spans="1:110" s="7" customFormat="1" x14ac:dyDescent="0.25">
      <c r="A101" s="135">
        <v>140</v>
      </c>
      <c r="B101" s="136" t="s">
        <v>329</v>
      </c>
      <c r="C101" s="136" t="s">
        <v>330</v>
      </c>
      <c r="D101" s="137" t="s">
        <v>331</v>
      </c>
      <c r="E101" s="138" t="s">
        <v>332</v>
      </c>
      <c r="F101" s="138" t="s">
        <v>333</v>
      </c>
      <c r="G101" s="138" t="s">
        <v>334</v>
      </c>
      <c r="H101" s="138" t="s">
        <v>102</v>
      </c>
      <c r="I101" s="138">
        <v>10472</v>
      </c>
      <c r="J101" s="138" t="str">
        <f t="shared" si="41"/>
        <v>Bronx 10472</v>
      </c>
      <c r="K101" s="138" t="s">
        <v>108</v>
      </c>
      <c r="L101" s="138">
        <v>3</v>
      </c>
      <c r="M101" s="106" t="str">
        <f t="shared" si="42"/>
        <v>Child Care</v>
      </c>
      <c r="N101" s="107">
        <v>87</v>
      </c>
      <c r="O101" s="72">
        <v>0</v>
      </c>
      <c r="P101" s="108">
        <v>0</v>
      </c>
      <c r="Q101" s="71">
        <v>0</v>
      </c>
      <c r="R101" s="72">
        <v>0</v>
      </c>
      <c r="S101" s="108">
        <v>87</v>
      </c>
      <c r="T101" s="71">
        <v>0</v>
      </c>
      <c r="U101" s="72">
        <v>0</v>
      </c>
      <c r="V101" s="72">
        <v>44</v>
      </c>
      <c r="W101" s="73">
        <f t="shared" si="43"/>
        <v>44</v>
      </c>
      <c r="X101" s="109">
        <v>0</v>
      </c>
      <c r="Y101" s="110">
        <v>0</v>
      </c>
      <c r="Z101" s="110">
        <v>0</v>
      </c>
      <c r="AA101" s="72">
        <v>0</v>
      </c>
      <c r="AB101" s="72">
        <v>0</v>
      </c>
      <c r="AC101" s="111">
        <v>0</v>
      </c>
      <c r="AD101" s="112">
        <f t="shared" si="44"/>
        <v>0</v>
      </c>
      <c r="AE101" s="113">
        <v>0</v>
      </c>
      <c r="AF101" s="114">
        <v>0</v>
      </c>
      <c r="AG101" s="115">
        <v>953245.08</v>
      </c>
      <c r="AH101" s="116">
        <v>953245.08</v>
      </c>
      <c r="AI101" s="114">
        <v>482548.98000000004</v>
      </c>
      <c r="AJ101" s="117">
        <f t="shared" si="47"/>
        <v>1435794.06</v>
      </c>
      <c r="AK101" s="113">
        <v>0</v>
      </c>
      <c r="AL101" s="114">
        <v>124114.31603999999</v>
      </c>
      <c r="AM101" s="117">
        <f t="shared" si="48"/>
        <v>124114.31603999999</v>
      </c>
      <c r="AN101" s="113">
        <v>0</v>
      </c>
      <c r="AO101" s="114">
        <v>0</v>
      </c>
      <c r="AP101" s="114">
        <v>829130.76395999989</v>
      </c>
      <c r="AQ101" s="114">
        <v>0</v>
      </c>
      <c r="AR101" s="117">
        <v>0</v>
      </c>
      <c r="AS101" s="113">
        <f t="shared" si="45"/>
        <v>0</v>
      </c>
      <c r="AT101" s="114">
        <f t="shared" si="49"/>
        <v>0</v>
      </c>
      <c r="AU101" s="114">
        <f t="shared" si="50"/>
        <v>0</v>
      </c>
      <c r="AV101" s="117">
        <v>0</v>
      </c>
      <c r="AW101" s="113">
        <f t="shared" si="46"/>
        <v>0</v>
      </c>
      <c r="AX101" s="114">
        <f t="shared" si="51"/>
        <v>0</v>
      </c>
      <c r="AY101" s="114">
        <f t="shared" si="52"/>
        <v>41916.6</v>
      </c>
      <c r="AZ101" s="117">
        <v>41916.6</v>
      </c>
      <c r="BA101" s="113">
        <f t="shared" si="53"/>
        <v>0</v>
      </c>
      <c r="BB101" s="114">
        <f t="shared" si="54"/>
        <v>0</v>
      </c>
      <c r="BC101" s="114">
        <f t="shared" si="55"/>
        <v>0</v>
      </c>
      <c r="BD101" s="117">
        <v>0</v>
      </c>
      <c r="BE101" s="113">
        <v>0</v>
      </c>
      <c r="BF101" s="114">
        <v>0</v>
      </c>
      <c r="BG101" s="114">
        <v>0</v>
      </c>
      <c r="BH101" s="117">
        <v>0</v>
      </c>
      <c r="BJ101" s="113">
        <f t="shared" si="76"/>
        <v>0</v>
      </c>
      <c r="BK101" s="114">
        <f t="shared" si="76"/>
        <v>124114.31603999999</v>
      </c>
      <c r="BL101" s="114">
        <f t="shared" si="56"/>
        <v>0</v>
      </c>
      <c r="BM101" s="118">
        <f t="shared" si="57"/>
        <v>41916.6</v>
      </c>
      <c r="BN101" s="119">
        <f t="shared" si="58"/>
        <v>166030.91603999998</v>
      </c>
      <c r="BP101" s="113">
        <f t="shared" si="59"/>
        <v>0</v>
      </c>
      <c r="BQ101" s="118">
        <f t="shared" si="60"/>
        <v>0</v>
      </c>
      <c r="BR101" s="120">
        <f t="shared" si="61"/>
        <v>0</v>
      </c>
      <c r="BS101" s="121">
        <f t="shared" si="62"/>
        <v>0</v>
      </c>
      <c r="BT101" s="114">
        <f t="shared" si="63"/>
        <v>0</v>
      </c>
      <c r="BU101" s="114">
        <f t="shared" si="64"/>
        <v>0</v>
      </c>
      <c r="BV101" s="114">
        <f t="shared" si="65"/>
        <v>0</v>
      </c>
      <c r="BW101" s="118">
        <f t="shared" si="66"/>
        <v>0</v>
      </c>
      <c r="BX101" s="120">
        <f t="shared" si="67"/>
        <v>0</v>
      </c>
      <c r="BY101" s="121">
        <f t="shared" si="68"/>
        <v>0</v>
      </c>
      <c r="CA101" s="113">
        <f t="shared" si="77"/>
        <v>0</v>
      </c>
      <c r="CB101" s="114">
        <f t="shared" si="77"/>
        <v>0</v>
      </c>
      <c r="CC101" s="114">
        <f t="shared" si="69"/>
        <v>59541.008773118963</v>
      </c>
      <c r="CD101" s="114">
        <f t="shared" si="70"/>
        <v>0</v>
      </c>
      <c r="CE101" s="114">
        <f t="shared" si="71"/>
        <v>8912.8179792926039</v>
      </c>
      <c r="CF101" s="118">
        <f t="shared" si="72"/>
        <v>0</v>
      </c>
      <c r="CG101" s="122">
        <f t="shared" si="73"/>
        <v>68453.826752411565</v>
      </c>
      <c r="CH101" s="88"/>
      <c r="CI101" s="123">
        <f t="shared" si="74"/>
        <v>68453.82675241158</v>
      </c>
      <c r="CK101" s="124">
        <f t="shared" si="75"/>
        <v>3</v>
      </c>
      <c r="CL101" s="125">
        <v>0</v>
      </c>
      <c r="CM101" s="126">
        <v>0</v>
      </c>
      <c r="CN101" s="127">
        <v>41.82</v>
      </c>
      <c r="CO101" s="128">
        <v>15.670999499999999</v>
      </c>
      <c r="CP101" s="125">
        <v>0</v>
      </c>
      <c r="CQ101" s="129">
        <v>0</v>
      </c>
      <c r="CR101" s="130">
        <v>0</v>
      </c>
      <c r="CS101" s="131">
        <v>21.17</v>
      </c>
      <c r="CT101" s="132">
        <v>21.17</v>
      </c>
      <c r="CU101" s="133">
        <f t="shared" si="78"/>
        <v>0</v>
      </c>
      <c r="CV101" s="129">
        <f t="shared" si="78"/>
        <v>5.2925000000000004</v>
      </c>
      <c r="CW101" s="132">
        <v>5.2925000000000004</v>
      </c>
      <c r="CY101" s="133">
        <v>0</v>
      </c>
      <c r="CZ101" s="129">
        <v>41916.600000000006</v>
      </c>
      <c r="DA101" s="132">
        <v>41916.600000000006</v>
      </c>
      <c r="DD101" s="134" t="s">
        <v>95</v>
      </c>
      <c r="DE101" s="101"/>
      <c r="DF101" s="72"/>
    </row>
    <row r="102" spans="1:110" s="7" customFormat="1" x14ac:dyDescent="0.25">
      <c r="A102" s="135">
        <v>59</v>
      </c>
      <c r="B102" s="136" t="s">
        <v>335</v>
      </c>
      <c r="C102" s="136" t="s">
        <v>336</v>
      </c>
      <c r="D102" s="137" t="s">
        <v>337</v>
      </c>
      <c r="E102" s="138" t="s">
        <v>338</v>
      </c>
      <c r="F102" s="138" t="s">
        <v>339</v>
      </c>
      <c r="G102" s="138" t="s">
        <v>340</v>
      </c>
      <c r="H102" s="138" t="s">
        <v>154</v>
      </c>
      <c r="I102" s="138">
        <v>11691</v>
      </c>
      <c r="J102" s="138" t="str">
        <f t="shared" si="41"/>
        <v>Queens 11691</v>
      </c>
      <c r="K102" s="138" t="s">
        <v>108</v>
      </c>
      <c r="L102" s="138">
        <v>1</v>
      </c>
      <c r="M102" s="106" t="str">
        <f t="shared" si="42"/>
        <v>Dual</v>
      </c>
      <c r="N102" s="107">
        <v>135</v>
      </c>
      <c r="O102" s="72">
        <v>0</v>
      </c>
      <c r="P102" s="108">
        <v>0</v>
      </c>
      <c r="Q102" s="71">
        <v>37</v>
      </c>
      <c r="R102" s="72">
        <v>72</v>
      </c>
      <c r="S102" s="108">
        <v>26</v>
      </c>
      <c r="T102" s="71">
        <v>22</v>
      </c>
      <c r="U102" s="72">
        <v>43</v>
      </c>
      <c r="V102" s="72">
        <v>15</v>
      </c>
      <c r="W102" s="73">
        <f t="shared" si="43"/>
        <v>80</v>
      </c>
      <c r="X102" s="109">
        <v>0</v>
      </c>
      <c r="Y102" s="110">
        <v>0</v>
      </c>
      <c r="Z102" s="110">
        <v>0</v>
      </c>
      <c r="AA102" s="72">
        <v>0</v>
      </c>
      <c r="AB102" s="72">
        <v>0</v>
      </c>
      <c r="AC102" s="111">
        <v>0</v>
      </c>
      <c r="AD102" s="112">
        <f t="shared" si="44"/>
        <v>0</v>
      </c>
      <c r="AE102" s="113">
        <v>0</v>
      </c>
      <c r="AF102" s="114">
        <v>0</v>
      </c>
      <c r="AG102" s="115">
        <v>1683258.2999999998</v>
      </c>
      <c r="AH102" s="116">
        <v>1683258.2999999998</v>
      </c>
      <c r="AI102" s="114">
        <v>117428.4</v>
      </c>
      <c r="AJ102" s="117">
        <f t="shared" si="47"/>
        <v>1800686.6999999997</v>
      </c>
      <c r="AK102" s="113">
        <v>208648.00417499995</v>
      </c>
      <c r="AL102" s="114">
        <v>48149.539424999988</v>
      </c>
      <c r="AM102" s="117">
        <f t="shared" si="48"/>
        <v>256797.54359999995</v>
      </c>
      <c r="AN102" s="113">
        <v>787367.1923167347</v>
      </c>
      <c r="AO102" s="114">
        <v>0</v>
      </c>
      <c r="AP102" s="114">
        <v>639093.56408326537</v>
      </c>
      <c r="AQ102" s="114">
        <v>0</v>
      </c>
      <c r="AR102" s="117">
        <v>0</v>
      </c>
      <c r="AS102" s="113">
        <f t="shared" si="45"/>
        <v>0</v>
      </c>
      <c r="AT102" s="114">
        <f t="shared" si="49"/>
        <v>0</v>
      </c>
      <c r="AU102" s="114">
        <f t="shared" si="50"/>
        <v>9711</v>
      </c>
      <c r="AV102" s="117">
        <v>9711</v>
      </c>
      <c r="AW102" s="113">
        <f t="shared" si="46"/>
        <v>0</v>
      </c>
      <c r="AX102" s="114">
        <f t="shared" si="51"/>
        <v>0</v>
      </c>
      <c r="AY102" s="114">
        <f t="shared" si="52"/>
        <v>2241</v>
      </c>
      <c r="AZ102" s="117">
        <v>2241</v>
      </c>
      <c r="BA102" s="113">
        <f t="shared" si="53"/>
        <v>0</v>
      </c>
      <c r="BB102" s="114">
        <f t="shared" si="54"/>
        <v>0</v>
      </c>
      <c r="BC102" s="114">
        <f t="shared" si="55"/>
        <v>58197.183508265378</v>
      </c>
      <c r="BD102" s="117">
        <v>58197.183508265378</v>
      </c>
      <c r="BE102" s="113">
        <v>0</v>
      </c>
      <c r="BF102" s="114">
        <v>0</v>
      </c>
      <c r="BG102" s="114">
        <v>0</v>
      </c>
      <c r="BH102" s="117">
        <v>0</v>
      </c>
      <c r="BJ102" s="113">
        <f t="shared" si="76"/>
        <v>208648.00417499995</v>
      </c>
      <c r="BK102" s="114">
        <f t="shared" si="76"/>
        <v>48149.539424999988</v>
      </c>
      <c r="BL102" s="114">
        <f t="shared" si="56"/>
        <v>9711</v>
      </c>
      <c r="BM102" s="118">
        <f t="shared" si="57"/>
        <v>2241</v>
      </c>
      <c r="BN102" s="119">
        <f t="shared" si="58"/>
        <v>268749.54359999998</v>
      </c>
      <c r="BP102" s="113">
        <f t="shared" si="59"/>
        <v>787367.1923167347</v>
      </c>
      <c r="BQ102" s="118">
        <f t="shared" si="60"/>
        <v>58197.183508265378</v>
      </c>
      <c r="BR102" s="120">
        <f t="shared" si="61"/>
        <v>845564.37582500011</v>
      </c>
      <c r="BS102" s="121">
        <f t="shared" si="62"/>
        <v>211391.09395625003</v>
      </c>
      <c r="BT102" s="114">
        <f t="shared" si="63"/>
        <v>208648.00417499995</v>
      </c>
      <c r="BU102" s="114">
        <f t="shared" si="64"/>
        <v>0</v>
      </c>
      <c r="BV102" s="114">
        <f t="shared" si="65"/>
        <v>9711</v>
      </c>
      <c r="BW102" s="118">
        <f t="shared" si="66"/>
        <v>0</v>
      </c>
      <c r="BX102" s="120">
        <f t="shared" si="67"/>
        <v>218359.00417499995</v>
      </c>
      <c r="BY102" s="121">
        <f t="shared" si="68"/>
        <v>0</v>
      </c>
      <c r="CA102" s="113">
        <f t="shared" si="77"/>
        <v>0</v>
      </c>
      <c r="CB102" s="114">
        <f t="shared" si="77"/>
        <v>0</v>
      </c>
      <c r="CC102" s="114">
        <f t="shared" si="69"/>
        <v>45894.178771252708</v>
      </c>
      <c r="CD102" s="114">
        <f t="shared" si="70"/>
        <v>0</v>
      </c>
      <c r="CE102" s="114">
        <f t="shared" si="71"/>
        <v>3457.6839672829574</v>
      </c>
      <c r="CF102" s="118">
        <f t="shared" si="72"/>
        <v>0</v>
      </c>
      <c r="CG102" s="122">
        <f t="shared" si="73"/>
        <v>49351.862738535667</v>
      </c>
      <c r="CH102" s="88"/>
      <c r="CI102" s="123">
        <f t="shared" si="74"/>
        <v>120877.0697749196</v>
      </c>
      <c r="CK102" s="124">
        <f t="shared" si="75"/>
        <v>1</v>
      </c>
      <c r="CL102" s="125">
        <v>0</v>
      </c>
      <c r="CM102" s="126">
        <v>0</v>
      </c>
      <c r="CN102" s="127">
        <v>47.589999999999996</v>
      </c>
      <c r="CO102" s="128">
        <v>17.833162749999996</v>
      </c>
      <c r="CP102" s="125">
        <v>0</v>
      </c>
      <c r="CQ102" s="129">
        <v>0</v>
      </c>
      <c r="CR102" s="130">
        <v>0</v>
      </c>
      <c r="CS102" s="131">
        <v>3.32</v>
      </c>
      <c r="CT102" s="132">
        <v>3.32</v>
      </c>
      <c r="CU102" s="133">
        <f t="shared" si="78"/>
        <v>0</v>
      </c>
      <c r="CV102" s="129">
        <f t="shared" si="78"/>
        <v>0.83</v>
      </c>
      <c r="CW102" s="132">
        <v>0.83</v>
      </c>
      <c r="CY102" s="133">
        <v>0</v>
      </c>
      <c r="CZ102" s="129">
        <v>11952</v>
      </c>
      <c r="DA102" s="132">
        <v>11952</v>
      </c>
      <c r="DD102" s="134" t="s">
        <v>95</v>
      </c>
      <c r="DE102" s="101"/>
      <c r="DF102" s="72"/>
    </row>
    <row r="103" spans="1:110" s="7" customFormat="1" x14ac:dyDescent="0.25">
      <c r="A103" s="135">
        <v>59</v>
      </c>
      <c r="B103" s="136" t="s">
        <v>335</v>
      </c>
      <c r="C103" s="136" t="s">
        <v>336</v>
      </c>
      <c r="D103" s="137" t="s">
        <v>337</v>
      </c>
      <c r="E103" s="138" t="s">
        <v>338</v>
      </c>
      <c r="F103" s="138" t="s">
        <v>339</v>
      </c>
      <c r="G103" s="138" t="s">
        <v>340</v>
      </c>
      <c r="H103" s="138" t="s">
        <v>154</v>
      </c>
      <c r="I103" s="138">
        <v>11691</v>
      </c>
      <c r="J103" s="138" t="str">
        <f t="shared" si="41"/>
        <v>Queens 11691</v>
      </c>
      <c r="K103" s="138" t="s">
        <v>108</v>
      </c>
      <c r="L103" s="138">
        <v>1</v>
      </c>
      <c r="M103" s="106" t="str">
        <f t="shared" si="42"/>
        <v>Dual</v>
      </c>
      <c r="N103" s="107">
        <v>0</v>
      </c>
      <c r="O103" s="72">
        <v>10</v>
      </c>
      <c r="P103" s="108">
        <v>0</v>
      </c>
      <c r="Q103" s="71">
        <v>0</v>
      </c>
      <c r="R103" s="72">
        <v>0</v>
      </c>
      <c r="S103" s="108">
        <v>0</v>
      </c>
      <c r="T103" s="71">
        <v>0</v>
      </c>
      <c r="U103" s="72">
        <v>0</v>
      </c>
      <c r="V103" s="72">
        <v>0</v>
      </c>
      <c r="W103" s="73">
        <f t="shared" si="43"/>
        <v>0</v>
      </c>
      <c r="X103" s="109">
        <v>0</v>
      </c>
      <c r="Y103" s="110">
        <v>0</v>
      </c>
      <c r="Z103" s="110">
        <v>0</v>
      </c>
      <c r="AA103" s="72">
        <v>0</v>
      </c>
      <c r="AB103" s="72">
        <v>0</v>
      </c>
      <c r="AC103" s="111">
        <v>0</v>
      </c>
      <c r="AD103" s="112">
        <f t="shared" si="44"/>
        <v>0</v>
      </c>
      <c r="AE103" s="113">
        <v>0</v>
      </c>
      <c r="AF103" s="114">
        <v>174334.80000000002</v>
      </c>
      <c r="AG103" s="115">
        <v>0</v>
      </c>
      <c r="AH103" s="116">
        <v>174334.80000000002</v>
      </c>
      <c r="AI103" s="114">
        <v>8698.4</v>
      </c>
      <c r="AJ103" s="117">
        <f t="shared" si="47"/>
        <v>183033.2</v>
      </c>
      <c r="AK103" s="113">
        <v>0</v>
      </c>
      <c r="AL103" s="114">
        <v>0</v>
      </c>
      <c r="AM103" s="117">
        <f t="shared" si="48"/>
        <v>0</v>
      </c>
      <c r="AN103" s="113">
        <v>0</v>
      </c>
      <c r="AO103" s="114">
        <v>0</v>
      </c>
      <c r="AP103" s="114">
        <v>174334.80000000002</v>
      </c>
      <c r="AQ103" s="114">
        <v>0</v>
      </c>
      <c r="AR103" s="117">
        <v>0</v>
      </c>
      <c r="AS103" s="113">
        <f t="shared" si="45"/>
        <v>0</v>
      </c>
      <c r="AT103" s="114">
        <f t="shared" si="49"/>
        <v>0</v>
      </c>
      <c r="AU103" s="114">
        <f t="shared" si="50"/>
        <v>0</v>
      </c>
      <c r="AV103" s="117">
        <v>0</v>
      </c>
      <c r="AW103" s="113">
        <f t="shared" si="46"/>
        <v>0</v>
      </c>
      <c r="AX103" s="114">
        <f t="shared" si="51"/>
        <v>0</v>
      </c>
      <c r="AY103" s="114">
        <f t="shared" si="52"/>
        <v>0</v>
      </c>
      <c r="AZ103" s="117">
        <v>0</v>
      </c>
      <c r="BA103" s="113">
        <f t="shared" si="53"/>
        <v>0</v>
      </c>
      <c r="BB103" s="114">
        <f t="shared" si="54"/>
        <v>0</v>
      </c>
      <c r="BC103" s="114">
        <f t="shared" si="55"/>
        <v>0</v>
      </c>
      <c r="BD103" s="117">
        <v>0</v>
      </c>
      <c r="BE103" s="113">
        <v>0</v>
      </c>
      <c r="BF103" s="114">
        <v>0</v>
      </c>
      <c r="BG103" s="114">
        <v>0</v>
      </c>
      <c r="BH103" s="117">
        <v>0</v>
      </c>
      <c r="BJ103" s="113">
        <f t="shared" si="76"/>
        <v>0</v>
      </c>
      <c r="BK103" s="114">
        <f t="shared" si="76"/>
        <v>0</v>
      </c>
      <c r="BL103" s="114">
        <f t="shared" si="56"/>
        <v>0</v>
      </c>
      <c r="BM103" s="118">
        <f t="shared" si="57"/>
        <v>0</v>
      </c>
      <c r="BN103" s="119">
        <f t="shared" si="58"/>
        <v>0</v>
      </c>
      <c r="BP103" s="113">
        <f t="shared" si="59"/>
        <v>0</v>
      </c>
      <c r="BQ103" s="118">
        <f t="shared" si="60"/>
        <v>0</v>
      </c>
      <c r="BR103" s="120">
        <f t="shared" si="61"/>
        <v>0</v>
      </c>
      <c r="BS103" s="121">
        <f t="shared" si="62"/>
        <v>0</v>
      </c>
      <c r="BT103" s="114">
        <f t="shared" si="63"/>
        <v>0</v>
      </c>
      <c r="BU103" s="114">
        <f t="shared" si="64"/>
        <v>0</v>
      </c>
      <c r="BV103" s="114">
        <f t="shared" si="65"/>
        <v>0</v>
      </c>
      <c r="BW103" s="118">
        <f t="shared" si="66"/>
        <v>0</v>
      </c>
      <c r="BX103" s="120">
        <f t="shared" si="67"/>
        <v>0</v>
      </c>
      <c r="BY103" s="121">
        <f t="shared" si="68"/>
        <v>0</v>
      </c>
      <c r="CA103" s="113">
        <f t="shared" si="77"/>
        <v>0</v>
      </c>
      <c r="CB103" s="114">
        <f t="shared" si="77"/>
        <v>12519.219292604503</v>
      </c>
      <c r="CC103" s="114">
        <f t="shared" si="69"/>
        <v>0</v>
      </c>
      <c r="CD103" s="114">
        <f t="shared" si="70"/>
        <v>0</v>
      </c>
      <c r="CE103" s="114">
        <f t="shared" si="71"/>
        <v>0</v>
      </c>
      <c r="CF103" s="118">
        <f t="shared" si="72"/>
        <v>0</v>
      </c>
      <c r="CG103" s="122">
        <f t="shared" si="73"/>
        <v>12519.219292604503</v>
      </c>
      <c r="CH103" s="88"/>
      <c r="CI103" s="123">
        <f t="shared" si="74"/>
        <v>12519.219292604503</v>
      </c>
      <c r="CK103" s="124">
        <f t="shared" si="75"/>
        <v>1</v>
      </c>
      <c r="CL103" s="125">
        <v>0</v>
      </c>
      <c r="CM103" s="126">
        <v>66.540000000000006</v>
      </c>
      <c r="CN103" s="127">
        <v>0</v>
      </c>
      <c r="CO103" s="128">
        <v>0</v>
      </c>
      <c r="CP103" s="125">
        <v>0</v>
      </c>
      <c r="CQ103" s="129">
        <v>3.32</v>
      </c>
      <c r="CR103" s="130">
        <v>0</v>
      </c>
      <c r="CS103" s="131">
        <v>0</v>
      </c>
      <c r="CT103" s="132">
        <v>0</v>
      </c>
      <c r="CU103" s="133">
        <f t="shared" si="78"/>
        <v>0</v>
      </c>
      <c r="CV103" s="129">
        <f t="shared" si="78"/>
        <v>0</v>
      </c>
      <c r="CW103" s="132">
        <v>0</v>
      </c>
      <c r="CY103" s="133">
        <v>0</v>
      </c>
      <c r="CZ103" s="129">
        <v>0</v>
      </c>
      <c r="DA103" s="132">
        <v>0</v>
      </c>
      <c r="DD103" s="134" t="s">
        <v>95</v>
      </c>
      <c r="DE103" s="101"/>
      <c r="DF103" s="72"/>
    </row>
    <row r="104" spans="1:110" s="7" customFormat="1" x14ac:dyDescent="0.25">
      <c r="A104" s="135">
        <v>59</v>
      </c>
      <c r="B104" s="136" t="s">
        <v>335</v>
      </c>
      <c r="C104" s="136" t="s">
        <v>341</v>
      </c>
      <c r="D104" s="137" t="s">
        <v>337</v>
      </c>
      <c r="E104" s="138" t="s">
        <v>342</v>
      </c>
      <c r="F104" s="138" t="s">
        <v>343</v>
      </c>
      <c r="G104" s="138" t="s">
        <v>344</v>
      </c>
      <c r="H104" s="138" t="s">
        <v>154</v>
      </c>
      <c r="I104" s="138">
        <v>11412</v>
      </c>
      <c r="J104" s="138" t="str">
        <f t="shared" si="41"/>
        <v>Queens 11412</v>
      </c>
      <c r="K104" s="138" t="s">
        <v>108</v>
      </c>
      <c r="L104" s="138">
        <v>1</v>
      </c>
      <c r="M104" s="106" t="str">
        <f t="shared" si="42"/>
        <v>Dual</v>
      </c>
      <c r="N104" s="107">
        <v>95</v>
      </c>
      <c r="O104" s="72">
        <v>0</v>
      </c>
      <c r="P104" s="108">
        <v>0</v>
      </c>
      <c r="Q104" s="71">
        <v>18</v>
      </c>
      <c r="R104" s="72">
        <v>37</v>
      </c>
      <c r="S104" s="108">
        <v>40</v>
      </c>
      <c r="T104" s="71">
        <v>9</v>
      </c>
      <c r="U104" s="72">
        <v>18</v>
      </c>
      <c r="V104" s="72">
        <v>20</v>
      </c>
      <c r="W104" s="73">
        <f t="shared" si="43"/>
        <v>47</v>
      </c>
      <c r="X104" s="109">
        <v>0</v>
      </c>
      <c r="Y104" s="110">
        <v>0</v>
      </c>
      <c r="Z104" s="110">
        <v>0</v>
      </c>
      <c r="AA104" s="72">
        <v>0</v>
      </c>
      <c r="AB104" s="72">
        <v>0</v>
      </c>
      <c r="AC104" s="111">
        <v>0</v>
      </c>
      <c r="AD104" s="112">
        <f t="shared" si="44"/>
        <v>0</v>
      </c>
      <c r="AE104" s="113">
        <v>0</v>
      </c>
      <c r="AF104" s="114">
        <v>0</v>
      </c>
      <c r="AG104" s="115">
        <v>1184515.0999999999</v>
      </c>
      <c r="AH104" s="116">
        <v>1184515.0999999999</v>
      </c>
      <c r="AI104" s="114">
        <v>144859.79999999999</v>
      </c>
      <c r="AJ104" s="117">
        <f t="shared" si="47"/>
        <v>1329374.8999999999</v>
      </c>
      <c r="AK104" s="113">
        <v>86669.170964999983</v>
      </c>
      <c r="AL104" s="114">
        <v>64199.385899999987</v>
      </c>
      <c r="AM104" s="117">
        <f t="shared" si="48"/>
        <v>150868.55686499996</v>
      </c>
      <c r="AN104" s="113">
        <v>426754.72679893341</v>
      </c>
      <c r="AO104" s="114">
        <v>0</v>
      </c>
      <c r="AP104" s="114">
        <v>606891.81633606658</v>
      </c>
      <c r="AQ104" s="114">
        <v>0</v>
      </c>
      <c r="AR104" s="117">
        <v>0</v>
      </c>
      <c r="AS104" s="113">
        <f t="shared" si="45"/>
        <v>0</v>
      </c>
      <c r="AT104" s="114">
        <f t="shared" si="49"/>
        <v>0</v>
      </c>
      <c r="AU104" s="114">
        <f t="shared" si="50"/>
        <v>7071.2999999999993</v>
      </c>
      <c r="AV104" s="117">
        <v>7071.2999999999993</v>
      </c>
      <c r="AW104" s="113">
        <f t="shared" si="46"/>
        <v>0</v>
      </c>
      <c r="AX104" s="114">
        <f t="shared" si="51"/>
        <v>0</v>
      </c>
      <c r="AY104" s="114">
        <f t="shared" si="52"/>
        <v>5238</v>
      </c>
      <c r="AZ104" s="117">
        <v>5238</v>
      </c>
      <c r="BA104" s="113">
        <f t="shared" si="53"/>
        <v>0</v>
      </c>
      <c r="BB104" s="114">
        <f t="shared" si="54"/>
        <v>0</v>
      </c>
      <c r="BC104" s="114">
        <f t="shared" si="55"/>
        <v>54649.302236066571</v>
      </c>
      <c r="BD104" s="117">
        <v>54649.302236066571</v>
      </c>
      <c r="BE104" s="113">
        <v>0</v>
      </c>
      <c r="BF104" s="114">
        <v>0</v>
      </c>
      <c r="BG104" s="114">
        <v>0</v>
      </c>
      <c r="BH104" s="117">
        <v>0</v>
      </c>
      <c r="BJ104" s="113">
        <f t="shared" si="76"/>
        <v>86669.170964999983</v>
      </c>
      <c r="BK104" s="114">
        <f t="shared" si="76"/>
        <v>64199.385899999987</v>
      </c>
      <c r="BL104" s="114">
        <f t="shared" si="56"/>
        <v>7071.2999999999993</v>
      </c>
      <c r="BM104" s="118">
        <f t="shared" si="57"/>
        <v>5238</v>
      </c>
      <c r="BN104" s="119">
        <f t="shared" si="58"/>
        <v>163177.85686499995</v>
      </c>
      <c r="BP104" s="113">
        <f t="shared" si="59"/>
        <v>426754.72679893341</v>
      </c>
      <c r="BQ104" s="118">
        <f t="shared" si="60"/>
        <v>54649.302236066571</v>
      </c>
      <c r="BR104" s="120">
        <f t="shared" si="61"/>
        <v>481404.02903499996</v>
      </c>
      <c r="BS104" s="121">
        <f t="shared" si="62"/>
        <v>120351.00725874999</v>
      </c>
      <c r="BT104" s="114">
        <f t="shared" si="63"/>
        <v>86669.170964999983</v>
      </c>
      <c r="BU104" s="114">
        <f t="shared" si="64"/>
        <v>0</v>
      </c>
      <c r="BV104" s="114">
        <f t="shared" si="65"/>
        <v>7071.2999999999993</v>
      </c>
      <c r="BW104" s="118">
        <f t="shared" si="66"/>
        <v>0</v>
      </c>
      <c r="BX104" s="120">
        <f t="shared" si="67"/>
        <v>93740.470964999986</v>
      </c>
      <c r="BY104" s="121">
        <f t="shared" si="68"/>
        <v>26610.536293750003</v>
      </c>
      <c r="CA104" s="113">
        <f t="shared" si="77"/>
        <v>0</v>
      </c>
      <c r="CB104" s="114">
        <f t="shared" si="77"/>
        <v>0</v>
      </c>
      <c r="CC104" s="114">
        <f t="shared" si="69"/>
        <v>43581.727432493528</v>
      </c>
      <c r="CD104" s="114">
        <f t="shared" si="70"/>
        <v>0</v>
      </c>
      <c r="CE104" s="114">
        <f t="shared" si="71"/>
        <v>4610.2452897106095</v>
      </c>
      <c r="CF104" s="118">
        <f t="shared" si="72"/>
        <v>26610.536293750003</v>
      </c>
      <c r="CG104" s="122">
        <f t="shared" si="73"/>
        <v>74802.509015954143</v>
      </c>
      <c r="CH104" s="88"/>
      <c r="CI104" s="123">
        <f t="shared" si="74"/>
        <v>85061.641693461948</v>
      </c>
      <c r="CK104" s="124">
        <f t="shared" si="75"/>
        <v>1</v>
      </c>
      <c r="CL104" s="125">
        <v>0</v>
      </c>
      <c r="CM104" s="126">
        <v>0</v>
      </c>
      <c r="CN104" s="127">
        <v>47.589999999999996</v>
      </c>
      <c r="CO104" s="128">
        <v>17.833162749999996</v>
      </c>
      <c r="CP104" s="125">
        <v>0</v>
      </c>
      <c r="CQ104" s="129">
        <v>0</v>
      </c>
      <c r="CR104" s="130">
        <v>0</v>
      </c>
      <c r="CS104" s="131">
        <v>5.8199999999999994</v>
      </c>
      <c r="CT104" s="132">
        <v>5.8199999999999994</v>
      </c>
      <c r="CU104" s="133">
        <f t="shared" si="78"/>
        <v>0</v>
      </c>
      <c r="CV104" s="129">
        <f t="shared" si="78"/>
        <v>1.4549999999999998</v>
      </c>
      <c r="CW104" s="132">
        <v>1.4549999999999998</v>
      </c>
      <c r="CY104" s="133">
        <v>0</v>
      </c>
      <c r="CZ104" s="129">
        <v>12309.3</v>
      </c>
      <c r="DA104" s="132">
        <v>12309.3</v>
      </c>
      <c r="DD104" s="134" t="s">
        <v>95</v>
      </c>
      <c r="DE104" s="101"/>
      <c r="DF104" s="72"/>
    </row>
    <row r="105" spans="1:110" s="7" customFormat="1" x14ac:dyDescent="0.25">
      <c r="A105" s="135">
        <v>59</v>
      </c>
      <c r="B105" s="136" t="s">
        <v>335</v>
      </c>
      <c r="C105" s="136" t="s">
        <v>345</v>
      </c>
      <c r="D105" s="137" t="s">
        <v>337</v>
      </c>
      <c r="E105" s="138" t="s">
        <v>346</v>
      </c>
      <c r="F105" s="138" t="s">
        <v>339</v>
      </c>
      <c r="G105" s="138" t="s">
        <v>340</v>
      </c>
      <c r="H105" s="138" t="s">
        <v>154</v>
      </c>
      <c r="I105" s="138">
        <v>11691</v>
      </c>
      <c r="J105" s="138" t="str">
        <f t="shared" si="41"/>
        <v>Queens 11691</v>
      </c>
      <c r="K105" s="138" t="s">
        <v>108</v>
      </c>
      <c r="L105" s="138">
        <v>4</v>
      </c>
      <c r="M105" s="106" t="str">
        <f t="shared" si="42"/>
        <v>FCCN</v>
      </c>
      <c r="N105" s="107">
        <v>0</v>
      </c>
      <c r="O105" s="72">
        <v>0</v>
      </c>
      <c r="P105" s="108">
        <v>0</v>
      </c>
      <c r="Q105" s="71">
        <v>0</v>
      </c>
      <c r="R105" s="72">
        <v>0</v>
      </c>
      <c r="S105" s="108">
        <v>0</v>
      </c>
      <c r="T105" s="71">
        <v>0</v>
      </c>
      <c r="U105" s="72">
        <v>0</v>
      </c>
      <c r="V105" s="72">
        <v>0</v>
      </c>
      <c r="W105" s="73">
        <f t="shared" si="43"/>
        <v>0</v>
      </c>
      <c r="X105" s="109">
        <v>0</v>
      </c>
      <c r="Y105" s="110">
        <v>0</v>
      </c>
      <c r="Z105" s="110">
        <v>0</v>
      </c>
      <c r="AA105" s="72">
        <v>0</v>
      </c>
      <c r="AB105" s="72">
        <v>0</v>
      </c>
      <c r="AC105" s="111">
        <v>0</v>
      </c>
      <c r="AD105" s="112">
        <f t="shared" si="44"/>
        <v>0</v>
      </c>
      <c r="AE105" s="113">
        <v>0</v>
      </c>
      <c r="AF105" s="114">
        <v>0</v>
      </c>
      <c r="AG105" s="115">
        <v>0</v>
      </c>
      <c r="AH105" s="116">
        <v>0</v>
      </c>
      <c r="AI105" s="114">
        <v>0</v>
      </c>
      <c r="AJ105" s="117">
        <f t="shared" si="47"/>
        <v>0</v>
      </c>
      <c r="AK105" s="113">
        <v>0</v>
      </c>
      <c r="AL105" s="114">
        <v>0</v>
      </c>
      <c r="AM105" s="117">
        <f t="shared" si="48"/>
        <v>0</v>
      </c>
      <c r="AN105" s="113">
        <v>0</v>
      </c>
      <c r="AO105" s="114">
        <v>0</v>
      </c>
      <c r="AP105" s="114">
        <v>0</v>
      </c>
      <c r="AQ105" s="114">
        <v>0</v>
      </c>
      <c r="AR105" s="117">
        <v>0</v>
      </c>
      <c r="AS105" s="113">
        <f t="shared" si="45"/>
        <v>0</v>
      </c>
      <c r="AT105" s="114">
        <f t="shared" si="49"/>
        <v>0</v>
      </c>
      <c r="AU105" s="114">
        <f t="shared" si="50"/>
        <v>0</v>
      </c>
      <c r="AV105" s="117">
        <v>0</v>
      </c>
      <c r="AW105" s="113">
        <f t="shared" si="46"/>
        <v>0</v>
      </c>
      <c r="AX105" s="114">
        <f t="shared" si="51"/>
        <v>0</v>
      </c>
      <c r="AY105" s="114">
        <f t="shared" si="52"/>
        <v>0</v>
      </c>
      <c r="AZ105" s="117">
        <v>0</v>
      </c>
      <c r="BA105" s="113">
        <f t="shared" si="53"/>
        <v>0</v>
      </c>
      <c r="BB105" s="114">
        <f t="shared" si="54"/>
        <v>0</v>
      </c>
      <c r="BC105" s="114">
        <f t="shared" si="55"/>
        <v>0</v>
      </c>
      <c r="BD105" s="117">
        <v>0</v>
      </c>
      <c r="BE105" s="113">
        <v>0</v>
      </c>
      <c r="BF105" s="114">
        <v>0</v>
      </c>
      <c r="BG105" s="114">
        <v>0</v>
      </c>
      <c r="BH105" s="117">
        <v>0</v>
      </c>
      <c r="BJ105" s="113">
        <f t="shared" si="76"/>
        <v>0</v>
      </c>
      <c r="BK105" s="114">
        <f t="shared" si="76"/>
        <v>0</v>
      </c>
      <c r="BL105" s="114">
        <f t="shared" si="56"/>
        <v>0</v>
      </c>
      <c r="BM105" s="118">
        <f t="shared" si="57"/>
        <v>0</v>
      </c>
      <c r="BN105" s="119">
        <f t="shared" si="58"/>
        <v>0</v>
      </c>
      <c r="BP105" s="113">
        <f t="shared" si="59"/>
        <v>0</v>
      </c>
      <c r="BQ105" s="118">
        <f t="shared" si="60"/>
        <v>0</v>
      </c>
      <c r="BR105" s="120">
        <f t="shared" si="61"/>
        <v>0</v>
      </c>
      <c r="BS105" s="121">
        <f t="shared" si="62"/>
        <v>0</v>
      </c>
      <c r="BT105" s="114">
        <f t="shared" si="63"/>
        <v>0</v>
      </c>
      <c r="BU105" s="114">
        <f t="shared" si="64"/>
        <v>0</v>
      </c>
      <c r="BV105" s="114">
        <f t="shared" si="65"/>
        <v>0</v>
      </c>
      <c r="BW105" s="118">
        <f t="shared" si="66"/>
        <v>0</v>
      </c>
      <c r="BX105" s="120">
        <f t="shared" si="67"/>
        <v>0</v>
      </c>
      <c r="BY105" s="121">
        <f t="shared" si="68"/>
        <v>0</v>
      </c>
      <c r="CA105" s="113">
        <f t="shared" si="77"/>
        <v>0</v>
      </c>
      <c r="CB105" s="114">
        <f t="shared" si="77"/>
        <v>0</v>
      </c>
      <c r="CC105" s="114">
        <f t="shared" si="69"/>
        <v>0</v>
      </c>
      <c r="CD105" s="114">
        <f t="shared" si="70"/>
        <v>0</v>
      </c>
      <c r="CE105" s="114">
        <f t="shared" si="71"/>
        <v>0</v>
      </c>
      <c r="CF105" s="118">
        <f t="shared" si="72"/>
        <v>0</v>
      </c>
      <c r="CG105" s="122">
        <f t="shared" si="73"/>
        <v>0</v>
      </c>
      <c r="CH105" s="88"/>
      <c r="CI105" s="123">
        <f t="shared" si="74"/>
        <v>0</v>
      </c>
      <c r="CK105" s="124">
        <f t="shared" si="75"/>
        <v>4</v>
      </c>
      <c r="CL105" s="125">
        <v>0</v>
      </c>
      <c r="CM105" s="126">
        <v>0</v>
      </c>
      <c r="CN105" s="127">
        <v>0</v>
      </c>
      <c r="CO105" s="128">
        <v>0</v>
      </c>
      <c r="CP105" s="125">
        <v>0</v>
      </c>
      <c r="CQ105" s="129">
        <v>0</v>
      </c>
      <c r="CR105" s="130">
        <v>0</v>
      </c>
      <c r="CS105" s="131">
        <v>0</v>
      </c>
      <c r="CT105" s="132">
        <v>0</v>
      </c>
      <c r="CU105" s="133">
        <f t="shared" si="78"/>
        <v>0</v>
      </c>
      <c r="CV105" s="129">
        <f t="shared" si="78"/>
        <v>0</v>
      </c>
      <c r="CW105" s="132">
        <v>0</v>
      </c>
      <c r="CY105" s="133">
        <v>0</v>
      </c>
      <c r="CZ105" s="129">
        <v>0</v>
      </c>
      <c r="DA105" s="132">
        <v>0</v>
      </c>
      <c r="DD105" s="134" t="s">
        <v>95</v>
      </c>
      <c r="DE105" s="101"/>
      <c r="DF105" s="72"/>
    </row>
    <row r="106" spans="1:110" s="7" customFormat="1" x14ac:dyDescent="0.25">
      <c r="A106" s="135">
        <v>59</v>
      </c>
      <c r="B106" s="136" t="s">
        <v>335</v>
      </c>
      <c r="C106" s="136" t="s">
        <v>345</v>
      </c>
      <c r="D106" s="137" t="s">
        <v>337</v>
      </c>
      <c r="E106" s="138" t="s">
        <v>346</v>
      </c>
      <c r="F106" s="138" t="s">
        <v>339</v>
      </c>
      <c r="G106" s="138" t="s">
        <v>340</v>
      </c>
      <c r="H106" s="138" t="s">
        <v>154</v>
      </c>
      <c r="I106" s="138">
        <v>11691</v>
      </c>
      <c r="J106" s="138" t="str">
        <f t="shared" si="41"/>
        <v>Queens 11691</v>
      </c>
      <c r="K106" s="138" t="s">
        <v>108</v>
      </c>
      <c r="L106" s="138">
        <v>4</v>
      </c>
      <c r="M106" s="106" t="str">
        <f t="shared" si="42"/>
        <v>FCCN</v>
      </c>
      <c r="N106" s="107">
        <v>0</v>
      </c>
      <c r="O106" s="72">
        <v>0</v>
      </c>
      <c r="P106" s="108">
        <v>0</v>
      </c>
      <c r="Q106" s="71">
        <v>0</v>
      </c>
      <c r="R106" s="72">
        <v>0</v>
      </c>
      <c r="S106" s="108">
        <v>0</v>
      </c>
      <c r="T106" s="71">
        <v>0</v>
      </c>
      <c r="U106" s="72">
        <v>0</v>
      </c>
      <c r="V106" s="72">
        <v>0</v>
      </c>
      <c r="W106" s="73">
        <f t="shared" si="43"/>
        <v>0</v>
      </c>
      <c r="X106" s="109">
        <v>0</v>
      </c>
      <c r="Y106" s="110">
        <v>28</v>
      </c>
      <c r="Z106" s="110">
        <v>0</v>
      </c>
      <c r="AA106" s="72">
        <v>0</v>
      </c>
      <c r="AB106" s="72">
        <v>0</v>
      </c>
      <c r="AC106" s="111">
        <v>0</v>
      </c>
      <c r="AD106" s="112">
        <f t="shared" si="44"/>
        <v>28</v>
      </c>
      <c r="AE106" s="113">
        <v>0</v>
      </c>
      <c r="AF106" s="114">
        <v>0</v>
      </c>
      <c r="AG106" s="115">
        <v>0</v>
      </c>
      <c r="AH106" s="116">
        <v>287057.68000000005</v>
      </c>
      <c r="AI106" s="114">
        <v>0</v>
      </c>
      <c r="AJ106" s="117">
        <f t="shared" si="47"/>
        <v>287057.68000000005</v>
      </c>
      <c r="AK106" s="113">
        <v>0</v>
      </c>
      <c r="AL106" s="114">
        <v>0</v>
      </c>
      <c r="AM106" s="117">
        <f t="shared" si="48"/>
        <v>0</v>
      </c>
      <c r="AN106" s="113">
        <v>0</v>
      </c>
      <c r="AO106" s="114">
        <v>0</v>
      </c>
      <c r="AP106" s="114">
        <v>0</v>
      </c>
      <c r="AQ106" s="114">
        <v>247883.44000000006</v>
      </c>
      <c r="AR106" s="117">
        <v>39174.239999999998</v>
      </c>
      <c r="AS106" s="113">
        <f t="shared" si="45"/>
        <v>0</v>
      </c>
      <c r="AT106" s="114">
        <f t="shared" si="49"/>
        <v>0</v>
      </c>
      <c r="AU106" s="114">
        <f t="shared" si="50"/>
        <v>0</v>
      </c>
      <c r="AV106" s="117">
        <v>0</v>
      </c>
      <c r="AW106" s="113">
        <f t="shared" si="46"/>
        <v>0</v>
      </c>
      <c r="AX106" s="114">
        <f t="shared" si="51"/>
        <v>0</v>
      </c>
      <c r="AY106" s="114">
        <f t="shared" si="52"/>
        <v>0</v>
      </c>
      <c r="AZ106" s="117">
        <v>0</v>
      </c>
      <c r="BA106" s="113">
        <f t="shared" si="53"/>
        <v>0</v>
      </c>
      <c r="BB106" s="114">
        <f t="shared" si="54"/>
        <v>0</v>
      </c>
      <c r="BC106" s="114">
        <f t="shared" si="55"/>
        <v>0</v>
      </c>
      <c r="BD106" s="117">
        <v>0</v>
      </c>
      <c r="BE106" s="113">
        <v>0</v>
      </c>
      <c r="BF106" s="114">
        <v>0</v>
      </c>
      <c r="BG106" s="114">
        <v>0</v>
      </c>
      <c r="BH106" s="117">
        <v>0</v>
      </c>
      <c r="BJ106" s="113">
        <f t="shared" si="76"/>
        <v>0</v>
      </c>
      <c r="BK106" s="114">
        <f t="shared" si="76"/>
        <v>0</v>
      </c>
      <c r="BL106" s="114">
        <f t="shared" si="56"/>
        <v>0</v>
      </c>
      <c r="BM106" s="118">
        <f t="shared" si="57"/>
        <v>0</v>
      </c>
      <c r="BN106" s="119">
        <f t="shared" si="58"/>
        <v>0</v>
      </c>
      <c r="BP106" s="113">
        <f t="shared" si="59"/>
        <v>0</v>
      </c>
      <c r="BQ106" s="118">
        <f t="shared" si="60"/>
        <v>0</v>
      </c>
      <c r="BR106" s="120">
        <f t="shared" si="61"/>
        <v>0</v>
      </c>
      <c r="BS106" s="121">
        <f t="shared" si="62"/>
        <v>0</v>
      </c>
      <c r="BT106" s="114">
        <f t="shared" si="63"/>
        <v>0</v>
      </c>
      <c r="BU106" s="114">
        <f t="shared" si="64"/>
        <v>0</v>
      </c>
      <c r="BV106" s="114">
        <f t="shared" si="65"/>
        <v>0</v>
      </c>
      <c r="BW106" s="118">
        <f t="shared" si="66"/>
        <v>0</v>
      </c>
      <c r="BX106" s="120">
        <f t="shared" si="67"/>
        <v>0</v>
      </c>
      <c r="BY106" s="121">
        <f t="shared" si="68"/>
        <v>0</v>
      </c>
      <c r="CA106" s="113">
        <f t="shared" si="77"/>
        <v>0</v>
      </c>
      <c r="CB106" s="114">
        <f t="shared" si="77"/>
        <v>0</v>
      </c>
      <c r="CC106" s="114">
        <f t="shared" si="69"/>
        <v>0</v>
      </c>
      <c r="CD106" s="114">
        <f t="shared" si="70"/>
        <v>2813.1554983922829</v>
      </c>
      <c r="CE106" s="114">
        <f t="shared" si="71"/>
        <v>0</v>
      </c>
      <c r="CF106" s="118">
        <f t="shared" si="72"/>
        <v>0</v>
      </c>
      <c r="CG106" s="122">
        <f t="shared" si="73"/>
        <v>2813.1554983922829</v>
      </c>
      <c r="CH106" s="88"/>
      <c r="CI106" s="123">
        <f t="shared" si="74"/>
        <v>2813.1554983922829</v>
      </c>
      <c r="CK106" s="124">
        <f t="shared" si="75"/>
        <v>4</v>
      </c>
      <c r="CL106" s="125">
        <v>0</v>
      </c>
      <c r="CM106" s="126">
        <v>0</v>
      </c>
      <c r="CN106" s="127">
        <v>0</v>
      </c>
      <c r="CO106" s="128">
        <v>0</v>
      </c>
      <c r="CP106" s="125">
        <v>0</v>
      </c>
      <c r="CQ106" s="129">
        <v>0</v>
      </c>
      <c r="CR106" s="130">
        <v>0</v>
      </c>
      <c r="CS106" s="131">
        <v>0</v>
      </c>
      <c r="CT106" s="132">
        <v>0</v>
      </c>
      <c r="CU106" s="133">
        <f t="shared" si="78"/>
        <v>0</v>
      </c>
      <c r="CV106" s="129">
        <f t="shared" si="78"/>
        <v>0</v>
      </c>
      <c r="CW106" s="132">
        <v>0</v>
      </c>
      <c r="CY106" s="133">
        <v>0</v>
      </c>
      <c r="CZ106" s="129">
        <v>0</v>
      </c>
      <c r="DA106" s="132">
        <v>0</v>
      </c>
      <c r="DD106" s="134" t="s">
        <v>95</v>
      </c>
      <c r="DE106" s="101"/>
      <c r="DF106" s="72"/>
    </row>
    <row r="107" spans="1:110" s="7" customFormat="1" x14ac:dyDescent="0.25">
      <c r="A107" s="135">
        <v>59</v>
      </c>
      <c r="B107" s="136" t="s">
        <v>335</v>
      </c>
      <c r="C107" s="136" t="s">
        <v>345</v>
      </c>
      <c r="D107" s="137" t="s">
        <v>337</v>
      </c>
      <c r="E107" s="138" t="s">
        <v>346</v>
      </c>
      <c r="F107" s="138" t="s">
        <v>339</v>
      </c>
      <c r="G107" s="138" t="s">
        <v>340</v>
      </c>
      <c r="H107" s="138" t="s">
        <v>154</v>
      </c>
      <c r="I107" s="138">
        <v>11691</v>
      </c>
      <c r="J107" s="138" t="str">
        <f t="shared" si="41"/>
        <v>Queens 11691</v>
      </c>
      <c r="K107" s="138" t="s">
        <v>108</v>
      </c>
      <c r="L107" s="138">
        <v>4</v>
      </c>
      <c r="M107" s="106" t="str">
        <f t="shared" si="42"/>
        <v>FCCN</v>
      </c>
      <c r="N107" s="107">
        <v>0</v>
      </c>
      <c r="O107" s="72">
        <v>0</v>
      </c>
      <c r="P107" s="108">
        <v>0</v>
      </c>
      <c r="Q107" s="71">
        <v>0</v>
      </c>
      <c r="R107" s="72">
        <v>0</v>
      </c>
      <c r="S107" s="108">
        <v>0</v>
      </c>
      <c r="T107" s="71">
        <v>0</v>
      </c>
      <c r="U107" s="72">
        <v>0</v>
      </c>
      <c r="V107" s="72">
        <v>0</v>
      </c>
      <c r="W107" s="73">
        <f t="shared" si="43"/>
        <v>0</v>
      </c>
      <c r="X107" s="109">
        <v>0</v>
      </c>
      <c r="Y107" s="110">
        <v>0</v>
      </c>
      <c r="Z107" s="110">
        <v>19</v>
      </c>
      <c r="AA107" s="72">
        <v>0</v>
      </c>
      <c r="AB107" s="72">
        <v>0</v>
      </c>
      <c r="AC107" s="111">
        <v>0</v>
      </c>
      <c r="AD107" s="112">
        <f t="shared" si="44"/>
        <v>19</v>
      </c>
      <c r="AE107" s="113">
        <v>0</v>
      </c>
      <c r="AF107" s="114">
        <v>0</v>
      </c>
      <c r="AG107" s="115">
        <v>0</v>
      </c>
      <c r="AH107" s="116">
        <v>207731.94</v>
      </c>
      <c r="AI107" s="114">
        <v>0</v>
      </c>
      <c r="AJ107" s="117">
        <f t="shared" si="47"/>
        <v>207731.94</v>
      </c>
      <c r="AK107" s="113">
        <v>0</v>
      </c>
      <c r="AL107" s="114">
        <v>0</v>
      </c>
      <c r="AM107" s="117">
        <f t="shared" si="48"/>
        <v>0</v>
      </c>
      <c r="AN107" s="113">
        <v>0</v>
      </c>
      <c r="AO107" s="114">
        <v>0</v>
      </c>
      <c r="AP107" s="114">
        <v>0</v>
      </c>
      <c r="AQ107" s="114">
        <v>181149.42000000004</v>
      </c>
      <c r="AR107" s="117">
        <v>26582.519999999997</v>
      </c>
      <c r="AS107" s="113">
        <f t="shared" si="45"/>
        <v>0</v>
      </c>
      <c r="AT107" s="114">
        <f t="shared" si="49"/>
        <v>0</v>
      </c>
      <c r="AU107" s="114">
        <f t="shared" si="50"/>
        <v>0</v>
      </c>
      <c r="AV107" s="117">
        <v>0</v>
      </c>
      <c r="AW107" s="113">
        <f t="shared" si="46"/>
        <v>0</v>
      </c>
      <c r="AX107" s="114">
        <f t="shared" si="51"/>
        <v>0</v>
      </c>
      <c r="AY107" s="114">
        <f t="shared" si="52"/>
        <v>0</v>
      </c>
      <c r="AZ107" s="117">
        <v>0</v>
      </c>
      <c r="BA107" s="113">
        <f t="shared" si="53"/>
        <v>0</v>
      </c>
      <c r="BB107" s="114">
        <f t="shared" si="54"/>
        <v>0</v>
      </c>
      <c r="BC107" s="114">
        <f t="shared" si="55"/>
        <v>0</v>
      </c>
      <c r="BD107" s="117">
        <v>0</v>
      </c>
      <c r="BE107" s="113">
        <v>0</v>
      </c>
      <c r="BF107" s="114">
        <v>0</v>
      </c>
      <c r="BG107" s="114">
        <v>0</v>
      </c>
      <c r="BH107" s="117">
        <v>0</v>
      </c>
      <c r="BJ107" s="113">
        <f t="shared" si="76"/>
        <v>0</v>
      </c>
      <c r="BK107" s="114">
        <f t="shared" si="76"/>
        <v>0</v>
      </c>
      <c r="BL107" s="114">
        <f t="shared" si="56"/>
        <v>0</v>
      </c>
      <c r="BM107" s="118">
        <f t="shared" si="57"/>
        <v>0</v>
      </c>
      <c r="BN107" s="119">
        <f t="shared" si="58"/>
        <v>0</v>
      </c>
      <c r="BP107" s="113">
        <f t="shared" si="59"/>
        <v>0</v>
      </c>
      <c r="BQ107" s="118">
        <f t="shared" si="60"/>
        <v>0</v>
      </c>
      <c r="BR107" s="120">
        <f t="shared" si="61"/>
        <v>0</v>
      </c>
      <c r="BS107" s="121">
        <f t="shared" si="62"/>
        <v>0</v>
      </c>
      <c r="BT107" s="114">
        <f t="shared" si="63"/>
        <v>0</v>
      </c>
      <c r="BU107" s="114">
        <f t="shared" si="64"/>
        <v>0</v>
      </c>
      <c r="BV107" s="114">
        <f t="shared" si="65"/>
        <v>0</v>
      </c>
      <c r="BW107" s="118">
        <f t="shared" si="66"/>
        <v>0</v>
      </c>
      <c r="BX107" s="120">
        <f t="shared" si="67"/>
        <v>0</v>
      </c>
      <c r="BY107" s="121">
        <f t="shared" si="68"/>
        <v>0</v>
      </c>
      <c r="CA107" s="113">
        <f t="shared" si="77"/>
        <v>0</v>
      </c>
      <c r="CB107" s="114">
        <f t="shared" si="77"/>
        <v>0</v>
      </c>
      <c r="CC107" s="114">
        <f t="shared" si="69"/>
        <v>0</v>
      </c>
      <c r="CD107" s="114">
        <f t="shared" si="70"/>
        <v>1908.9269453376203</v>
      </c>
      <c r="CE107" s="114">
        <f t="shared" si="71"/>
        <v>0</v>
      </c>
      <c r="CF107" s="118">
        <f t="shared" si="72"/>
        <v>0</v>
      </c>
      <c r="CG107" s="122">
        <f t="shared" si="73"/>
        <v>1908.9269453376203</v>
      </c>
      <c r="CH107" s="88"/>
      <c r="CI107" s="123">
        <f t="shared" si="74"/>
        <v>1908.9269453376203</v>
      </c>
      <c r="CK107" s="124">
        <f t="shared" si="75"/>
        <v>4</v>
      </c>
      <c r="CL107" s="125">
        <v>0</v>
      </c>
      <c r="CM107" s="126">
        <v>0</v>
      </c>
      <c r="CN107" s="127">
        <v>0</v>
      </c>
      <c r="CO107" s="128">
        <v>0</v>
      </c>
      <c r="CP107" s="125">
        <v>0</v>
      </c>
      <c r="CQ107" s="129">
        <v>0</v>
      </c>
      <c r="CR107" s="130">
        <v>0</v>
      </c>
      <c r="CS107" s="131">
        <v>0</v>
      </c>
      <c r="CT107" s="132">
        <v>0</v>
      </c>
      <c r="CU107" s="133">
        <f t="shared" si="78"/>
        <v>0</v>
      </c>
      <c r="CV107" s="129">
        <f t="shared" si="78"/>
        <v>0</v>
      </c>
      <c r="CW107" s="132">
        <v>0</v>
      </c>
      <c r="CY107" s="133">
        <v>0</v>
      </c>
      <c r="CZ107" s="129">
        <v>0</v>
      </c>
      <c r="DA107" s="132">
        <v>0</v>
      </c>
      <c r="DD107" s="134" t="s">
        <v>95</v>
      </c>
      <c r="DE107" s="101"/>
      <c r="DF107" s="72"/>
    </row>
    <row r="108" spans="1:110" s="7" customFormat="1" x14ac:dyDescent="0.25">
      <c r="A108" s="135">
        <v>59</v>
      </c>
      <c r="B108" s="136" t="s">
        <v>335</v>
      </c>
      <c r="C108" s="136" t="s">
        <v>345</v>
      </c>
      <c r="D108" s="137" t="s">
        <v>337</v>
      </c>
      <c r="E108" s="138" t="s">
        <v>346</v>
      </c>
      <c r="F108" s="138" t="s">
        <v>339</v>
      </c>
      <c r="G108" s="138" t="s">
        <v>340</v>
      </c>
      <c r="H108" s="138" t="s">
        <v>154</v>
      </c>
      <c r="I108" s="138">
        <v>11691</v>
      </c>
      <c r="J108" s="138" t="str">
        <f t="shared" si="41"/>
        <v>Queens 11691</v>
      </c>
      <c r="K108" s="138" t="s">
        <v>108</v>
      </c>
      <c r="L108" s="138">
        <v>4</v>
      </c>
      <c r="M108" s="106" t="str">
        <f t="shared" si="42"/>
        <v>FCCN</v>
      </c>
      <c r="N108" s="107">
        <v>0</v>
      </c>
      <c r="O108" s="72">
        <v>0</v>
      </c>
      <c r="P108" s="108">
        <v>0</v>
      </c>
      <c r="Q108" s="71">
        <v>0</v>
      </c>
      <c r="R108" s="72">
        <v>0</v>
      </c>
      <c r="S108" s="108">
        <v>0</v>
      </c>
      <c r="T108" s="71">
        <v>0</v>
      </c>
      <c r="U108" s="72">
        <v>0</v>
      </c>
      <c r="V108" s="72">
        <v>0</v>
      </c>
      <c r="W108" s="73">
        <f t="shared" si="43"/>
        <v>0</v>
      </c>
      <c r="X108" s="109">
        <v>0</v>
      </c>
      <c r="Y108" s="110">
        <v>0</v>
      </c>
      <c r="Z108" s="110">
        <v>0</v>
      </c>
      <c r="AA108" s="72">
        <v>0</v>
      </c>
      <c r="AB108" s="72">
        <v>0</v>
      </c>
      <c r="AC108" s="111">
        <v>0</v>
      </c>
      <c r="AD108" s="112">
        <f t="shared" si="44"/>
        <v>0</v>
      </c>
      <c r="AE108" s="113">
        <v>0</v>
      </c>
      <c r="AF108" s="114">
        <v>0</v>
      </c>
      <c r="AG108" s="115">
        <v>0</v>
      </c>
      <c r="AH108" s="116">
        <v>0</v>
      </c>
      <c r="AI108" s="114">
        <v>0</v>
      </c>
      <c r="AJ108" s="117">
        <f t="shared" si="47"/>
        <v>0</v>
      </c>
      <c r="AK108" s="113">
        <v>0</v>
      </c>
      <c r="AL108" s="114">
        <v>0</v>
      </c>
      <c r="AM108" s="117">
        <f t="shared" si="48"/>
        <v>0</v>
      </c>
      <c r="AN108" s="113">
        <v>0</v>
      </c>
      <c r="AO108" s="114">
        <v>0</v>
      </c>
      <c r="AP108" s="114">
        <v>0</v>
      </c>
      <c r="AQ108" s="114">
        <v>0</v>
      </c>
      <c r="AR108" s="117">
        <v>0</v>
      </c>
      <c r="AS108" s="113">
        <f t="shared" si="45"/>
        <v>0</v>
      </c>
      <c r="AT108" s="114">
        <f t="shared" si="49"/>
        <v>0</v>
      </c>
      <c r="AU108" s="114">
        <f t="shared" si="50"/>
        <v>0</v>
      </c>
      <c r="AV108" s="117">
        <v>0</v>
      </c>
      <c r="AW108" s="113">
        <f t="shared" si="46"/>
        <v>0</v>
      </c>
      <c r="AX108" s="114">
        <f t="shared" si="51"/>
        <v>0</v>
      </c>
      <c r="AY108" s="114">
        <f t="shared" si="52"/>
        <v>0</v>
      </c>
      <c r="AZ108" s="117">
        <v>0</v>
      </c>
      <c r="BA108" s="113">
        <f t="shared" si="53"/>
        <v>0</v>
      </c>
      <c r="BB108" s="114">
        <f t="shared" si="54"/>
        <v>0</v>
      </c>
      <c r="BC108" s="114">
        <f t="shared" si="55"/>
        <v>0</v>
      </c>
      <c r="BD108" s="117">
        <v>0</v>
      </c>
      <c r="BE108" s="113">
        <v>0</v>
      </c>
      <c r="BF108" s="114">
        <v>0</v>
      </c>
      <c r="BG108" s="114">
        <v>0</v>
      </c>
      <c r="BH108" s="117">
        <v>0</v>
      </c>
      <c r="BJ108" s="113">
        <f t="shared" si="76"/>
        <v>0</v>
      </c>
      <c r="BK108" s="114">
        <f t="shared" si="76"/>
        <v>0</v>
      </c>
      <c r="BL108" s="114">
        <f t="shared" si="56"/>
        <v>0</v>
      </c>
      <c r="BM108" s="118">
        <f t="shared" si="57"/>
        <v>0</v>
      </c>
      <c r="BN108" s="119">
        <f t="shared" si="58"/>
        <v>0</v>
      </c>
      <c r="BP108" s="113">
        <f t="shared" si="59"/>
        <v>0</v>
      </c>
      <c r="BQ108" s="118">
        <f t="shared" si="60"/>
        <v>0</v>
      </c>
      <c r="BR108" s="120">
        <f t="shared" si="61"/>
        <v>0</v>
      </c>
      <c r="BS108" s="121">
        <f t="shared" si="62"/>
        <v>0</v>
      </c>
      <c r="BT108" s="114">
        <f t="shared" si="63"/>
        <v>0</v>
      </c>
      <c r="BU108" s="114">
        <f t="shared" si="64"/>
        <v>0</v>
      </c>
      <c r="BV108" s="114">
        <f t="shared" si="65"/>
        <v>0</v>
      </c>
      <c r="BW108" s="118">
        <f t="shared" si="66"/>
        <v>0</v>
      </c>
      <c r="BX108" s="120">
        <f t="shared" si="67"/>
        <v>0</v>
      </c>
      <c r="BY108" s="121">
        <f t="shared" si="68"/>
        <v>0</v>
      </c>
      <c r="CA108" s="113">
        <f t="shared" si="77"/>
        <v>0</v>
      </c>
      <c r="CB108" s="114">
        <f t="shared" si="77"/>
        <v>0</v>
      </c>
      <c r="CC108" s="114">
        <f t="shared" si="69"/>
        <v>0</v>
      </c>
      <c r="CD108" s="114">
        <f t="shared" si="70"/>
        <v>0</v>
      </c>
      <c r="CE108" s="114">
        <f t="shared" si="71"/>
        <v>0</v>
      </c>
      <c r="CF108" s="118">
        <f t="shared" si="72"/>
        <v>0</v>
      </c>
      <c r="CG108" s="122">
        <f t="shared" si="73"/>
        <v>0</v>
      </c>
      <c r="CH108" s="88"/>
      <c r="CI108" s="123">
        <f t="shared" si="74"/>
        <v>0</v>
      </c>
      <c r="CK108" s="124">
        <f t="shared" si="75"/>
        <v>4</v>
      </c>
      <c r="CL108" s="125">
        <v>0</v>
      </c>
      <c r="CM108" s="126">
        <v>0</v>
      </c>
      <c r="CN108" s="127">
        <v>0</v>
      </c>
      <c r="CO108" s="128">
        <v>0</v>
      </c>
      <c r="CP108" s="125">
        <v>0</v>
      </c>
      <c r="CQ108" s="129">
        <v>0</v>
      </c>
      <c r="CR108" s="130">
        <v>0</v>
      </c>
      <c r="CS108" s="131">
        <v>0</v>
      </c>
      <c r="CT108" s="132">
        <v>0</v>
      </c>
      <c r="CU108" s="133">
        <f t="shared" si="78"/>
        <v>0</v>
      </c>
      <c r="CV108" s="129">
        <f t="shared" si="78"/>
        <v>0</v>
      </c>
      <c r="CW108" s="132">
        <v>0</v>
      </c>
      <c r="CY108" s="133">
        <v>0</v>
      </c>
      <c r="CZ108" s="129">
        <v>0</v>
      </c>
      <c r="DA108" s="132">
        <v>0</v>
      </c>
      <c r="DD108" s="134" t="s">
        <v>95</v>
      </c>
      <c r="DE108" s="101"/>
      <c r="DF108" s="72"/>
    </row>
    <row r="109" spans="1:110" s="7" customFormat="1" x14ac:dyDescent="0.25">
      <c r="A109" s="135">
        <v>59</v>
      </c>
      <c r="B109" s="136" t="s">
        <v>335</v>
      </c>
      <c r="C109" s="136" t="s">
        <v>345</v>
      </c>
      <c r="D109" s="137" t="s">
        <v>337</v>
      </c>
      <c r="E109" s="138" t="s">
        <v>346</v>
      </c>
      <c r="F109" s="138" t="s">
        <v>339</v>
      </c>
      <c r="G109" s="138" t="s">
        <v>340</v>
      </c>
      <c r="H109" s="138" t="s">
        <v>154</v>
      </c>
      <c r="I109" s="138">
        <v>11691</v>
      </c>
      <c r="J109" s="138" t="str">
        <f t="shared" si="41"/>
        <v>Queens 11691</v>
      </c>
      <c r="K109" s="138" t="s">
        <v>108</v>
      </c>
      <c r="L109" s="138">
        <v>4</v>
      </c>
      <c r="M109" s="106" t="str">
        <f t="shared" si="42"/>
        <v>FCCN</v>
      </c>
      <c r="N109" s="107">
        <v>0</v>
      </c>
      <c r="O109" s="72">
        <v>0</v>
      </c>
      <c r="P109" s="108">
        <v>0</v>
      </c>
      <c r="Q109" s="71">
        <v>0</v>
      </c>
      <c r="R109" s="72">
        <v>0</v>
      </c>
      <c r="S109" s="108">
        <v>0</v>
      </c>
      <c r="T109" s="71">
        <v>0</v>
      </c>
      <c r="U109" s="72">
        <v>0</v>
      </c>
      <c r="V109" s="72">
        <v>0</v>
      </c>
      <c r="W109" s="73">
        <f t="shared" si="43"/>
        <v>0</v>
      </c>
      <c r="X109" s="109">
        <v>0</v>
      </c>
      <c r="Y109" s="110">
        <v>0</v>
      </c>
      <c r="Z109" s="110">
        <v>0</v>
      </c>
      <c r="AA109" s="72">
        <v>0</v>
      </c>
      <c r="AB109" s="72">
        <v>112</v>
      </c>
      <c r="AC109" s="111">
        <v>0</v>
      </c>
      <c r="AD109" s="112">
        <f t="shared" si="44"/>
        <v>112</v>
      </c>
      <c r="AE109" s="113">
        <v>0</v>
      </c>
      <c r="AF109" s="114">
        <v>0</v>
      </c>
      <c r="AG109" s="115">
        <v>0</v>
      </c>
      <c r="AH109" s="116">
        <v>966297.92</v>
      </c>
      <c r="AI109" s="114">
        <v>0</v>
      </c>
      <c r="AJ109" s="117">
        <f t="shared" si="47"/>
        <v>966297.92</v>
      </c>
      <c r="AK109" s="113">
        <v>0</v>
      </c>
      <c r="AL109" s="114">
        <v>0</v>
      </c>
      <c r="AM109" s="117">
        <f t="shared" si="48"/>
        <v>0</v>
      </c>
      <c r="AN109" s="113">
        <v>0</v>
      </c>
      <c r="AO109" s="114">
        <v>0</v>
      </c>
      <c r="AP109" s="114">
        <v>0</v>
      </c>
      <c r="AQ109" s="114">
        <v>809600.96</v>
      </c>
      <c r="AR109" s="117">
        <v>156696.95999999999</v>
      </c>
      <c r="AS109" s="113">
        <f t="shared" si="45"/>
        <v>0</v>
      </c>
      <c r="AT109" s="114">
        <f t="shared" si="49"/>
        <v>0</v>
      </c>
      <c r="AU109" s="114">
        <f t="shared" si="50"/>
        <v>0</v>
      </c>
      <c r="AV109" s="117">
        <v>0</v>
      </c>
      <c r="AW109" s="113">
        <f t="shared" si="46"/>
        <v>0</v>
      </c>
      <c r="AX109" s="114">
        <f t="shared" si="51"/>
        <v>0</v>
      </c>
      <c r="AY109" s="114">
        <f t="shared" si="52"/>
        <v>0</v>
      </c>
      <c r="AZ109" s="117">
        <v>0</v>
      </c>
      <c r="BA109" s="113">
        <f t="shared" si="53"/>
        <v>0</v>
      </c>
      <c r="BB109" s="114">
        <f t="shared" si="54"/>
        <v>0</v>
      </c>
      <c r="BC109" s="114">
        <f t="shared" si="55"/>
        <v>0</v>
      </c>
      <c r="BD109" s="117">
        <v>0</v>
      </c>
      <c r="BE109" s="113">
        <v>0</v>
      </c>
      <c r="BF109" s="114">
        <v>0</v>
      </c>
      <c r="BG109" s="114">
        <v>0</v>
      </c>
      <c r="BH109" s="117">
        <v>0</v>
      </c>
      <c r="BJ109" s="113">
        <f t="shared" si="76"/>
        <v>0</v>
      </c>
      <c r="BK109" s="114">
        <f t="shared" si="76"/>
        <v>0</v>
      </c>
      <c r="BL109" s="114">
        <f t="shared" si="56"/>
        <v>0</v>
      </c>
      <c r="BM109" s="118">
        <f t="shared" si="57"/>
        <v>0</v>
      </c>
      <c r="BN109" s="119">
        <f t="shared" si="58"/>
        <v>0</v>
      </c>
      <c r="BP109" s="113">
        <f t="shared" si="59"/>
        <v>0</v>
      </c>
      <c r="BQ109" s="118">
        <f t="shared" si="60"/>
        <v>0</v>
      </c>
      <c r="BR109" s="120">
        <f t="shared" si="61"/>
        <v>0</v>
      </c>
      <c r="BS109" s="121">
        <f t="shared" si="62"/>
        <v>0</v>
      </c>
      <c r="BT109" s="114">
        <f t="shared" si="63"/>
        <v>0</v>
      </c>
      <c r="BU109" s="114">
        <f t="shared" si="64"/>
        <v>0</v>
      </c>
      <c r="BV109" s="114">
        <f t="shared" si="65"/>
        <v>0</v>
      </c>
      <c r="BW109" s="118">
        <f t="shared" si="66"/>
        <v>0</v>
      </c>
      <c r="BX109" s="120">
        <f t="shared" si="67"/>
        <v>0</v>
      </c>
      <c r="BY109" s="121">
        <f t="shared" si="68"/>
        <v>0</v>
      </c>
      <c r="CA109" s="113">
        <f t="shared" si="77"/>
        <v>0</v>
      </c>
      <c r="CB109" s="114">
        <f t="shared" si="77"/>
        <v>0</v>
      </c>
      <c r="CC109" s="114">
        <f t="shared" si="69"/>
        <v>0</v>
      </c>
      <c r="CD109" s="114">
        <f t="shared" si="70"/>
        <v>11252.621993569132</v>
      </c>
      <c r="CE109" s="114">
        <f t="shared" si="71"/>
        <v>0</v>
      </c>
      <c r="CF109" s="118">
        <f t="shared" si="72"/>
        <v>0</v>
      </c>
      <c r="CG109" s="122">
        <f t="shared" si="73"/>
        <v>11252.621993569132</v>
      </c>
      <c r="CH109" s="88"/>
      <c r="CI109" s="123">
        <f t="shared" si="74"/>
        <v>11252.621993569132</v>
      </c>
      <c r="CK109" s="124">
        <f t="shared" si="75"/>
        <v>4</v>
      </c>
      <c r="CL109" s="125">
        <v>0</v>
      </c>
      <c r="CM109" s="126">
        <v>0</v>
      </c>
      <c r="CN109" s="127">
        <v>0</v>
      </c>
      <c r="CO109" s="128">
        <v>0</v>
      </c>
      <c r="CP109" s="125">
        <v>0</v>
      </c>
      <c r="CQ109" s="129">
        <v>0</v>
      </c>
      <c r="CR109" s="130">
        <v>0</v>
      </c>
      <c r="CS109" s="131">
        <v>0</v>
      </c>
      <c r="CT109" s="132">
        <v>0</v>
      </c>
      <c r="CU109" s="133">
        <f t="shared" si="78"/>
        <v>0</v>
      </c>
      <c r="CV109" s="129">
        <f t="shared" si="78"/>
        <v>0</v>
      </c>
      <c r="CW109" s="132">
        <v>0</v>
      </c>
      <c r="CY109" s="133">
        <v>0</v>
      </c>
      <c r="CZ109" s="129">
        <v>0</v>
      </c>
      <c r="DA109" s="132">
        <v>0</v>
      </c>
      <c r="DD109" s="134" t="s">
        <v>95</v>
      </c>
      <c r="DE109" s="101"/>
      <c r="DF109" s="72"/>
    </row>
    <row r="110" spans="1:110" s="7" customFormat="1" x14ac:dyDescent="0.25">
      <c r="A110" s="135">
        <v>59</v>
      </c>
      <c r="B110" s="136" t="s">
        <v>335</v>
      </c>
      <c r="C110" s="136" t="s">
        <v>345</v>
      </c>
      <c r="D110" s="137" t="s">
        <v>337</v>
      </c>
      <c r="E110" s="138" t="s">
        <v>346</v>
      </c>
      <c r="F110" s="138" t="s">
        <v>339</v>
      </c>
      <c r="G110" s="138" t="s">
        <v>340</v>
      </c>
      <c r="H110" s="138" t="s">
        <v>154</v>
      </c>
      <c r="I110" s="138">
        <v>11691</v>
      </c>
      <c r="J110" s="138" t="str">
        <f t="shared" si="41"/>
        <v>Queens 11691</v>
      </c>
      <c r="K110" s="138" t="s">
        <v>108</v>
      </c>
      <c r="L110" s="138">
        <v>4</v>
      </c>
      <c r="M110" s="106" t="str">
        <f t="shared" si="42"/>
        <v>FCCN</v>
      </c>
      <c r="N110" s="107">
        <v>0</v>
      </c>
      <c r="O110" s="72">
        <v>0</v>
      </c>
      <c r="P110" s="108">
        <v>0</v>
      </c>
      <c r="Q110" s="71">
        <v>0</v>
      </c>
      <c r="R110" s="72">
        <v>0</v>
      </c>
      <c r="S110" s="108">
        <v>0</v>
      </c>
      <c r="T110" s="71">
        <v>0</v>
      </c>
      <c r="U110" s="72">
        <v>0</v>
      </c>
      <c r="V110" s="72">
        <v>0</v>
      </c>
      <c r="W110" s="73">
        <f t="shared" si="43"/>
        <v>0</v>
      </c>
      <c r="X110" s="109">
        <v>0</v>
      </c>
      <c r="Y110" s="110">
        <v>0</v>
      </c>
      <c r="Z110" s="110">
        <v>0</v>
      </c>
      <c r="AA110" s="72">
        <v>0</v>
      </c>
      <c r="AB110" s="72">
        <v>0</v>
      </c>
      <c r="AC110" s="111">
        <v>41</v>
      </c>
      <c r="AD110" s="112">
        <f t="shared" si="44"/>
        <v>41</v>
      </c>
      <c r="AE110" s="113">
        <v>0</v>
      </c>
      <c r="AF110" s="114">
        <v>0</v>
      </c>
      <c r="AG110" s="115">
        <v>0</v>
      </c>
      <c r="AH110" s="116">
        <v>375218.06000000006</v>
      </c>
      <c r="AI110" s="114">
        <v>0</v>
      </c>
      <c r="AJ110" s="117">
        <f t="shared" si="47"/>
        <v>375218.06000000006</v>
      </c>
      <c r="AK110" s="113">
        <v>0</v>
      </c>
      <c r="AL110" s="114">
        <v>0</v>
      </c>
      <c r="AM110" s="117">
        <f t="shared" si="48"/>
        <v>0</v>
      </c>
      <c r="AN110" s="113">
        <v>0</v>
      </c>
      <c r="AO110" s="114">
        <v>0</v>
      </c>
      <c r="AP110" s="114">
        <v>0</v>
      </c>
      <c r="AQ110" s="114">
        <v>317855.77999999991</v>
      </c>
      <c r="AR110" s="117">
        <v>57362.28</v>
      </c>
      <c r="AS110" s="113">
        <f t="shared" si="45"/>
        <v>0</v>
      </c>
      <c r="AT110" s="114">
        <f t="shared" si="49"/>
        <v>0</v>
      </c>
      <c r="AU110" s="114">
        <f t="shared" si="50"/>
        <v>0</v>
      </c>
      <c r="AV110" s="117">
        <v>0</v>
      </c>
      <c r="AW110" s="113">
        <f t="shared" si="46"/>
        <v>0</v>
      </c>
      <c r="AX110" s="114">
        <f t="shared" si="51"/>
        <v>0</v>
      </c>
      <c r="AY110" s="114">
        <f t="shared" si="52"/>
        <v>0</v>
      </c>
      <c r="AZ110" s="117">
        <v>0</v>
      </c>
      <c r="BA110" s="113">
        <f t="shared" si="53"/>
        <v>0</v>
      </c>
      <c r="BB110" s="114">
        <f t="shared" si="54"/>
        <v>0</v>
      </c>
      <c r="BC110" s="114">
        <f t="shared" si="55"/>
        <v>0</v>
      </c>
      <c r="BD110" s="117">
        <v>0</v>
      </c>
      <c r="BE110" s="113">
        <v>0</v>
      </c>
      <c r="BF110" s="114">
        <v>0</v>
      </c>
      <c r="BG110" s="114">
        <v>0</v>
      </c>
      <c r="BH110" s="117">
        <v>0</v>
      </c>
      <c r="BJ110" s="113">
        <f t="shared" si="76"/>
        <v>0</v>
      </c>
      <c r="BK110" s="114">
        <f t="shared" si="76"/>
        <v>0</v>
      </c>
      <c r="BL110" s="114">
        <f t="shared" si="56"/>
        <v>0</v>
      </c>
      <c r="BM110" s="118">
        <f t="shared" si="57"/>
        <v>0</v>
      </c>
      <c r="BN110" s="119">
        <f t="shared" si="58"/>
        <v>0</v>
      </c>
      <c r="BP110" s="113">
        <f t="shared" si="59"/>
        <v>0</v>
      </c>
      <c r="BQ110" s="118">
        <f t="shared" si="60"/>
        <v>0</v>
      </c>
      <c r="BR110" s="120">
        <f t="shared" si="61"/>
        <v>0</v>
      </c>
      <c r="BS110" s="121">
        <f t="shared" si="62"/>
        <v>0</v>
      </c>
      <c r="BT110" s="114">
        <f t="shared" si="63"/>
        <v>0</v>
      </c>
      <c r="BU110" s="114">
        <f t="shared" si="64"/>
        <v>0</v>
      </c>
      <c r="BV110" s="114">
        <f t="shared" si="65"/>
        <v>0</v>
      </c>
      <c r="BW110" s="118">
        <f t="shared" si="66"/>
        <v>0</v>
      </c>
      <c r="BX110" s="120">
        <f t="shared" si="67"/>
        <v>0</v>
      </c>
      <c r="BY110" s="121">
        <f t="shared" si="68"/>
        <v>0</v>
      </c>
      <c r="CA110" s="113">
        <f t="shared" si="77"/>
        <v>0</v>
      </c>
      <c r="CB110" s="114">
        <f t="shared" si="77"/>
        <v>0</v>
      </c>
      <c r="CC110" s="114">
        <f t="shared" si="69"/>
        <v>0</v>
      </c>
      <c r="CD110" s="114">
        <f t="shared" si="70"/>
        <v>4119.2634083601288</v>
      </c>
      <c r="CE110" s="114">
        <f t="shared" si="71"/>
        <v>0</v>
      </c>
      <c r="CF110" s="118">
        <f t="shared" si="72"/>
        <v>0</v>
      </c>
      <c r="CG110" s="122">
        <f t="shared" si="73"/>
        <v>4119.2634083601288</v>
      </c>
      <c r="CH110" s="88"/>
      <c r="CI110" s="123">
        <f t="shared" si="74"/>
        <v>4119.2634083601288</v>
      </c>
      <c r="CK110" s="124">
        <f t="shared" si="75"/>
        <v>4</v>
      </c>
      <c r="CL110" s="125">
        <v>0</v>
      </c>
      <c r="CM110" s="126">
        <v>0</v>
      </c>
      <c r="CN110" s="127">
        <v>0</v>
      </c>
      <c r="CO110" s="128">
        <v>0</v>
      </c>
      <c r="CP110" s="125">
        <v>0</v>
      </c>
      <c r="CQ110" s="129">
        <v>0</v>
      </c>
      <c r="CR110" s="130">
        <v>0</v>
      </c>
      <c r="CS110" s="131">
        <v>0</v>
      </c>
      <c r="CT110" s="132">
        <v>0</v>
      </c>
      <c r="CU110" s="133">
        <f t="shared" si="78"/>
        <v>0</v>
      </c>
      <c r="CV110" s="129">
        <f t="shared" si="78"/>
        <v>0</v>
      </c>
      <c r="CW110" s="132">
        <v>0</v>
      </c>
      <c r="CY110" s="133">
        <v>0</v>
      </c>
      <c r="CZ110" s="129">
        <v>0</v>
      </c>
      <c r="DA110" s="132">
        <v>0</v>
      </c>
      <c r="DD110" s="134" t="s">
        <v>95</v>
      </c>
      <c r="DE110" s="101"/>
      <c r="DF110" s="72"/>
    </row>
    <row r="111" spans="1:110" s="7" customFormat="1" x14ac:dyDescent="0.25">
      <c r="A111" s="135">
        <v>81</v>
      </c>
      <c r="B111" s="136" t="s">
        <v>347</v>
      </c>
      <c r="C111" s="136" t="s">
        <v>348</v>
      </c>
      <c r="D111" s="137" t="s">
        <v>349</v>
      </c>
      <c r="E111" s="138" t="s">
        <v>350</v>
      </c>
      <c r="F111" s="138" t="s">
        <v>351</v>
      </c>
      <c r="G111" s="138" t="s">
        <v>352</v>
      </c>
      <c r="H111" s="138" t="s">
        <v>124</v>
      </c>
      <c r="I111" s="138">
        <v>10025</v>
      </c>
      <c r="J111" s="138" t="str">
        <f t="shared" si="41"/>
        <v>Manhattan 10025</v>
      </c>
      <c r="K111" s="138" t="s">
        <v>103</v>
      </c>
      <c r="L111" s="138">
        <v>2</v>
      </c>
      <c r="M111" s="106" t="str">
        <f t="shared" si="42"/>
        <v>Head Start</v>
      </c>
      <c r="N111" s="107">
        <v>88</v>
      </c>
      <c r="O111" s="72">
        <v>0</v>
      </c>
      <c r="P111" s="108">
        <v>0</v>
      </c>
      <c r="Q111" s="71">
        <v>0</v>
      </c>
      <c r="R111" s="72">
        <v>88</v>
      </c>
      <c r="S111" s="108">
        <v>0</v>
      </c>
      <c r="T111" s="71">
        <v>0</v>
      </c>
      <c r="U111" s="72">
        <v>49</v>
      </c>
      <c r="V111" s="72">
        <v>0</v>
      </c>
      <c r="W111" s="73">
        <f t="shared" si="43"/>
        <v>49</v>
      </c>
      <c r="X111" s="109">
        <v>0</v>
      </c>
      <c r="Y111" s="110">
        <v>0</v>
      </c>
      <c r="Z111" s="110">
        <v>0</v>
      </c>
      <c r="AA111" s="72">
        <v>0</v>
      </c>
      <c r="AB111" s="72">
        <v>0</v>
      </c>
      <c r="AC111" s="111">
        <v>0</v>
      </c>
      <c r="AD111" s="112">
        <f t="shared" si="44"/>
        <v>0</v>
      </c>
      <c r="AE111" s="113">
        <v>0</v>
      </c>
      <c r="AF111" s="114">
        <v>0</v>
      </c>
      <c r="AG111" s="115">
        <v>1244793.44</v>
      </c>
      <c r="AH111" s="116">
        <v>1244793.44</v>
      </c>
      <c r="AI111" s="114">
        <v>0</v>
      </c>
      <c r="AJ111" s="117">
        <f t="shared" si="47"/>
        <v>1244793.44</v>
      </c>
      <c r="AK111" s="113">
        <v>223051.21531874995</v>
      </c>
      <c r="AL111" s="114">
        <v>0</v>
      </c>
      <c r="AM111" s="117">
        <f t="shared" si="48"/>
        <v>223051.21531874995</v>
      </c>
      <c r="AN111" s="113">
        <v>1021742.2246812502</v>
      </c>
      <c r="AO111" s="114">
        <v>0</v>
      </c>
      <c r="AP111" s="114">
        <v>0</v>
      </c>
      <c r="AQ111" s="114">
        <v>0</v>
      </c>
      <c r="AR111" s="117">
        <v>0</v>
      </c>
      <c r="AS111" s="113">
        <f t="shared" si="45"/>
        <v>0</v>
      </c>
      <c r="AT111" s="114">
        <f t="shared" si="49"/>
        <v>0</v>
      </c>
      <c r="AU111" s="114">
        <f t="shared" si="50"/>
        <v>0</v>
      </c>
      <c r="AV111" s="117">
        <v>0</v>
      </c>
      <c r="AW111" s="113">
        <f t="shared" si="46"/>
        <v>0</v>
      </c>
      <c r="AX111" s="114">
        <f t="shared" si="51"/>
        <v>0</v>
      </c>
      <c r="AY111" s="114">
        <f t="shared" si="52"/>
        <v>0</v>
      </c>
      <c r="AZ111" s="117">
        <v>0</v>
      </c>
      <c r="BA111" s="113">
        <f t="shared" si="53"/>
        <v>0</v>
      </c>
      <c r="BB111" s="114">
        <f t="shared" si="54"/>
        <v>0</v>
      </c>
      <c r="BC111" s="114">
        <f t="shared" si="55"/>
        <v>0</v>
      </c>
      <c r="BD111" s="117">
        <v>0</v>
      </c>
      <c r="BE111" s="113">
        <v>0</v>
      </c>
      <c r="BF111" s="114">
        <v>0</v>
      </c>
      <c r="BG111" s="114">
        <v>0</v>
      </c>
      <c r="BH111" s="117">
        <v>0</v>
      </c>
      <c r="BJ111" s="113">
        <f t="shared" si="76"/>
        <v>223051.21531874995</v>
      </c>
      <c r="BK111" s="114">
        <f t="shared" si="76"/>
        <v>0</v>
      </c>
      <c r="BL111" s="114">
        <f t="shared" si="56"/>
        <v>0</v>
      </c>
      <c r="BM111" s="118">
        <f t="shared" si="57"/>
        <v>0</v>
      </c>
      <c r="BN111" s="119">
        <f t="shared" si="58"/>
        <v>223051.21531874995</v>
      </c>
      <c r="BP111" s="113">
        <f t="shared" si="59"/>
        <v>1021742.2246812502</v>
      </c>
      <c r="BQ111" s="118">
        <f t="shared" si="60"/>
        <v>0</v>
      </c>
      <c r="BR111" s="120">
        <f t="shared" si="61"/>
        <v>1021742.2246812502</v>
      </c>
      <c r="BS111" s="121">
        <f t="shared" si="62"/>
        <v>255435.55617031254</v>
      </c>
      <c r="BT111" s="114">
        <f t="shared" si="63"/>
        <v>223051.21531874995</v>
      </c>
      <c r="BU111" s="114">
        <f t="shared" si="64"/>
        <v>0</v>
      </c>
      <c r="BV111" s="114">
        <f t="shared" si="65"/>
        <v>0</v>
      </c>
      <c r="BW111" s="118">
        <f t="shared" si="66"/>
        <v>0</v>
      </c>
      <c r="BX111" s="120">
        <f t="shared" si="67"/>
        <v>223051.21531874995</v>
      </c>
      <c r="BY111" s="121">
        <f t="shared" si="68"/>
        <v>32384.340851562592</v>
      </c>
      <c r="CA111" s="113">
        <f t="shared" si="77"/>
        <v>0</v>
      </c>
      <c r="CB111" s="114">
        <f t="shared" si="77"/>
        <v>0</v>
      </c>
      <c r="CC111" s="114">
        <f t="shared" si="69"/>
        <v>0</v>
      </c>
      <c r="CD111" s="114">
        <f t="shared" si="70"/>
        <v>0</v>
      </c>
      <c r="CE111" s="114">
        <f t="shared" si="71"/>
        <v>0</v>
      </c>
      <c r="CF111" s="118">
        <f t="shared" si="72"/>
        <v>32384.340851562592</v>
      </c>
      <c r="CG111" s="122">
        <f t="shared" si="73"/>
        <v>32384.340851562592</v>
      </c>
      <c r="CH111" s="88"/>
      <c r="CI111" s="123">
        <f t="shared" si="74"/>
        <v>89390.311339764201</v>
      </c>
      <c r="CK111" s="124">
        <f t="shared" si="75"/>
        <v>2</v>
      </c>
      <c r="CL111" s="125">
        <v>0</v>
      </c>
      <c r="CM111" s="126">
        <v>0</v>
      </c>
      <c r="CN111" s="127">
        <v>53.99</v>
      </c>
      <c r="CO111" s="128">
        <v>25.289253437499998</v>
      </c>
      <c r="CP111" s="125">
        <v>0</v>
      </c>
      <c r="CQ111" s="129">
        <v>0</v>
      </c>
      <c r="CR111" s="130">
        <v>0</v>
      </c>
      <c r="CS111" s="131">
        <v>0</v>
      </c>
      <c r="CT111" s="132">
        <v>0</v>
      </c>
      <c r="CU111" s="133">
        <f t="shared" si="78"/>
        <v>0</v>
      </c>
      <c r="CV111" s="129">
        <f t="shared" si="78"/>
        <v>0</v>
      </c>
      <c r="CW111" s="132">
        <v>0</v>
      </c>
      <c r="CY111" s="133">
        <v>0</v>
      </c>
      <c r="CZ111" s="129">
        <v>0</v>
      </c>
      <c r="DA111" s="132">
        <v>0</v>
      </c>
      <c r="DD111" s="134" t="s">
        <v>95</v>
      </c>
      <c r="DE111" s="101"/>
      <c r="DF111" s="72"/>
    </row>
    <row r="112" spans="1:110" s="7" customFormat="1" x14ac:dyDescent="0.25">
      <c r="A112" s="135">
        <v>81</v>
      </c>
      <c r="B112" s="136" t="s">
        <v>347</v>
      </c>
      <c r="C112" s="136" t="s">
        <v>353</v>
      </c>
      <c r="D112" s="137" t="s">
        <v>349</v>
      </c>
      <c r="E112" s="138" t="s">
        <v>354</v>
      </c>
      <c r="F112" s="138" t="s">
        <v>355</v>
      </c>
      <c r="G112" s="138" t="s">
        <v>356</v>
      </c>
      <c r="H112" s="138" t="s">
        <v>124</v>
      </c>
      <c r="I112" s="138">
        <v>10025</v>
      </c>
      <c r="J112" s="138" t="str">
        <f t="shared" si="41"/>
        <v>Manhattan 10025</v>
      </c>
      <c r="K112" s="138" t="s">
        <v>103</v>
      </c>
      <c r="L112" s="138">
        <v>2</v>
      </c>
      <c r="M112" s="106" t="str">
        <f t="shared" si="42"/>
        <v>Head Start</v>
      </c>
      <c r="N112" s="107">
        <v>29</v>
      </c>
      <c r="O112" s="72">
        <v>0</v>
      </c>
      <c r="P112" s="108">
        <v>0</v>
      </c>
      <c r="Q112" s="71">
        <v>0</v>
      </c>
      <c r="R112" s="72">
        <v>29</v>
      </c>
      <c r="S112" s="108">
        <v>0</v>
      </c>
      <c r="T112" s="71">
        <v>0</v>
      </c>
      <c r="U112" s="72">
        <v>19</v>
      </c>
      <c r="V112" s="72">
        <v>0</v>
      </c>
      <c r="W112" s="73">
        <f t="shared" si="43"/>
        <v>19</v>
      </c>
      <c r="X112" s="109">
        <v>0</v>
      </c>
      <c r="Y112" s="110">
        <v>0</v>
      </c>
      <c r="Z112" s="110">
        <v>0</v>
      </c>
      <c r="AA112" s="72">
        <v>0</v>
      </c>
      <c r="AB112" s="72">
        <v>0</v>
      </c>
      <c r="AC112" s="111">
        <v>0</v>
      </c>
      <c r="AD112" s="112">
        <f t="shared" si="44"/>
        <v>0</v>
      </c>
      <c r="AE112" s="113">
        <v>0</v>
      </c>
      <c r="AF112" s="114">
        <v>0</v>
      </c>
      <c r="AG112" s="115">
        <v>410216.02</v>
      </c>
      <c r="AH112" s="116">
        <v>410216.02</v>
      </c>
      <c r="AI112" s="114">
        <v>0</v>
      </c>
      <c r="AJ112" s="117">
        <f t="shared" si="47"/>
        <v>410216.02</v>
      </c>
      <c r="AK112" s="113">
        <v>86489.246756249981</v>
      </c>
      <c r="AL112" s="114">
        <v>0</v>
      </c>
      <c r="AM112" s="117">
        <f t="shared" si="48"/>
        <v>86489.246756249981</v>
      </c>
      <c r="AN112" s="113">
        <v>323726.77324374998</v>
      </c>
      <c r="AO112" s="114">
        <v>0</v>
      </c>
      <c r="AP112" s="114">
        <v>0</v>
      </c>
      <c r="AQ112" s="114">
        <v>0</v>
      </c>
      <c r="AR112" s="117">
        <v>0</v>
      </c>
      <c r="AS112" s="113">
        <f t="shared" si="45"/>
        <v>0</v>
      </c>
      <c r="AT112" s="114">
        <f t="shared" si="49"/>
        <v>0</v>
      </c>
      <c r="AU112" s="114">
        <f t="shared" si="50"/>
        <v>0</v>
      </c>
      <c r="AV112" s="117">
        <v>0</v>
      </c>
      <c r="AW112" s="113">
        <f t="shared" si="46"/>
        <v>0</v>
      </c>
      <c r="AX112" s="114">
        <f t="shared" si="51"/>
        <v>0</v>
      </c>
      <c r="AY112" s="114">
        <f t="shared" si="52"/>
        <v>0</v>
      </c>
      <c r="AZ112" s="117">
        <v>0</v>
      </c>
      <c r="BA112" s="113">
        <f t="shared" si="53"/>
        <v>0</v>
      </c>
      <c r="BB112" s="114">
        <f t="shared" si="54"/>
        <v>0</v>
      </c>
      <c r="BC112" s="114">
        <f t="shared" si="55"/>
        <v>0</v>
      </c>
      <c r="BD112" s="117">
        <v>0</v>
      </c>
      <c r="BE112" s="113">
        <v>0</v>
      </c>
      <c r="BF112" s="114">
        <v>0</v>
      </c>
      <c r="BG112" s="114">
        <v>0</v>
      </c>
      <c r="BH112" s="117">
        <v>0</v>
      </c>
      <c r="BJ112" s="113">
        <f t="shared" si="76"/>
        <v>86489.246756249981</v>
      </c>
      <c r="BK112" s="114">
        <f t="shared" si="76"/>
        <v>0</v>
      </c>
      <c r="BL112" s="114">
        <f t="shared" si="56"/>
        <v>0</v>
      </c>
      <c r="BM112" s="118">
        <f t="shared" si="57"/>
        <v>0</v>
      </c>
      <c r="BN112" s="119">
        <f t="shared" si="58"/>
        <v>86489.246756249981</v>
      </c>
      <c r="BP112" s="113">
        <f t="shared" si="59"/>
        <v>323726.77324374998</v>
      </c>
      <c r="BQ112" s="118">
        <f t="shared" si="60"/>
        <v>0</v>
      </c>
      <c r="BR112" s="120">
        <f t="shared" si="61"/>
        <v>323726.77324374998</v>
      </c>
      <c r="BS112" s="121">
        <f t="shared" si="62"/>
        <v>80931.693310937495</v>
      </c>
      <c r="BT112" s="114">
        <f t="shared" si="63"/>
        <v>86489.246756249981</v>
      </c>
      <c r="BU112" s="114">
        <f t="shared" si="64"/>
        <v>0</v>
      </c>
      <c r="BV112" s="114">
        <f t="shared" si="65"/>
        <v>0</v>
      </c>
      <c r="BW112" s="118">
        <f t="shared" si="66"/>
        <v>0</v>
      </c>
      <c r="BX112" s="120">
        <f t="shared" si="67"/>
        <v>86489.246756249981</v>
      </c>
      <c r="BY112" s="121">
        <f t="shared" si="68"/>
        <v>0</v>
      </c>
      <c r="CA112" s="113">
        <f t="shared" si="77"/>
        <v>0</v>
      </c>
      <c r="CB112" s="114">
        <f t="shared" si="77"/>
        <v>0</v>
      </c>
      <c r="CC112" s="114">
        <f t="shared" si="69"/>
        <v>0</v>
      </c>
      <c r="CD112" s="114">
        <f t="shared" si="70"/>
        <v>0</v>
      </c>
      <c r="CE112" s="114">
        <f t="shared" si="71"/>
        <v>0</v>
      </c>
      <c r="CF112" s="118">
        <f t="shared" si="72"/>
        <v>0</v>
      </c>
      <c r="CG112" s="122">
        <f t="shared" si="73"/>
        <v>0</v>
      </c>
      <c r="CH112" s="88"/>
      <c r="CI112" s="123">
        <f t="shared" si="74"/>
        <v>29458.170782422298</v>
      </c>
      <c r="CK112" s="124">
        <f t="shared" si="75"/>
        <v>2</v>
      </c>
      <c r="CL112" s="125">
        <v>0</v>
      </c>
      <c r="CM112" s="126">
        <v>0</v>
      </c>
      <c r="CN112" s="127">
        <v>53.99</v>
      </c>
      <c r="CO112" s="128">
        <v>25.289253437499998</v>
      </c>
      <c r="CP112" s="125">
        <v>0</v>
      </c>
      <c r="CQ112" s="129">
        <v>0</v>
      </c>
      <c r="CR112" s="130">
        <v>0</v>
      </c>
      <c r="CS112" s="131">
        <v>0</v>
      </c>
      <c r="CT112" s="132">
        <v>0</v>
      </c>
      <c r="CU112" s="133">
        <f t="shared" si="78"/>
        <v>0</v>
      </c>
      <c r="CV112" s="129">
        <f t="shared" si="78"/>
        <v>0</v>
      </c>
      <c r="CW112" s="132">
        <v>0</v>
      </c>
      <c r="CY112" s="133">
        <v>0</v>
      </c>
      <c r="CZ112" s="129">
        <v>0</v>
      </c>
      <c r="DA112" s="132">
        <v>0</v>
      </c>
      <c r="DD112" s="134" t="s">
        <v>95</v>
      </c>
      <c r="DE112" s="101"/>
      <c r="DF112" s="72"/>
    </row>
    <row r="113" spans="1:110" s="7" customFormat="1" x14ac:dyDescent="0.25">
      <c r="A113" s="135">
        <v>81</v>
      </c>
      <c r="B113" s="136" t="s">
        <v>347</v>
      </c>
      <c r="C113" s="136">
        <v>1575204</v>
      </c>
      <c r="D113" s="137" t="s">
        <v>349</v>
      </c>
      <c r="E113" s="138" t="s">
        <v>357</v>
      </c>
      <c r="F113" s="138" t="s">
        <v>358</v>
      </c>
      <c r="G113" s="138" t="s">
        <v>359</v>
      </c>
      <c r="H113" s="138" t="s">
        <v>124</v>
      </c>
      <c r="I113" s="138">
        <v>10025</v>
      </c>
      <c r="J113" s="138" t="str">
        <f t="shared" si="41"/>
        <v>Manhattan 10025</v>
      </c>
      <c r="K113" s="138" t="s">
        <v>103</v>
      </c>
      <c r="L113" s="138">
        <v>3</v>
      </c>
      <c r="M113" s="106" t="str">
        <f t="shared" si="42"/>
        <v>Child Care</v>
      </c>
      <c r="N113" s="107">
        <v>30</v>
      </c>
      <c r="O113" s="72">
        <v>0</v>
      </c>
      <c r="P113" s="108">
        <v>0</v>
      </c>
      <c r="Q113" s="71">
        <v>0</v>
      </c>
      <c r="R113" s="72">
        <v>0</v>
      </c>
      <c r="S113" s="108">
        <v>30</v>
      </c>
      <c r="T113" s="71">
        <v>0</v>
      </c>
      <c r="U113" s="72">
        <v>0</v>
      </c>
      <c r="V113" s="72">
        <v>12</v>
      </c>
      <c r="W113" s="73">
        <f t="shared" si="43"/>
        <v>12</v>
      </c>
      <c r="X113" s="109">
        <v>0</v>
      </c>
      <c r="Y113" s="110">
        <v>0</v>
      </c>
      <c r="Z113" s="110">
        <v>0</v>
      </c>
      <c r="AA113" s="72">
        <v>0</v>
      </c>
      <c r="AB113" s="72">
        <v>0</v>
      </c>
      <c r="AC113" s="111">
        <v>0</v>
      </c>
      <c r="AD113" s="112">
        <f t="shared" si="44"/>
        <v>0</v>
      </c>
      <c r="AE113" s="113">
        <v>0</v>
      </c>
      <c r="AF113" s="114">
        <v>0</v>
      </c>
      <c r="AG113" s="115">
        <v>347097.59999999998</v>
      </c>
      <c r="AH113" s="116">
        <v>347097.59999999998</v>
      </c>
      <c r="AI113" s="114">
        <v>0</v>
      </c>
      <c r="AJ113" s="117">
        <f t="shared" si="47"/>
        <v>347097.59999999998</v>
      </c>
      <c r="AK113" s="113">
        <v>0</v>
      </c>
      <c r="AL113" s="114">
        <v>35743.368959999993</v>
      </c>
      <c r="AM113" s="117">
        <f t="shared" si="48"/>
        <v>35743.368959999993</v>
      </c>
      <c r="AN113" s="113">
        <v>0</v>
      </c>
      <c r="AO113" s="114">
        <v>0</v>
      </c>
      <c r="AP113" s="114">
        <v>311354.23103999998</v>
      </c>
      <c r="AQ113" s="114">
        <v>0</v>
      </c>
      <c r="AR113" s="117">
        <v>0</v>
      </c>
      <c r="AS113" s="113">
        <f t="shared" si="45"/>
        <v>0</v>
      </c>
      <c r="AT113" s="114">
        <f t="shared" si="49"/>
        <v>0</v>
      </c>
      <c r="AU113" s="114">
        <f t="shared" si="50"/>
        <v>0</v>
      </c>
      <c r="AV113" s="117">
        <v>0</v>
      </c>
      <c r="AW113" s="113">
        <f t="shared" si="46"/>
        <v>0</v>
      </c>
      <c r="AX113" s="114">
        <f t="shared" si="51"/>
        <v>0</v>
      </c>
      <c r="AY113" s="114">
        <f t="shared" si="52"/>
        <v>0</v>
      </c>
      <c r="AZ113" s="117">
        <v>0</v>
      </c>
      <c r="BA113" s="113">
        <f t="shared" si="53"/>
        <v>0</v>
      </c>
      <c r="BB113" s="114">
        <f t="shared" si="54"/>
        <v>0</v>
      </c>
      <c r="BC113" s="114">
        <f t="shared" si="55"/>
        <v>0</v>
      </c>
      <c r="BD113" s="117">
        <v>0</v>
      </c>
      <c r="BE113" s="113">
        <v>0</v>
      </c>
      <c r="BF113" s="114">
        <v>0</v>
      </c>
      <c r="BG113" s="114">
        <v>0</v>
      </c>
      <c r="BH113" s="117">
        <v>0</v>
      </c>
      <c r="BJ113" s="113">
        <f t="shared" si="76"/>
        <v>0</v>
      </c>
      <c r="BK113" s="114">
        <f t="shared" si="76"/>
        <v>35743.368959999993</v>
      </c>
      <c r="BL113" s="114">
        <f t="shared" si="56"/>
        <v>0</v>
      </c>
      <c r="BM113" s="118">
        <f t="shared" si="57"/>
        <v>0</v>
      </c>
      <c r="BN113" s="119">
        <f t="shared" si="58"/>
        <v>35743.368959999993</v>
      </c>
      <c r="BP113" s="113">
        <f t="shared" si="59"/>
        <v>0</v>
      </c>
      <c r="BQ113" s="118">
        <f t="shared" si="60"/>
        <v>0</v>
      </c>
      <c r="BR113" s="120">
        <f t="shared" si="61"/>
        <v>0</v>
      </c>
      <c r="BS113" s="121">
        <f t="shared" si="62"/>
        <v>0</v>
      </c>
      <c r="BT113" s="114">
        <f t="shared" si="63"/>
        <v>0</v>
      </c>
      <c r="BU113" s="114">
        <f t="shared" si="64"/>
        <v>0</v>
      </c>
      <c r="BV113" s="114">
        <f t="shared" si="65"/>
        <v>0</v>
      </c>
      <c r="BW113" s="118">
        <f t="shared" si="66"/>
        <v>0</v>
      </c>
      <c r="BX113" s="120">
        <f t="shared" si="67"/>
        <v>0</v>
      </c>
      <c r="BY113" s="121">
        <f t="shared" si="68"/>
        <v>0</v>
      </c>
      <c r="CA113" s="113">
        <f t="shared" si="77"/>
        <v>0</v>
      </c>
      <c r="CB113" s="114">
        <f t="shared" si="77"/>
        <v>0</v>
      </c>
      <c r="CC113" s="114">
        <f t="shared" si="69"/>
        <v>22358.771146495179</v>
      </c>
      <c r="CD113" s="114">
        <f t="shared" si="70"/>
        <v>0</v>
      </c>
      <c r="CE113" s="114">
        <f t="shared" si="71"/>
        <v>2566.7799789067521</v>
      </c>
      <c r="CF113" s="118">
        <f t="shared" si="72"/>
        <v>0</v>
      </c>
      <c r="CG113" s="122">
        <f t="shared" si="73"/>
        <v>24925.551125401929</v>
      </c>
      <c r="CH113" s="88"/>
      <c r="CI113" s="123">
        <f t="shared" si="74"/>
        <v>24925.551125401929</v>
      </c>
      <c r="CK113" s="124">
        <f t="shared" si="75"/>
        <v>3</v>
      </c>
      <c r="CL113" s="125">
        <v>0</v>
      </c>
      <c r="CM113" s="126">
        <v>0</v>
      </c>
      <c r="CN113" s="127">
        <v>44.16</v>
      </c>
      <c r="CO113" s="128">
        <v>16.547855999999996</v>
      </c>
      <c r="CP113" s="125">
        <v>0</v>
      </c>
      <c r="CQ113" s="129">
        <v>0</v>
      </c>
      <c r="CR113" s="130">
        <v>0</v>
      </c>
      <c r="CS113" s="131">
        <v>0</v>
      </c>
      <c r="CT113" s="132">
        <v>0</v>
      </c>
      <c r="CU113" s="133">
        <f t="shared" si="78"/>
        <v>0</v>
      </c>
      <c r="CV113" s="129">
        <f t="shared" si="78"/>
        <v>0</v>
      </c>
      <c r="CW113" s="132">
        <v>0</v>
      </c>
      <c r="CY113" s="133">
        <v>0</v>
      </c>
      <c r="CZ113" s="129">
        <v>0</v>
      </c>
      <c r="DA113" s="132">
        <v>0</v>
      </c>
      <c r="DD113" s="134" t="s">
        <v>95</v>
      </c>
      <c r="DE113" s="101"/>
      <c r="DF113" s="72"/>
    </row>
    <row r="114" spans="1:110" s="7" customFormat="1" x14ac:dyDescent="0.25">
      <c r="A114" s="135">
        <v>81</v>
      </c>
      <c r="B114" s="136" t="s">
        <v>347</v>
      </c>
      <c r="C114" s="136">
        <v>1575204</v>
      </c>
      <c r="D114" s="137" t="s">
        <v>349</v>
      </c>
      <c r="E114" s="138" t="s">
        <v>357</v>
      </c>
      <c r="F114" s="138" t="s">
        <v>358</v>
      </c>
      <c r="G114" s="138" t="s">
        <v>359</v>
      </c>
      <c r="H114" s="138" t="s">
        <v>124</v>
      </c>
      <c r="I114" s="138">
        <v>10025</v>
      </c>
      <c r="J114" s="138" t="str">
        <f t="shared" si="41"/>
        <v>Manhattan 10025</v>
      </c>
      <c r="K114" s="138" t="s">
        <v>103</v>
      </c>
      <c r="L114" s="138">
        <v>3</v>
      </c>
      <c r="M114" s="106" t="str">
        <f t="shared" si="42"/>
        <v>Child Care</v>
      </c>
      <c r="N114" s="107">
        <v>0</v>
      </c>
      <c r="O114" s="72">
        <v>10</v>
      </c>
      <c r="P114" s="108">
        <v>0</v>
      </c>
      <c r="Q114" s="71">
        <v>0</v>
      </c>
      <c r="R114" s="72">
        <v>0</v>
      </c>
      <c r="S114" s="108">
        <v>0</v>
      </c>
      <c r="T114" s="71">
        <v>0</v>
      </c>
      <c r="U114" s="72">
        <v>0</v>
      </c>
      <c r="V114" s="72">
        <v>0</v>
      </c>
      <c r="W114" s="73">
        <f t="shared" si="43"/>
        <v>0</v>
      </c>
      <c r="X114" s="109">
        <v>0</v>
      </c>
      <c r="Y114" s="110">
        <v>0</v>
      </c>
      <c r="Z114" s="110">
        <v>0</v>
      </c>
      <c r="AA114" s="72">
        <v>0</v>
      </c>
      <c r="AB114" s="72">
        <v>0</v>
      </c>
      <c r="AC114" s="111">
        <v>0</v>
      </c>
      <c r="AD114" s="112">
        <f t="shared" si="44"/>
        <v>0</v>
      </c>
      <c r="AE114" s="113">
        <v>0</v>
      </c>
      <c r="AF114" s="114">
        <v>180465.60000000003</v>
      </c>
      <c r="AG114" s="115">
        <v>0</v>
      </c>
      <c r="AH114" s="116">
        <v>180465.60000000003</v>
      </c>
      <c r="AI114" s="114">
        <v>0</v>
      </c>
      <c r="AJ114" s="117">
        <f t="shared" si="47"/>
        <v>180465.60000000003</v>
      </c>
      <c r="AK114" s="113">
        <v>0</v>
      </c>
      <c r="AL114" s="114">
        <v>0</v>
      </c>
      <c r="AM114" s="117">
        <f t="shared" si="48"/>
        <v>0</v>
      </c>
      <c r="AN114" s="113">
        <v>0</v>
      </c>
      <c r="AO114" s="114">
        <v>0</v>
      </c>
      <c r="AP114" s="114">
        <v>180465.60000000003</v>
      </c>
      <c r="AQ114" s="114">
        <v>0</v>
      </c>
      <c r="AR114" s="117">
        <v>0</v>
      </c>
      <c r="AS114" s="113">
        <f t="shared" si="45"/>
        <v>0</v>
      </c>
      <c r="AT114" s="114">
        <f t="shared" si="49"/>
        <v>0</v>
      </c>
      <c r="AU114" s="114">
        <f t="shared" si="50"/>
        <v>0</v>
      </c>
      <c r="AV114" s="117">
        <v>0</v>
      </c>
      <c r="AW114" s="113">
        <f t="shared" si="46"/>
        <v>0</v>
      </c>
      <c r="AX114" s="114">
        <f t="shared" si="51"/>
        <v>0</v>
      </c>
      <c r="AY114" s="114">
        <f t="shared" si="52"/>
        <v>0</v>
      </c>
      <c r="AZ114" s="117">
        <v>0</v>
      </c>
      <c r="BA114" s="113">
        <f t="shared" si="53"/>
        <v>0</v>
      </c>
      <c r="BB114" s="114">
        <f t="shared" si="54"/>
        <v>0</v>
      </c>
      <c r="BC114" s="114">
        <f t="shared" si="55"/>
        <v>0</v>
      </c>
      <c r="BD114" s="117">
        <v>0</v>
      </c>
      <c r="BE114" s="113">
        <v>0</v>
      </c>
      <c r="BF114" s="114">
        <v>0</v>
      </c>
      <c r="BG114" s="114">
        <v>0</v>
      </c>
      <c r="BH114" s="117">
        <v>0</v>
      </c>
      <c r="BJ114" s="113">
        <f t="shared" si="76"/>
        <v>0</v>
      </c>
      <c r="BK114" s="114">
        <f t="shared" si="76"/>
        <v>0</v>
      </c>
      <c r="BL114" s="114">
        <f t="shared" si="56"/>
        <v>0</v>
      </c>
      <c r="BM114" s="118">
        <f t="shared" si="57"/>
        <v>0</v>
      </c>
      <c r="BN114" s="119">
        <f t="shared" si="58"/>
        <v>0</v>
      </c>
      <c r="BP114" s="113">
        <f t="shared" si="59"/>
        <v>0</v>
      </c>
      <c r="BQ114" s="118">
        <f t="shared" si="60"/>
        <v>0</v>
      </c>
      <c r="BR114" s="120">
        <f t="shared" si="61"/>
        <v>0</v>
      </c>
      <c r="BS114" s="121">
        <f t="shared" si="62"/>
        <v>0</v>
      </c>
      <c r="BT114" s="114">
        <f t="shared" si="63"/>
        <v>0</v>
      </c>
      <c r="BU114" s="114">
        <f t="shared" si="64"/>
        <v>0</v>
      </c>
      <c r="BV114" s="114">
        <f t="shared" si="65"/>
        <v>0</v>
      </c>
      <c r="BW114" s="118">
        <f t="shared" si="66"/>
        <v>0</v>
      </c>
      <c r="BX114" s="120">
        <f t="shared" si="67"/>
        <v>0</v>
      </c>
      <c r="BY114" s="121">
        <f t="shared" si="68"/>
        <v>0</v>
      </c>
      <c r="CA114" s="113">
        <f t="shared" si="77"/>
        <v>0</v>
      </c>
      <c r="CB114" s="114">
        <f t="shared" si="77"/>
        <v>12959.480385852092</v>
      </c>
      <c r="CC114" s="114">
        <f t="shared" si="69"/>
        <v>0</v>
      </c>
      <c r="CD114" s="114">
        <f t="shared" si="70"/>
        <v>0</v>
      </c>
      <c r="CE114" s="114">
        <f t="shared" si="71"/>
        <v>0</v>
      </c>
      <c r="CF114" s="118">
        <f t="shared" si="72"/>
        <v>0</v>
      </c>
      <c r="CG114" s="122">
        <f t="shared" si="73"/>
        <v>12959.480385852092</v>
      </c>
      <c r="CH114" s="88"/>
      <c r="CI114" s="123">
        <f t="shared" si="74"/>
        <v>12959.480385852092</v>
      </c>
      <c r="CK114" s="124">
        <f t="shared" si="75"/>
        <v>3</v>
      </c>
      <c r="CL114" s="125">
        <v>0</v>
      </c>
      <c r="CM114" s="126">
        <v>68.88000000000001</v>
      </c>
      <c r="CN114" s="127">
        <v>0</v>
      </c>
      <c r="CO114" s="128">
        <v>0</v>
      </c>
      <c r="CP114" s="125">
        <v>0</v>
      </c>
      <c r="CQ114" s="129">
        <v>0</v>
      </c>
      <c r="CR114" s="130">
        <v>0</v>
      </c>
      <c r="CS114" s="131">
        <v>0</v>
      </c>
      <c r="CT114" s="132">
        <v>0</v>
      </c>
      <c r="CU114" s="133">
        <f t="shared" si="78"/>
        <v>0</v>
      </c>
      <c r="CV114" s="129">
        <f t="shared" si="78"/>
        <v>0</v>
      </c>
      <c r="CW114" s="132">
        <v>0</v>
      </c>
      <c r="CY114" s="133">
        <v>0</v>
      </c>
      <c r="CZ114" s="129">
        <v>0</v>
      </c>
      <c r="DA114" s="132">
        <v>0</v>
      </c>
      <c r="DD114" s="134" t="s">
        <v>95</v>
      </c>
      <c r="DE114" s="101"/>
      <c r="DF114" s="72"/>
    </row>
    <row r="115" spans="1:110" s="7" customFormat="1" x14ac:dyDescent="0.25">
      <c r="A115" s="135">
        <v>116</v>
      </c>
      <c r="B115" s="136" t="s">
        <v>360</v>
      </c>
      <c r="C115" s="136" t="s">
        <v>361</v>
      </c>
      <c r="D115" s="137" t="s">
        <v>362</v>
      </c>
      <c r="E115" s="138" t="s">
        <v>363</v>
      </c>
      <c r="F115" s="138" t="s">
        <v>364</v>
      </c>
      <c r="G115" s="138" t="s">
        <v>365</v>
      </c>
      <c r="H115" s="138" t="s">
        <v>117</v>
      </c>
      <c r="I115" s="138">
        <v>11207</v>
      </c>
      <c r="J115" s="138" t="str">
        <f t="shared" si="41"/>
        <v>Brooklyn 11207</v>
      </c>
      <c r="K115" s="138" t="s">
        <v>103</v>
      </c>
      <c r="L115" s="138">
        <v>3</v>
      </c>
      <c r="M115" s="106" t="str">
        <f t="shared" si="42"/>
        <v>Child Care</v>
      </c>
      <c r="N115" s="107">
        <v>30</v>
      </c>
      <c r="O115" s="72">
        <v>0</v>
      </c>
      <c r="P115" s="108">
        <v>0</v>
      </c>
      <c r="Q115" s="71">
        <v>0</v>
      </c>
      <c r="R115" s="72">
        <v>0</v>
      </c>
      <c r="S115" s="108">
        <v>30</v>
      </c>
      <c r="T115" s="71">
        <v>0</v>
      </c>
      <c r="U115" s="72">
        <v>0</v>
      </c>
      <c r="V115" s="72">
        <v>12</v>
      </c>
      <c r="W115" s="73">
        <f t="shared" si="43"/>
        <v>12</v>
      </c>
      <c r="X115" s="109">
        <v>0</v>
      </c>
      <c r="Y115" s="110">
        <v>0</v>
      </c>
      <c r="Z115" s="110">
        <v>0</v>
      </c>
      <c r="AA115" s="72">
        <v>0</v>
      </c>
      <c r="AB115" s="72">
        <v>0</v>
      </c>
      <c r="AC115" s="111">
        <v>0</v>
      </c>
      <c r="AD115" s="112">
        <f t="shared" si="44"/>
        <v>0</v>
      </c>
      <c r="AE115" s="113">
        <v>0</v>
      </c>
      <c r="AF115" s="114">
        <v>0</v>
      </c>
      <c r="AG115" s="115">
        <v>347097.59999999998</v>
      </c>
      <c r="AH115" s="116">
        <v>347097.59999999998</v>
      </c>
      <c r="AI115" s="114">
        <v>0</v>
      </c>
      <c r="AJ115" s="117">
        <f t="shared" si="47"/>
        <v>347097.59999999998</v>
      </c>
      <c r="AK115" s="113">
        <v>0</v>
      </c>
      <c r="AL115" s="114">
        <v>35743.368959999993</v>
      </c>
      <c r="AM115" s="117">
        <f t="shared" si="48"/>
        <v>35743.368959999993</v>
      </c>
      <c r="AN115" s="113">
        <v>0</v>
      </c>
      <c r="AO115" s="114">
        <v>0</v>
      </c>
      <c r="AP115" s="114">
        <v>311354.23103999998</v>
      </c>
      <c r="AQ115" s="114">
        <v>0</v>
      </c>
      <c r="AR115" s="117">
        <v>0</v>
      </c>
      <c r="AS115" s="113">
        <f t="shared" si="45"/>
        <v>0</v>
      </c>
      <c r="AT115" s="114">
        <f t="shared" si="49"/>
        <v>0</v>
      </c>
      <c r="AU115" s="114">
        <f t="shared" si="50"/>
        <v>0</v>
      </c>
      <c r="AV115" s="117">
        <v>0</v>
      </c>
      <c r="AW115" s="113">
        <f t="shared" si="46"/>
        <v>0</v>
      </c>
      <c r="AX115" s="114">
        <f t="shared" si="51"/>
        <v>0</v>
      </c>
      <c r="AY115" s="114">
        <f t="shared" si="52"/>
        <v>0</v>
      </c>
      <c r="AZ115" s="117">
        <v>0</v>
      </c>
      <c r="BA115" s="113">
        <f t="shared" si="53"/>
        <v>0</v>
      </c>
      <c r="BB115" s="114">
        <f t="shared" si="54"/>
        <v>0</v>
      </c>
      <c r="BC115" s="114">
        <f t="shared" si="55"/>
        <v>0</v>
      </c>
      <c r="BD115" s="117">
        <v>0</v>
      </c>
      <c r="BE115" s="113">
        <v>0</v>
      </c>
      <c r="BF115" s="114">
        <v>0</v>
      </c>
      <c r="BG115" s="114">
        <v>0</v>
      </c>
      <c r="BH115" s="117">
        <v>0</v>
      </c>
      <c r="BJ115" s="113">
        <f t="shared" si="76"/>
        <v>0</v>
      </c>
      <c r="BK115" s="114">
        <f t="shared" si="76"/>
        <v>35743.368959999993</v>
      </c>
      <c r="BL115" s="114">
        <f t="shared" si="56"/>
        <v>0</v>
      </c>
      <c r="BM115" s="118">
        <f t="shared" si="57"/>
        <v>0</v>
      </c>
      <c r="BN115" s="119">
        <f t="shared" si="58"/>
        <v>35743.368959999993</v>
      </c>
      <c r="BP115" s="113">
        <f t="shared" si="59"/>
        <v>0</v>
      </c>
      <c r="BQ115" s="118">
        <f t="shared" si="60"/>
        <v>0</v>
      </c>
      <c r="BR115" s="120">
        <f t="shared" si="61"/>
        <v>0</v>
      </c>
      <c r="BS115" s="121">
        <f t="shared" si="62"/>
        <v>0</v>
      </c>
      <c r="BT115" s="114">
        <f t="shared" si="63"/>
        <v>0</v>
      </c>
      <c r="BU115" s="114">
        <f t="shared" si="64"/>
        <v>0</v>
      </c>
      <c r="BV115" s="114">
        <f t="shared" si="65"/>
        <v>0</v>
      </c>
      <c r="BW115" s="118">
        <f t="shared" si="66"/>
        <v>0</v>
      </c>
      <c r="BX115" s="120">
        <f t="shared" si="67"/>
        <v>0</v>
      </c>
      <c r="BY115" s="121">
        <f t="shared" si="68"/>
        <v>0</v>
      </c>
      <c r="CA115" s="113">
        <f t="shared" si="77"/>
        <v>0</v>
      </c>
      <c r="CB115" s="114">
        <f t="shared" si="77"/>
        <v>0</v>
      </c>
      <c r="CC115" s="114">
        <f t="shared" si="69"/>
        <v>22358.771146495179</v>
      </c>
      <c r="CD115" s="114">
        <f t="shared" si="70"/>
        <v>0</v>
      </c>
      <c r="CE115" s="114">
        <f t="shared" si="71"/>
        <v>2566.7799789067521</v>
      </c>
      <c r="CF115" s="118">
        <f t="shared" si="72"/>
        <v>0</v>
      </c>
      <c r="CG115" s="122">
        <f t="shared" si="73"/>
        <v>24925.551125401929</v>
      </c>
      <c r="CH115" s="88"/>
      <c r="CI115" s="123">
        <f t="shared" si="74"/>
        <v>24925.551125401929</v>
      </c>
      <c r="CK115" s="124">
        <f t="shared" si="75"/>
        <v>3</v>
      </c>
      <c r="CL115" s="125">
        <v>0</v>
      </c>
      <c r="CM115" s="126">
        <v>0</v>
      </c>
      <c r="CN115" s="127">
        <v>44.16</v>
      </c>
      <c r="CO115" s="128">
        <v>16.547855999999996</v>
      </c>
      <c r="CP115" s="125">
        <v>0</v>
      </c>
      <c r="CQ115" s="129">
        <v>0</v>
      </c>
      <c r="CR115" s="130">
        <v>0</v>
      </c>
      <c r="CS115" s="131">
        <v>0</v>
      </c>
      <c r="CT115" s="132">
        <v>0</v>
      </c>
      <c r="CU115" s="133">
        <f t="shared" si="78"/>
        <v>0</v>
      </c>
      <c r="CV115" s="129">
        <f t="shared" si="78"/>
        <v>0</v>
      </c>
      <c r="CW115" s="132">
        <v>0</v>
      </c>
      <c r="CY115" s="133">
        <v>0</v>
      </c>
      <c r="CZ115" s="129">
        <v>0</v>
      </c>
      <c r="DA115" s="132">
        <v>0</v>
      </c>
      <c r="DD115" s="134" t="s">
        <v>95</v>
      </c>
      <c r="DE115" s="101"/>
      <c r="DF115" s="72"/>
    </row>
    <row r="116" spans="1:110" s="7" customFormat="1" x14ac:dyDescent="0.25">
      <c r="A116" s="135">
        <v>116</v>
      </c>
      <c r="B116" s="136" t="s">
        <v>360</v>
      </c>
      <c r="C116" s="136" t="s">
        <v>361</v>
      </c>
      <c r="D116" s="137" t="s">
        <v>362</v>
      </c>
      <c r="E116" s="138" t="s">
        <v>363</v>
      </c>
      <c r="F116" s="138" t="s">
        <v>364</v>
      </c>
      <c r="G116" s="138" t="s">
        <v>365</v>
      </c>
      <c r="H116" s="138" t="s">
        <v>117</v>
      </c>
      <c r="I116" s="138">
        <v>11207</v>
      </c>
      <c r="J116" s="138" t="str">
        <f t="shared" si="41"/>
        <v>Brooklyn 11207</v>
      </c>
      <c r="K116" s="138" t="s">
        <v>103</v>
      </c>
      <c r="L116" s="138">
        <v>3</v>
      </c>
      <c r="M116" s="106" t="str">
        <f t="shared" si="42"/>
        <v>Child Care</v>
      </c>
      <c r="N116" s="107">
        <v>0</v>
      </c>
      <c r="O116" s="72">
        <v>10</v>
      </c>
      <c r="P116" s="108">
        <v>0</v>
      </c>
      <c r="Q116" s="71">
        <v>0</v>
      </c>
      <c r="R116" s="72">
        <v>0</v>
      </c>
      <c r="S116" s="108">
        <v>0</v>
      </c>
      <c r="T116" s="71">
        <v>0</v>
      </c>
      <c r="U116" s="72">
        <v>0</v>
      </c>
      <c r="V116" s="72">
        <v>0</v>
      </c>
      <c r="W116" s="73">
        <f t="shared" si="43"/>
        <v>0</v>
      </c>
      <c r="X116" s="109">
        <v>0</v>
      </c>
      <c r="Y116" s="110">
        <v>0</v>
      </c>
      <c r="Z116" s="110">
        <v>0</v>
      </c>
      <c r="AA116" s="72">
        <v>0</v>
      </c>
      <c r="AB116" s="72">
        <v>0</v>
      </c>
      <c r="AC116" s="111">
        <v>0</v>
      </c>
      <c r="AD116" s="112">
        <f t="shared" si="44"/>
        <v>0</v>
      </c>
      <c r="AE116" s="113">
        <v>0</v>
      </c>
      <c r="AF116" s="114">
        <v>180465.60000000003</v>
      </c>
      <c r="AG116" s="115">
        <v>0</v>
      </c>
      <c r="AH116" s="116">
        <v>180465.60000000003</v>
      </c>
      <c r="AI116" s="114">
        <v>0</v>
      </c>
      <c r="AJ116" s="117">
        <f t="shared" si="47"/>
        <v>180465.60000000003</v>
      </c>
      <c r="AK116" s="113">
        <v>0</v>
      </c>
      <c r="AL116" s="114">
        <v>0</v>
      </c>
      <c r="AM116" s="117">
        <f t="shared" si="48"/>
        <v>0</v>
      </c>
      <c r="AN116" s="113">
        <v>0</v>
      </c>
      <c r="AO116" s="114">
        <v>0</v>
      </c>
      <c r="AP116" s="114">
        <v>180465.60000000003</v>
      </c>
      <c r="AQ116" s="114">
        <v>0</v>
      </c>
      <c r="AR116" s="117">
        <v>0</v>
      </c>
      <c r="AS116" s="113">
        <f t="shared" si="45"/>
        <v>0</v>
      </c>
      <c r="AT116" s="114">
        <f t="shared" si="49"/>
        <v>0</v>
      </c>
      <c r="AU116" s="114">
        <f t="shared" si="50"/>
        <v>0</v>
      </c>
      <c r="AV116" s="117">
        <v>0</v>
      </c>
      <c r="AW116" s="113">
        <f t="shared" si="46"/>
        <v>0</v>
      </c>
      <c r="AX116" s="114">
        <f t="shared" si="51"/>
        <v>0</v>
      </c>
      <c r="AY116" s="114">
        <f t="shared" si="52"/>
        <v>0</v>
      </c>
      <c r="AZ116" s="117">
        <v>0</v>
      </c>
      <c r="BA116" s="113">
        <f t="shared" si="53"/>
        <v>0</v>
      </c>
      <c r="BB116" s="114">
        <f t="shared" si="54"/>
        <v>0</v>
      </c>
      <c r="BC116" s="114">
        <f t="shared" si="55"/>
        <v>0</v>
      </c>
      <c r="BD116" s="117">
        <v>0</v>
      </c>
      <c r="BE116" s="113">
        <v>0</v>
      </c>
      <c r="BF116" s="114">
        <v>0</v>
      </c>
      <c r="BG116" s="114">
        <v>0</v>
      </c>
      <c r="BH116" s="117">
        <v>0</v>
      </c>
      <c r="BJ116" s="113">
        <f t="shared" si="76"/>
        <v>0</v>
      </c>
      <c r="BK116" s="114">
        <f t="shared" si="76"/>
        <v>0</v>
      </c>
      <c r="BL116" s="114">
        <f t="shared" si="56"/>
        <v>0</v>
      </c>
      <c r="BM116" s="118">
        <f t="shared" si="57"/>
        <v>0</v>
      </c>
      <c r="BN116" s="119">
        <f t="shared" si="58"/>
        <v>0</v>
      </c>
      <c r="BP116" s="113">
        <f t="shared" si="59"/>
        <v>0</v>
      </c>
      <c r="BQ116" s="118">
        <f t="shared" si="60"/>
        <v>0</v>
      </c>
      <c r="BR116" s="120">
        <f t="shared" si="61"/>
        <v>0</v>
      </c>
      <c r="BS116" s="121">
        <f t="shared" si="62"/>
        <v>0</v>
      </c>
      <c r="BT116" s="114">
        <f t="shared" si="63"/>
        <v>0</v>
      </c>
      <c r="BU116" s="114">
        <f t="shared" si="64"/>
        <v>0</v>
      </c>
      <c r="BV116" s="114">
        <f t="shared" si="65"/>
        <v>0</v>
      </c>
      <c r="BW116" s="118">
        <f t="shared" si="66"/>
        <v>0</v>
      </c>
      <c r="BX116" s="120">
        <f t="shared" si="67"/>
        <v>0</v>
      </c>
      <c r="BY116" s="121">
        <f t="shared" si="68"/>
        <v>0</v>
      </c>
      <c r="CA116" s="113">
        <f t="shared" si="77"/>
        <v>0</v>
      </c>
      <c r="CB116" s="114">
        <f t="shared" si="77"/>
        <v>12959.480385852092</v>
      </c>
      <c r="CC116" s="114">
        <f t="shared" si="69"/>
        <v>0</v>
      </c>
      <c r="CD116" s="114">
        <f t="shared" si="70"/>
        <v>0</v>
      </c>
      <c r="CE116" s="114">
        <f t="shared" si="71"/>
        <v>0</v>
      </c>
      <c r="CF116" s="118">
        <f t="shared" si="72"/>
        <v>0</v>
      </c>
      <c r="CG116" s="122">
        <f t="shared" si="73"/>
        <v>12959.480385852092</v>
      </c>
      <c r="CH116" s="88"/>
      <c r="CI116" s="123">
        <f t="shared" si="74"/>
        <v>12959.480385852092</v>
      </c>
      <c r="CK116" s="124">
        <f t="shared" si="75"/>
        <v>3</v>
      </c>
      <c r="CL116" s="125">
        <v>0</v>
      </c>
      <c r="CM116" s="126">
        <v>68.88000000000001</v>
      </c>
      <c r="CN116" s="127">
        <v>0</v>
      </c>
      <c r="CO116" s="128">
        <v>0</v>
      </c>
      <c r="CP116" s="125">
        <v>0</v>
      </c>
      <c r="CQ116" s="129">
        <v>0</v>
      </c>
      <c r="CR116" s="130">
        <v>0</v>
      </c>
      <c r="CS116" s="131">
        <v>0</v>
      </c>
      <c r="CT116" s="132">
        <v>0</v>
      </c>
      <c r="CU116" s="133">
        <f t="shared" si="78"/>
        <v>0</v>
      </c>
      <c r="CV116" s="129">
        <f t="shared" si="78"/>
        <v>0</v>
      </c>
      <c r="CW116" s="132">
        <v>0</v>
      </c>
      <c r="CY116" s="133">
        <v>0</v>
      </c>
      <c r="CZ116" s="129">
        <v>0</v>
      </c>
      <c r="DA116" s="132">
        <v>0</v>
      </c>
      <c r="DD116" s="134" t="s">
        <v>95</v>
      </c>
      <c r="DE116" s="101"/>
      <c r="DF116" s="72"/>
    </row>
    <row r="117" spans="1:110" s="7" customFormat="1" x14ac:dyDescent="0.25">
      <c r="A117" s="135">
        <v>41</v>
      </c>
      <c r="B117" s="136" t="s">
        <v>366</v>
      </c>
      <c r="C117" s="136" t="s">
        <v>367</v>
      </c>
      <c r="D117" s="137" t="s">
        <v>368</v>
      </c>
      <c r="E117" s="138" t="s">
        <v>369</v>
      </c>
      <c r="F117" s="138" t="s">
        <v>370</v>
      </c>
      <c r="G117" s="138" t="s">
        <v>371</v>
      </c>
      <c r="H117" s="138" t="s">
        <v>124</v>
      </c>
      <c r="I117" s="138">
        <v>10029</v>
      </c>
      <c r="J117" s="138" t="str">
        <f t="shared" si="41"/>
        <v>Manhattan 10029</v>
      </c>
      <c r="K117" s="138" t="s">
        <v>103</v>
      </c>
      <c r="L117" s="138">
        <v>3</v>
      </c>
      <c r="M117" s="106" t="str">
        <f t="shared" si="42"/>
        <v>Child Care</v>
      </c>
      <c r="N117" s="107">
        <v>75</v>
      </c>
      <c r="O117" s="72">
        <v>0</v>
      </c>
      <c r="P117" s="108">
        <v>0</v>
      </c>
      <c r="Q117" s="71">
        <v>0</v>
      </c>
      <c r="R117" s="72">
        <v>0</v>
      </c>
      <c r="S117" s="108">
        <v>75</v>
      </c>
      <c r="T117" s="71">
        <v>0</v>
      </c>
      <c r="U117" s="72">
        <v>0</v>
      </c>
      <c r="V117" s="72">
        <v>33</v>
      </c>
      <c r="W117" s="73">
        <f t="shared" si="43"/>
        <v>33</v>
      </c>
      <c r="X117" s="109">
        <v>0</v>
      </c>
      <c r="Y117" s="110">
        <v>0</v>
      </c>
      <c r="Z117" s="110">
        <v>0</v>
      </c>
      <c r="AA117" s="72">
        <v>0</v>
      </c>
      <c r="AB117" s="72">
        <v>0</v>
      </c>
      <c r="AC117" s="111">
        <v>0</v>
      </c>
      <c r="AD117" s="112">
        <f t="shared" si="44"/>
        <v>0</v>
      </c>
      <c r="AE117" s="113">
        <v>0</v>
      </c>
      <c r="AF117" s="114">
        <v>0</v>
      </c>
      <c r="AG117" s="115">
        <v>867744</v>
      </c>
      <c r="AH117" s="116">
        <v>867744</v>
      </c>
      <c r="AI117" s="114">
        <v>0</v>
      </c>
      <c r="AJ117" s="117">
        <f t="shared" si="47"/>
        <v>867744</v>
      </c>
      <c r="AK117" s="113">
        <v>0</v>
      </c>
      <c r="AL117" s="114">
        <v>98294.264639999979</v>
      </c>
      <c r="AM117" s="117">
        <f t="shared" si="48"/>
        <v>98294.264639999979</v>
      </c>
      <c r="AN117" s="113">
        <v>0</v>
      </c>
      <c r="AO117" s="114">
        <v>0</v>
      </c>
      <c r="AP117" s="114">
        <v>769449.73535999993</v>
      </c>
      <c r="AQ117" s="114">
        <v>0</v>
      </c>
      <c r="AR117" s="117">
        <v>0</v>
      </c>
      <c r="AS117" s="113">
        <f t="shared" si="45"/>
        <v>0</v>
      </c>
      <c r="AT117" s="114">
        <f t="shared" si="49"/>
        <v>0</v>
      </c>
      <c r="AU117" s="114">
        <f t="shared" si="50"/>
        <v>0</v>
      </c>
      <c r="AV117" s="117">
        <v>0</v>
      </c>
      <c r="AW117" s="113">
        <f t="shared" si="46"/>
        <v>0</v>
      </c>
      <c r="AX117" s="114">
        <f t="shared" si="51"/>
        <v>0</v>
      </c>
      <c r="AY117" s="114">
        <f t="shared" si="52"/>
        <v>0</v>
      </c>
      <c r="AZ117" s="117">
        <v>0</v>
      </c>
      <c r="BA117" s="113">
        <f t="shared" si="53"/>
        <v>0</v>
      </c>
      <c r="BB117" s="114">
        <f t="shared" si="54"/>
        <v>0</v>
      </c>
      <c r="BC117" s="114">
        <f t="shared" si="55"/>
        <v>0</v>
      </c>
      <c r="BD117" s="117">
        <v>0</v>
      </c>
      <c r="BE117" s="113">
        <v>0</v>
      </c>
      <c r="BF117" s="114">
        <v>0</v>
      </c>
      <c r="BG117" s="114">
        <v>0</v>
      </c>
      <c r="BH117" s="117">
        <v>0</v>
      </c>
      <c r="BJ117" s="113">
        <f t="shared" si="76"/>
        <v>0</v>
      </c>
      <c r="BK117" s="114">
        <f t="shared" si="76"/>
        <v>98294.264639999979</v>
      </c>
      <c r="BL117" s="114">
        <f t="shared" si="56"/>
        <v>0</v>
      </c>
      <c r="BM117" s="118">
        <f t="shared" si="57"/>
        <v>0</v>
      </c>
      <c r="BN117" s="119">
        <f t="shared" si="58"/>
        <v>98294.264639999979</v>
      </c>
      <c r="BP117" s="113">
        <f t="shared" si="59"/>
        <v>0</v>
      </c>
      <c r="BQ117" s="118">
        <f t="shared" si="60"/>
        <v>0</v>
      </c>
      <c r="BR117" s="120">
        <f t="shared" si="61"/>
        <v>0</v>
      </c>
      <c r="BS117" s="121">
        <f t="shared" si="62"/>
        <v>0</v>
      </c>
      <c r="BT117" s="114">
        <f t="shared" si="63"/>
        <v>0</v>
      </c>
      <c r="BU117" s="114">
        <f t="shared" si="64"/>
        <v>0</v>
      </c>
      <c r="BV117" s="114">
        <f t="shared" si="65"/>
        <v>0</v>
      </c>
      <c r="BW117" s="118">
        <f t="shared" si="66"/>
        <v>0</v>
      </c>
      <c r="BX117" s="120">
        <f t="shared" si="67"/>
        <v>0</v>
      </c>
      <c r="BY117" s="121">
        <f t="shared" si="68"/>
        <v>0</v>
      </c>
      <c r="CA117" s="113">
        <f t="shared" si="77"/>
        <v>0</v>
      </c>
      <c r="CB117" s="114">
        <f t="shared" si="77"/>
        <v>0</v>
      </c>
      <c r="CC117" s="114">
        <f t="shared" si="69"/>
        <v>55255.232871511253</v>
      </c>
      <c r="CD117" s="114">
        <f t="shared" si="70"/>
        <v>0</v>
      </c>
      <c r="CE117" s="114">
        <f t="shared" si="71"/>
        <v>7058.644941993568</v>
      </c>
      <c r="CF117" s="118">
        <f t="shared" si="72"/>
        <v>0</v>
      </c>
      <c r="CG117" s="122">
        <f t="shared" si="73"/>
        <v>62313.87781350482</v>
      </c>
      <c r="CH117" s="88"/>
      <c r="CI117" s="123">
        <f t="shared" si="74"/>
        <v>62313.877813504827</v>
      </c>
      <c r="CK117" s="124">
        <f t="shared" si="75"/>
        <v>3</v>
      </c>
      <c r="CL117" s="125">
        <v>0</v>
      </c>
      <c r="CM117" s="126">
        <v>0</v>
      </c>
      <c r="CN117" s="127">
        <v>44.16</v>
      </c>
      <c r="CO117" s="128">
        <v>16.547855999999996</v>
      </c>
      <c r="CP117" s="125">
        <v>0</v>
      </c>
      <c r="CQ117" s="129">
        <v>0</v>
      </c>
      <c r="CR117" s="130">
        <v>0</v>
      </c>
      <c r="CS117" s="131">
        <v>0</v>
      </c>
      <c r="CT117" s="132">
        <v>0</v>
      </c>
      <c r="CU117" s="133">
        <f t="shared" si="78"/>
        <v>0</v>
      </c>
      <c r="CV117" s="129">
        <f t="shared" si="78"/>
        <v>0</v>
      </c>
      <c r="CW117" s="132">
        <v>0</v>
      </c>
      <c r="CY117" s="133">
        <v>0</v>
      </c>
      <c r="CZ117" s="129">
        <v>0</v>
      </c>
      <c r="DA117" s="132">
        <v>0</v>
      </c>
      <c r="DD117" s="134" t="s">
        <v>95</v>
      </c>
      <c r="DE117" s="101"/>
      <c r="DF117" s="72"/>
    </row>
    <row r="118" spans="1:110" s="7" customFormat="1" x14ac:dyDescent="0.25">
      <c r="A118" s="135">
        <v>41</v>
      </c>
      <c r="B118" s="136" t="s">
        <v>366</v>
      </c>
      <c r="C118" s="136" t="s">
        <v>367</v>
      </c>
      <c r="D118" s="137" t="s">
        <v>368</v>
      </c>
      <c r="E118" s="138" t="s">
        <v>369</v>
      </c>
      <c r="F118" s="138" t="s">
        <v>370</v>
      </c>
      <c r="G118" s="138" t="s">
        <v>371</v>
      </c>
      <c r="H118" s="138" t="s">
        <v>124</v>
      </c>
      <c r="I118" s="138">
        <v>10029</v>
      </c>
      <c r="J118" s="138" t="str">
        <f t="shared" si="41"/>
        <v>Manhattan 10029</v>
      </c>
      <c r="K118" s="138" t="s">
        <v>103</v>
      </c>
      <c r="L118" s="138">
        <v>3</v>
      </c>
      <c r="M118" s="106" t="str">
        <f t="shared" si="42"/>
        <v>Child Care</v>
      </c>
      <c r="N118" s="107">
        <v>0</v>
      </c>
      <c r="O118" s="72">
        <v>10</v>
      </c>
      <c r="P118" s="108">
        <v>0</v>
      </c>
      <c r="Q118" s="71">
        <v>0</v>
      </c>
      <c r="R118" s="72">
        <v>0</v>
      </c>
      <c r="S118" s="108">
        <v>0</v>
      </c>
      <c r="T118" s="71">
        <v>0</v>
      </c>
      <c r="U118" s="72">
        <v>0</v>
      </c>
      <c r="V118" s="72">
        <v>0</v>
      </c>
      <c r="W118" s="73">
        <f t="shared" si="43"/>
        <v>0</v>
      </c>
      <c r="X118" s="109">
        <v>0</v>
      </c>
      <c r="Y118" s="110">
        <v>0</v>
      </c>
      <c r="Z118" s="110">
        <v>0</v>
      </c>
      <c r="AA118" s="72">
        <v>0</v>
      </c>
      <c r="AB118" s="72">
        <v>0</v>
      </c>
      <c r="AC118" s="111">
        <v>0</v>
      </c>
      <c r="AD118" s="112">
        <f t="shared" si="44"/>
        <v>0</v>
      </c>
      <c r="AE118" s="113">
        <v>0</v>
      </c>
      <c r="AF118" s="114">
        <v>180465.60000000003</v>
      </c>
      <c r="AG118" s="115">
        <v>0</v>
      </c>
      <c r="AH118" s="116">
        <v>180465.60000000003</v>
      </c>
      <c r="AI118" s="114">
        <v>0</v>
      </c>
      <c r="AJ118" s="117">
        <f t="shared" si="47"/>
        <v>180465.60000000003</v>
      </c>
      <c r="AK118" s="113">
        <v>0</v>
      </c>
      <c r="AL118" s="114">
        <v>0</v>
      </c>
      <c r="AM118" s="117">
        <f t="shared" si="48"/>
        <v>0</v>
      </c>
      <c r="AN118" s="113">
        <v>0</v>
      </c>
      <c r="AO118" s="114">
        <v>0</v>
      </c>
      <c r="AP118" s="114">
        <v>180465.60000000003</v>
      </c>
      <c r="AQ118" s="114">
        <v>0</v>
      </c>
      <c r="AR118" s="117">
        <v>0</v>
      </c>
      <c r="AS118" s="113">
        <f t="shared" si="45"/>
        <v>0</v>
      </c>
      <c r="AT118" s="114">
        <f t="shared" si="49"/>
        <v>0</v>
      </c>
      <c r="AU118" s="114">
        <f t="shared" si="50"/>
        <v>0</v>
      </c>
      <c r="AV118" s="117">
        <v>0</v>
      </c>
      <c r="AW118" s="113">
        <f t="shared" si="46"/>
        <v>0</v>
      </c>
      <c r="AX118" s="114">
        <f t="shared" si="51"/>
        <v>0</v>
      </c>
      <c r="AY118" s="114">
        <f t="shared" si="52"/>
        <v>0</v>
      </c>
      <c r="AZ118" s="117">
        <v>0</v>
      </c>
      <c r="BA118" s="113">
        <f t="shared" si="53"/>
        <v>0</v>
      </c>
      <c r="BB118" s="114">
        <f t="shared" si="54"/>
        <v>0</v>
      </c>
      <c r="BC118" s="114">
        <f t="shared" si="55"/>
        <v>0</v>
      </c>
      <c r="BD118" s="117">
        <v>0</v>
      </c>
      <c r="BE118" s="113">
        <v>0</v>
      </c>
      <c r="BF118" s="114">
        <v>0</v>
      </c>
      <c r="BG118" s="114">
        <v>0</v>
      </c>
      <c r="BH118" s="117">
        <v>0</v>
      </c>
      <c r="BJ118" s="113">
        <f t="shared" si="76"/>
        <v>0</v>
      </c>
      <c r="BK118" s="114">
        <f t="shared" si="76"/>
        <v>0</v>
      </c>
      <c r="BL118" s="114">
        <f t="shared" si="56"/>
        <v>0</v>
      </c>
      <c r="BM118" s="118">
        <f t="shared" si="57"/>
        <v>0</v>
      </c>
      <c r="BN118" s="119">
        <f t="shared" si="58"/>
        <v>0</v>
      </c>
      <c r="BP118" s="113">
        <f t="shared" si="59"/>
        <v>0</v>
      </c>
      <c r="BQ118" s="118">
        <f t="shared" si="60"/>
        <v>0</v>
      </c>
      <c r="BR118" s="120">
        <f t="shared" si="61"/>
        <v>0</v>
      </c>
      <c r="BS118" s="121">
        <f t="shared" si="62"/>
        <v>0</v>
      </c>
      <c r="BT118" s="114">
        <f t="shared" si="63"/>
        <v>0</v>
      </c>
      <c r="BU118" s="114">
        <f t="shared" si="64"/>
        <v>0</v>
      </c>
      <c r="BV118" s="114">
        <f t="shared" si="65"/>
        <v>0</v>
      </c>
      <c r="BW118" s="118">
        <f t="shared" si="66"/>
        <v>0</v>
      </c>
      <c r="BX118" s="120">
        <f t="shared" si="67"/>
        <v>0</v>
      </c>
      <c r="BY118" s="121">
        <f t="shared" si="68"/>
        <v>0</v>
      </c>
      <c r="CA118" s="113">
        <f t="shared" si="77"/>
        <v>0</v>
      </c>
      <c r="CB118" s="114">
        <f t="shared" si="77"/>
        <v>12959.480385852092</v>
      </c>
      <c r="CC118" s="114">
        <f t="shared" si="69"/>
        <v>0</v>
      </c>
      <c r="CD118" s="114">
        <f t="shared" si="70"/>
        <v>0</v>
      </c>
      <c r="CE118" s="114">
        <f t="shared" si="71"/>
        <v>0</v>
      </c>
      <c r="CF118" s="118">
        <f t="shared" si="72"/>
        <v>0</v>
      </c>
      <c r="CG118" s="122">
        <f t="shared" si="73"/>
        <v>12959.480385852092</v>
      </c>
      <c r="CH118" s="88"/>
      <c r="CI118" s="123">
        <f t="shared" si="74"/>
        <v>12959.480385852092</v>
      </c>
      <c r="CK118" s="124">
        <f t="shared" si="75"/>
        <v>3</v>
      </c>
      <c r="CL118" s="125">
        <v>0</v>
      </c>
      <c r="CM118" s="126">
        <v>68.88000000000001</v>
      </c>
      <c r="CN118" s="127">
        <v>0</v>
      </c>
      <c r="CO118" s="128">
        <v>0</v>
      </c>
      <c r="CP118" s="125">
        <v>0</v>
      </c>
      <c r="CQ118" s="129">
        <v>0</v>
      </c>
      <c r="CR118" s="130">
        <v>0</v>
      </c>
      <c r="CS118" s="131">
        <v>0</v>
      </c>
      <c r="CT118" s="132">
        <v>0</v>
      </c>
      <c r="CU118" s="133">
        <f t="shared" si="78"/>
        <v>0</v>
      </c>
      <c r="CV118" s="129">
        <f t="shared" si="78"/>
        <v>0</v>
      </c>
      <c r="CW118" s="132">
        <v>0</v>
      </c>
      <c r="CY118" s="133">
        <v>0</v>
      </c>
      <c r="CZ118" s="129">
        <v>0</v>
      </c>
      <c r="DA118" s="132">
        <v>0</v>
      </c>
      <c r="DD118" s="134" t="s">
        <v>95</v>
      </c>
      <c r="DE118" s="101"/>
      <c r="DF118" s="72"/>
    </row>
    <row r="119" spans="1:110" s="7" customFormat="1" x14ac:dyDescent="0.25">
      <c r="A119" s="135">
        <v>6</v>
      </c>
      <c r="B119" s="136" t="s">
        <v>372</v>
      </c>
      <c r="C119" s="136" t="s">
        <v>373</v>
      </c>
      <c r="D119" s="137" t="s">
        <v>374</v>
      </c>
      <c r="E119" s="138" t="s">
        <v>375</v>
      </c>
      <c r="F119" s="138" t="s">
        <v>376</v>
      </c>
      <c r="G119" s="138" t="s">
        <v>377</v>
      </c>
      <c r="H119" s="138" t="s">
        <v>102</v>
      </c>
      <c r="I119" s="138">
        <v>10456</v>
      </c>
      <c r="J119" s="138" t="str">
        <f t="shared" si="41"/>
        <v>Bronx 10456</v>
      </c>
      <c r="K119" s="138" t="s">
        <v>103</v>
      </c>
      <c r="L119" s="138">
        <v>3</v>
      </c>
      <c r="M119" s="106" t="str">
        <f t="shared" si="42"/>
        <v>Child Care</v>
      </c>
      <c r="N119" s="107">
        <v>20</v>
      </c>
      <c r="O119" s="72">
        <v>0</v>
      </c>
      <c r="P119" s="108">
        <v>0</v>
      </c>
      <c r="Q119" s="71">
        <v>0</v>
      </c>
      <c r="R119" s="72">
        <v>0</v>
      </c>
      <c r="S119" s="108">
        <v>20</v>
      </c>
      <c r="T119" s="71">
        <v>0</v>
      </c>
      <c r="U119" s="72">
        <v>0</v>
      </c>
      <c r="V119" s="72">
        <v>13</v>
      </c>
      <c r="W119" s="73">
        <f t="shared" si="43"/>
        <v>13</v>
      </c>
      <c r="X119" s="109">
        <v>0</v>
      </c>
      <c r="Y119" s="110">
        <v>0</v>
      </c>
      <c r="Z119" s="110">
        <v>0</v>
      </c>
      <c r="AA119" s="72">
        <v>0</v>
      </c>
      <c r="AB119" s="72">
        <v>0</v>
      </c>
      <c r="AC119" s="111">
        <v>0</v>
      </c>
      <c r="AD119" s="112">
        <f t="shared" si="44"/>
        <v>0</v>
      </c>
      <c r="AE119" s="113">
        <v>0</v>
      </c>
      <c r="AF119" s="114">
        <v>0</v>
      </c>
      <c r="AG119" s="115">
        <v>231398.39999999997</v>
      </c>
      <c r="AH119" s="116">
        <v>231398.39999999997</v>
      </c>
      <c r="AI119" s="114">
        <v>0</v>
      </c>
      <c r="AJ119" s="117">
        <f t="shared" si="47"/>
        <v>231398.39999999997</v>
      </c>
      <c r="AK119" s="113">
        <v>0</v>
      </c>
      <c r="AL119" s="114">
        <v>38721.983039999992</v>
      </c>
      <c r="AM119" s="117">
        <f t="shared" si="48"/>
        <v>38721.983039999992</v>
      </c>
      <c r="AN119" s="113">
        <v>0</v>
      </c>
      <c r="AO119" s="114">
        <v>0</v>
      </c>
      <c r="AP119" s="114">
        <v>192676.41696</v>
      </c>
      <c r="AQ119" s="114">
        <v>0</v>
      </c>
      <c r="AR119" s="117">
        <v>0</v>
      </c>
      <c r="AS119" s="113">
        <f t="shared" si="45"/>
        <v>0</v>
      </c>
      <c r="AT119" s="114">
        <f t="shared" si="49"/>
        <v>0</v>
      </c>
      <c r="AU119" s="114">
        <f t="shared" si="50"/>
        <v>0</v>
      </c>
      <c r="AV119" s="117">
        <v>0</v>
      </c>
      <c r="AW119" s="113">
        <f t="shared" si="46"/>
        <v>0</v>
      </c>
      <c r="AX119" s="114">
        <f t="shared" si="51"/>
        <v>0</v>
      </c>
      <c r="AY119" s="114">
        <f t="shared" si="52"/>
        <v>0</v>
      </c>
      <c r="AZ119" s="117">
        <v>0</v>
      </c>
      <c r="BA119" s="113">
        <f t="shared" si="53"/>
        <v>0</v>
      </c>
      <c r="BB119" s="114">
        <f t="shared" si="54"/>
        <v>0</v>
      </c>
      <c r="BC119" s="114">
        <f t="shared" si="55"/>
        <v>0</v>
      </c>
      <c r="BD119" s="117">
        <v>0</v>
      </c>
      <c r="BE119" s="113">
        <v>0</v>
      </c>
      <c r="BF119" s="114">
        <v>0</v>
      </c>
      <c r="BG119" s="114">
        <v>0</v>
      </c>
      <c r="BH119" s="117">
        <v>0</v>
      </c>
      <c r="BJ119" s="113">
        <f t="shared" si="76"/>
        <v>0</v>
      </c>
      <c r="BK119" s="114">
        <f t="shared" si="76"/>
        <v>38721.983039999992</v>
      </c>
      <c r="BL119" s="114">
        <f t="shared" si="56"/>
        <v>0</v>
      </c>
      <c r="BM119" s="118">
        <f t="shared" si="57"/>
        <v>0</v>
      </c>
      <c r="BN119" s="119">
        <f t="shared" si="58"/>
        <v>38721.983039999992</v>
      </c>
      <c r="BP119" s="113">
        <f t="shared" si="59"/>
        <v>0</v>
      </c>
      <c r="BQ119" s="118">
        <f t="shared" si="60"/>
        <v>0</v>
      </c>
      <c r="BR119" s="120">
        <f t="shared" si="61"/>
        <v>0</v>
      </c>
      <c r="BS119" s="121">
        <f t="shared" si="62"/>
        <v>0</v>
      </c>
      <c r="BT119" s="114">
        <f t="shared" si="63"/>
        <v>0</v>
      </c>
      <c r="BU119" s="114">
        <f t="shared" si="64"/>
        <v>0</v>
      </c>
      <c r="BV119" s="114">
        <f t="shared" si="65"/>
        <v>0</v>
      </c>
      <c r="BW119" s="118">
        <f t="shared" si="66"/>
        <v>0</v>
      </c>
      <c r="BX119" s="120">
        <f t="shared" si="67"/>
        <v>0</v>
      </c>
      <c r="BY119" s="121">
        <f t="shared" si="68"/>
        <v>0</v>
      </c>
      <c r="CA119" s="113">
        <f t="shared" si="77"/>
        <v>0</v>
      </c>
      <c r="CB119" s="114">
        <f t="shared" si="77"/>
        <v>0</v>
      </c>
      <c r="CC119" s="114">
        <f t="shared" si="69"/>
        <v>13836.355773118972</v>
      </c>
      <c r="CD119" s="114">
        <f t="shared" si="70"/>
        <v>0</v>
      </c>
      <c r="CE119" s="114">
        <f t="shared" si="71"/>
        <v>2780.6783104823144</v>
      </c>
      <c r="CF119" s="118">
        <f t="shared" si="72"/>
        <v>0</v>
      </c>
      <c r="CG119" s="122">
        <f t="shared" si="73"/>
        <v>16617.034083601287</v>
      </c>
      <c r="CH119" s="88"/>
      <c r="CI119" s="123">
        <f t="shared" si="74"/>
        <v>16617.034083601284</v>
      </c>
      <c r="CK119" s="124">
        <f t="shared" si="75"/>
        <v>3</v>
      </c>
      <c r="CL119" s="125">
        <v>0</v>
      </c>
      <c r="CM119" s="126">
        <v>0</v>
      </c>
      <c r="CN119" s="127">
        <v>44.16</v>
      </c>
      <c r="CO119" s="128">
        <v>16.547855999999996</v>
      </c>
      <c r="CP119" s="125">
        <v>0</v>
      </c>
      <c r="CQ119" s="129">
        <v>0</v>
      </c>
      <c r="CR119" s="130">
        <v>0</v>
      </c>
      <c r="CS119" s="131">
        <v>0</v>
      </c>
      <c r="CT119" s="132">
        <v>0</v>
      </c>
      <c r="CU119" s="133">
        <f t="shared" si="78"/>
        <v>0</v>
      </c>
      <c r="CV119" s="129">
        <f t="shared" si="78"/>
        <v>0</v>
      </c>
      <c r="CW119" s="132">
        <v>0</v>
      </c>
      <c r="CY119" s="133">
        <v>0</v>
      </c>
      <c r="CZ119" s="129">
        <v>0</v>
      </c>
      <c r="DA119" s="132">
        <v>0</v>
      </c>
      <c r="DD119" s="134" t="s">
        <v>95</v>
      </c>
      <c r="DE119" s="101"/>
      <c r="DF119" s="72"/>
    </row>
    <row r="120" spans="1:110" s="7" customFormat="1" x14ac:dyDescent="0.25">
      <c r="A120" s="135">
        <v>6</v>
      </c>
      <c r="B120" s="136" t="s">
        <v>372</v>
      </c>
      <c r="C120" s="136" t="s">
        <v>373</v>
      </c>
      <c r="D120" s="137" t="s">
        <v>374</v>
      </c>
      <c r="E120" s="138" t="s">
        <v>375</v>
      </c>
      <c r="F120" s="138" t="s">
        <v>376</v>
      </c>
      <c r="G120" s="138" t="s">
        <v>377</v>
      </c>
      <c r="H120" s="138" t="s">
        <v>102</v>
      </c>
      <c r="I120" s="138">
        <v>10456</v>
      </c>
      <c r="J120" s="138" t="str">
        <f t="shared" si="41"/>
        <v>Bronx 10456</v>
      </c>
      <c r="K120" s="138" t="s">
        <v>103</v>
      </c>
      <c r="L120" s="138">
        <v>3</v>
      </c>
      <c r="M120" s="106" t="str">
        <f t="shared" si="42"/>
        <v>Child Care</v>
      </c>
      <c r="N120" s="107">
        <v>0</v>
      </c>
      <c r="O120" s="72">
        <v>8</v>
      </c>
      <c r="P120" s="108">
        <v>0</v>
      </c>
      <c r="Q120" s="71">
        <v>0</v>
      </c>
      <c r="R120" s="72">
        <v>0</v>
      </c>
      <c r="S120" s="108">
        <v>0</v>
      </c>
      <c r="T120" s="71">
        <v>0</v>
      </c>
      <c r="U120" s="72">
        <v>0</v>
      </c>
      <c r="V120" s="72">
        <v>0</v>
      </c>
      <c r="W120" s="73">
        <f t="shared" si="43"/>
        <v>0</v>
      </c>
      <c r="X120" s="109">
        <v>0</v>
      </c>
      <c r="Y120" s="110">
        <v>0</v>
      </c>
      <c r="Z120" s="110">
        <v>0</v>
      </c>
      <c r="AA120" s="72">
        <v>0</v>
      </c>
      <c r="AB120" s="72">
        <v>0</v>
      </c>
      <c r="AC120" s="111">
        <v>0</v>
      </c>
      <c r="AD120" s="112">
        <f t="shared" si="44"/>
        <v>0</v>
      </c>
      <c r="AE120" s="113">
        <v>0</v>
      </c>
      <c r="AF120" s="114">
        <v>144372.48000000001</v>
      </c>
      <c r="AG120" s="115">
        <v>0</v>
      </c>
      <c r="AH120" s="116">
        <v>144372.48000000001</v>
      </c>
      <c r="AI120" s="114">
        <v>0</v>
      </c>
      <c r="AJ120" s="117">
        <f t="shared" si="47"/>
        <v>144372.48000000001</v>
      </c>
      <c r="AK120" s="113">
        <v>0</v>
      </c>
      <c r="AL120" s="114">
        <v>0</v>
      </c>
      <c r="AM120" s="117">
        <f t="shared" si="48"/>
        <v>0</v>
      </c>
      <c r="AN120" s="113">
        <v>0</v>
      </c>
      <c r="AO120" s="114">
        <v>0</v>
      </c>
      <c r="AP120" s="114">
        <v>144372.48000000001</v>
      </c>
      <c r="AQ120" s="114">
        <v>0</v>
      </c>
      <c r="AR120" s="117">
        <v>0</v>
      </c>
      <c r="AS120" s="113">
        <f t="shared" si="45"/>
        <v>0</v>
      </c>
      <c r="AT120" s="114">
        <f t="shared" si="49"/>
        <v>0</v>
      </c>
      <c r="AU120" s="114">
        <f t="shared" si="50"/>
        <v>0</v>
      </c>
      <c r="AV120" s="117">
        <v>0</v>
      </c>
      <c r="AW120" s="113">
        <f t="shared" si="46"/>
        <v>0</v>
      </c>
      <c r="AX120" s="114">
        <f t="shared" si="51"/>
        <v>0</v>
      </c>
      <c r="AY120" s="114">
        <f t="shared" si="52"/>
        <v>0</v>
      </c>
      <c r="AZ120" s="117">
        <v>0</v>
      </c>
      <c r="BA120" s="113">
        <f t="shared" si="53"/>
        <v>0</v>
      </c>
      <c r="BB120" s="114">
        <f t="shared" si="54"/>
        <v>0</v>
      </c>
      <c r="BC120" s="114">
        <f t="shared" si="55"/>
        <v>0</v>
      </c>
      <c r="BD120" s="117">
        <v>0</v>
      </c>
      <c r="BE120" s="113">
        <v>0</v>
      </c>
      <c r="BF120" s="114">
        <v>0</v>
      </c>
      <c r="BG120" s="114">
        <v>0</v>
      </c>
      <c r="BH120" s="117">
        <v>0</v>
      </c>
      <c r="BJ120" s="113">
        <f t="shared" si="76"/>
        <v>0</v>
      </c>
      <c r="BK120" s="114">
        <f t="shared" si="76"/>
        <v>0</v>
      </c>
      <c r="BL120" s="114">
        <f t="shared" si="56"/>
        <v>0</v>
      </c>
      <c r="BM120" s="118">
        <f t="shared" si="57"/>
        <v>0</v>
      </c>
      <c r="BN120" s="119">
        <f t="shared" si="58"/>
        <v>0</v>
      </c>
      <c r="BP120" s="113">
        <f t="shared" si="59"/>
        <v>0</v>
      </c>
      <c r="BQ120" s="118">
        <f t="shared" si="60"/>
        <v>0</v>
      </c>
      <c r="BR120" s="120">
        <f t="shared" si="61"/>
        <v>0</v>
      </c>
      <c r="BS120" s="121">
        <f t="shared" si="62"/>
        <v>0</v>
      </c>
      <c r="BT120" s="114">
        <f t="shared" si="63"/>
        <v>0</v>
      </c>
      <c r="BU120" s="114">
        <f t="shared" si="64"/>
        <v>0</v>
      </c>
      <c r="BV120" s="114">
        <f t="shared" si="65"/>
        <v>0</v>
      </c>
      <c r="BW120" s="118">
        <f t="shared" si="66"/>
        <v>0</v>
      </c>
      <c r="BX120" s="120">
        <f t="shared" si="67"/>
        <v>0</v>
      </c>
      <c r="BY120" s="121">
        <f t="shared" si="68"/>
        <v>0</v>
      </c>
      <c r="CA120" s="113">
        <f t="shared" si="77"/>
        <v>0</v>
      </c>
      <c r="CB120" s="114">
        <f t="shared" si="77"/>
        <v>10367.584308681673</v>
      </c>
      <c r="CC120" s="114">
        <f t="shared" si="69"/>
        <v>0</v>
      </c>
      <c r="CD120" s="114">
        <f t="shared" si="70"/>
        <v>0</v>
      </c>
      <c r="CE120" s="114">
        <f t="shared" si="71"/>
        <v>0</v>
      </c>
      <c r="CF120" s="118">
        <f t="shared" si="72"/>
        <v>0</v>
      </c>
      <c r="CG120" s="122">
        <f t="shared" si="73"/>
        <v>10367.584308681673</v>
      </c>
      <c r="CH120" s="88"/>
      <c r="CI120" s="123">
        <f t="shared" si="74"/>
        <v>10367.584308681673</v>
      </c>
      <c r="CK120" s="124">
        <f t="shared" si="75"/>
        <v>3</v>
      </c>
      <c r="CL120" s="125">
        <v>0</v>
      </c>
      <c r="CM120" s="126">
        <v>68.88000000000001</v>
      </c>
      <c r="CN120" s="127">
        <v>0</v>
      </c>
      <c r="CO120" s="128">
        <v>0</v>
      </c>
      <c r="CP120" s="125">
        <v>0</v>
      </c>
      <c r="CQ120" s="129">
        <v>0</v>
      </c>
      <c r="CR120" s="130">
        <v>0</v>
      </c>
      <c r="CS120" s="131">
        <v>0</v>
      </c>
      <c r="CT120" s="132">
        <v>0</v>
      </c>
      <c r="CU120" s="133">
        <f t="shared" si="78"/>
        <v>0</v>
      </c>
      <c r="CV120" s="129">
        <f t="shared" si="78"/>
        <v>0</v>
      </c>
      <c r="CW120" s="132">
        <v>0</v>
      </c>
      <c r="CY120" s="133">
        <v>0</v>
      </c>
      <c r="CZ120" s="129">
        <v>0</v>
      </c>
      <c r="DA120" s="132">
        <v>0</v>
      </c>
      <c r="DD120" s="134" t="s">
        <v>95</v>
      </c>
      <c r="DE120" s="101"/>
      <c r="DF120" s="72"/>
    </row>
    <row r="121" spans="1:110" s="7" customFormat="1" x14ac:dyDescent="0.25">
      <c r="A121" s="135">
        <v>6</v>
      </c>
      <c r="B121" s="136" t="s">
        <v>372</v>
      </c>
      <c r="C121" s="136" t="s">
        <v>378</v>
      </c>
      <c r="D121" s="137" t="s">
        <v>374</v>
      </c>
      <c r="E121" s="138" t="s">
        <v>379</v>
      </c>
      <c r="F121" s="138" t="s">
        <v>380</v>
      </c>
      <c r="G121" s="138" t="s">
        <v>381</v>
      </c>
      <c r="H121" s="138" t="s">
        <v>102</v>
      </c>
      <c r="I121" s="138">
        <v>10466</v>
      </c>
      <c r="J121" s="138" t="str">
        <f t="shared" si="41"/>
        <v>Bronx 10466</v>
      </c>
      <c r="K121" s="138" t="s">
        <v>103</v>
      </c>
      <c r="L121" s="138">
        <v>3</v>
      </c>
      <c r="M121" s="106" t="str">
        <f t="shared" si="42"/>
        <v>Child Care</v>
      </c>
      <c r="N121" s="107">
        <v>20</v>
      </c>
      <c r="O121" s="72">
        <v>0</v>
      </c>
      <c r="P121" s="108">
        <v>0</v>
      </c>
      <c r="Q121" s="71">
        <v>0</v>
      </c>
      <c r="R121" s="72">
        <v>0</v>
      </c>
      <c r="S121" s="108">
        <v>20</v>
      </c>
      <c r="T121" s="71">
        <v>0</v>
      </c>
      <c r="U121" s="72">
        <v>0</v>
      </c>
      <c r="V121" s="72">
        <v>11</v>
      </c>
      <c r="W121" s="73">
        <f t="shared" si="43"/>
        <v>11</v>
      </c>
      <c r="X121" s="109">
        <v>0</v>
      </c>
      <c r="Y121" s="110">
        <v>0</v>
      </c>
      <c r="Z121" s="110">
        <v>0</v>
      </c>
      <c r="AA121" s="72">
        <v>0</v>
      </c>
      <c r="AB121" s="72">
        <v>0</v>
      </c>
      <c r="AC121" s="111">
        <v>0</v>
      </c>
      <c r="AD121" s="112">
        <f t="shared" si="44"/>
        <v>0</v>
      </c>
      <c r="AE121" s="113">
        <v>0</v>
      </c>
      <c r="AF121" s="114">
        <v>0</v>
      </c>
      <c r="AG121" s="115">
        <v>231398.39999999997</v>
      </c>
      <c r="AH121" s="116">
        <v>231398.39999999997</v>
      </c>
      <c r="AI121" s="114">
        <v>0</v>
      </c>
      <c r="AJ121" s="117">
        <f t="shared" si="47"/>
        <v>231398.39999999997</v>
      </c>
      <c r="AK121" s="113">
        <v>0</v>
      </c>
      <c r="AL121" s="114">
        <v>32764.754879999993</v>
      </c>
      <c r="AM121" s="117">
        <f t="shared" si="48"/>
        <v>32764.754879999993</v>
      </c>
      <c r="AN121" s="113">
        <v>0</v>
      </c>
      <c r="AO121" s="114">
        <v>0</v>
      </c>
      <c r="AP121" s="114">
        <v>198633.64511999997</v>
      </c>
      <c r="AQ121" s="114">
        <v>0</v>
      </c>
      <c r="AR121" s="117">
        <v>0</v>
      </c>
      <c r="AS121" s="113">
        <f t="shared" si="45"/>
        <v>0</v>
      </c>
      <c r="AT121" s="114">
        <f t="shared" si="49"/>
        <v>0</v>
      </c>
      <c r="AU121" s="114">
        <f t="shared" si="50"/>
        <v>0</v>
      </c>
      <c r="AV121" s="117">
        <v>0</v>
      </c>
      <c r="AW121" s="113">
        <f t="shared" si="46"/>
        <v>0</v>
      </c>
      <c r="AX121" s="114">
        <f t="shared" si="51"/>
        <v>0</v>
      </c>
      <c r="AY121" s="114">
        <f t="shared" si="52"/>
        <v>0</v>
      </c>
      <c r="AZ121" s="117">
        <v>0</v>
      </c>
      <c r="BA121" s="113">
        <f t="shared" si="53"/>
        <v>0</v>
      </c>
      <c r="BB121" s="114">
        <f t="shared" si="54"/>
        <v>0</v>
      </c>
      <c r="BC121" s="114">
        <f t="shared" si="55"/>
        <v>0</v>
      </c>
      <c r="BD121" s="117">
        <v>0</v>
      </c>
      <c r="BE121" s="113">
        <v>0</v>
      </c>
      <c r="BF121" s="114">
        <v>0</v>
      </c>
      <c r="BG121" s="114">
        <v>0</v>
      </c>
      <c r="BH121" s="117">
        <v>0</v>
      </c>
      <c r="BJ121" s="113">
        <f t="shared" si="76"/>
        <v>0</v>
      </c>
      <c r="BK121" s="114">
        <f t="shared" si="76"/>
        <v>32764.754879999993</v>
      </c>
      <c r="BL121" s="114">
        <f t="shared" si="56"/>
        <v>0</v>
      </c>
      <c r="BM121" s="118">
        <f t="shared" si="57"/>
        <v>0</v>
      </c>
      <c r="BN121" s="119">
        <f t="shared" si="58"/>
        <v>32764.754879999993</v>
      </c>
      <c r="BP121" s="113">
        <f t="shared" si="59"/>
        <v>0</v>
      </c>
      <c r="BQ121" s="118">
        <f t="shared" si="60"/>
        <v>0</v>
      </c>
      <c r="BR121" s="120">
        <f t="shared" si="61"/>
        <v>0</v>
      </c>
      <c r="BS121" s="121">
        <f t="shared" si="62"/>
        <v>0</v>
      </c>
      <c r="BT121" s="114">
        <f t="shared" si="63"/>
        <v>0</v>
      </c>
      <c r="BU121" s="114">
        <f t="shared" si="64"/>
        <v>0</v>
      </c>
      <c r="BV121" s="114">
        <f t="shared" si="65"/>
        <v>0</v>
      </c>
      <c r="BW121" s="118">
        <f t="shared" si="66"/>
        <v>0</v>
      </c>
      <c r="BX121" s="120">
        <f t="shared" si="67"/>
        <v>0</v>
      </c>
      <c r="BY121" s="121">
        <f t="shared" si="68"/>
        <v>0</v>
      </c>
      <c r="CA121" s="113">
        <f t="shared" si="77"/>
        <v>0</v>
      </c>
      <c r="CB121" s="114">
        <f t="shared" si="77"/>
        <v>0</v>
      </c>
      <c r="CC121" s="114">
        <f t="shared" si="69"/>
        <v>14264.152436270095</v>
      </c>
      <c r="CD121" s="114">
        <f t="shared" si="70"/>
        <v>0</v>
      </c>
      <c r="CE121" s="114">
        <f t="shared" si="71"/>
        <v>2352.8816473311895</v>
      </c>
      <c r="CF121" s="118">
        <f t="shared" si="72"/>
        <v>0</v>
      </c>
      <c r="CG121" s="122">
        <f t="shared" si="73"/>
        <v>16617.034083601284</v>
      </c>
      <c r="CH121" s="88"/>
      <c r="CI121" s="123">
        <f t="shared" si="74"/>
        <v>16617.034083601284</v>
      </c>
      <c r="CK121" s="124">
        <f t="shared" si="75"/>
        <v>3</v>
      </c>
      <c r="CL121" s="125">
        <v>0</v>
      </c>
      <c r="CM121" s="126">
        <v>0</v>
      </c>
      <c r="CN121" s="127">
        <v>44.16</v>
      </c>
      <c r="CO121" s="128">
        <v>16.547855999999996</v>
      </c>
      <c r="CP121" s="125">
        <v>0</v>
      </c>
      <c r="CQ121" s="129">
        <v>0</v>
      </c>
      <c r="CR121" s="130">
        <v>0</v>
      </c>
      <c r="CS121" s="131">
        <v>0</v>
      </c>
      <c r="CT121" s="132">
        <v>0</v>
      </c>
      <c r="CU121" s="133">
        <f t="shared" si="78"/>
        <v>0</v>
      </c>
      <c r="CV121" s="129">
        <f t="shared" si="78"/>
        <v>0</v>
      </c>
      <c r="CW121" s="132">
        <v>0</v>
      </c>
      <c r="CY121" s="133">
        <v>0</v>
      </c>
      <c r="CZ121" s="129">
        <v>0</v>
      </c>
      <c r="DA121" s="132">
        <v>0</v>
      </c>
      <c r="DD121" s="134" t="s">
        <v>95</v>
      </c>
      <c r="DE121" s="101"/>
      <c r="DF121" s="72"/>
    </row>
    <row r="122" spans="1:110" s="7" customFormat="1" x14ac:dyDescent="0.25">
      <c r="A122" s="135">
        <v>6</v>
      </c>
      <c r="B122" s="136" t="s">
        <v>372</v>
      </c>
      <c r="C122" s="136" t="s">
        <v>382</v>
      </c>
      <c r="D122" s="137" t="s">
        <v>374</v>
      </c>
      <c r="E122" s="138" t="s">
        <v>383</v>
      </c>
      <c r="F122" s="138" t="s">
        <v>384</v>
      </c>
      <c r="G122" s="138" t="s">
        <v>385</v>
      </c>
      <c r="H122" s="138" t="s">
        <v>117</v>
      </c>
      <c r="I122" s="138">
        <v>11207</v>
      </c>
      <c r="J122" s="138" t="str">
        <f t="shared" si="41"/>
        <v>Brooklyn 11207</v>
      </c>
      <c r="K122" s="138" t="s">
        <v>103</v>
      </c>
      <c r="L122" s="138">
        <v>3</v>
      </c>
      <c r="M122" s="106" t="str">
        <f t="shared" si="42"/>
        <v>Child Care</v>
      </c>
      <c r="N122" s="107">
        <v>50</v>
      </c>
      <c r="O122" s="72">
        <v>0</v>
      </c>
      <c r="P122" s="108">
        <v>0</v>
      </c>
      <c r="Q122" s="71">
        <v>0</v>
      </c>
      <c r="R122" s="72">
        <v>0</v>
      </c>
      <c r="S122" s="108">
        <v>50</v>
      </c>
      <c r="T122" s="71">
        <v>0</v>
      </c>
      <c r="U122" s="72">
        <v>0</v>
      </c>
      <c r="V122" s="72">
        <v>20</v>
      </c>
      <c r="W122" s="73">
        <f t="shared" si="43"/>
        <v>20</v>
      </c>
      <c r="X122" s="109">
        <v>0</v>
      </c>
      <c r="Y122" s="110">
        <v>0</v>
      </c>
      <c r="Z122" s="110">
        <v>0</v>
      </c>
      <c r="AA122" s="72">
        <v>0</v>
      </c>
      <c r="AB122" s="72">
        <v>0</v>
      </c>
      <c r="AC122" s="111">
        <v>0</v>
      </c>
      <c r="AD122" s="112">
        <f t="shared" si="44"/>
        <v>0</v>
      </c>
      <c r="AE122" s="113">
        <v>0</v>
      </c>
      <c r="AF122" s="114">
        <v>0</v>
      </c>
      <c r="AG122" s="115">
        <v>578495.99999999988</v>
      </c>
      <c r="AH122" s="116">
        <v>578495.99999999988</v>
      </c>
      <c r="AI122" s="114">
        <v>0</v>
      </c>
      <c r="AJ122" s="117">
        <f t="shared" si="47"/>
        <v>578495.99999999988</v>
      </c>
      <c r="AK122" s="113">
        <v>0</v>
      </c>
      <c r="AL122" s="114">
        <v>59572.281599999988</v>
      </c>
      <c r="AM122" s="117">
        <f t="shared" si="48"/>
        <v>59572.281599999988</v>
      </c>
      <c r="AN122" s="113">
        <v>0</v>
      </c>
      <c r="AO122" s="114">
        <v>0</v>
      </c>
      <c r="AP122" s="114">
        <v>518923.71839999995</v>
      </c>
      <c r="AQ122" s="114">
        <v>0</v>
      </c>
      <c r="AR122" s="117">
        <v>0</v>
      </c>
      <c r="AS122" s="113">
        <f t="shared" si="45"/>
        <v>0</v>
      </c>
      <c r="AT122" s="114">
        <f t="shared" si="49"/>
        <v>0</v>
      </c>
      <c r="AU122" s="114">
        <f t="shared" si="50"/>
        <v>0</v>
      </c>
      <c r="AV122" s="117">
        <v>0</v>
      </c>
      <c r="AW122" s="113">
        <f t="shared" si="46"/>
        <v>0</v>
      </c>
      <c r="AX122" s="114">
        <f t="shared" si="51"/>
        <v>0</v>
      </c>
      <c r="AY122" s="114">
        <f t="shared" si="52"/>
        <v>0</v>
      </c>
      <c r="AZ122" s="117">
        <v>0</v>
      </c>
      <c r="BA122" s="113">
        <f t="shared" si="53"/>
        <v>0</v>
      </c>
      <c r="BB122" s="114">
        <f t="shared" si="54"/>
        <v>0</v>
      </c>
      <c r="BC122" s="114">
        <f t="shared" si="55"/>
        <v>0</v>
      </c>
      <c r="BD122" s="117">
        <v>0</v>
      </c>
      <c r="BE122" s="113">
        <v>0</v>
      </c>
      <c r="BF122" s="114">
        <v>0</v>
      </c>
      <c r="BG122" s="114">
        <v>0</v>
      </c>
      <c r="BH122" s="117">
        <v>0</v>
      </c>
      <c r="BJ122" s="113">
        <f t="shared" si="76"/>
        <v>0</v>
      </c>
      <c r="BK122" s="114">
        <f t="shared" si="76"/>
        <v>59572.281599999988</v>
      </c>
      <c r="BL122" s="114">
        <f t="shared" si="56"/>
        <v>0</v>
      </c>
      <c r="BM122" s="118">
        <f t="shared" si="57"/>
        <v>0</v>
      </c>
      <c r="BN122" s="119">
        <f t="shared" si="58"/>
        <v>59572.281599999988</v>
      </c>
      <c r="BP122" s="113">
        <f t="shared" si="59"/>
        <v>0</v>
      </c>
      <c r="BQ122" s="118">
        <f t="shared" si="60"/>
        <v>0</v>
      </c>
      <c r="BR122" s="120">
        <f t="shared" si="61"/>
        <v>0</v>
      </c>
      <c r="BS122" s="121">
        <f t="shared" si="62"/>
        <v>0</v>
      </c>
      <c r="BT122" s="114">
        <f t="shared" si="63"/>
        <v>0</v>
      </c>
      <c r="BU122" s="114">
        <f t="shared" si="64"/>
        <v>0</v>
      </c>
      <c r="BV122" s="114">
        <f t="shared" si="65"/>
        <v>0</v>
      </c>
      <c r="BW122" s="118">
        <f t="shared" si="66"/>
        <v>0</v>
      </c>
      <c r="BX122" s="120">
        <f t="shared" si="67"/>
        <v>0</v>
      </c>
      <c r="BY122" s="121">
        <f t="shared" si="68"/>
        <v>0</v>
      </c>
      <c r="CA122" s="113">
        <f t="shared" si="77"/>
        <v>0</v>
      </c>
      <c r="CB122" s="114">
        <f t="shared" si="77"/>
        <v>0</v>
      </c>
      <c r="CC122" s="114">
        <f t="shared" si="69"/>
        <v>37264.618577491958</v>
      </c>
      <c r="CD122" s="114">
        <f t="shared" si="70"/>
        <v>0</v>
      </c>
      <c r="CE122" s="114">
        <f t="shared" si="71"/>
        <v>4277.9666315112527</v>
      </c>
      <c r="CF122" s="118">
        <f t="shared" si="72"/>
        <v>0</v>
      </c>
      <c r="CG122" s="122">
        <f t="shared" si="73"/>
        <v>41542.585209003213</v>
      </c>
      <c r="CH122" s="88"/>
      <c r="CI122" s="123">
        <f t="shared" si="74"/>
        <v>41542.585209003206</v>
      </c>
      <c r="CK122" s="124">
        <f t="shared" si="75"/>
        <v>3</v>
      </c>
      <c r="CL122" s="125">
        <v>0</v>
      </c>
      <c r="CM122" s="126">
        <v>0</v>
      </c>
      <c r="CN122" s="127">
        <v>44.16</v>
      </c>
      <c r="CO122" s="128">
        <v>16.547855999999996</v>
      </c>
      <c r="CP122" s="125">
        <v>0</v>
      </c>
      <c r="CQ122" s="129">
        <v>0</v>
      </c>
      <c r="CR122" s="130">
        <v>0</v>
      </c>
      <c r="CS122" s="131">
        <v>0</v>
      </c>
      <c r="CT122" s="132">
        <v>0</v>
      </c>
      <c r="CU122" s="133">
        <f t="shared" si="78"/>
        <v>0</v>
      </c>
      <c r="CV122" s="129">
        <f t="shared" si="78"/>
        <v>0</v>
      </c>
      <c r="CW122" s="132">
        <v>0</v>
      </c>
      <c r="CY122" s="133">
        <v>0</v>
      </c>
      <c r="CZ122" s="129">
        <v>0</v>
      </c>
      <c r="DA122" s="132">
        <v>0</v>
      </c>
      <c r="DD122" s="134" t="s">
        <v>95</v>
      </c>
      <c r="DE122" s="101"/>
      <c r="DF122" s="72"/>
    </row>
    <row r="123" spans="1:110" s="7" customFormat="1" x14ac:dyDescent="0.25">
      <c r="A123" s="135">
        <v>6</v>
      </c>
      <c r="B123" s="136" t="s">
        <v>372</v>
      </c>
      <c r="C123" s="136" t="s">
        <v>382</v>
      </c>
      <c r="D123" s="137" t="s">
        <v>374</v>
      </c>
      <c r="E123" s="138" t="s">
        <v>383</v>
      </c>
      <c r="F123" s="138" t="s">
        <v>384</v>
      </c>
      <c r="G123" s="138" t="s">
        <v>385</v>
      </c>
      <c r="H123" s="138" t="s">
        <v>117</v>
      </c>
      <c r="I123" s="138">
        <v>11207</v>
      </c>
      <c r="J123" s="138" t="str">
        <f t="shared" si="41"/>
        <v>Brooklyn 11207</v>
      </c>
      <c r="K123" s="138" t="s">
        <v>103</v>
      </c>
      <c r="L123" s="138">
        <v>3</v>
      </c>
      <c r="M123" s="106" t="str">
        <f t="shared" si="42"/>
        <v>Child Care</v>
      </c>
      <c r="N123" s="107">
        <v>0</v>
      </c>
      <c r="O123" s="72">
        <v>17</v>
      </c>
      <c r="P123" s="108">
        <v>0</v>
      </c>
      <c r="Q123" s="71">
        <v>0</v>
      </c>
      <c r="R123" s="72">
        <v>0</v>
      </c>
      <c r="S123" s="108">
        <v>0</v>
      </c>
      <c r="T123" s="71">
        <v>0</v>
      </c>
      <c r="U123" s="72">
        <v>0</v>
      </c>
      <c r="V123" s="72">
        <v>0</v>
      </c>
      <c r="W123" s="73">
        <f t="shared" si="43"/>
        <v>0</v>
      </c>
      <c r="X123" s="109">
        <v>0</v>
      </c>
      <c r="Y123" s="110">
        <v>0</v>
      </c>
      <c r="Z123" s="110">
        <v>0</v>
      </c>
      <c r="AA123" s="72">
        <v>0</v>
      </c>
      <c r="AB123" s="72">
        <v>0</v>
      </c>
      <c r="AC123" s="111">
        <v>0</v>
      </c>
      <c r="AD123" s="112">
        <f t="shared" si="44"/>
        <v>0</v>
      </c>
      <c r="AE123" s="113">
        <v>0</v>
      </c>
      <c r="AF123" s="114">
        <v>306791.52</v>
      </c>
      <c r="AG123" s="115">
        <v>0</v>
      </c>
      <c r="AH123" s="116">
        <v>306791.52</v>
      </c>
      <c r="AI123" s="114">
        <v>0</v>
      </c>
      <c r="AJ123" s="117">
        <f t="shared" si="47"/>
        <v>306791.52</v>
      </c>
      <c r="AK123" s="113">
        <v>0</v>
      </c>
      <c r="AL123" s="114">
        <v>0</v>
      </c>
      <c r="AM123" s="117">
        <f t="shared" si="48"/>
        <v>0</v>
      </c>
      <c r="AN123" s="113">
        <v>0</v>
      </c>
      <c r="AO123" s="114">
        <v>0</v>
      </c>
      <c r="AP123" s="114">
        <v>306791.52000000008</v>
      </c>
      <c r="AQ123" s="114">
        <v>0</v>
      </c>
      <c r="AR123" s="117">
        <v>0</v>
      </c>
      <c r="AS123" s="113">
        <f t="shared" si="45"/>
        <v>0</v>
      </c>
      <c r="AT123" s="114">
        <f t="shared" si="49"/>
        <v>0</v>
      </c>
      <c r="AU123" s="114">
        <f t="shared" si="50"/>
        <v>0</v>
      </c>
      <c r="AV123" s="117">
        <v>0</v>
      </c>
      <c r="AW123" s="113">
        <f t="shared" si="46"/>
        <v>0</v>
      </c>
      <c r="AX123" s="114">
        <f t="shared" si="51"/>
        <v>0</v>
      </c>
      <c r="AY123" s="114">
        <f t="shared" si="52"/>
        <v>0</v>
      </c>
      <c r="AZ123" s="117">
        <v>0</v>
      </c>
      <c r="BA123" s="113">
        <f t="shared" si="53"/>
        <v>0</v>
      </c>
      <c r="BB123" s="114">
        <f t="shared" si="54"/>
        <v>0</v>
      </c>
      <c r="BC123" s="114">
        <f t="shared" si="55"/>
        <v>0</v>
      </c>
      <c r="BD123" s="117">
        <v>0</v>
      </c>
      <c r="BE123" s="113">
        <v>0</v>
      </c>
      <c r="BF123" s="114">
        <v>0</v>
      </c>
      <c r="BG123" s="114">
        <v>0</v>
      </c>
      <c r="BH123" s="117">
        <v>0</v>
      </c>
      <c r="BJ123" s="113">
        <f t="shared" si="76"/>
        <v>0</v>
      </c>
      <c r="BK123" s="114">
        <f t="shared" si="76"/>
        <v>0</v>
      </c>
      <c r="BL123" s="114">
        <f t="shared" si="56"/>
        <v>0</v>
      </c>
      <c r="BM123" s="118">
        <f t="shared" si="57"/>
        <v>0</v>
      </c>
      <c r="BN123" s="119">
        <f t="shared" si="58"/>
        <v>0</v>
      </c>
      <c r="BP123" s="113">
        <f t="shared" si="59"/>
        <v>0</v>
      </c>
      <c r="BQ123" s="118">
        <f t="shared" si="60"/>
        <v>0</v>
      </c>
      <c r="BR123" s="120">
        <f t="shared" si="61"/>
        <v>0</v>
      </c>
      <c r="BS123" s="121">
        <f t="shared" si="62"/>
        <v>0</v>
      </c>
      <c r="BT123" s="114">
        <f t="shared" si="63"/>
        <v>0</v>
      </c>
      <c r="BU123" s="114">
        <f t="shared" si="64"/>
        <v>0</v>
      </c>
      <c r="BV123" s="114">
        <f t="shared" si="65"/>
        <v>0</v>
      </c>
      <c r="BW123" s="118">
        <f t="shared" si="66"/>
        <v>0</v>
      </c>
      <c r="BX123" s="120">
        <f t="shared" si="67"/>
        <v>0</v>
      </c>
      <c r="BY123" s="121">
        <f t="shared" si="68"/>
        <v>0</v>
      </c>
      <c r="CA123" s="113">
        <f t="shared" si="77"/>
        <v>0</v>
      </c>
      <c r="CB123" s="114">
        <f t="shared" si="77"/>
        <v>22031.116655948554</v>
      </c>
      <c r="CC123" s="114">
        <f t="shared" si="69"/>
        <v>0</v>
      </c>
      <c r="CD123" s="114">
        <f t="shared" si="70"/>
        <v>0</v>
      </c>
      <c r="CE123" s="114">
        <f t="shared" si="71"/>
        <v>0</v>
      </c>
      <c r="CF123" s="118">
        <f t="shared" si="72"/>
        <v>0</v>
      </c>
      <c r="CG123" s="122">
        <f t="shared" si="73"/>
        <v>22031.116655948554</v>
      </c>
      <c r="CH123" s="88"/>
      <c r="CI123" s="123">
        <f t="shared" si="74"/>
        <v>22031.116655948554</v>
      </c>
      <c r="CK123" s="124">
        <f t="shared" si="75"/>
        <v>3</v>
      </c>
      <c r="CL123" s="125">
        <v>0</v>
      </c>
      <c r="CM123" s="126">
        <v>68.88000000000001</v>
      </c>
      <c r="CN123" s="127">
        <v>0</v>
      </c>
      <c r="CO123" s="128">
        <v>0</v>
      </c>
      <c r="CP123" s="125">
        <v>0</v>
      </c>
      <c r="CQ123" s="129">
        <v>0</v>
      </c>
      <c r="CR123" s="130">
        <v>0</v>
      </c>
      <c r="CS123" s="131">
        <v>0</v>
      </c>
      <c r="CT123" s="132">
        <v>0</v>
      </c>
      <c r="CU123" s="133">
        <f t="shared" si="78"/>
        <v>0</v>
      </c>
      <c r="CV123" s="129">
        <f t="shared" si="78"/>
        <v>0</v>
      </c>
      <c r="CW123" s="132">
        <v>0</v>
      </c>
      <c r="CY123" s="133">
        <v>0</v>
      </c>
      <c r="CZ123" s="129">
        <v>0</v>
      </c>
      <c r="DA123" s="132">
        <v>0</v>
      </c>
      <c r="DD123" s="134" t="s">
        <v>95</v>
      </c>
      <c r="DE123" s="101"/>
      <c r="DF123" s="72"/>
    </row>
    <row r="124" spans="1:110" s="7" customFormat="1" x14ac:dyDescent="0.25">
      <c r="A124" s="135">
        <v>6</v>
      </c>
      <c r="B124" s="136" t="s">
        <v>372</v>
      </c>
      <c r="C124" s="136" t="s">
        <v>382</v>
      </c>
      <c r="D124" s="137" t="s">
        <v>374</v>
      </c>
      <c r="E124" s="138" t="s">
        <v>383</v>
      </c>
      <c r="F124" s="138" t="s">
        <v>384</v>
      </c>
      <c r="G124" s="138" t="s">
        <v>385</v>
      </c>
      <c r="H124" s="138" t="s">
        <v>117</v>
      </c>
      <c r="I124" s="138">
        <v>11207</v>
      </c>
      <c r="J124" s="138" t="str">
        <f t="shared" si="41"/>
        <v>Brooklyn 11207</v>
      </c>
      <c r="K124" s="138" t="s">
        <v>103</v>
      </c>
      <c r="L124" s="138">
        <v>3</v>
      </c>
      <c r="M124" s="106" t="str">
        <f t="shared" si="42"/>
        <v>Child Care</v>
      </c>
      <c r="N124" s="107">
        <v>0</v>
      </c>
      <c r="O124" s="72">
        <v>0</v>
      </c>
      <c r="P124" s="108">
        <v>4</v>
      </c>
      <c r="Q124" s="71">
        <v>0</v>
      </c>
      <c r="R124" s="72">
        <v>0</v>
      </c>
      <c r="S124" s="108">
        <v>0</v>
      </c>
      <c r="T124" s="71">
        <v>0</v>
      </c>
      <c r="U124" s="72">
        <v>0</v>
      </c>
      <c r="V124" s="72">
        <v>0</v>
      </c>
      <c r="W124" s="73">
        <f t="shared" si="43"/>
        <v>0</v>
      </c>
      <c r="X124" s="109">
        <v>0</v>
      </c>
      <c r="Y124" s="110">
        <v>0</v>
      </c>
      <c r="Z124" s="110">
        <v>0</v>
      </c>
      <c r="AA124" s="72">
        <v>0</v>
      </c>
      <c r="AB124" s="72">
        <v>0</v>
      </c>
      <c r="AC124" s="111">
        <v>0</v>
      </c>
      <c r="AD124" s="112">
        <f t="shared" si="44"/>
        <v>0</v>
      </c>
      <c r="AE124" s="113">
        <v>94288.560000000012</v>
      </c>
      <c r="AF124" s="114">
        <v>0</v>
      </c>
      <c r="AG124" s="115">
        <v>0</v>
      </c>
      <c r="AH124" s="116">
        <v>94288.560000000012</v>
      </c>
      <c r="AI124" s="114">
        <v>0</v>
      </c>
      <c r="AJ124" s="117">
        <f t="shared" si="47"/>
        <v>94288.560000000012</v>
      </c>
      <c r="AK124" s="113">
        <v>0</v>
      </c>
      <c r="AL124" s="114">
        <v>0</v>
      </c>
      <c r="AM124" s="117">
        <f t="shared" si="48"/>
        <v>0</v>
      </c>
      <c r="AN124" s="113">
        <v>0</v>
      </c>
      <c r="AO124" s="114">
        <v>0</v>
      </c>
      <c r="AP124" s="114">
        <v>94288.560000000012</v>
      </c>
      <c r="AQ124" s="114">
        <v>0</v>
      </c>
      <c r="AR124" s="117">
        <v>0</v>
      </c>
      <c r="AS124" s="113">
        <f t="shared" si="45"/>
        <v>0</v>
      </c>
      <c r="AT124" s="114">
        <f t="shared" si="49"/>
        <v>0</v>
      </c>
      <c r="AU124" s="114">
        <f t="shared" si="50"/>
        <v>0</v>
      </c>
      <c r="AV124" s="117">
        <v>0</v>
      </c>
      <c r="AW124" s="113">
        <f t="shared" si="46"/>
        <v>0</v>
      </c>
      <c r="AX124" s="114">
        <f t="shared" si="51"/>
        <v>0</v>
      </c>
      <c r="AY124" s="114">
        <f t="shared" si="52"/>
        <v>0</v>
      </c>
      <c r="AZ124" s="117">
        <v>0</v>
      </c>
      <c r="BA124" s="113">
        <f t="shared" si="53"/>
        <v>0</v>
      </c>
      <c r="BB124" s="114">
        <f t="shared" si="54"/>
        <v>0</v>
      </c>
      <c r="BC124" s="114">
        <f t="shared" si="55"/>
        <v>0</v>
      </c>
      <c r="BD124" s="117">
        <v>0</v>
      </c>
      <c r="BE124" s="113">
        <v>0</v>
      </c>
      <c r="BF124" s="114">
        <v>0</v>
      </c>
      <c r="BG124" s="114">
        <v>0</v>
      </c>
      <c r="BH124" s="117">
        <v>0</v>
      </c>
      <c r="BJ124" s="113">
        <f t="shared" si="76"/>
        <v>0</v>
      </c>
      <c r="BK124" s="114">
        <f t="shared" si="76"/>
        <v>0</v>
      </c>
      <c r="BL124" s="114">
        <f t="shared" si="56"/>
        <v>0</v>
      </c>
      <c r="BM124" s="118">
        <f t="shared" si="57"/>
        <v>0</v>
      </c>
      <c r="BN124" s="119">
        <f t="shared" si="58"/>
        <v>0</v>
      </c>
      <c r="BP124" s="113">
        <f t="shared" si="59"/>
        <v>0</v>
      </c>
      <c r="BQ124" s="118">
        <f t="shared" si="60"/>
        <v>0</v>
      </c>
      <c r="BR124" s="120">
        <f t="shared" si="61"/>
        <v>0</v>
      </c>
      <c r="BS124" s="121">
        <f t="shared" si="62"/>
        <v>0</v>
      </c>
      <c r="BT124" s="114">
        <f t="shared" si="63"/>
        <v>0</v>
      </c>
      <c r="BU124" s="114">
        <f t="shared" si="64"/>
        <v>0</v>
      </c>
      <c r="BV124" s="114">
        <f t="shared" si="65"/>
        <v>0</v>
      </c>
      <c r="BW124" s="118">
        <f t="shared" si="66"/>
        <v>0</v>
      </c>
      <c r="BX124" s="120">
        <f t="shared" si="67"/>
        <v>0</v>
      </c>
      <c r="BY124" s="121">
        <f t="shared" si="68"/>
        <v>0</v>
      </c>
      <c r="CA124" s="113">
        <f t="shared" si="77"/>
        <v>6770.9898392282967</v>
      </c>
      <c r="CB124" s="114">
        <f t="shared" si="77"/>
        <v>0</v>
      </c>
      <c r="CC124" s="114">
        <f t="shared" si="69"/>
        <v>0</v>
      </c>
      <c r="CD124" s="114">
        <f t="shared" si="70"/>
        <v>0</v>
      </c>
      <c r="CE124" s="114">
        <f t="shared" si="71"/>
        <v>0</v>
      </c>
      <c r="CF124" s="118">
        <f t="shared" si="72"/>
        <v>0</v>
      </c>
      <c r="CG124" s="122">
        <f t="shared" si="73"/>
        <v>6770.9898392282967</v>
      </c>
      <c r="CH124" s="88"/>
      <c r="CI124" s="123">
        <f t="shared" si="74"/>
        <v>6770.9898392282967</v>
      </c>
      <c r="CK124" s="124">
        <f t="shared" si="75"/>
        <v>3</v>
      </c>
      <c r="CL124" s="125">
        <v>89.970000000000013</v>
      </c>
      <c r="CM124" s="126">
        <v>0</v>
      </c>
      <c r="CN124" s="127">
        <v>0</v>
      </c>
      <c r="CO124" s="128">
        <v>0</v>
      </c>
      <c r="CP124" s="125">
        <v>0</v>
      </c>
      <c r="CQ124" s="129">
        <v>0</v>
      </c>
      <c r="CR124" s="130">
        <v>0</v>
      </c>
      <c r="CS124" s="131">
        <v>0</v>
      </c>
      <c r="CT124" s="132">
        <v>0</v>
      </c>
      <c r="CU124" s="133">
        <f t="shared" si="78"/>
        <v>0</v>
      </c>
      <c r="CV124" s="129">
        <f t="shared" si="78"/>
        <v>0</v>
      </c>
      <c r="CW124" s="132">
        <v>0</v>
      </c>
      <c r="CY124" s="133">
        <v>0</v>
      </c>
      <c r="CZ124" s="129">
        <v>0</v>
      </c>
      <c r="DA124" s="132">
        <v>0</v>
      </c>
      <c r="DD124" s="134" t="s">
        <v>95</v>
      </c>
      <c r="DE124" s="101"/>
      <c r="DF124" s="72"/>
    </row>
    <row r="125" spans="1:110" s="7" customFormat="1" x14ac:dyDescent="0.25">
      <c r="A125" s="135">
        <v>6</v>
      </c>
      <c r="B125" s="136" t="s">
        <v>372</v>
      </c>
      <c r="C125" s="136" t="s">
        <v>386</v>
      </c>
      <c r="D125" s="137" t="s">
        <v>374</v>
      </c>
      <c r="E125" s="138" t="s">
        <v>387</v>
      </c>
      <c r="F125" s="138" t="s">
        <v>388</v>
      </c>
      <c r="G125" s="138" t="s">
        <v>389</v>
      </c>
      <c r="H125" s="138" t="s">
        <v>117</v>
      </c>
      <c r="I125" s="138">
        <v>11212</v>
      </c>
      <c r="J125" s="138" t="str">
        <f t="shared" si="41"/>
        <v>Brooklyn 11212</v>
      </c>
      <c r="K125" s="138" t="s">
        <v>103</v>
      </c>
      <c r="L125" s="138">
        <v>3</v>
      </c>
      <c r="M125" s="106" t="str">
        <f t="shared" si="42"/>
        <v>Child Care</v>
      </c>
      <c r="N125" s="107">
        <v>20</v>
      </c>
      <c r="O125" s="72">
        <v>0</v>
      </c>
      <c r="P125" s="108">
        <v>0</v>
      </c>
      <c r="Q125" s="71">
        <v>0</v>
      </c>
      <c r="R125" s="72">
        <v>0</v>
      </c>
      <c r="S125" s="108">
        <v>20</v>
      </c>
      <c r="T125" s="71">
        <v>0</v>
      </c>
      <c r="U125" s="72">
        <v>0</v>
      </c>
      <c r="V125" s="72">
        <v>12</v>
      </c>
      <c r="W125" s="73">
        <f t="shared" si="43"/>
        <v>12</v>
      </c>
      <c r="X125" s="109">
        <v>0</v>
      </c>
      <c r="Y125" s="110">
        <v>0</v>
      </c>
      <c r="Z125" s="110">
        <v>0</v>
      </c>
      <c r="AA125" s="72">
        <v>0</v>
      </c>
      <c r="AB125" s="72">
        <v>0</v>
      </c>
      <c r="AC125" s="111">
        <v>0</v>
      </c>
      <c r="AD125" s="112">
        <f t="shared" si="44"/>
        <v>0</v>
      </c>
      <c r="AE125" s="113">
        <v>0</v>
      </c>
      <c r="AF125" s="114">
        <v>0</v>
      </c>
      <c r="AG125" s="115">
        <v>231398.39999999997</v>
      </c>
      <c r="AH125" s="116">
        <v>231398.39999999997</v>
      </c>
      <c r="AI125" s="114">
        <v>0</v>
      </c>
      <c r="AJ125" s="117">
        <f t="shared" si="47"/>
        <v>231398.39999999997</v>
      </c>
      <c r="AK125" s="113">
        <v>0</v>
      </c>
      <c r="AL125" s="114">
        <v>35743.368959999993</v>
      </c>
      <c r="AM125" s="117">
        <f t="shared" si="48"/>
        <v>35743.368959999993</v>
      </c>
      <c r="AN125" s="113">
        <v>0</v>
      </c>
      <c r="AO125" s="114">
        <v>0</v>
      </c>
      <c r="AP125" s="114">
        <v>195655.03103999997</v>
      </c>
      <c r="AQ125" s="114">
        <v>0</v>
      </c>
      <c r="AR125" s="117">
        <v>0</v>
      </c>
      <c r="AS125" s="113">
        <f t="shared" si="45"/>
        <v>0</v>
      </c>
      <c r="AT125" s="114">
        <f t="shared" si="49"/>
        <v>0</v>
      </c>
      <c r="AU125" s="114">
        <f t="shared" si="50"/>
        <v>0</v>
      </c>
      <c r="AV125" s="117">
        <v>0</v>
      </c>
      <c r="AW125" s="113">
        <f t="shared" si="46"/>
        <v>0</v>
      </c>
      <c r="AX125" s="114">
        <f t="shared" si="51"/>
        <v>0</v>
      </c>
      <c r="AY125" s="114">
        <f t="shared" si="52"/>
        <v>0</v>
      </c>
      <c r="AZ125" s="117">
        <v>0</v>
      </c>
      <c r="BA125" s="113">
        <f t="shared" si="53"/>
        <v>0</v>
      </c>
      <c r="BB125" s="114">
        <f t="shared" si="54"/>
        <v>0</v>
      </c>
      <c r="BC125" s="114">
        <f t="shared" si="55"/>
        <v>0</v>
      </c>
      <c r="BD125" s="117">
        <v>0</v>
      </c>
      <c r="BE125" s="113">
        <v>0</v>
      </c>
      <c r="BF125" s="114">
        <v>0</v>
      </c>
      <c r="BG125" s="114">
        <v>0</v>
      </c>
      <c r="BH125" s="117">
        <v>0</v>
      </c>
      <c r="BJ125" s="113">
        <f t="shared" si="76"/>
        <v>0</v>
      </c>
      <c r="BK125" s="114">
        <f t="shared" si="76"/>
        <v>35743.368959999993</v>
      </c>
      <c r="BL125" s="114">
        <f t="shared" si="56"/>
        <v>0</v>
      </c>
      <c r="BM125" s="118">
        <f t="shared" si="57"/>
        <v>0</v>
      </c>
      <c r="BN125" s="119">
        <f t="shared" si="58"/>
        <v>35743.368959999993</v>
      </c>
      <c r="BP125" s="113">
        <f t="shared" si="59"/>
        <v>0</v>
      </c>
      <c r="BQ125" s="118">
        <f t="shared" si="60"/>
        <v>0</v>
      </c>
      <c r="BR125" s="120">
        <f t="shared" si="61"/>
        <v>0</v>
      </c>
      <c r="BS125" s="121">
        <f t="shared" si="62"/>
        <v>0</v>
      </c>
      <c r="BT125" s="114">
        <f t="shared" si="63"/>
        <v>0</v>
      </c>
      <c r="BU125" s="114">
        <f t="shared" si="64"/>
        <v>0</v>
      </c>
      <c r="BV125" s="114">
        <f t="shared" si="65"/>
        <v>0</v>
      </c>
      <c r="BW125" s="118">
        <f t="shared" si="66"/>
        <v>0</v>
      </c>
      <c r="BX125" s="120">
        <f t="shared" si="67"/>
        <v>0</v>
      </c>
      <c r="BY125" s="121">
        <f t="shared" si="68"/>
        <v>0</v>
      </c>
      <c r="CA125" s="113">
        <f t="shared" si="77"/>
        <v>0</v>
      </c>
      <c r="CB125" s="114">
        <f t="shared" si="77"/>
        <v>0</v>
      </c>
      <c r="CC125" s="114">
        <f t="shared" si="69"/>
        <v>14050.254104694532</v>
      </c>
      <c r="CD125" s="114">
        <f t="shared" si="70"/>
        <v>0</v>
      </c>
      <c r="CE125" s="114">
        <f t="shared" si="71"/>
        <v>2566.7799789067521</v>
      </c>
      <c r="CF125" s="118">
        <f t="shared" si="72"/>
        <v>0</v>
      </c>
      <c r="CG125" s="122">
        <f t="shared" si="73"/>
        <v>16617.034083601284</v>
      </c>
      <c r="CH125" s="88"/>
      <c r="CI125" s="123">
        <f t="shared" si="74"/>
        <v>16617.034083601284</v>
      </c>
      <c r="CK125" s="124">
        <f t="shared" si="75"/>
        <v>3</v>
      </c>
      <c r="CL125" s="125">
        <v>0</v>
      </c>
      <c r="CM125" s="126">
        <v>0</v>
      </c>
      <c r="CN125" s="127">
        <v>44.16</v>
      </c>
      <c r="CO125" s="128">
        <v>16.547855999999996</v>
      </c>
      <c r="CP125" s="125">
        <v>0</v>
      </c>
      <c r="CQ125" s="129">
        <v>0</v>
      </c>
      <c r="CR125" s="130">
        <v>0</v>
      </c>
      <c r="CS125" s="131">
        <v>0</v>
      </c>
      <c r="CT125" s="132">
        <v>0</v>
      </c>
      <c r="CU125" s="133">
        <f t="shared" si="78"/>
        <v>0</v>
      </c>
      <c r="CV125" s="129">
        <f t="shared" si="78"/>
        <v>0</v>
      </c>
      <c r="CW125" s="132">
        <v>0</v>
      </c>
      <c r="CY125" s="133">
        <v>0</v>
      </c>
      <c r="CZ125" s="129">
        <v>0</v>
      </c>
      <c r="DA125" s="132">
        <v>0</v>
      </c>
      <c r="DD125" s="134" t="s">
        <v>95</v>
      </c>
      <c r="DE125" s="101"/>
      <c r="DF125" s="72"/>
    </row>
    <row r="126" spans="1:110" s="7" customFormat="1" x14ac:dyDescent="0.25">
      <c r="A126" s="135">
        <v>6</v>
      </c>
      <c r="B126" s="136" t="s">
        <v>372</v>
      </c>
      <c r="C126" s="136" t="s">
        <v>386</v>
      </c>
      <c r="D126" s="137" t="s">
        <v>374</v>
      </c>
      <c r="E126" s="138" t="s">
        <v>387</v>
      </c>
      <c r="F126" s="138" t="s">
        <v>388</v>
      </c>
      <c r="G126" s="138" t="s">
        <v>389</v>
      </c>
      <c r="H126" s="138" t="s">
        <v>117</v>
      </c>
      <c r="I126" s="138">
        <v>11212</v>
      </c>
      <c r="J126" s="138" t="str">
        <f t="shared" si="41"/>
        <v>Brooklyn 11212</v>
      </c>
      <c r="K126" s="138" t="s">
        <v>103</v>
      </c>
      <c r="L126" s="138">
        <v>3</v>
      </c>
      <c r="M126" s="106" t="str">
        <f t="shared" si="42"/>
        <v>Child Care</v>
      </c>
      <c r="N126" s="107">
        <v>0</v>
      </c>
      <c r="O126" s="72">
        <v>15</v>
      </c>
      <c r="P126" s="108">
        <v>0</v>
      </c>
      <c r="Q126" s="71">
        <v>0</v>
      </c>
      <c r="R126" s="72">
        <v>0</v>
      </c>
      <c r="S126" s="108">
        <v>0</v>
      </c>
      <c r="T126" s="71">
        <v>0</v>
      </c>
      <c r="U126" s="72">
        <v>0</v>
      </c>
      <c r="V126" s="72">
        <v>0</v>
      </c>
      <c r="W126" s="73">
        <f t="shared" si="43"/>
        <v>0</v>
      </c>
      <c r="X126" s="109">
        <v>0</v>
      </c>
      <c r="Y126" s="110">
        <v>0</v>
      </c>
      <c r="Z126" s="110">
        <v>0</v>
      </c>
      <c r="AA126" s="72">
        <v>0</v>
      </c>
      <c r="AB126" s="72">
        <v>0</v>
      </c>
      <c r="AC126" s="111">
        <v>0</v>
      </c>
      <c r="AD126" s="112">
        <f t="shared" si="44"/>
        <v>0</v>
      </c>
      <c r="AE126" s="113">
        <v>0</v>
      </c>
      <c r="AF126" s="114">
        <v>270698.40000000002</v>
      </c>
      <c r="AG126" s="115">
        <v>0</v>
      </c>
      <c r="AH126" s="116">
        <v>270698.40000000002</v>
      </c>
      <c r="AI126" s="114">
        <v>0</v>
      </c>
      <c r="AJ126" s="117">
        <f t="shared" si="47"/>
        <v>270698.40000000002</v>
      </c>
      <c r="AK126" s="113">
        <v>0</v>
      </c>
      <c r="AL126" s="114">
        <v>0</v>
      </c>
      <c r="AM126" s="117">
        <f t="shared" si="48"/>
        <v>0</v>
      </c>
      <c r="AN126" s="113">
        <v>0</v>
      </c>
      <c r="AO126" s="114">
        <v>0</v>
      </c>
      <c r="AP126" s="114">
        <v>270698.40000000002</v>
      </c>
      <c r="AQ126" s="114">
        <v>0</v>
      </c>
      <c r="AR126" s="117">
        <v>0</v>
      </c>
      <c r="AS126" s="113">
        <f t="shared" si="45"/>
        <v>0</v>
      </c>
      <c r="AT126" s="114">
        <f t="shared" si="49"/>
        <v>0</v>
      </c>
      <c r="AU126" s="114">
        <f t="shared" si="50"/>
        <v>0</v>
      </c>
      <c r="AV126" s="117">
        <v>0</v>
      </c>
      <c r="AW126" s="113">
        <f t="shared" si="46"/>
        <v>0</v>
      </c>
      <c r="AX126" s="114">
        <f t="shared" si="51"/>
        <v>0</v>
      </c>
      <c r="AY126" s="114">
        <f t="shared" si="52"/>
        <v>0</v>
      </c>
      <c r="AZ126" s="117">
        <v>0</v>
      </c>
      <c r="BA126" s="113">
        <f t="shared" si="53"/>
        <v>0</v>
      </c>
      <c r="BB126" s="114">
        <f t="shared" si="54"/>
        <v>0</v>
      </c>
      <c r="BC126" s="114">
        <f t="shared" si="55"/>
        <v>0</v>
      </c>
      <c r="BD126" s="117">
        <v>0</v>
      </c>
      <c r="BE126" s="113">
        <v>0</v>
      </c>
      <c r="BF126" s="114">
        <v>0</v>
      </c>
      <c r="BG126" s="114">
        <v>0</v>
      </c>
      <c r="BH126" s="117">
        <v>0</v>
      </c>
      <c r="BJ126" s="113">
        <f t="shared" si="76"/>
        <v>0</v>
      </c>
      <c r="BK126" s="114">
        <f t="shared" si="76"/>
        <v>0</v>
      </c>
      <c r="BL126" s="114">
        <f t="shared" si="56"/>
        <v>0</v>
      </c>
      <c r="BM126" s="118">
        <f t="shared" si="57"/>
        <v>0</v>
      </c>
      <c r="BN126" s="119">
        <f t="shared" si="58"/>
        <v>0</v>
      </c>
      <c r="BP126" s="113">
        <f t="shared" si="59"/>
        <v>0</v>
      </c>
      <c r="BQ126" s="118">
        <f t="shared" si="60"/>
        <v>0</v>
      </c>
      <c r="BR126" s="120">
        <f t="shared" si="61"/>
        <v>0</v>
      </c>
      <c r="BS126" s="121">
        <f t="shared" si="62"/>
        <v>0</v>
      </c>
      <c r="BT126" s="114">
        <f t="shared" si="63"/>
        <v>0</v>
      </c>
      <c r="BU126" s="114">
        <f t="shared" si="64"/>
        <v>0</v>
      </c>
      <c r="BV126" s="114">
        <f t="shared" si="65"/>
        <v>0</v>
      </c>
      <c r="BW126" s="118">
        <f t="shared" si="66"/>
        <v>0</v>
      </c>
      <c r="BX126" s="120">
        <f t="shared" si="67"/>
        <v>0</v>
      </c>
      <c r="BY126" s="121">
        <f t="shared" si="68"/>
        <v>0</v>
      </c>
      <c r="CA126" s="113">
        <f t="shared" si="77"/>
        <v>0</v>
      </c>
      <c r="CB126" s="114">
        <f t="shared" si="77"/>
        <v>19439.220578778139</v>
      </c>
      <c r="CC126" s="114">
        <f t="shared" si="69"/>
        <v>0</v>
      </c>
      <c r="CD126" s="114">
        <f t="shared" si="70"/>
        <v>0</v>
      </c>
      <c r="CE126" s="114">
        <f t="shared" si="71"/>
        <v>0</v>
      </c>
      <c r="CF126" s="118">
        <f t="shared" si="72"/>
        <v>0</v>
      </c>
      <c r="CG126" s="122">
        <f t="shared" si="73"/>
        <v>19439.220578778139</v>
      </c>
      <c r="CH126" s="88"/>
      <c r="CI126" s="123">
        <f t="shared" si="74"/>
        <v>19439.220578778139</v>
      </c>
      <c r="CK126" s="124">
        <f t="shared" si="75"/>
        <v>3</v>
      </c>
      <c r="CL126" s="125">
        <v>0</v>
      </c>
      <c r="CM126" s="126">
        <v>68.88000000000001</v>
      </c>
      <c r="CN126" s="127">
        <v>0</v>
      </c>
      <c r="CO126" s="128">
        <v>0</v>
      </c>
      <c r="CP126" s="125">
        <v>0</v>
      </c>
      <c r="CQ126" s="129">
        <v>0</v>
      </c>
      <c r="CR126" s="130">
        <v>0</v>
      </c>
      <c r="CS126" s="131">
        <v>0</v>
      </c>
      <c r="CT126" s="132">
        <v>0</v>
      </c>
      <c r="CU126" s="133">
        <f t="shared" si="78"/>
        <v>0</v>
      </c>
      <c r="CV126" s="129">
        <f t="shared" si="78"/>
        <v>0</v>
      </c>
      <c r="CW126" s="132">
        <v>0</v>
      </c>
      <c r="CY126" s="133">
        <v>0</v>
      </c>
      <c r="CZ126" s="129">
        <v>0</v>
      </c>
      <c r="DA126" s="132">
        <v>0</v>
      </c>
      <c r="DD126" s="134" t="s">
        <v>95</v>
      </c>
      <c r="DE126" s="101"/>
      <c r="DF126" s="72"/>
    </row>
    <row r="127" spans="1:110" s="7" customFormat="1" x14ac:dyDescent="0.25">
      <c r="A127" s="135">
        <v>6</v>
      </c>
      <c r="B127" s="136" t="s">
        <v>372</v>
      </c>
      <c r="C127" s="136" t="s">
        <v>386</v>
      </c>
      <c r="D127" s="137" t="s">
        <v>374</v>
      </c>
      <c r="E127" s="138" t="s">
        <v>387</v>
      </c>
      <c r="F127" s="138" t="s">
        <v>388</v>
      </c>
      <c r="G127" s="138" t="s">
        <v>389</v>
      </c>
      <c r="H127" s="138" t="s">
        <v>117</v>
      </c>
      <c r="I127" s="138">
        <v>11212</v>
      </c>
      <c r="J127" s="138" t="str">
        <f t="shared" si="41"/>
        <v>Brooklyn 11212</v>
      </c>
      <c r="K127" s="138" t="s">
        <v>103</v>
      </c>
      <c r="L127" s="138">
        <v>3</v>
      </c>
      <c r="M127" s="106" t="str">
        <f t="shared" si="42"/>
        <v>Child Care</v>
      </c>
      <c r="N127" s="107">
        <v>0</v>
      </c>
      <c r="O127" s="72">
        <v>0</v>
      </c>
      <c r="P127" s="108">
        <v>4</v>
      </c>
      <c r="Q127" s="71">
        <v>0</v>
      </c>
      <c r="R127" s="72">
        <v>0</v>
      </c>
      <c r="S127" s="108">
        <v>0</v>
      </c>
      <c r="T127" s="71">
        <v>0</v>
      </c>
      <c r="U127" s="72">
        <v>0</v>
      </c>
      <c r="V127" s="72">
        <v>0</v>
      </c>
      <c r="W127" s="73">
        <f t="shared" si="43"/>
        <v>0</v>
      </c>
      <c r="X127" s="109">
        <v>0</v>
      </c>
      <c r="Y127" s="110">
        <v>0</v>
      </c>
      <c r="Z127" s="110">
        <v>0</v>
      </c>
      <c r="AA127" s="72">
        <v>0</v>
      </c>
      <c r="AB127" s="72">
        <v>0</v>
      </c>
      <c r="AC127" s="111">
        <v>0</v>
      </c>
      <c r="AD127" s="112">
        <f t="shared" si="44"/>
        <v>0</v>
      </c>
      <c r="AE127" s="113">
        <v>94288.560000000012</v>
      </c>
      <c r="AF127" s="114">
        <v>0</v>
      </c>
      <c r="AG127" s="115">
        <v>0</v>
      </c>
      <c r="AH127" s="116">
        <v>94288.560000000012</v>
      </c>
      <c r="AI127" s="114">
        <v>0</v>
      </c>
      <c r="AJ127" s="117">
        <f t="shared" si="47"/>
        <v>94288.560000000012</v>
      </c>
      <c r="AK127" s="113">
        <v>0</v>
      </c>
      <c r="AL127" s="114">
        <v>0</v>
      </c>
      <c r="AM127" s="117">
        <f t="shared" si="48"/>
        <v>0</v>
      </c>
      <c r="AN127" s="113">
        <v>0</v>
      </c>
      <c r="AO127" s="114">
        <v>0</v>
      </c>
      <c r="AP127" s="114">
        <v>94288.560000000012</v>
      </c>
      <c r="AQ127" s="114">
        <v>0</v>
      </c>
      <c r="AR127" s="117">
        <v>0</v>
      </c>
      <c r="AS127" s="113">
        <f t="shared" si="45"/>
        <v>0</v>
      </c>
      <c r="AT127" s="114">
        <f t="shared" si="49"/>
        <v>0</v>
      </c>
      <c r="AU127" s="114">
        <f t="shared" si="50"/>
        <v>0</v>
      </c>
      <c r="AV127" s="117">
        <v>0</v>
      </c>
      <c r="AW127" s="113">
        <f t="shared" si="46"/>
        <v>0</v>
      </c>
      <c r="AX127" s="114">
        <f t="shared" si="51"/>
        <v>0</v>
      </c>
      <c r="AY127" s="114">
        <f t="shared" si="52"/>
        <v>0</v>
      </c>
      <c r="AZ127" s="117">
        <v>0</v>
      </c>
      <c r="BA127" s="113">
        <f t="shared" si="53"/>
        <v>0</v>
      </c>
      <c r="BB127" s="114">
        <f t="shared" si="54"/>
        <v>0</v>
      </c>
      <c r="BC127" s="114">
        <f t="shared" si="55"/>
        <v>0</v>
      </c>
      <c r="BD127" s="117">
        <v>0</v>
      </c>
      <c r="BE127" s="113">
        <v>0</v>
      </c>
      <c r="BF127" s="114">
        <v>0</v>
      </c>
      <c r="BG127" s="114">
        <v>0</v>
      </c>
      <c r="BH127" s="117">
        <v>0</v>
      </c>
      <c r="BJ127" s="113">
        <f t="shared" si="76"/>
        <v>0</v>
      </c>
      <c r="BK127" s="114">
        <f t="shared" si="76"/>
        <v>0</v>
      </c>
      <c r="BL127" s="114">
        <f t="shared" si="56"/>
        <v>0</v>
      </c>
      <c r="BM127" s="118">
        <f t="shared" si="57"/>
        <v>0</v>
      </c>
      <c r="BN127" s="119">
        <f t="shared" si="58"/>
        <v>0</v>
      </c>
      <c r="BP127" s="113">
        <f t="shared" si="59"/>
        <v>0</v>
      </c>
      <c r="BQ127" s="118">
        <f t="shared" si="60"/>
        <v>0</v>
      </c>
      <c r="BR127" s="120">
        <f t="shared" si="61"/>
        <v>0</v>
      </c>
      <c r="BS127" s="121">
        <f t="shared" si="62"/>
        <v>0</v>
      </c>
      <c r="BT127" s="114">
        <f t="shared" si="63"/>
        <v>0</v>
      </c>
      <c r="BU127" s="114">
        <f t="shared" si="64"/>
        <v>0</v>
      </c>
      <c r="BV127" s="114">
        <f t="shared" si="65"/>
        <v>0</v>
      </c>
      <c r="BW127" s="118">
        <f t="shared" si="66"/>
        <v>0</v>
      </c>
      <c r="BX127" s="120">
        <f t="shared" si="67"/>
        <v>0</v>
      </c>
      <c r="BY127" s="121">
        <f t="shared" si="68"/>
        <v>0</v>
      </c>
      <c r="CA127" s="113">
        <f t="shared" si="77"/>
        <v>6770.9898392282967</v>
      </c>
      <c r="CB127" s="114">
        <f t="shared" si="77"/>
        <v>0</v>
      </c>
      <c r="CC127" s="114">
        <f t="shared" si="69"/>
        <v>0</v>
      </c>
      <c r="CD127" s="114">
        <f t="shared" si="70"/>
        <v>0</v>
      </c>
      <c r="CE127" s="114">
        <f t="shared" si="71"/>
        <v>0</v>
      </c>
      <c r="CF127" s="118">
        <f t="shared" si="72"/>
        <v>0</v>
      </c>
      <c r="CG127" s="122">
        <f t="shared" si="73"/>
        <v>6770.9898392282967</v>
      </c>
      <c r="CH127" s="88"/>
      <c r="CI127" s="123">
        <f t="shared" si="74"/>
        <v>6770.9898392282967</v>
      </c>
      <c r="CK127" s="124">
        <f t="shared" si="75"/>
        <v>3</v>
      </c>
      <c r="CL127" s="125">
        <v>89.970000000000013</v>
      </c>
      <c r="CM127" s="126">
        <v>0</v>
      </c>
      <c r="CN127" s="127">
        <v>0</v>
      </c>
      <c r="CO127" s="128">
        <v>0</v>
      </c>
      <c r="CP127" s="125">
        <v>0</v>
      </c>
      <c r="CQ127" s="129">
        <v>0</v>
      </c>
      <c r="CR127" s="130">
        <v>0</v>
      </c>
      <c r="CS127" s="131">
        <v>0</v>
      </c>
      <c r="CT127" s="132">
        <v>0</v>
      </c>
      <c r="CU127" s="133">
        <f t="shared" si="78"/>
        <v>0</v>
      </c>
      <c r="CV127" s="129">
        <f t="shared" si="78"/>
        <v>0</v>
      </c>
      <c r="CW127" s="132">
        <v>0</v>
      </c>
      <c r="CY127" s="133">
        <v>0</v>
      </c>
      <c r="CZ127" s="129">
        <v>0</v>
      </c>
      <c r="DA127" s="132">
        <v>0</v>
      </c>
      <c r="DD127" s="134" t="s">
        <v>95</v>
      </c>
      <c r="DE127" s="101"/>
      <c r="DF127" s="72"/>
    </row>
    <row r="128" spans="1:110" s="7" customFormat="1" x14ac:dyDescent="0.25">
      <c r="A128" s="135">
        <v>6</v>
      </c>
      <c r="B128" s="136" t="s">
        <v>372</v>
      </c>
      <c r="C128" s="136" t="s">
        <v>390</v>
      </c>
      <c r="D128" s="137" t="s">
        <v>374</v>
      </c>
      <c r="E128" s="138" t="s">
        <v>391</v>
      </c>
      <c r="F128" s="138" t="s">
        <v>392</v>
      </c>
      <c r="G128" s="138" t="s">
        <v>393</v>
      </c>
      <c r="H128" s="138" t="s">
        <v>117</v>
      </c>
      <c r="I128" s="138">
        <v>11226</v>
      </c>
      <c r="J128" s="138" t="str">
        <f t="shared" si="41"/>
        <v>Brooklyn 11226</v>
      </c>
      <c r="K128" s="138" t="s">
        <v>103</v>
      </c>
      <c r="L128" s="138">
        <v>3</v>
      </c>
      <c r="M128" s="106" t="str">
        <f t="shared" si="42"/>
        <v>Child Care</v>
      </c>
      <c r="N128" s="107">
        <v>40</v>
      </c>
      <c r="O128" s="72">
        <v>0</v>
      </c>
      <c r="P128" s="108">
        <v>0</v>
      </c>
      <c r="Q128" s="71">
        <v>0</v>
      </c>
      <c r="R128" s="72">
        <v>0</v>
      </c>
      <c r="S128" s="108">
        <v>40</v>
      </c>
      <c r="T128" s="71">
        <v>0</v>
      </c>
      <c r="U128" s="72">
        <v>0</v>
      </c>
      <c r="V128" s="72">
        <v>18</v>
      </c>
      <c r="W128" s="73">
        <f t="shared" si="43"/>
        <v>18</v>
      </c>
      <c r="X128" s="109">
        <v>0</v>
      </c>
      <c r="Y128" s="110">
        <v>0</v>
      </c>
      <c r="Z128" s="110">
        <v>0</v>
      </c>
      <c r="AA128" s="72">
        <v>0</v>
      </c>
      <c r="AB128" s="72">
        <v>0</v>
      </c>
      <c r="AC128" s="111">
        <v>0</v>
      </c>
      <c r="AD128" s="112">
        <f t="shared" si="44"/>
        <v>0</v>
      </c>
      <c r="AE128" s="113">
        <v>0</v>
      </c>
      <c r="AF128" s="114">
        <v>0</v>
      </c>
      <c r="AG128" s="115">
        <v>462796.79999999993</v>
      </c>
      <c r="AH128" s="116">
        <v>462796.79999999993</v>
      </c>
      <c r="AI128" s="114">
        <v>0</v>
      </c>
      <c r="AJ128" s="117">
        <f t="shared" si="47"/>
        <v>462796.79999999993</v>
      </c>
      <c r="AK128" s="113">
        <v>0</v>
      </c>
      <c r="AL128" s="114">
        <v>53615.053439999989</v>
      </c>
      <c r="AM128" s="117">
        <f t="shared" si="48"/>
        <v>53615.053439999989</v>
      </c>
      <c r="AN128" s="113">
        <v>0</v>
      </c>
      <c r="AO128" s="114">
        <v>0</v>
      </c>
      <c r="AP128" s="114">
        <v>409181.74656</v>
      </c>
      <c r="AQ128" s="114">
        <v>0</v>
      </c>
      <c r="AR128" s="117">
        <v>0</v>
      </c>
      <c r="AS128" s="113">
        <f t="shared" si="45"/>
        <v>0</v>
      </c>
      <c r="AT128" s="114">
        <f t="shared" si="49"/>
        <v>0</v>
      </c>
      <c r="AU128" s="114">
        <f t="shared" si="50"/>
        <v>0</v>
      </c>
      <c r="AV128" s="117">
        <v>0</v>
      </c>
      <c r="AW128" s="113">
        <f t="shared" si="46"/>
        <v>0</v>
      </c>
      <c r="AX128" s="114">
        <f t="shared" si="51"/>
        <v>0</v>
      </c>
      <c r="AY128" s="114">
        <f t="shared" si="52"/>
        <v>0</v>
      </c>
      <c r="AZ128" s="117">
        <v>0</v>
      </c>
      <c r="BA128" s="113">
        <f t="shared" si="53"/>
        <v>0</v>
      </c>
      <c r="BB128" s="114">
        <f t="shared" si="54"/>
        <v>0</v>
      </c>
      <c r="BC128" s="114">
        <f t="shared" si="55"/>
        <v>0</v>
      </c>
      <c r="BD128" s="117">
        <v>0</v>
      </c>
      <c r="BE128" s="113">
        <v>0</v>
      </c>
      <c r="BF128" s="114">
        <v>0</v>
      </c>
      <c r="BG128" s="114">
        <v>0</v>
      </c>
      <c r="BH128" s="117">
        <v>0</v>
      </c>
      <c r="BJ128" s="113">
        <f t="shared" si="76"/>
        <v>0</v>
      </c>
      <c r="BK128" s="114">
        <f t="shared" si="76"/>
        <v>53615.053439999989</v>
      </c>
      <c r="BL128" s="114">
        <f t="shared" si="56"/>
        <v>0</v>
      </c>
      <c r="BM128" s="118">
        <f t="shared" si="57"/>
        <v>0</v>
      </c>
      <c r="BN128" s="119">
        <f t="shared" si="58"/>
        <v>53615.053439999989</v>
      </c>
      <c r="BP128" s="113">
        <f t="shared" si="59"/>
        <v>0</v>
      </c>
      <c r="BQ128" s="118">
        <f t="shared" si="60"/>
        <v>0</v>
      </c>
      <c r="BR128" s="120">
        <f t="shared" si="61"/>
        <v>0</v>
      </c>
      <c r="BS128" s="121">
        <f t="shared" si="62"/>
        <v>0</v>
      </c>
      <c r="BT128" s="114">
        <f t="shared" si="63"/>
        <v>0</v>
      </c>
      <c r="BU128" s="114">
        <f t="shared" si="64"/>
        <v>0</v>
      </c>
      <c r="BV128" s="114">
        <f t="shared" si="65"/>
        <v>0</v>
      </c>
      <c r="BW128" s="118">
        <f t="shared" si="66"/>
        <v>0</v>
      </c>
      <c r="BX128" s="120">
        <f t="shared" si="67"/>
        <v>0</v>
      </c>
      <c r="BY128" s="121">
        <f t="shared" si="68"/>
        <v>0</v>
      </c>
      <c r="CA128" s="113">
        <f t="shared" si="77"/>
        <v>0</v>
      </c>
      <c r="CB128" s="114">
        <f t="shared" si="77"/>
        <v>0</v>
      </c>
      <c r="CC128" s="114">
        <f t="shared" si="69"/>
        <v>29383.898198842442</v>
      </c>
      <c r="CD128" s="114">
        <f t="shared" si="70"/>
        <v>0</v>
      </c>
      <c r="CE128" s="114">
        <f t="shared" si="71"/>
        <v>3850.1699683601278</v>
      </c>
      <c r="CF128" s="118">
        <f t="shared" si="72"/>
        <v>0</v>
      </c>
      <c r="CG128" s="122">
        <f t="shared" si="73"/>
        <v>33234.068167202568</v>
      </c>
      <c r="CH128" s="88"/>
      <c r="CI128" s="123">
        <f t="shared" si="74"/>
        <v>33234.068167202568</v>
      </c>
      <c r="CK128" s="124">
        <f t="shared" si="75"/>
        <v>3</v>
      </c>
      <c r="CL128" s="125">
        <v>0</v>
      </c>
      <c r="CM128" s="126">
        <v>0</v>
      </c>
      <c r="CN128" s="127">
        <v>44.16</v>
      </c>
      <c r="CO128" s="128">
        <v>16.547855999999996</v>
      </c>
      <c r="CP128" s="125">
        <v>0</v>
      </c>
      <c r="CQ128" s="129">
        <v>0</v>
      </c>
      <c r="CR128" s="130">
        <v>0</v>
      </c>
      <c r="CS128" s="131">
        <v>0</v>
      </c>
      <c r="CT128" s="132">
        <v>0</v>
      </c>
      <c r="CU128" s="133">
        <f t="shared" si="78"/>
        <v>0</v>
      </c>
      <c r="CV128" s="129">
        <f t="shared" si="78"/>
        <v>0</v>
      </c>
      <c r="CW128" s="132">
        <v>0</v>
      </c>
      <c r="CY128" s="133">
        <v>0</v>
      </c>
      <c r="CZ128" s="129">
        <v>0</v>
      </c>
      <c r="DA128" s="132">
        <v>0</v>
      </c>
      <c r="DD128" s="134" t="s">
        <v>95</v>
      </c>
      <c r="DE128" s="101"/>
      <c r="DF128" s="72"/>
    </row>
    <row r="129" spans="1:110" s="7" customFormat="1" x14ac:dyDescent="0.25">
      <c r="A129" s="135">
        <v>6</v>
      </c>
      <c r="B129" s="136" t="s">
        <v>372</v>
      </c>
      <c r="C129" s="136" t="s">
        <v>390</v>
      </c>
      <c r="D129" s="137" t="s">
        <v>374</v>
      </c>
      <c r="E129" s="138" t="s">
        <v>391</v>
      </c>
      <c r="F129" s="138" t="s">
        <v>392</v>
      </c>
      <c r="G129" s="138" t="s">
        <v>393</v>
      </c>
      <c r="H129" s="138" t="s">
        <v>117</v>
      </c>
      <c r="I129" s="138">
        <v>11226</v>
      </c>
      <c r="J129" s="138" t="str">
        <f t="shared" si="41"/>
        <v>Brooklyn 11226</v>
      </c>
      <c r="K129" s="138" t="s">
        <v>103</v>
      </c>
      <c r="L129" s="138">
        <v>3</v>
      </c>
      <c r="M129" s="106" t="str">
        <f t="shared" si="42"/>
        <v>Child Care</v>
      </c>
      <c r="N129" s="107">
        <v>0</v>
      </c>
      <c r="O129" s="72">
        <v>10</v>
      </c>
      <c r="P129" s="108">
        <v>0</v>
      </c>
      <c r="Q129" s="71">
        <v>0</v>
      </c>
      <c r="R129" s="72">
        <v>0</v>
      </c>
      <c r="S129" s="108">
        <v>0</v>
      </c>
      <c r="T129" s="71">
        <v>0</v>
      </c>
      <c r="U129" s="72">
        <v>0</v>
      </c>
      <c r="V129" s="72">
        <v>0</v>
      </c>
      <c r="W129" s="73">
        <f t="shared" si="43"/>
        <v>0</v>
      </c>
      <c r="X129" s="109">
        <v>0</v>
      </c>
      <c r="Y129" s="110">
        <v>0</v>
      </c>
      <c r="Z129" s="110">
        <v>0</v>
      </c>
      <c r="AA129" s="72">
        <v>0</v>
      </c>
      <c r="AB129" s="72">
        <v>0</v>
      </c>
      <c r="AC129" s="111">
        <v>0</v>
      </c>
      <c r="AD129" s="112">
        <f t="shared" si="44"/>
        <v>0</v>
      </c>
      <c r="AE129" s="113">
        <v>0</v>
      </c>
      <c r="AF129" s="114">
        <v>180465.60000000003</v>
      </c>
      <c r="AG129" s="115">
        <v>0</v>
      </c>
      <c r="AH129" s="116">
        <v>180465.60000000003</v>
      </c>
      <c r="AI129" s="114">
        <v>0</v>
      </c>
      <c r="AJ129" s="117">
        <f t="shared" si="47"/>
        <v>180465.60000000003</v>
      </c>
      <c r="AK129" s="113">
        <v>0</v>
      </c>
      <c r="AL129" s="114">
        <v>0</v>
      </c>
      <c r="AM129" s="117">
        <f t="shared" si="48"/>
        <v>0</v>
      </c>
      <c r="AN129" s="113">
        <v>0</v>
      </c>
      <c r="AO129" s="114">
        <v>0</v>
      </c>
      <c r="AP129" s="114">
        <v>180465.60000000003</v>
      </c>
      <c r="AQ129" s="114">
        <v>0</v>
      </c>
      <c r="AR129" s="117">
        <v>0</v>
      </c>
      <c r="AS129" s="113">
        <f t="shared" si="45"/>
        <v>0</v>
      </c>
      <c r="AT129" s="114">
        <f t="shared" si="49"/>
        <v>0</v>
      </c>
      <c r="AU129" s="114">
        <f t="shared" si="50"/>
        <v>0</v>
      </c>
      <c r="AV129" s="117">
        <v>0</v>
      </c>
      <c r="AW129" s="113">
        <f t="shared" si="46"/>
        <v>0</v>
      </c>
      <c r="AX129" s="114">
        <f t="shared" si="51"/>
        <v>0</v>
      </c>
      <c r="AY129" s="114">
        <f t="shared" si="52"/>
        <v>0</v>
      </c>
      <c r="AZ129" s="117">
        <v>0</v>
      </c>
      <c r="BA129" s="113">
        <f t="shared" si="53"/>
        <v>0</v>
      </c>
      <c r="BB129" s="114">
        <f t="shared" si="54"/>
        <v>0</v>
      </c>
      <c r="BC129" s="114">
        <f t="shared" si="55"/>
        <v>0</v>
      </c>
      <c r="BD129" s="117">
        <v>0</v>
      </c>
      <c r="BE129" s="113">
        <v>0</v>
      </c>
      <c r="BF129" s="114">
        <v>0</v>
      </c>
      <c r="BG129" s="114">
        <v>0</v>
      </c>
      <c r="BH129" s="117">
        <v>0</v>
      </c>
      <c r="BJ129" s="113">
        <f t="shared" si="76"/>
        <v>0</v>
      </c>
      <c r="BK129" s="114">
        <f t="shared" si="76"/>
        <v>0</v>
      </c>
      <c r="BL129" s="114">
        <f t="shared" si="56"/>
        <v>0</v>
      </c>
      <c r="BM129" s="118">
        <f t="shared" si="57"/>
        <v>0</v>
      </c>
      <c r="BN129" s="119">
        <f t="shared" si="58"/>
        <v>0</v>
      </c>
      <c r="BP129" s="113">
        <f t="shared" si="59"/>
        <v>0</v>
      </c>
      <c r="BQ129" s="118">
        <f t="shared" si="60"/>
        <v>0</v>
      </c>
      <c r="BR129" s="120">
        <f t="shared" si="61"/>
        <v>0</v>
      </c>
      <c r="BS129" s="121">
        <f t="shared" si="62"/>
        <v>0</v>
      </c>
      <c r="BT129" s="114">
        <f t="shared" si="63"/>
        <v>0</v>
      </c>
      <c r="BU129" s="114">
        <f t="shared" si="64"/>
        <v>0</v>
      </c>
      <c r="BV129" s="114">
        <f t="shared" si="65"/>
        <v>0</v>
      </c>
      <c r="BW129" s="118">
        <f t="shared" si="66"/>
        <v>0</v>
      </c>
      <c r="BX129" s="120">
        <f t="shared" si="67"/>
        <v>0</v>
      </c>
      <c r="BY129" s="121">
        <f t="shared" si="68"/>
        <v>0</v>
      </c>
      <c r="CA129" s="113">
        <f t="shared" si="77"/>
        <v>0</v>
      </c>
      <c r="CB129" s="114">
        <f t="shared" si="77"/>
        <v>12959.480385852092</v>
      </c>
      <c r="CC129" s="114">
        <f t="shared" si="69"/>
        <v>0</v>
      </c>
      <c r="CD129" s="114">
        <f t="shared" si="70"/>
        <v>0</v>
      </c>
      <c r="CE129" s="114">
        <f t="shared" si="71"/>
        <v>0</v>
      </c>
      <c r="CF129" s="118">
        <f t="shared" si="72"/>
        <v>0</v>
      </c>
      <c r="CG129" s="122">
        <f t="shared" si="73"/>
        <v>12959.480385852092</v>
      </c>
      <c r="CH129" s="88"/>
      <c r="CI129" s="123">
        <f t="shared" si="74"/>
        <v>12959.480385852092</v>
      </c>
      <c r="CK129" s="124">
        <f t="shared" si="75"/>
        <v>3</v>
      </c>
      <c r="CL129" s="125">
        <v>0</v>
      </c>
      <c r="CM129" s="126">
        <v>68.88000000000001</v>
      </c>
      <c r="CN129" s="127">
        <v>0</v>
      </c>
      <c r="CO129" s="128">
        <v>0</v>
      </c>
      <c r="CP129" s="125">
        <v>0</v>
      </c>
      <c r="CQ129" s="129">
        <v>0</v>
      </c>
      <c r="CR129" s="130">
        <v>0</v>
      </c>
      <c r="CS129" s="131">
        <v>0</v>
      </c>
      <c r="CT129" s="132">
        <v>0</v>
      </c>
      <c r="CU129" s="133">
        <f t="shared" si="78"/>
        <v>0</v>
      </c>
      <c r="CV129" s="129">
        <f t="shared" si="78"/>
        <v>0</v>
      </c>
      <c r="CW129" s="132">
        <v>0</v>
      </c>
      <c r="CY129" s="133">
        <v>0</v>
      </c>
      <c r="CZ129" s="129">
        <v>0</v>
      </c>
      <c r="DA129" s="132">
        <v>0</v>
      </c>
      <c r="DD129" s="134" t="s">
        <v>95</v>
      </c>
      <c r="DE129" s="101"/>
      <c r="DF129" s="72"/>
    </row>
    <row r="130" spans="1:110" s="7" customFormat="1" x14ac:dyDescent="0.25">
      <c r="A130" s="135">
        <v>6</v>
      </c>
      <c r="B130" s="136" t="s">
        <v>372</v>
      </c>
      <c r="C130" s="136" t="s">
        <v>390</v>
      </c>
      <c r="D130" s="137" t="s">
        <v>374</v>
      </c>
      <c r="E130" s="138" t="s">
        <v>391</v>
      </c>
      <c r="F130" s="138" t="s">
        <v>392</v>
      </c>
      <c r="G130" s="138" t="s">
        <v>393</v>
      </c>
      <c r="H130" s="138" t="s">
        <v>117</v>
      </c>
      <c r="I130" s="138">
        <v>11226</v>
      </c>
      <c r="J130" s="138" t="str">
        <f t="shared" si="41"/>
        <v>Brooklyn 11226</v>
      </c>
      <c r="K130" s="138" t="s">
        <v>103</v>
      </c>
      <c r="L130" s="138">
        <v>3</v>
      </c>
      <c r="M130" s="106" t="str">
        <f t="shared" si="42"/>
        <v>Child Care</v>
      </c>
      <c r="N130" s="107">
        <v>0</v>
      </c>
      <c r="O130" s="72">
        <v>0</v>
      </c>
      <c r="P130" s="108">
        <v>4</v>
      </c>
      <c r="Q130" s="71">
        <v>0</v>
      </c>
      <c r="R130" s="72">
        <v>0</v>
      </c>
      <c r="S130" s="108">
        <v>0</v>
      </c>
      <c r="T130" s="71">
        <v>0</v>
      </c>
      <c r="U130" s="72">
        <v>0</v>
      </c>
      <c r="V130" s="72">
        <v>0</v>
      </c>
      <c r="W130" s="73">
        <f t="shared" si="43"/>
        <v>0</v>
      </c>
      <c r="X130" s="109">
        <v>0</v>
      </c>
      <c r="Y130" s="110">
        <v>0</v>
      </c>
      <c r="Z130" s="110">
        <v>0</v>
      </c>
      <c r="AA130" s="72">
        <v>0</v>
      </c>
      <c r="AB130" s="72">
        <v>0</v>
      </c>
      <c r="AC130" s="111">
        <v>0</v>
      </c>
      <c r="AD130" s="112">
        <f t="shared" si="44"/>
        <v>0</v>
      </c>
      <c r="AE130" s="113">
        <v>94288.560000000012</v>
      </c>
      <c r="AF130" s="114">
        <v>0</v>
      </c>
      <c r="AG130" s="115">
        <v>0</v>
      </c>
      <c r="AH130" s="116">
        <v>94288.560000000012</v>
      </c>
      <c r="AI130" s="114">
        <v>0</v>
      </c>
      <c r="AJ130" s="117">
        <f t="shared" si="47"/>
        <v>94288.560000000012</v>
      </c>
      <c r="AK130" s="113">
        <v>0</v>
      </c>
      <c r="AL130" s="114">
        <v>0</v>
      </c>
      <c r="AM130" s="117">
        <f t="shared" si="48"/>
        <v>0</v>
      </c>
      <c r="AN130" s="113">
        <v>0</v>
      </c>
      <c r="AO130" s="114">
        <v>0</v>
      </c>
      <c r="AP130" s="114">
        <v>94288.560000000012</v>
      </c>
      <c r="AQ130" s="114">
        <v>0</v>
      </c>
      <c r="AR130" s="117">
        <v>0</v>
      </c>
      <c r="AS130" s="113">
        <f t="shared" si="45"/>
        <v>0</v>
      </c>
      <c r="AT130" s="114">
        <f t="shared" si="49"/>
        <v>0</v>
      </c>
      <c r="AU130" s="114">
        <f t="shared" si="50"/>
        <v>0</v>
      </c>
      <c r="AV130" s="117">
        <v>0</v>
      </c>
      <c r="AW130" s="113">
        <f t="shared" si="46"/>
        <v>0</v>
      </c>
      <c r="AX130" s="114">
        <f t="shared" si="51"/>
        <v>0</v>
      </c>
      <c r="AY130" s="114">
        <f t="shared" si="52"/>
        <v>0</v>
      </c>
      <c r="AZ130" s="117">
        <v>0</v>
      </c>
      <c r="BA130" s="113">
        <f t="shared" si="53"/>
        <v>0</v>
      </c>
      <c r="BB130" s="114">
        <f t="shared" si="54"/>
        <v>0</v>
      </c>
      <c r="BC130" s="114">
        <f t="shared" si="55"/>
        <v>0</v>
      </c>
      <c r="BD130" s="117">
        <v>0</v>
      </c>
      <c r="BE130" s="113">
        <v>0</v>
      </c>
      <c r="BF130" s="114">
        <v>0</v>
      </c>
      <c r="BG130" s="114">
        <v>0</v>
      </c>
      <c r="BH130" s="117">
        <v>0</v>
      </c>
      <c r="BJ130" s="113">
        <f t="shared" si="76"/>
        <v>0</v>
      </c>
      <c r="BK130" s="114">
        <f t="shared" si="76"/>
        <v>0</v>
      </c>
      <c r="BL130" s="114">
        <f t="shared" si="56"/>
        <v>0</v>
      </c>
      <c r="BM130" s="118">
        <f t="shared" si="57"/>
        <v>0</v>
      </c>
      <c r="BN130" s="119">
        <f t="shared" si="58"/>
        <v>0</v>
      </c>
      <c r="BP130" s="113">
        <f t="shared" si="59"/>
        <v>0</v>
      </c>
      <c r="BQ130" s="118">
        <f t="shared" si="60"/>
        <v>0</v>
      </c>
      <c r="BR130" s="120">
        <f t="shared" si="61"/>
        <v>0</v>
      </c>
      <c r="BS130" s="121">
        <f t="shared" si="62"/>
        <v>0</v>
      </c>
      <c r="BT130" s="114">
        <f t="shared" si="63"/>
        <v>0</v>
      </c>
      <c r="BU130" s="114">
        <f t="shared" si="64"/>
        <v>0</v>
      </c>
      <c r="BV130" s="114">
        <f t="shared" si="65"/>
        <v>0</v>
      </c>
      <c r="BW130" s="118">
        <f t="shared" si="66"/>
        <v>0</v>
      </c>
      <c r="BX130" s="120">
        <f t="shared" si="67"/>
        <v>0</v>
      </c>
      <c r="BY130" s="121">
        <f t="shared" si="68"/>
        <v>0</v>
      </c>
      <c r="CA130" s="113">
        <f t="shared" si="77"/>
        <v>6770.9898392282967</v>
      </c>
      <c r="CB130" s="114">
        <f t="shared" si="77"/>
        <v>0</v>
      </c>
      <c r="CC130" s="114">
        <f t="shared" si="69"/>
        <v>0</v>
      </c>
      <c r="CD130" s="114">
        <f t="shared" si="70"/>
        <v>0</v>
      </c>
      <c r="CE130" s="114">
        <f t="shared" si="71"/>
        <v>0</v>
      </c>
      <c r="CF130" s="118">
        <f t="shared" si="72"/>
        <v>0</v>
      </c>
      <c r="CG130" s="122">
        <f t="shared" si="73"/>
        <v>6770.9898392282967</v>
      </c>
      <c r="CH130" s="88"/>
      <c r="CI130" s="123">
        <f t="shared" si="74"/>
        <v>6770.9898392282967</v>
      </c>
      <c r="CK130" s="124">
        <f t="shared" si="75"/>
        <v>3</v>
      </c>
      <c r="CL130" s="125">
        <v>89.970000000000013</v>
      </c>
      <c r="CM130" s="126">
        <v>0</v>
      </c>
      <c r="CN130" s="127">
        <v>0</v>
      </c>
      <c r="CO130" s="128">
        <v>0</v>
      </c>
      <c r="CP130" s="125">
        <v>0</v>
      </c>
      <c r="CQ130" s="129">
        <v>0</v>
      </c>
      <c r="CR130" s="130">
        <v>0</v>
      </c>
      <c r="CS130" s="131">
        <v>0</v>
      </c>
      <c r="CT130" s="132">
        <v>0</v>
      </c>
      <c r="CU130" s="133">
        <f t="shared" si="78"/>
        <v>0</v>
      </c>
      <c r="CV130" s="129">
        <f t="shared" si="78"/>
        <v>0</v>
      </c>
      <c r="CW130" s="132">
        <v>0</v>
      </c>
      <c r="CY130" s="133">
        <v>0</v>
      </c>
      <c r="CZ130" s="129">
        <v>0</v>
      </c>
      <c r="DA130" s="132">
        <v>0</v>
      </c>
      <c r="DD130" s="134" t="s">
        <v>95</v>
      </c>
      <c r="DE130" s="101"/>
      <c r="DF130" s="72"/>
    </row>
    <row r="131" spans="1:110" s="7" customFormat="1" x14ac:dyDescent="0.25">
      <c r="A131" s="135">
        <v>6</v>
      </c>
      <c r="B131" s="136" t="s">
        <v>372</v>
      </c>
      <c r="C131" s="136" t="s">
        <v>394</v>
      </c>
      <c r="D131" s="137" t="s">
        <v>374</v>
      </c>
      <c r="E131" s="138" t="s">
        <v>395</v>
      </c>
      <c r="F131" s="138" t="s">
        <v>396</v>
      </c>
      <c r="G131" s="138" t="s">
        <v>397</v>
      </c>
      <c r="H131" s="138" t="s">
        <v>117</v>
      </c>
      <c r="I131" s="138">
        <v>11221</v>
      </c>
      <c r="J131" s="138" t="str">
        <f t="shared" si="41"/>
        <v>Brooklyn 11221</v>
      </c>
      <c r="K131" s="138" t="s">
        <v>103</v>
      </c>
      <c r="L131" s="138">
        <v>3</v>
      </c>
      <c r="M131" s="106" t="str">
        <f t="shared" si="42"/>
        <v>Child Care</v>
      </c>
      <c r="N131" s="107">
        <v>30</v>
      </c>
      <c r="O131" s="72">
        <v>0</v>
      </c>
      <c r="P131" s="108">
        <v>0</v>
      </c>
      <c r="Q131" s="71">
        <v>0</v>
      </c>
      <c r="R131" s="72">
        <v>0</v>
      </c>
      <c r="S131" s="108">
        <v>30</v>
      </c>
      <c r="T131" s="71">
        <v>0</v>
      </c>
      <c r="U131" s="72">
        <v>0</v>
      </c>
      <c r="V131" s="72">
        <v>16</v>
      </c>
      <c r="W131" s="73">
        <f t="shared" si="43"/>
        <v>16</v>
      </c>
      <c r="X131" s="109">
        <v>0</v>
      </c>
      <c r="Y131" s="110">
        <v>0</v>
      </c>
      <c r="Z131" s="110">
        <v>0</v>
      </c>
      <c r="AA131" s="72">
        <v>0</v>
      </c>
      <c r="AB131" s="72">
        <v>0</v>
      </c>
      <c r="AC131" s="111">
        <v>0</v>
      </c>
      <c r="AD131" s="112">
        <f t="shared" si="44"/>
        <v>0</v>
      </c>
      <c r="AE131" s="113">
        <v>0</v>
      </c>
      <c r="AF131" s="114">
        <v>0</v>
      </c>
      <c r="AG131" s="115">
        <v>347097.59999999998</v>
      </c>
      <c r="AH131" s="116">
        <v>347097.59999999998</v>
      </c>
      <c r="AI131" s="114">
        <v>0</v>
      </c>
      <c r="AJ131" s="117">
        <f t="shared" si="47"/>
        <v>347097.59999999998</v>
      </c>
      <c r="AK131" s="113">
        <v>0</v>
      </c>
      <c r="AL131" s="114">
        <v>47657.82527999999</v>
      </c>
      <c r="AM131" s="117">
        <f t="shared" si="48"/>
        <v>47657.82527999999</v>
      </c>
      <c r="AN131" s="113">
        <v>0</v>
      </c>
      <c r="AO131" s="114">
        <v>0</v>
      </c>
      <c r="AP131" s="114">
        <v>299439.77471999999</v>
      </c>
      <c r="AQ131" s="114">
        <v>0</v>
      </c>
      <c r="AR131" s="117">
        <v>0</v>
      </c>
      <c r="AS131" s="113">
        <f t="shared" si="45"/>
        <v>0</v>
      </c>
      <c r="AT131" s="114">
        <f t="shared" si="49"/>
        <v>0</v>
      </c>
      <c r="AU131" s="114">
        <f t="shared" si="50"/>
        <v>0</v>
      </c>
      <c r="AV131" s="117">
        <v>0</v>
      </c>
      <c r="AW131" s="113">
        <f t="shared" si="46"/>
        <v>0</v>
      </c>
      <c r="AX131" s="114">
        <f t="shared" si="51"/>
        <v>0</v>
      </c>
      <c r="AY131" s="114">
        <f t="shared" si="52"/>
        <v>0</v>
      </c>
      <c r="AZ131" s="117">
        <v>0</v>
      </c>
      <c r="BA131" s="113">
        <f t="shared" si="53"/>
        <v>0</v>
      </c>
      <c r="BB131" s="114">
        <f t="shared" si="54"/>
        <v>0</v>
      </c>
      <c r="BC131" s="114">
        <f t="shared" si="55"/>
        <v>0</v>
      </c>
      <c r="BD131" s="117">
        <v>0</v>
      </c>
      <c r="BE131" s="113">
        <v>0</v>
      </c>
      <c r="BF131" s="114">
        <v>0</v>
      </c>
      <c r="BG131" s="114">
        <v>0</v>
      </c>
      <c r="BH131" s="117">
        <v>0</v>
      </c>
      <c r="BJ131" s="113">
        <f t="shared" si="76"/>
        <v>0</v>
      </c>
      <c r="BK131" s="114">
        <f t="shared" si="76"/>
        <v>47657.82527999999</v>
      </c>
      <c r="BL131" s="114">
        <f t="shared" si="56"/>
        <v>0</v>
      </c>
      <c r="BM131" s="118">
        <f t="shared" si="57"/>
        <v>0</v>
      </c>
      <c r="BN131" s="119">
        <f t="shared" si="58"/>
        <v>47657.82527999999</v>
      </c>
      <c r="BP131" s="113">
        <f t="shared" si="59"/>
        <v>0</v>
      </c>
      <c r="BQ131" s="118">
        <f t="shared" si="60"/>
        <v>0</v>
      </c>
      <c r="BR131" s="120">
        <f t="shared" si="61"/>
        <v>0</v>
      </c>
      <c r="BS131" s="121">
        <f t="shared" si="62"/>
        <v>0</v>
      </c>
      <c r="BT131" s="114">
        <f t="shared" si="63"/>
        <v>0</v>
      </c>
      <c r="BU131" s="114">
        <f t="shared" si="64"/>
        <v>0</v>
      </c>
      <c r="BV131" s="114">
        <f t="shared" si="65"/>
        <v>0</v>
      </c>
      <c r="BW131" s="118">
        <f t="shared" si="66"/>
        <v>0</v>
      </c>
      <c r="BX131" s="120">
        <f t="shared" si="67"/>
        <v>0</v>
      </c>
      <c r="BY131" s="121">
        <f t="shared" si="68"/>
        <v>0</v>
      </c>
      <c r="CA131" s="113">
        <f t="shared" si="77"/>
        <v>0</v>
      </c>
      <c r="CB131" s="114">
        <f t="shared" si="77"/>
        <v>0</v>
      </c>
      <c r="CC131" s="114">
        <f t="shared" si="69"/>
        <v>21503.177820192923</v>
      </c>
      <c r="CD131" s="114">
        <f t="shared" si="70"/>
        <v>0</v>
      </c>
      <c r="CE131" s="114">
        <f t="shared" si="71"/>
        <v>3422.3733052090029</v>
      </c>
      <c r="CF131" s="118">
        <f t="shared" si="72"/>
        <v>0</v>
      </c>
      <c r="CG131" s="122">
        <f t="shared" si="73"/>
        <v>24925.551125401926</v>
      </c>
      <c r="CH131" s="88"/>
      <c r="CI131" s="123">
        <f t="shared" si="74"/>
        <v>24925.551125401929</v>
      </c>
      <c r="CK131" s="124">
        <f t="shared" si="75"/>
        <v>3</v>
      </c>
      <c r="CL131" s="125">
        <v>0</v>
      </c>
      <c r="CM131" s="126">
        <v>0</v>
      </c>
      <c r="CN131" s="127">
        <v>44.16</v>
      </c>
      <c r="CO131" s="128">
        <v>16.547855999999996</v>
      </c>
      <c r="CP131" s="125">
        <v>0</v>
      </c>
      <c r="CQ131" s="129">
        <v>0</v>
      </c>
      <c r="CR131" s="130">
        <v>0</v>
      </c>
      <c r="CS131" s="131">
        <v>0</v>
      </c>
      <c r="CT131" s="132">
        <v>0</v>
      </c>
      <c r="CU131" s="133">
        <f t="shared" si="78"/>
        <v>0</v>
      </c>
      <c r="CV131" s="129">
        <f t="shared" si="78"/>
        <v>0</v>
      </c>
      <c r="CW131" s="132">
        <v>0</v>
      </c>
      <c r="CY131" s="133">
        <v>0</v>
      </c>
      <c r="CZ131" s="129">
        <v>0</v>
      </c>
      <c r="DA131" s="132">
        <v>0</v>
      </c>
      <c r="DD131" s="134" t="s">
        <v>95</v>
      </c>
      <c r="DE131" s="101"/>
      <c r="DF131" s="72"/>
    </row>
    <row r="132" spans="1:110" s="7" customFormat="1" x14ac:dyDescent="0.25">
      <c r="A132" s="135">
        <v>6</v>
      </c>
      <c r="B132" s="136" t="s">
        <v>372</v>
      </c>
      <c r="C132" s="136" t="s">
        <v>394</v>
      </c>
      <c r="D132" s="137" t="s">
        <v>374</v>
      </c>
      <c r="E132" s="138" t="s">
        <v>395</v>
      </c>
      <c r="F132" s="138" t="s">
        <v>396</v>
      </c>
      <c r="G132" s="138" t="s">
        <v>397</v>
      </c>
      <c r="H132" s="138" t="s">
        <v>117</v>
      </c>
      <c r="I132" s="138">
        <v>11221</v>
      </c>
      <c r="J132" s="138" t="str">
        <f t="shared" si="41"/>
        <v>Brooklyn 11221</v>
      </c>
      <c r="K132" s="138" t="s">
        <v>103</v>
      </c>
      <c r="L132" s="138">
        <v>3</v>
      </c>
      <c r="M132" s="106" t="str">
        <f t="shared" si="42"/>
        <v>Child Care</v>
      </c>
      <c r="N132" s="107">
        <v>0</v>
      </c>
      <c r="O132" s="72">
        <v>13</v>
      </c>
      <c r="P132" s="108">
        <v>0</v>
      </c>
      <c r="Q132" s="71">
        <v>0</v>
      </c>
      <c r="R132" s="72">
        <v>0</v>
      </c>
      <c r="S132" s="108">
        <v>0</v>
      </c>
      <c r="T132" s="71">
        <v>0</v>
      </c>
      <c r="U132" s="72">
        <v>0</v>
      </c>
      <c r="V132" s="72">
        <v>0</v>
      </c>
      <c r="W132" s="73">
        <f t="shared" si="43"/>
        <v>0</v>
      </c>
      <c r="X132" s="109">
        <v>0</v>
      </c>
      <c r="Y132" s="110">
        <v>0</v>
      </c>
      <c r="Z132" s="110">
        <v>0</v>
      </c>
      <c r="AA132" s="72">
        <v>0</v>
      </c>
      <c r="AB132" s="72">
        <v>0</v>
      </c>
      <c r="AC132" s="111">
        <v>0</v>
      </c>
      <c r="AD132" s="112">
        <f t="shared" si="44"/>
        <v>0</v>
      </c>
      <c r="AE132" s="113">
        <v>0</v>
      </c>
      <c r="AF132" s="114">
        <v>234605.28000000006</v>
      </c>
      <c r="AG132" s="115">
        <v>0</v>
      </c>
      <c r="AH132" s="116">
        <v>234605.28000000006</v>
      </c>
      <c r="AI132" s="114">
        <v>0</v>
      </c>
      <c r="AJ132" s="117">
        <f t="shared" si="47"/>
        <v>234605.28000000006</v>
      </c>
      <c r="AK132" s="113">
        <v>0</v>
      </c>
      <c r="AL132" s="114">
        <v>0</v>
      </c>
      <c r="AM132" s="117">
        <f t="shared" si="48"/>
        <v>0</v>
      </c>
      <c r="AN132" s="113">
        <v>0</v>
      </c>
      <c r="AO132" s="114">
        <v>0</v>
      </c>
      <c r="AP132" s="114">
        <v>234605.28000000006</v>
      </c>
      <c r="AQ132" s="114">
        <v>0</v>
      </c>
      <c r="AR132" s="117">
        <v>0</v>
      </c>
      <c r="AS132" s="113">
        <f t="shared" si="45"/>
        <v>0</v>
      </c>
      <c r="AT132" s="114">
        <f t="shared" si="49"/>
        <v>0</v>
      </c>
      <c r="AU132" s="114">
        <f t="shared" si="50"/>
        <v>0</v>
      </c>
      <c r="AV132" s="117">
        <v>0</v>
      </c>
      <c r="AW132" s="113">
        <f t="shared" si="46"/>
        <v>0</v>
      </c>
      <c r="AX132" s="114">
        <f t="shared" si="51"/>
        <v>0</v>
      </c>
      <c r="AY132" s="114">
        <f t="shared" si="52"/>
        <v>0</v>
      </c>
      <c r="AZ132" s="117">
        <v>0</v>
      </c>
      <c r="BA132" s="113">
        <f t="shared" si="53"/>
        <v>0</v>
      </c>
      <c r="BB132" s="114">
        <f t="shared" si="54"/>
        <v>0</v>
      </c>
      <c r="BC132" s="114">
        <f t="shared" si="55"/>
        <v>0</v>
      </c>
      <c r="BD132" s="117">
        <v>0</v>
      </c>
      <c r="BE132" s="113">
        <v>0</v>
      </c>
      <c r="BF132" s="114">
        <v>0</v>
      </c>
      <c r="BG132" s="114">
        <v>0</v>
      </c>
      <c r="BH132" s="117">
        <v>0</v>
      </c>
      <c r="BJ132" s="113">
        <f t="shared" si="76"/>
        <v>0</v>
      </c>
      <c r="BK132" s="114">
        <f t="shared" si="76"/>
        <v>0</v>
      </c>
      <c r="BL132" s="114">
        <f t="shared" si="56"/>
        <v>0</v>
      </c>
      <c r="BM132" s="118">
        <f t="shared" si="57"/>
        <v>0</v>
      </c>
      <c r="BN132" s="119">
        <f t="shared" si="58"/>
        <v>0</v>
      </c>
      <c r="BP132" s="113">
        <f t="shared" si="59"/>
        <v>0</v>
      </c>
      <c r="BQ132" s="118">
        <f t="shared" si="60"/>
        <v>0</v>
      </c>
      <c r="BR132" s="120">
        <f t="shared" si="61"/>
        <v>0</v>
      </c>
      <c r="BS132" s="121">
        <f t="shared" si="62"/>
        <v>0</v>
      </c>
      <c r="BT132" s="114">
        <f t="shared" si="63"/>
        <v>0</v>
      </c>
      <c r="BU132" s="114">
        <f t="shared" si="64"/>
        <v>0</v>
      </c>
      <c r="BV132" s="114">
        <f t="shared" si="65"/>
        <v>0</v>
      </c>
      <c r="BW132" s="118">
        <f t="shared" si="66"/>
        <v>0</v>
      </c>
      <c r="BX132" s="120">
        <f t="shared" si="67"/>
        <v>0</v>
      </c>
      <c r="BY132" s="121">
        <f t="shared" si="68"/>
        <v>0</v>
      </c>
      <c r="CA132" s="113">
        <f t="shared" si="77"/>
        <v>0</v>
      </c>
      <c r="CB132" s="114">
        <f t="shared" si="77"/>
        <v>16847.32450160772</v>
      </c>
      <c r="CC132" s="114">
        <f t="shared" si="69"/>
        <v>0</v>
      </c>
      <c r="CD132" s="114">
        <f t="shared" si="70"/>
        <v>0</v>
      </c>
      <c r="CE132" s="114">
        <f t="shared" si="71"/>
        <v>0</v>
      </c>
      <c r="CF132" s="118">
        <f t="shared" si="72"/>
        <v>0</v>
      </c>
      <c r="CG132" s="122">
        <f t="shared" si="73"/>
        <v>16847.32450160772</v>
      </c>
      <c r="CH132" s="88"/>
      <c r="CI132" s="123">
        <f t="shared" si="74"/>
        <v>16847.32450160772</v>
      </c>
      <c r="CK132" s="124">
        <f t="shared" si="75"/>
        <v>3</v>
      </c>
      <c r="CL132" s="125">
        <v>0</v>
      </c>
      <c r="CM132" s="126">
        <v>68.88000000000001</v>
      </c>
      <c r="CN132" s="127">
        <v>0</v>
      </c>
      <c r="CO132" s="128">
        <v>0</v>
      </c>
      <c r="CP132" s="125">
        <v>0</v>
      </c>
      <c r="CQ132" s="129">
        <v>0</v>
      </c>
      <c r="CR132" s="130">
        <v>0</v>
      </c>
      <c r="CS132" s="131">
        <v>0</v>
      </c>
      <c r="CT132" s="132">
        <v>0</v>
      </c>
      <c r="CU132" s="133">
        <f t="shared" si="78"/>
        <v>0</v>
      </c>
      <c r="CV132" s="129">
        <f t="shared" si="78"/>
        <v>0</v>
      </c>
      <c r="CW132" s="132">
        <v>0</v>
      </c>
      <c r="CY132" s="133">
        <v>0</v>
      </c>
      <c r="CZ132" s="129">
        <v>0</v>
      </c>
      <c r="DA132" s="132">
        <v>0</v>
      </c>
      <c r="DD132" s="134" t="s">
        <v>95</v>
      </c>
      <c r="DE132" s="101"/>
      <c r="DF132" s="72"/>
    </row>
    <row r="133" spans="1:110" s="7" customFormat="1" x14ac:dyDescent="0.25">
      <c r="A133" s="135">
        <v>6</v>
      </c>
      <c r="B133" s="136" t="s">
        <v>372</v>
      </c>
      <c r="C133" s="136" t="s">
        <v>394</v>
      </c>
      <c r="D133" s="137" t="s">
        <v>374</v>
      </c>
      <c r="E133" s="138" t="s">
        <v>395</v>
      </c>
      <c r="F133" s="138" t="s">
        <v>396</v>
      </c>
      <c r="G133" s="138" t="s">
        <v>397</v>
      </c>
      <c r="H133" s="138" t="s">
        <v>117</v>
      </c>
      <c r="I133" s="138">
        <v>11221</v>
      </c>
      <c r="J133" s="138" t="str">
        <f t="shared" si="41"/>
        <v>Brooklyn 11221</v>
      </c>
      <c r="K133" s="138" t="s">
        <v>103</v>
      </c>
      <c r="L133" s="138">
        <v>3</v>
      </c>
      <c r="M133" s="106" t="str">
        <f t="shared" si="42"/>
        <v>Child Care</v>
      </c>
      <c r="N133" s="107">
        <v>0</v>
      </c>
      <c r="O133" s="72">
        <v>0</v>
      </c>
      <c r="P133" s="108">
        <v>8</v>
      </c>
      <c r="Q133" s="71">
        <v>0</v>
      </c>
      <c r="R133" s="72">
        <v>0</v>
      </c>
      <c r="S133" s="108">
        <v>0</v>
      </c>
      <c r="T133" s="71">
        <v>0</v>
      </c>
      <c r="U133" s="72">
        <v>0</v>
      </c>
      <c r="V133" s="72">
        <v>0</v>
      </c>
      <c r="W133" s="73">
        <f t="shared" si="43"/>
        <v>0</v>
      </c>
      <c r="X133" s="109">
        <v>0</v>
      </c>
      <c r="Y133" s="110">
        <v>0</v>
      </c>
      <c r="Z133" s="110">
        <v>0</v>
      </c>
      <c r="AA133" s="72">
        <v>0</v>
      </c>
      <c r="AB133" s="72">
        <v>0</v>
      </c>
      <c r="AC133" s="111">
        <v>0</v>
      </c>
      <c r="AD133" s="112">
        <f t="shared" si="44"/>
        <v>0</v>
      </c>
      <c r="AE133" s="113">
        <v>188577.12000000002</v>
      </c>
      <c r="AF133" s="114">
        <v>0</v>
      </c>
      <c r="AG133" s="115">
        <v>0</v>
      </c>
      <c r="AH133" s="116">
        <v>188577.12000000002</v>
      </c>
      <c r="AI133" s="114">
        <v>0</v>
      </c>
      <c r="AJ133" s="117">
        <f t="shared" si="47"/>
        <v>188577.12000000002</v>
      </c>
      <c r="AK133" s="113">
        <v>0</v>
      </c>
      <c r="AL133" s="114">
        <v>0</v>
      </c>
      <c r="AM133" s="117">
        <f t="shared" si="48"/>
        <v>0</v>
      </c>
      <c r="AN133" s="113">
        <v>0</v>
      </c>
      <c r="AO133" s="114">
        <v>0</v>
      </c>
      <c r="AP133" s="114">
        <v>188577.12000000002</v>
      </c>
      <c r="AQ133" s="114">
        <v>0</v>
      </c>
      <c r="AR133" s="117">
        <v>0</v>
      </c>
      <c r="AS133" s="113">
        <f t="shared" si="45"/>
        <v>0</v>
      </c>
      <c r="AT133" s="114">
        <f t="shared" si="49"/>
        <v>0</v>
      </c>
      <c r="AU133" s="114">
        <f t="shared" si="50"/>
        <v>0</v>
      </c>
      <c r="AV133" s="117">
        <v>0</v>
      </c>
      <c r="AW133" s="113">
        <f t="shared" si="46"/>
        <v>0</v>
      </c>
      <c r="AX133" s="114">
        <f t="shared" si="51"/>
        <v>0</v>
      </c>
      <c r="AY133" s="114">
        <f t="shared" si="52"/>
        <v>0</v>
      </c>
      <c r="AZ133" s="117">
        <v>0</v>
      </c>
      <c r="BA133" s="113">
        <f t="shared" si="53"/>
        <v>0</v>
      </c>
      <c r="BB133" s="114">
        <f t="shared" si="54"/>
        <v>0</v>
      </c>
      <c r="BC133" s="114">
        <f t="shared" si="55"/>
        <v>0</v>
      </c>
      <c r="BD133" s="117">
        <v>0</v>
      </c>
      <c r="BE133" s="113">
        <v>0</v>
      </c>
      <c r="BF133" s="114">
        <v>0</v>
      </c>
      <c r="BG133" s="114">
        <v>0</v>
      </c>
      <c r="BH133" s="117">
        <v>0</v>
      </c>
      <c r="BJ133" s="113">
        <f t="shared" si="76"/>
        <v>0</v>
      </c>
      <c r="BK133" s="114">
        <f t="shared" si="76"/>
        <v>0</v>
      </c>
      <c r="BL133" s="114">
        <f t="shared" si="56"/>
        <v>0</v>
      </c>
      <c r="BM133" s="118">
        <f t="shared" si="57"/>
        <v>0</v>
      </c>
      <c r="BN133" s="119">
        <f t="shared" si="58"/>
        <v>0</v>
      </c>
      <c r="BP133" s="113">
        <f t="shared" si="59"/>
        <v>0</v>
      </c>
      <c r="BQ133" s="118">
        <f t="shared" si="60"/>
        <v>0</v>
      </c>
      <c r="BR133" s="120">
        <f t="shared" si="61"/>
        <v>0</v>
      </c>
      <c r="BS133" s="121">
        <f t="shared" si="62"/>
        <v>0</v>
      </c>
      <c r="BT133" s="114">
        <f t="shared" si="63"/>
        <v>0</v>
      </c>
      <c r="BU133" s="114">
        <f t="shared" si="64"/>
        <v>0</v>
      </c>
      <c r="BV133" s="114">
        <f t="shared" si="65"/>
        <v>0</v>
      </c>
      <c r="BW133" s="118">
        <f t="shared" si="66"/>
        <v>0</v>
      </c>
      <c r="BX133" s="120">
        <f t="shared" si="67"/>
        <v>0</v>
      </c>
      <c r="BY133" s="121">
        <f t="shared" si="68"/>
        <v>0</v>
      </c>
      <c r="CA133" s="113">
        <f t="shared" si="77"/>
        <v>13541.979678456593</v>
      </c>
      <c r="CB133" s="114">
        <f t="shared" si="77"/>
        <v>0</v>
      </c>
      <c r="CC133" s="114">
        <f t="shared" si="69"/>
        <v>0</v>
      </c>
      <c r="CD133" s="114">
        <f t="shared" si="70"/>
        <v>0</v>
      </c>
      <c r="CE133" s="114">
        <f t="shared" si="71"/>
        <v>0</v>
      </c>
      <c r="CF133" s="118">
        <f t="shared" si="72"/>
        <v>0</v>
      </c>
      <c r="CG133" s="122">
        <f t="shared" si="73"/>
        <v>13541.979678456593</v>
      </c>
      <c r="CH133" s="88"/>
      <c r="CI133" s="123">
        <f t="shared" si="74"/>
        <v>13541.979678456593</v>
      </c>
      <c r="CK133" s="124">
        <f t="shared" si="75"/>
        <v>3</v>
      </c>
      <c r="CL133" s="125">
        <v>89.970000000000013</v>
      </c>
      <c r="CM133" s="126">
        <v>0</v>
      </c>
      <c r="CN133" s="127">
        <v>0</v>
      </c>
      <c r="CO133" s="128">
        <v>0</v>
      </c>
      <c r="CP133" s="125">
        <v>0</v>
      </c>
      <c r="CQ133" s="129">
        <v>0</v>
      </c>
      <c r="CR133" s="130">
        <v>0</v>
      </c>
      <c r="CS133" s="131">
        <v>0</v>
      </c>
      <c r="CT133" s="132">
        <v>0</v>
      </c>
      <c r="CU133" s="133">
        <f t="shared" si="78"/>
        <v>0</v>
      </c>
      <c r="CV133" s="129">
        <f t="shared" si="78"/>
        <v>0</v>
      </c>
      <c r="CW133" s="132">
        <v>0</v>
      </c>
      <c r="CY133" s="133">
        <v>0</v>
      </c>
      <c r="CZ133" s="129">
        <v>0</v>
      </c>
      <c r="DA133" s="132">
        <v>0</v>
      </c>
      <c r="DD133" s="134" t="s">
        <v>95</v>
      </c>
      <c r="DE133" s="101"/>
      <c r="DF133" s="72"/>
    </row>
    <row r="134" spans="1:110" s="7" customFormat="1" x14ac:dyDescent="0.25">
      <c r="A134" s="135">
        <v>6</v>
      </c>
      <c r="B134" s="136" t="s">
        <v>372</v>
      </c>
      <c r="C134" s="136" t="s">
        <v>398</v>
      </c>
      <c r="D134" s="137" t="s">
        <v>374</v>
      </c>
      <c r="E134" s="138" t="s">
        <v>399</v>
      </c>
      <c r="F134" s="138" t="s">
        <v>400</v>
      </c>
      <c r="G134" s="138" t="s">
        <v>401</v>
      </c>
      <c r="H134" s="138" t="s">
        <v>102</v>
      </c>
      <c r="I134" s="138">
        <v>10451</v>
      </c>
      <c r="J134" s="138" t="str">
        <f t="shared" ref="J134:J197" si="79">TEXT(H134,"")&amp;" "&amp;TEXT(I134,"0")</f>
        <v>Bronx 10451</v>
      </c>
      <c r="K134" s="138" t="s">
        <v>103</v>
      </c>
      <c r="L134" s="138">
        <v>3</v>
      </c>
      <c r="M134" s="106" t="str">
        <f t="shared" ref="M134:M197" si="80">IF(L134=1,"Dual",IF(L134=2,"Head Start",IF(L134=3,"Child Care",IF(L134=4,"FCCN","Not Open"))))</f>
        <v>Child Care</v>
      </c>
      <c r="N134" s="107">
        <v>20</v>
      </c>
      <c r="O134" s="72">
        <v>0</v>
      </c>
      <c r="P134" s="108">
        <v>0</v>
      </c>
      <c r="Q134" s="71">
        <v>0</v>
      </c>
      <c r="R134" s="72">
        <v>0</v>
      </c>
      <c r="S134" s="108">
        <v>20</v>
      </c>
      <c r="T134" s="71">
        <v>0</v>
      </c>
      <c r="U134" s="72">
        <v>0</v>
      </c>
      <c r="V134" s="72">
        <v>13</v>
      </c>
      <c r="W134" s="73">
        <f t="shared" ref="W134:W197" si="81">SUM(T134:V134)</f>
        <v>13</v>
      </c>
      <c r="X134" s="109">
        <v>0</v>
      </c>
      <c r="Y134" s="110">
        <v>0</v>
      </c>
      <c r="Z134" s="110">
        <v>0</v>
      </c>
      <c r="AA134" s="72">
        <v>0</v>
      </c>
      <c r="AB134" s="72">
        <v>0</v>
      </c>
      <c r="AC134" s="111">
        <v>0</v>
      </c>
      <c r="AD134" s="112">
        <f t="shared" ref="AD134:AD197" si="82">SUM(X134:AC134)</f>
        <v>0</v>
      </c>
      <c r="AE134" s="113">
        <v>0</v>
      </c>
      <c r="AF134" s="114">
        <v>0</v>
      </c>
      <c r="AG134" s="115">
        <v>231398.39999999997</v>
      </c>
      <c r="AH134" s="116">
        <v>231398.39999999997</v>
      </c>
      <c r="AI134" s="114">
        <v>0</v>
      </c>
      <c r="AJ134" s="117">
        <f t="shared" si="47"/>
        <v>231398.39999999997</v>
      </c>
      <c r="AK134" s="113">
        <v>0</v>
      </c>
      <c r="AL134" s="114">
        <v>38721.983039999992</v>
      </c>
      <c r="AM134" s="117">
        <f t="shared" si="48"/>
        <v>38721.983039999992</v>
      </c>
      <c r="AN134" s="113">
        <v>0</v>
      </c>
      <c r="AO134" s="114">
        <v>0</v>
      </c>
      <c r="AP134" s="114">
        <v>192676.41696</v>
      </c>
      <c r="AQ134" s="114">
        <v>0</v>
      </c>
      <c r="AR134" s="117">
        <v>0</v>
      </c>
      <c r="AS134" s="113">
        <f t="shared" ref="AS134:AS197" si="83">+AV134-SUM(AT134:AU134)</f>
        <v>0</v>
      </c>
      <c r="AT134" s="114">
        <f t="shared" si="49"/>
        <v>0</v>
      </c>
      <c r="AU134" s="114">
        <f t="shared" si="50"/>
        <v>0</v>
      </c>
      <c r="AV134" s="117">
        <v>0</v>
      </c>
      <c r="AW134" s="113">
        <f t="shared" ref="AW134:AW197" si="84">+AZ134-SUM(AX134:AY134)</f>
        <v>0</v>
      </c>
      <c r="AX134" s="114">
        <f t="shared" si="51"/>
        <v>0</v>
      </c>
      <c r="AY134" s="114">
        <f t="shared" si="52"/>
        <v>0</v>
      </c>
      <c r="AZ134" s="117">
        <v>0</v>
      </c>
      <c r="BA134" s="113">
        <f t="shared" si="53"/>
        <v>0</v>
      </c>
      <c r="BB134" s="114">
        <f t="shared" si="54"/>
        <v>0</v>
      </c>
      <c r="BC134" s="114">
        <f t="shared" si="55"/>
        <v>0</v>
      </c>
      <c r="BD134" s="117">
        <v>0</v>
      </c>
      <c r="BE134" s="113">
        <v>0</v>
      </c>
      <c r="BF134" s="114">
        <v>0</v>
      </c>
      <c r="BG134" s="114">
        <v>0</v>
      </c>
      <c r="BH134" s="117">
        <v>0</v>
      </c>
      <c r="BJ134" s="113">
        <f t="shared" si="76"/>
        <v>0</v>
      </c>
      <c r="BK134" s="114">
        <f t="shared" si="76"/>
        <v>38721.983039999992</v>
      </c>
      <c r="BL134" s="114">
        <f t="shared" si="56"/>
        <v>0</v>
      </c>
      <c r="BM134" s="118">
        <f t="shared" si="57"/>
        <v>0</v>
      </c>
      <c r="BN134" s="119">
        <f t="shared" si="58"/>
        <v>38721.983039999992</v>
      </c>
      <c r="BP134" s="113">
        <f t="shared" si="59"/>
        <v>0</v>
      </c>
      <c r="BQ134" s="118">
        <f t="shared" si="60"/>
        <v>0</v>
      </c>
      <c r="BR134" s="120">
        <f t="shared" si="61"/>
        <v>0</v>
      </c>
      <c r="BS134" s="121">
        <f t="shared" si="62"/>
        <v>0</v>
      </c>
      <c r="BT134" s="114">
        <f t="shared" si="63"/>
        <v>0</v>
      </c>
      <c r="BU134" s="114">
        <f t="shared" si="64"/>
        <v>0</v>
      </c>
      <c r="BV134" s="114">
        <f t="shared" si="65"/>
        <v>0</v>
      </c>
      <c r="BW134" s="118">
        <f t="shared" si="66"/>
        <v>0</v>
      </c>
      <c r="BX134" s="120">
        <f t="shared" si="67"/>
        <v>0</v>
      </c>
      <c r="BY134" s="121">
        <f t="shared" si="68"/>
        <v>0</v>
      </c>
      <c r="CA134" s="113">
        <f t="shared" si="77"/>
        <v>0</v>
      </c>
      <c r="CB134" s="114">
        <f t="shared" si="77"/>
        <v>0</v>
      </c>
      <c r="CC134" s="114">
        <f t="shared" si="69"/>
        <v>13836.355773118972</v>
      </c>
      <c r="CD134" s="114">
        <f t="shared" si="70"/>
        <v>0</v>
      </c>
      <c r="CE134" s="114">
        <f t="shared" si="71"/>
        <v>2780.6783104823144</v>
      </c>
      <c r="CF134" s="118">
        <f t="shared" si="72"/>
        <v>0</v>
      </c>
      <c r="CG134" s="122">
        <f t="shared" si="73"/>
        <v>16617.034083601287</v>
      </c>
      <c r="CH134" s="88"/>
      <c r="CI134" s="123">
        <f t="shared" si="74"/>
        <v>16617.034083601284</v>
      </c>
      <c r="CK134" s="124">
        <f t="shared" si="75"/>
        <v>3</v>
      </c>
      <c r="CL134" s="125">
        <v>0</v>
      </c>
      <c r="CM134" s="126">
        <v>0</v>
      </c>
      <c r="CN134" s="127">
        <v>44.16</v>
      </c>
      <c r="CO134" s="128">
        <v>16.547855999999996</v>
      </c>
      <c r="CP134" s="125">
        <v>0</v>
      </c>
      <c r="CQ134" s="129">
        <v>0</v>
      </c>
      <c r="CR134" s="130">
        <v>0</v>
      </c>
      <c r="CS134" s="131">
        <v>0</v>
      </c>
      <c r="CT134" s="132">
        <v>0</v>
      </c>
      <c r="CU134" s="133">
        <f t="shared" si="78"/>
        <v>0</v>
      </c>
      <c r="CV134" s="129">
        <f t="shared" si="78"/>
        <v>0</v>
      </c>
      <c r="CW134" s="132">
        <v>0</v>
      </c>
      <c r="CY134" s="133">
        <v>0</v>
      </c>
      <c r="CZ134" s="129">
        <v>0</v>
      </c>
      <c r="DA134" s="132">
        <v>0</v>
      </c>
      <c r="DD134" s="134" t="s">
        <v>95</v>
      </c>
      <c r="DE134" s="101"/>
      <c r="DF134" s="72"/>
    </row>
    <row r="135" spans="1:110" s="7" customFormat="1" x14ac:dyDescent="0.25">
      <c r="A135" s="135">
        <v>6</v>
      </c>
      <c r="B135" s="136" t="s">
        <v>372</v>
      </c>
      <c r="C135" s="136" t="s">
        <v>402</v>
      </c>
      <c r="D135" s="137" t="s">
        <v>374</v>
      </c>
      <c r="E135" s="138" t="s">
        <v>403</v>
      </c>
      <c r="F135" s="138" t="s">
        <v>404</v>
      </c>
      <c r="G135" s="138" t="s">
        <v>405</v>
      </c>
      <c r="H135" s="138" t="s">
        <v>102</v>
      </c>
      <c r="I135" s="138">
        <v>10456</v>
      </c>
      <c r="J135" s="138" t="str">
        <f t="shared" si="79"/>
        <v>Bronx 10456</v>
      </c>
      <c r="K135" s="138" t="s">
        <v>103</v>
      </c>
      <c r="L135" s="138">
        <v>3</v>
      </c>
      <c r="M135" s="106" t="str">
        <f t="shared" si="80"/>
        <v>Child Care</v>
      </c>
      <c r="N135" s="107">
        <v>20</v>
      </c>
      <c r="O135" s="72">
        <v>0</v>
      </c>
      <c r="P135" s="108">
        <v>0</v>
      </c>
      <c r="Q135" s="71">
        <v>0</v>
      </c>
      <c r="R135" s="72">
        <v>0</v>
      </c>
      <c r="S135" s="108">
        <v>20</v>
      </c>
      <c r="T135" s="71">
        <v>0</v>
      </c>
      <c r="U135" s="72">
        <v>0</v>
      </c>
      <c r="V135" s="72">
        <v>13</v>
      </c>
      <c r="W135" s="73">
        <f t="shared" si="81"/>
        <v>13</v>
      </c>
      <c r="X135" s="109">
        <v>0</v>
      </c>
      <c r="Y135" s="110">
        <v>0</v>
      </c>
      <c r="Z135" s="110">
        <v>0</v>
      </c>
      <c r="AA135" s="72">
        <v>0</v>
      </c>
      <c r="AB135" s="72">
        <v>0</v>
      </c>
      <c r="AC135" s="111">
        <v>0</v>
      </c>
      <c r="AD135" s="112">
        <f t="shared" si="82"/>
        <v>0</v>
      </c>
      <c r="AE135" s="113">
        <v>0</v>
      </c>
      <c r="AF135" s="114">
        <v>0</v>
      </c>
      <c r="AG135" s="115">
        <v>230350.39999999997</v>
      </c>
      <c r="AH135" s="116">
        <v>230350.39999999997</v>
      </c>
      <c r="AI135" s="114">
        <v>0</v>
      </c>
      <c r="AJ135" s="117">
        <f t="shared" ref="AJ135:AJ198" si="85">SUM(AH135:AI135)</f>
        <v>230350.39999999997</v>
      </c>
      <c r="AK135" s="113">
        <v>0</v>
      </c>
      <c r="AL135" s="114">
        <v>38546.611739999993</v>
      </c>
      <c r="AM135" s="117">
        <f t="shared" ref="AM135:AM198" si="86">SUM(AK135:AL135)</f>
        <v>38546.611739999993</v>
      </c>
      <c r="AN135" s="113">
        <v>0</v>
      </c>
      <c r="AO135" s="114">
        <v>0</v>
      </c>
      <c r="AP135" s="114">
        <v>191803.78825999994</v>
      </c>
      <c r="AQ135" s="114">
        <v>0</v>
      </c>
      <c r="AR135" s="117">
        <v>0</v>
      </c>
      <c r="AS135" s="113">
        <f t="shared" si="83"/>
        <v>0</v>
      </c>
      <c r="AT135" s="114">
        <f t="shared" ref="AT135:AT198" si="87">+(AV135-AU135)*$BB$2</f>
        <v>0</v>
      </c>
      <c r="AU135" s="114">
        <f t="shared" ref="AU135:AU198" si="88">IF(CW135=0,0,+AV135*CV135/CW135)</f>
        <v>0</v>
      </c>
      <c r="AV135" s="117">
        <v>0</v>
      </c>
      <c r="AW135" s="113">
        <f t="shared" si="84"/>
        <v>0</v>
      </c>
      <c r="AX135" s="114">
        <f t="shared" ref="AX135:AX198" si="89">+(AZ135-AY135)*$BB$2</f>
        <v>0</v>
      </c>
      <c r="AY135" s="114">
        <f t="shared" ref="AY135:AY198" si="90">IF(CW135=0,0,+AZ135*CV135/CW135)</f>
        <v>0</v>
      </c>
      <c r="AZ135" s="117">
        <v>0</v>
      </c>
      <c r="BA135" s="113">
        <f t="shared" ref="BA135:BA198" si="91">+BD135-SUM(BB135:BC135)</f>
        <v>0</v>
      </c>
      <c r="BB135" s="114">
        <f t="shared" ref="BB135:BB198" si="92">+(BD135-BC135)*BB$2</f>
        <v>0</v>
      </c>
      <c r="BC135" s="114">
        <f t="shared" ref="BC135:BC198" si="93">IF(CT135=0,0,+BD135*CS135/CT135)</f>
        <v>0</v>
      </c>
      <c r="BD135" s="117">
        <v>0</v>
      </c>
      <c r="BE135" s="113">
        <v>0</v>
      </c>
      <c r="BF135" s="114">
        <v>0</v>
      </c>
      <c r="BG135" s="114">
        <v>0</v>
      </c>
      <c r="BH135" s="117">
        <v>0</v>
      </c>
      <c r="BJ135" s="113">
        <f t="shared" si="76"/>
        <v>0</v>
      </c>
      <c r="BK135" s="114">
        <f t="shared" si="76"/>
        <v>38546.611739999993</v>
      </c>
      <c r="BL135" s="114">
        <f t="shared" ref="BL135:BL198" si="94">+AV135</f>
        <v>0</v>
      </c>
      <c r="BM135" s="118">
        <f t="shared" ref="BM135:BM198" si="95">+AZ135</f>
        <v>0</v>
      </c>
      <c r="BN135" s="119">
        <f t="shared" ref="BN135:BN198" si="96">SUM(BJ135:BM135)</f>
        <v>38546.611739999993</v>
      </c>
      <c r="BP135" s="113">
        <f t="shared" ref="BP135:BP198" si="97">+AN135</f>
        <v>0</v>
      </c>
      <c r="BQ135" s="118">
        <f t="shared" ref="BQ135:BQ198" si="98">+BD135</f>
        <v>0</v>
      </c>
      <c r="BR135" s="120">
        <f t="shared" ref="BR135:BR198" si="99">SUM(BP135:BQ135)</f>
        <v>0</v>
      </c>
      <c r="BS135" s="121">
        <f t="shared" ref="BS135:BS198" si="100">+BR135/4</f>
        <v>0</v>
      </c>
      <c r="BT135" s="114">
        <f t="shared" ref="BT135:BT198" si="101">+AK135</f>
        <v>0</v>
      </c>
      <c r="BU135" s="114">
        <f t="shared" ref="BU135:BU198" si="102">+AO135</f>
        <v>0</v>
      </c>
      <c r="BV135" s="114">
        <f t="shared" ref="BV135:BV198" si="103">+AV135</f>
        <v>0</v>
      </c>
      <c r="BW135" s="118">
        <f t="shared" ref="BW135:BW198" si="104">+BH135</f>
        <v>0</v>
      </c>
      <c r="BX135" s="120">
        <f t="shared" ref="BX135:BX198" si="105">SUM(BT135:BW135)</f>
        <v>0</v>
      </c>
      <c r="BY135" s="121">
        <f t="shared" ref="BY135:BY198" si="106">IF(+BS135-BX135&gt;0,+BS135-BX135,0)</f>
        <v>0</v>
      </c>
      <c r="CA135" s="113">
        <f t="shared" si="77"/>
        <v>0</v>
      </c>
      <c r="CB135" s="114">
        <f t="shared" si="77"/>
        <v>0</v>
      </c>
      <c r="CC135" s="114">
        <f t="shared" ref="CC135:CC198" si="107">((+AP135/0.933)*0.067)-CA135-CB135</f>
        <v>13773.691118349407</v>
      </c>
      <c r="CD135" s="114">
        <f t="shared" ref="CD135:CD198" si="108">(+AR135/0.933)*0.067</f>
        <v>0</v>
      </c>
      <c r="CE135" s="114">
        <f t="shared" ref="CE135:CE198" si="109">(+AL135/0.933)*0.067</f>
        <v>2768.0846587138258</v>
      </c>
      <c r="CF135" s="118">
        <f t="shared" ref="CF135:CF198" si="110">+BY135</f>
        <v>0</v>
      </c>
      <c r="CG135" s="122">
        <f t="shared" ref="CG135:CG198" si="111">SUM(CA135:CF135)</f>
        <v>16541.775777063231</v>
      </c>
      <c r="CH135" s="88"/>
      <c r="CI135" s="123">
        <f t="shared" ref="CI135:CI198" si="112">(IF(AR135=0,AH135,AR135)/0.933)*0.067</f>
        <v>16541.775777063234</v>
      </c>
      <c r="CK135" s="124">
        <f t="shared" ref="CK135:CK198" si="113">+L135</f>
        <v>3</v>
      </c>
      <c r="CL135" s="125">
        <v>0</v>
      </c>
      <c r="CM135" s="126">
        <v>0</v>
      </c>
      <c r="CN135" s="127">
        <v>43.959999999999994</v>
      </c>
      <c r="CO135" s="128">
        <v>16.472910999999996</v>
      </c>
      <c r="CP135" s="125">
        <v>0</v>
      </c>
      <c r="CQ135" s="129">
        <v>0</v>
      </c>
      <c r="CR135" s="130">
        <v>0</v>
      </c>
      <c r="CS135" s="131">
        <v>0</v>
      </c>
      <c r="CT135" s="132">
        <v>0</v>
      </c>
      <c r="CU135" s="133">
        <f t="shared" si="78"/>
        <v>0</v>
      </c>
      <c r="CV135" s="129">
        <f t="shared" si="78"/>
        <v>0</v>
      </c>
      <c r="CW135" s="132">
        <v>0</v>
      </c>
      <c r="CY135" s="133">
        <v>0</v>
      </c>
      <c r="CZ135" s="129">
        <v>0</v>
      </c>
      <c r="DA135" s="132">
        <v>0</v>
      </c>
      <c r="DD135" s="134" t="s">
        <v>95</v>
      </c>
      <c r="DE135" s="101"/>
      <c r="DF135" s="72"/>
    </row>
    <row r="136" spans="1:110" s="7" customFormat="1" x14ac:dyDescent="0.25">
      <c r="A136" s="135">
        <v>6</v>
      </c>
      <c r="B136" s="136" t="s">
        <v>372</v>
      </c>
      <c r="C136" s="136" t="s">
        <v>402</v>
      </c>
      <c r="D136" s="137" t="s">
        <v>374</v>
      </c>
      <c r="E136" s="138" t="s">
        <v>403</v>
      </c>
      <c r="F136" s="138" t="s">
        <v>404</v>
      </c>
      <c r="G136" s="138" t="s">
        <v>405</v>
      </c>
      <c r="H136" s="138" t="s">
        <v>102</v>
      </c>
      <c r="I136" s="138">
        <v>10456</v>
      </c>
      <c r="J136" s="138" t="str">
        <f t="shared" si="79"/>
        <v>Bronx 10456</v>
      </c>
      <c r="K136" s="138" t="s">
        <v>103</v>
      </c>
      <c r="L136" s="138">
        <v>3</v>
      </c>
      <c r="M136" s="106" t="str">
        <f t="shared" si="80"/>
        <v>Child Care</v>
      </c>
      <c r="N136" s="107">
        <v>0</v>
      </c>
      <c r="O136" s="72">
        <v>6</v>
      </c>
      <c r="P136" s="108">
        <v>0</v>
      </c>
      <c r="Q136" s="71">
        <v>0</v>
      </c>
      <c r="R136" s="72">
        <v>0</v>
      </c>
      <c r="S136" s="108">
        <v>0</v>
      </c>
      <c r="T136" s="71">
        <v>0</v>
      </c>
      <c r="U136" s="72">
        <v>0</v>
      </c>
      <c r="V136" s="72">
        <v>0</v>
      </c>
      <c r="W136" s="73">
        <f t="shared" si="81"/>
        <v>0</v>
      </c>
      <c r="X136" s="109">
        <v>0</v>
      </c>
      <c r="Y136" s="110">
        <v>0</v>
      </c>
      <c r="Z136" s="110">
        <v>0</v>
      </c>
      <c r="AA136" s="72">
        <v>0</v>
      </c>
      <c r="AB136" s="72">
        <v>0</v>
      </c>
      <c r="AC136" s="111">
        <v>0</v>
      </c>
      <c r="AD136" s="112">
        <f t="shared" si="82"/>
        <v>0</v>
      </c>
      <c r="AE136" s="113">
        <v>0</v>
      </c>
      <c r="AF136" s="114">
        <v>108279.36000000002</v>
      </c>
      <c r="AG136" s="115">
        <v>0</v>
      </c>
      <c r="AH136" s="116">
        <v>108279.36000000002</v>
      </c>
      <c r="AI136" s="114">
        <v>0</v>
      </c>
      <c r="AJ136" s="117">
        <f t="shared" si="85"/>
        <v>108279.36000000002</v>
      </c>
      <c r="AK136" s="113">
        <v>0</v>
      </c>
      <c r="AL136" s="114">
        <v>0</v>
      </c>
      <c r="AM136" s="117">
        <f t="shared" si="86"/>
        <v>0</v>
      </c>
      <c r="AN136" s="113">
        <v>0</v>
      </c>
      <c r="AO136" s="114">
        <v>0</v>
      </c>
      <c r="AP136" s="114">
        <v>108279.36000000003</v>
      </c>
      <c r="AQ136" s="114">
        <v>0</v>
      </c>
      <c r="AR136" s="117">
        <v>0</v>
      </c>
      <c r="AS136" s="113">
        <f t="shared" si="83"/>
        <v>0</v>
      </c>
      <c r="AT136" s="114">
        <f t="shared" si="87"/>
        <v>0</v>
      </c>
      <c r="AU136" s="114">
        <f t="shared" si="88"/>
        <v>0</v>
      </c>
      <c r="AV136" s="117">
        <v>0</v>
      </c>
      <c r="AW136" s="113">
        <f t="shared" si="84"/>
        <v>0</v>
      </c>
      <c r="AX136" s="114">
        <f t="shared" si="89"/>
        <v>0</v>
      </c>
      <c r="AY136" s="114">
        <f t="shared" si="90"/>
        <v>0</v>
      </c>
      <c r="AZ136" s="117">
        <v>0</v>
      </c>
      <c r="BA136" s="113">
        <f t="shared" si="91"/>
        <v>0</v>
      </c>
      <c r="BB136" s="114">
        <f t="shared" si="92"/>
        <v>0</v>
      </c>
      <c r="BC136" s="114">
        <f t="shared" si="93"/>
        <v>0</v>
      </c>
      <c r="BD136" s="117">
        <v>0</v>
      </c>
      <c r="BE136" s="113">
        <v>0</v>
      </c>
      <c r="BF136" s="114">
        <v>0</v>
      </c>
      <c r="BG136" s="114">
        <v>0</v>
      </c>
      <c r="BH136" s="117">
        <v>0</v>
      </c>
      <c r="BJ136" s="113">
        <f t="shared" si="76"/>
        <v>0</v>
      </c>
      <c r="BK136" s="114">
        <f t="shared" si="76"/>
        <v>0</v>
      </c>
      <c r="BL136" s="114">
        <f t="shared" si="94"/>
        <v>0</v>
      </c>
      <c r="BM136" s="118">
        <f t="shared" si="95"/>
        <v>0</v>
      </c>
      <c r="BN136" s="119">
        <f t="shared" si="96"/>
        <v>0</v>
      </c>
      <c r="BP136" s="113">
        <f t="shared" si="97"/>
        <v>0</v>
      </c>
      <c r="BQ136" s="118">
        <f t="shared" si="98"/>
        <v>0</v>
      </c>
      <c r="BR136" s="120">
        <f t="shared" si="99"/>
        <v>0</v>
      </c>
      <c r="BS136" s="121">
        <f t="shared" si="100"/>
        <v>0</v>
      </c>
      <c r="BT136" s="114">
        <f t="shared" si="101"/>
        <v>0</v>
      </c>
      <c r="BU136" s="114">
        <f t="shared" si="102"/>
        <v>0</v>
      </c>
      <c r="BV136" s="114">
        <f t="shared" si="103"/>
        <v>0</v>
      </c>
      <c r="BW136" s="118">
        <f t="shared" si="104"/>
        <v>0</v>
      </c>
      <c r="BX136" s="120">
        <f t="shared" si="105"/>
        <v>0</v>
      </c>
      <c r="BY136" s="121">
        <f t="shared" si="106"/>
        <v>0</v>
      </c>
      <c r="CA136" s="113">
        <f t="shared" si="77"/>
        <v>0</v>
      </c>
      <c r="CB136" s="114">
        <f t="shared" si="77"/>
        <v>7775.6882315112553</v>
      </c>
      <c r="CC136" s="114">
        <f t="shared" si="107"/>
        <v>0</v>
      </c>
      <c r="CD136" s="114">
        <f t="shared" si="108"/>
        <v>0</v>
      </c>
      <c r="CE136" s="114">
        <f t="shared" si="109"/>
        <v>0</v>
      </c>
      <c r="CF136" s="118">
        <f t="shared" si="110"/>
        <v>0</v>
      </c>
      <c r="CG136" s="122">
        <f t="shared" si="111"/>
        <v>7775.6882315112553</v>
      </c>
      <c r="CH136" s="88"/>
      <c r="CI136" s="123">
        <f t="shared" si="112"/>
        <v>7775.6882315112553</v>
      </c>
      <c r="CK136" s="124">
        <f t="shared" si="113"/>
        <v>3</v>
      </c>
      <c r="CL136" s="125">
        <v>0</v>
      </c>
      <c r="CM136" s="126">
        <v>68.88000000000001</v>
      </c>
      <c r="CN136" s="127">
        <v>0</v>
      </c>
      <c r="CO136" s="128">
        <v>0</v>
      </c>
      <c r="CP136" s="125">
        <v>0</v>
      </c>
      <c r="CQ136" s="129">
        <v>0</v>
      </c>
      <c r="CR136" s="130">
        <v>0</v>
      </c>
      <c r="CS136" s="131">
        <v>0</v>
      </c>
      <c r="CT136" s="132">
        <v>0</v>
      </c>
      <c r="CU136" s="133">
        <f t="shared" si="78"/>
        <v>0</v>
      </c>
      <c r="CV136" s="129">
        <f t="shared" si="78"/>
        <v>0</v>
      </c>
      <c r="CW136" s="132">
        <v>0</v>
      </c>
      <c r="CY136" s="133">
        <v>0</v>
      </c>
      <c r="CZ136" s="129">
        <v>0</v>
      </c>
      <c r="DA136" s="132">
        <v>0</v>
      </c>
      <c r="DD136" s="134" t="s">
        <v>95</v>
      </c>
      <c r="DE136" s="101"/>
      <c r="DF136" s="72"/>
    </row>
    <row r="137" spans="1:110" s="7" customFormat="1" x14ac:dyDescent="0.25">
      <c r="A137" s="135">
        <v>6</v>
      </c>
      <c r="B137" s="136" t="s">
        <v>372</v>
      </c>
      <c r="C137" s="136" t="s">
        <v>406</v>
      </c>
      <c r="D137" s="137" t="s">
        <v>374</v>
      </c>
      <c r="E137" s="138" t="s">
        <v>407</v>
      </c>
      <c r="F137" s="138" t="s">
        <v>408</v>
      </c>
      <c r="G137" s="138" t="s">
        <v>409</v>
      </c>
      <c r="H137" s="138" t="s">
        <v>102</v>
      </c>
      <c r="I137" s="138">
        <v>10467</v>
      </c>
      <c r="J137" s="138" t="str">
        <f t="shared" si="79"/>
        <v>Bronx 10467</v>
      </c>
      <c r="K137" s="138" t="s">
        <v>103</v>
      </c>
      <c r="L137" s="138">
        <v>3</v>
      </c>
      <c r="M137" s="106" t="str">
        <f t="shared" si="80"/>
        <v>Child Care</v>
      </c>
      <c r="N137" s="107">
        <v>20</v>
      </c>
      <c r="O137" s="72">
        <v>0</v>
      </c>
      <c r="P137" s="108">
        <v>0</v>
      </c>
      <c r="Q137" s="71">
        <v>0</v>
      </c>
      <c r="R137" s="72">
        <v>0</v>
      </c>
      <c r="S137" s="108">
        <v>20</v>
      </c>
      <c r="T137" s="71">
        <v>0</v>
      </c>
      <c r="U137" s="72">
        <v>0</v>
      </c>
      <c r="V137" s="72">
        <v>12</v>
      </c>
      <c r="W137" s="73">
        <f t="shared" si="81"/>
        <v>12</v>
      </c>
      <c r="X137" s="109">
        <v>0</v>
      </c>
      <c r="Y137" s="110">
        <v>0</v>
      </c>
      <c r="Z137" s="110">
        <v>0</v>
      </c>
      <c r="AA137" s="72">
        <v>0</v>
      </c>
      <c r="AB137" s="72">
        <v>0</v>
      </c>
      <c r="AC137" s="111">
        <v>0</v>
      </c>
      <c r="AD137" s="112">
        <f t="shared" si="82"/>
        <v>0</v>
      </c>
      <c r="AE137" s="113">
        <v>0</v>
      </c>
      <c r="AF137" s="114">
        <v>0</v>
      </c>
      <c r="AG137" s="115">
        <v>231398.39999999997</v>
      </c>
      <c r="AH137" s="116">
        <v>231398.39999999997</v>
      </c>
      <c r="AI137" s="114">
        <v>0</v>
      </c>
      <c r="AJ137" s="117">
        <f t="shared" si="85"/>
        <v>231398.39999999997</v>
      </c>
      <c r="AK137" s="113">
        <v>0</v>
      </c>
      <c r="AL137" s="114">
        <v>35743.368959999993</v>
      </c>
      <c r="AM137" s="117">
        <f t="shared" si="86"/>
        <v>35743.368959999993</v>
      </c>
      <c r="AN137" s="113">
        <v>0</v>
      </c>
      <c r="AO137" s="114">
        <v>0</v>
      </c>
      <c r="AP137" s="114">
        <v>195655.03103999997</v>
      </c>
      <c r="AQ137" s="114">
        <v>0</v>
      </c>
      <c r="AR137" s="117">
        <v>0</v>
      </c>
      <c r="AS137" s="113">
        <f t="shared" si="83"/>
        <v>0</v>
      </c>
      <c r="AT137" s="114">
        <f t="shared" si="87"/>
        <v>0</v>
      </c>
      <c r="AU137" s="114">
        <f t="shared" si="88"/>
        <v>0</v>
      </c>
      <c r="AV137" s="117">
        <v>0</v>
      </c>
      <c r="AW137" s="113">
        <f t="shared" si="84"/>
        <v>0</v>
      </c>
      <c r="AX137" s="114">
        <f t="shared" si="89"/>
        <v>0</v>
      </c>
      <c r="AY137" s="114">
        <f t="shared" si="90"/>
        <v>0</v>
      </c>
      <c r="AZ137" s="117">
        <v>0</v>
      </c>
      <c r="BA137" s="113">
        <f t="shared" si="91"/>
        <v>0</v>
      </c>
      <c r="BB137" s="114">
        <f t="shared" si="92"/>
        <v>0</v>
      </c>
      <c r="BC137" s="114">
        <f t="shared" si="93"/>
        <v>0</v>
      </c>
      <c r="BD137" s="117">
        <v>0</v>
      </c>
      <c r="BE137" s="113">
        <v>0</v>
      </c>
      <c r="BF137" s="114">
        <v>0</v>
      </c>
      <c r="BG137" s="114">
        <v>0</v>
      </c>
      <c r="BH137" s="117">
        <v>0</v>
      </c>
      <c r="BJ137" s="113">
        <f t="shared" si="76"/>
        <v>0</v>
      </c>
      <c r="BK137" s="114">
        <f t="shared" si="76"/>
        <v>35743.368959999993</v>
      </c>
      <c r="BL137" s="114">
        <f t="shared" si="94"/>
        <v>0</v>
      </c>
      <c r="BM137" s="118">
        <f t="shared" si="95"/>
        <v>0</v>
      </c>
      <c r="BN137" s="119">
        <f t="shared" si="96"/>
        <v>35743.368959999993</v>
      </c>
      <c r="BP137" s="113">
        <f t="shared" si="97"/>
        <v>0</v>
      </c>
      <c r="BQ137" s="118">
        <f t="shared" si="98"/>
        <v>0</v>
      </c>
      <c r="BR137" s="120">
        <f t="shared" si="99"/>
        <v>0</v>
      </c>
      <c r="BS137" s="121">
        <f t="shared" si="100"/>
        <v>0</v>
      </c>
      <c r="BT137" s="114">
        <f t="shared" si="101"/>
        <v>0</v>
      </c>
      <c r="BU137" s="114">
        <f t="shared" si="102"/>
        <v>0</v>
      </c>
      <c r="BV137" s="114">
        <f t="shared" si="103"/>
        <v>0</v>
      </c>
      <c r="BW137" s="118">
        <f t="shared" si="104"/>
        <v>0</v>
      </c>
      <c r="BX137" s="120">
        <f t="shared" si="105"/>
        <v>0</v>
      </c>
      <c r="BY137" s="121">
        <f t="shared" si="106"/>
        <v>0</v>
      </c>
      <c r="CA137" s="113">
        <f t="shared" si="77"/>
        <v>0</v>
      </c>
      <c r="CB137" s="114">
        <f t="shared" si="77"/>
        <v>0</v>
      </c>
      <c r="CC137" s="114">
        <f t="shared" si="107"/>
        <v>14050.254104694532</v>
      </c>
      <c r="CD137" s="114">
        <f t="shared" si="108"/>
        <v>0</v>
      </c>
      <c r="CE137" s="114">
        <f t="shared" si="109"/>
        <v>2566.7799789067521</v>
      </c>
      <c r="CF137" s="118">
        <f t="shared" si="110"/>
        <v>0</v>
      </c>
      <c r="CG137" s="122">
        <f t="shared" si="111"/>
        <v>16617.034083601284</v>
      </c>
      <c r="CH137" s="88"/>
      <c r="CI137" s="123">
        <f t="shared" si="112"/>
        <v>16617.034083601284</v>
      </c>
      <c r="CK137" s="124">
        <f t="shared" si="113"/>
        <v>3</v>
      </c>
      <c r="CL137" s="125">
        <v>0</v>
      </c>
      <c r="CM137" s="126">
        <v>0</v>
      </c>
      <c r="CN137" s="127">
        <v>44.16</v>
      </c>
      <c r="CO137" s="128">
        <v>16.547855999999996</v>
      </c>
      <c r="CP137" s="125">
        <v>0</v>
      </c>
      <c r="CQ137" s="129">
        <v>0</v>
      </c>
      <c r="CR137" s="130">
        <v>0</v>
      </c>
      <c r="CS137" s="131">
        <v>0</v>
      </c>
      <c r="CT137" s="132">
        <v>0</v>
      </c>
      <c r="CU137" s="133">
        <f t="shared" si="78"/>
        <v>0</v>
      </c>
      <c r="CV137" s="129">
        <f t="shared" si="78"/>
        <v>0</v>
      </c>
      <c r="CW137" s="132">
        <v>0</v>
      </c>
      <c r="CY137" s="133">
        <v>0</v>
      </c>
      <c r="CZ137" s="129">
        <v>0</v>
      </c>
      <c r="DA137" s="132">
        <v>0</v>
      </c>
      <c r="DD137" s="134" t="s">
        <v>95</v>
      </c>
      <c r="DE137" s="101"/>
      <c r="DF137" s="72"/>
    </row>
    <row r="138" spans="1:110" s="7" customFormat="1" x14ac:dyDescent="0.25">
      <c r="A138" s="135">
        <v>6</v>
      </c>
      <c r="B138" s="136" t="s">
        <v>372</v>
      </c>
      <c r="C138" s="136" t="s">
        <v>406</v>
      </c>
      <c r="D138" s="137" t="s">
        <v>374</v>
      </c>
      <c r="E138" s="138" t="s">
        <v>407</v>
      </c>
      <c r="F138" s="138" t="s">
        <v>408</v>
      </c>
      <c r="G138" s="138" t="s">
        <v>409</v>
      </c>
      <c r="H138" s="138" t="s">
        <v>102</v>
      </c>
      <c r="I138" s="138">
        <v>10467</v>
      </c>
      <c r="J138" s="138" t="str">
        <f t="shared" si="79"/>
        <v>Bronx 10467</v>
      </c>
      <c r="K138" s="138" t="s">
        <v>103</v>
      </c>
      <c r="L138" s="138">
        <v>3</v>
      </c>
      <c r="M138" s="106" t="str">
        <f t="shared" si="80"/>
        <v>Child Care</v>
      </c>
      <c r="N138" s="107">
        <v>0</v>
      </c>
      <c r="O138" s="72">
        <v>10</v>
      </c>
      <c r="P138" s="108">
        <v>0</v>
      </c>
      <c r="Q138" s="71">
        <v>0</v>
      </c>
      <c r="R138" s="72">
        <v>0</v>
      </c>
      <c r="S138" s="108">
        <v>0</v>
      </c>
      <c r="T138" s="71">
        <v>0</v>
      </c>
      <c r="U138" s="72">
        <v>0</v>
      </c>
      <c r="V138" s="72">
        <v>0</v>
      </c>
      <c r="W138" s="73">
        <f t="shared" si="81"/>
        <v>0</v>
      </c>
      <c r="X138" s="109">
        <v>0</v>
      </c>
      <c r="Y138" s="110">
        <v>0</v>
      </c>
      <c r="Z138" s="110">
        <v>0</v>
      </c>
      <c r="AA138" s="72">
        <v>0</v>
      </c>
      <c r="AB138" s="72">
        <v>0</v>
      </c>
      <c r="AC138" s="111">
        <v>0</v>
      </c>
      <c r="AD138" s="112">
        <f t="shared" si="82"/>
        <v>0</v>
      </c>
      <c r="AE138" s="113">
        <v>0</v>
      </c>
      <c r="AF138" s="114">
        <v>180465.60000000003</v>
      </c>
      <c r="AG138" s="115">
        <v>0</v>
      </c>
      <c r="AH138" s="116">
        <v>180465.60000000003</v>
      </c>
      <c r="AI138" s="114">
        <v>0</v>
      </c>
      <c r="AJ138" s="117">
        <f t="shared" si="85"/>
        <v>180465.60000000003</v>
      </c>
      <c r="AK138" s="113">
        <v>0</v>
      </c>
      <c r="AL138" s="114">
        <v>0</v>
      </c>
      <c r="AM138" s="117">
        <f t="shared" si="86"/>
        <v>0</v>
      </c>
      <c r="AN138" s="113">
        <v>0</v>
      </c>
      <c r="AO138" s="114">
        <v>0</v>
      </c>
      <c r="AP138" s="114">
        <v>180465.60000000003</v>
      </c>
      <c r="AQ138" s="114">
        <v>0</v>
      </c>
      <c r="AR138" s="117">
        <v>0</v>
      </c>
      <c r="AS138" s="113">
        <f t="shared" si="83"/>
        <v>0</v>
      </c>
      <c r="AT138" s="114">
        <f t="shared" si="87"/>
        <v>0</v>
      </c>
      <c r="AU138" s="114">
        <f t="shared" si="88"/>
        <v>0</v>
      </c>
      <c r="AV138" s="117">
        <v>0</v>
      </c>
      <c r="AW138" s="113">
        <f t="shared" si="84"/>
        <v>0</v>
      </c>
      <c r="AX138" s="114">
        <f t="shared" si="89"/>
        <v>0</v>
      </c>
      <c r="AY138" s="114">
        <f t="shared" si="90"/>
        <v>0</v>
      </c>
      <c r="AZ138" s="117">
        <v>0</v>
      </c>
      <c r="BA138" s="113">
        <f t="shared" si="91"/>
        <v>0</v>
      </c>
      <c r="BB138" s="114">
        <f t="shared" si="92"/>
        <v>0</v>
      </c>
      <c r="BC138" s="114">
        <f t="shared" si="93"/>
        <v>0</v>
      </c>
      <c r="BD138" s="117">
        <v>0</v>
      </c>
      <c r="BE138" s="113">
        <v>0</v>
      </c>
      <c r="BF138" s="114">
        <v>0</v>
      </c>
      <c r="BG138" s="114">
        <v>0</v>
      </c>
      <c r="BH138" s="117">
        <v>0</v>
      </c>
      <c r="BJ138" s="113">
        <f t="shared" si="76"/>
        <v>0</v>
      </c>
      <c r="BK138" s="114">
        <f t="shared" si="76"/>
        <v>0</v>
      </c>
      <c r="BL138" s="114">
        <f t="shared" si="94"/>
        <v>0</v>
      </c>
      <c r="BM138" s="118">
        <f t="shared" si="95"/>
        <v>0</v>
      </c>
      <c r="BN138" s="119">
        <f t="shared" si="96"/>
        <v>0</v>
      </c>
      <c r="BP138" s="113">
        <f t="shared" si="97"/>
        <v>0</v>
      </c>
      <c r="BQ138" s="118">
        <f t="shared" si="98"/>
        <v>0</v>
      </c>
      <c r="BR138" s="120">
        <f t="shared" si="99"/>
        <v>0</v>
      </c>
      <c r="BS138" s="121">
        <f t="shared" si="100"/>
        <v>0</v>
      </c>
      <c r="BT138" s="114">
        <f t="shared" si="101"/>
        <v>0</v>
      </c>
      <c r="BU138" s="114">
        <f t="shared" si="102"/>
        <v>0</v>
      </c>
      <c r="BV138" s="114">
        <f t="shared" si="103"/>
        <v>0</v>
      </c>
      <c r="BW138" s="118">
        <f t="shared" si="104"/>
        <v>0</v>
      </c>
      <c r="BX138" s="120">
        <f t="shared" si="105"/>
        <v>0</v>
      </c>
      <c r="BY138" s="121">
        <f t="shared" si="106"/>
        <v>0</v>
      </c>
      <c r="CA138" s="113">
        <f t="shared" si="77"/>
        <v>0</v>
      </c>
      <c r="CB138" s="114">
        <f t="shared" si="77"/>
        <v>12959.480385852092</v>
      </c>
      <c r="CC138" s="114">
        <f t="shared" si="107"/>
        <v>0</v>
      </c>
      <c r="CD138" s="114">
        <f t="shared" si="108"/>
        <v>0</v>
      </c>
      <c r="CE138" s="114">
        <f t="shared" si="109"/>
        <v>0</v>
      </c>
      <c r="CF138" s="118">
        <f t="shared" si="110"/>
        <v>0</v>
      </c>
      <c r="CG138" s="122">
        <f t="shared" si="111"/>
        <v>12959.480385852092</v>
      </c>
      <c r="CH138" s="88"/>
      <c r="CI138" s="123">
        <f t="shared" si="112"/>
        <v>12959.480385852092</v>
      </c>
      <c r="CK138" s="124">
        <f t="shared" si="113"/>
        <v>3</v>
      </c>
      <c r="CL138" s="125">
        <v>0</v>
      </c>
      <c r="CM138" s="126">
        <v>68.88000000000001</v>
      </c>
      <c r="CN138" s="127">
        <v>0</v>
      </c>
      <c r="CO138" s="128">
        <v>0</v>
      </c>
      <c r="CP138" s="125">
        <v>0</v>
      </c>
      <c r="CQ138" s="129">
        <v>0</v>
      </c>
      <c r="CR138" s="130">
        <v>0</v>
      </c>
      <c r="CS138" s="131">
        <v>0</v>
      </c>
      <c r="CT138" s="132">
        <v>0</v>
      </c>
      <c r="CU138" s="133">
        <f t="shared" si="78"/>
        <v>0</v>
      </c>
      <c r="CV138" s="129">
        <f t="shared" si="78"/>
        <v>0</v>
      </c>
      <c r="CW138" s="132">
        <v>0</v>
      </c>
      <c r="CY138" s="133">
        <v>0</v>
      </c>
      <c r="CZ138" s="129">
        <v>0</v>
      </c>
      <c r="DA138" s="132">
        <v>0</v>
      </c>
      <c r="DD138" s="134" t="s">
        <v>95</v>
      </c>
      <c r="DE138" s="101"/>
      <c r="DF138" s="72"/>
    </row>
    <row r="139" spans="1:110" s="7" customFormat="1" x14ac:dyDescent="0.25">
      <c r="A139" s="135">
        <v>6</v>
      </c>
      <c r="B139" s="136" t="s">
        <v>372</v>
      </c>
      <c r="C139" s="136" t="s">
        <v>406</v>
      </c>
      <c r="D139" s="137" t="s">
        <v>374</v>
      </c>
      <c r="E139" s="138" t="s">
        <v>407</v>
      </c>
      <c r="F139" s="138" t="s">
        <v>408</v>
      </c>
      <c r="G139" s="138" t="s">
        <v>409</v>
      </c>
      <c r="H139" s="138" t="s">
        <v>102</v>
      </c>
      <c r="I139" s="138">
        <v>10467</v>
      </c>
      <c r="J139" s="138" t="str">
        <f t="shared" si="79"/>
        <v>Bronx 10467</v>
      </c>
      <c r="K139" s="138" t="s">
        <v>103</v>
      </c>
      <c r="L139" s="138">
        <v>3</v>
      </c>
      <c r="M139" s="106" t="str">
        <f t="shared" si="80"/>
        <v>Child Care</v>
      </c>
      <c r="N139" s="107">
        <v>0</v>
      </c>
      <c r="O139" s="72">
        <v>0</v>
      </c>
      <c r="P139" s="108">
        <v>4</v>
      </c>
      <c r="Q139" s="71">
        <v>0</v>
      </c>
      <c r="R139" s="72">
        <v>0</v>
      </c>
      <c r="S139" s="108">
        <v>0</v>
      </c>
      <c r="T139" s="71">
        <v>0</v>
      </c>
      <c r="U139" s="72">
        <v>0</v>
      </c>
      <c r="V139" s="72">
        <v>0</v>
      </c>
      <c r="W139" s="73">
        <f t="shared" si="81"/>
        <v>0</v>
      </c>
      <c r="X139" s="109">
        <v>0</v>
      </c>
      <c r="Y139" s="110">
        <v>0</v>
      </c>
      <c r="Z139" s="110">
        <v>0</v>
      </c>
      <c r="AA139" s="72">
        <v>0</v>
      </c>
      <c r="AB139" s="72">
        <v>0</v>
      </c>
      <c r="AC139" s="111">
        <v>0</v>
      </c>
      <c r="AD139" s="112">
        <f t="shared" si="82"/>
        <v>0</v>
      </c>
      <c r="AE139" s="113">
        <v>94288.560000000012</v>
      </c>
      <c r="AF139" s="114">
        <v>0</v>
      </c>
      <c r="AG139" s="115">
        <v>0</v>
      </c>
      <c r="AH139" s="116">
        <v>94288.560000000012</v>
      </c>
      <c r="AI139" s="114">
        <v>0</v>
      </c>
      <c r="AJ139" s="117">
        <f t="shared" si="85"/>
        <v>94288.560000000012</v>
      </c>
      <c r="AK139" s="113">
        <v>0</v>
      </c>
      <c r="AL139" s="114">
        <v>0</v>
      </c>
      <c r="AM139" s="117">
        <f t="shared" si="86"/>
        <v>0</v>
      </c>
      <c r="AN139" s="113">
        <v>0</v>
      </c>
      <c r="AO139" s="114">
        <v>0</v>
      </c>
      <c r="AP139" s="114">
        <v>94288.560000000012</v>
      </c>
      <c r="AQ139" s="114">
        <v>0</v>
      </c>
      <c r="AR139" s="117">
        <v>0</v>
      </c>
      <c r="AS139" s="113">
        <f t="shared" si="83"/>
        <v>0</v>
      </c>
      <c r="AT139" s="114">
        <f t="shared" si="87"/>
        <v>0</v>
      </c>
      <c r="AU139" s="114">
        <f t="shared" si="88"/>
        <v>0</v>
      </c>
      <c r="AV139" s="117">
        <v>0</v>
      </c>
      <c r="AW139" s="113">
        <f t="shared" si="84"/>
        <v>0</v>
      </c>
      <c r="AX139" s="114">
        <f t="shared" si="89"/>
        <v>0</v>
      </c>
      <c r="AY139" s="114">
        <f t="shared" si="90"/>
        <v>0</v>
      </c>
      <c r="AZ139" s="117">
        <v>0</v>
      </c>
      <c r="BA139" s="113">
        <f t="shared" si="91"/>
        <v>0</v>
      </c>
      <c r="BB139" s="114">
        <f t="shared" si="92"/>
        <v>0</v>
      </c>
      <c r="BC139" s="114">
        <f t="shared" si="93"/>
        <v>0</v>
      </c>
      <c r="BD139" s="117">
        <v>0</v>
      </c>
      <c r="BE139" s="113">
        <v>0</v>
      </c>
      <c r="BF139" s="114">
        <v>0</v>
      </c>
      <c r="BG139" s="114">
        <v>0</v>
      </c>
      <c r="BH139" s="117">
        <v>0</v>
      </c>
      <c r="BJ139" s="113">
        <f t="shared" si="76"/>
        <v>0</v>
      </c>
      <c r="BK139" s="114">
        <f t="shared" si="76"/>
        <v>0</v>
      </c>
      <c r="BL139" s="114">
        <f t="shared" si="94"/>
        <v>0</v>
      </c>
      <c r="BM139" s="118">
        <f t="shared" si="95"/>
        <v>0</v>
      </c>
      <c r="BN139" s="119">
        <f t="shared" si="96"/>
        <v>0</v>
      </c>
      <c r="BP139" s="113">
        <f t="shared" si="97"/>
        <v>0</v>
      </c>
      <c r="BQ139" s="118">
        <f t="shared" si="98"/>
        <v>0</v>
      </c>
      <c r="BR139" s="120">
        <f t="shared" si="99"/>
        <v>0</v>
      </c>
      <c r="BS139" s="121">
        <f t="shared" si="100"/>
        <v>0</v>
      </c>
      <c r="BT139" s="114">
        <f t="shared" si="101"/>
        <v>0</v>
      </c>
      <c r="BU139" s="114">
        <f t="shared" si="102"/>
        <v>0</v>
      </c>
      <c r="BV139" s="114">
        <f t="shared" si="103"/>
        <v>0</v>
      </c>
      <c r="BW139" s="118">
        <f t="shared" si="104"/>
        <v>0</v>
      </c>
      <c r="BX139" s="120">
        <f t="shared" si="105"/>
        <v>0</v>
      </c>
      <c r="BY139" s="121">
        <f t="shared" si="106"/>
        <v>0</v>
      </c>
      <c r="CA139" s="113">
        <f t="shared" si="77"/>
        <v>6770.9898392282967</v>
      </c>
      <c r="CB139" s="114">
        <f t="shared" si="77"/>
        <v>0</v>
      </c>
      <c r="CC139" s="114">
        <f t="shared" si="107"/>
        <v>0</v>
      </c>
      <c r="CD139" s="114">
        <f t="shared" si="108"/>
        <v>0</v>
      </c>
      <c r="CE139" s="114">
        <f t="shared" si="109"/>
        <v>0</v>
      </c>
      <c r="CF139" s="118">
        <f t="shared" si="110"/>
        <v>0</v>
      </c>
      <c r="CG139" s="122">
        <f t="shared" si="111"/>
        <v>6770.9898392282967</v>
      </c>
      <c r="CH139" s="88"/>
      <c r="CI139" s="123">
        <f t="shared" si="112"/>
        <v>6770.9898392282967</v>
      </c>
      <c r="CK139" s="124">
        <f t="shared" si="113"/>
        <v>3</v>
      </c>
      <c r="CL139" s="125">
        <v>89.970000000000013</v>
      </c>
      <c r="CM139" s="126">
        <v>0</v>
      </c>
      <c r="CN139" s="127">
        <v>0</v>
      </c>
      <c r="CO139" s="128">
        <v>0</v>
      </c>
      <c r="CP139" s="125">
        <v>0</v>
      </c>
      <c r="CQ139" s="129">
        <v>0</v>
      </c>
      <c r="CR139" s="130">
        <v>0</v>
      </c>
      <c r="CS139" s="131">
        <v>0</v>
      </c>
      <c r="CT139" s="132">
        <v>0</v>
      </c>
      <c r="CU139" s="133">
        <f t="shared" si="78"/>
        <v>0</v>
      </c>
      <c r="CV139" s="129">
        <f t="shared" si="78"/>
        <v>0</v>
      </c>
      <c r="CW139" s="132">
        <v>0</v>
      </c>
      <c r="CY139" s="133">
        <v>0</v>
      </c>
      <c r="CZ139" s="129">
        <v>0</v>
      </c>
      <c r="DA139" s="132">
        <v>0</v>
      </c>
      <c r="DD139" s="134" t="s">
        <v>95</v>
      </c>
      <c r="DE139" s="101"/>
      <c r="DF139" s="72"/>
    </row>
    <row r="140" spans="1:110" s="7" customFormat="1" x14ac:dyDescent="0.25">
      <c r="A140" s="135">
        <v>6</v>
      </c>
      <c r="B140" s="136" t="s">
        <v>372</v>
      </c>
      <c r="C140" s="136" t="s">
        <v>410</v>
      </c>
      <c r="D140" s="137" t="s">
        <v>374</v>
      </c>
      <c r="E140" s="138" t="s">
        <v>411</v>
      </c>
      <c r="F140" s="138" t="s">
        <v>412</v>
      </c>
      <c r="G140" s="138" t="s">
        <v>413</v>
      </c>
      <c r="H140" s="138" t="s">
        <v>117</v>
      </c>
      <c r="I140" s="138">
        <v>11221</v>
      </c>
      <c r="J140" s="138" t="str">
        <f t="shared" si="79"/>
        <v>Brooklyn 11221</v>
      </c>
      <c r="K140" s="138" t="s">
        <v>103</v>
      </c>
      <c r="L140" s="138">
        <v>3</v>
      </c>
      <c r="M140" s="106" t="str">
        <f t="shared" si="80"/>
        <v>Child Care</v>
      </c>
      <c r="N140" s="107">
        <v>30</v>
      </c>
      <c r="O140" s="72">
        <v>0</v>
      </c>
      <c r="P140" s="108">
        <v>0</v>
      </c>
      <c r="Q140" s="71">
        <v>0</v>
      </c>
      <c r="R140" s="72">
        <v>0</v>
      </c>
      <c r="S140" s="108">
        <v>30</v>
      </c>
      <c r="T140" s="71">
        <v>0</v>
      </c>
      <c r="U140" s="72">
        <v>0</v>
      </c>
      <c r="V140" s="72">
        <v>19</v>
      </c>
      <c r="W140" s="73">
        <f t="shared" si="81"/>
        <v>19</v>
      </c>
      <c r="X140" s="109">
        <v>0</v>
      </c>
      <c r="Y140" s="110">
        <v>0</v>
      </c>
      <c r="Z140" s="110">
        <v>0</v>
      </c>
      <c r="AA140" s="72">
        <v>0</v>
      </c>
      <c r="AB140" s="72">
        <v>0</v>
      </c>
      <c r="AC140" s="111">
        <v>0</v>
      </c>
      <c r="AD140" s="112">
        <f t="shared" si="82"/>
        <v>0</v>
      </c>
      <c r="AE140" s="113">
        <v>0</v>
      </c>
      <c r="AF140" s="114">
        <v>0</v>
      </c>
      <c r="AG140" s="115">
        <v>347097.59999999998</v>
      </c>
      <c r="AH140" s="116">
        <v>347097.59999999998</v>
      </c>
      <c r="AI140" s="114">
        <v>0</v>
      </c>
      <c r="AJ140" s="117">
        <f t="shared" si="85"/>
        <v>347097.59999999998</v>
      </c>
      <c r="AK140" s="113">
        <v>0</v>
      </c>
      <c r="AL140" s="114">
        <v>56593.667519999981</v>
      </c>
      <c r="AM140" s="117">
        <f t="shared" si="86"/>
        <v>56593.667519999981</v>
      </c>
      <c r="AN140" s="113">
        <v>0</v>
      </c>
      <c r="AO140" s="114">
        <v>0</v>
      </c>
      <c r="AP140" s="114">
        <v>290503.93248000002</v>
      </c>
      <c r="AQ140" s="114">
        <v>0</v>
      </c>
      <c r="AR140" s="117">
        <v>0</v>
      </c>
      <c r="AS140" s="113">
        <f t="shared" si="83"/>
        <v>0</v>
      </c>
      <c r="AT140" s="114">
        <f t="shared" si="87"/>
        <v>0</v>
      </c>
      <c r="AU140" s="114">
        <f t="shared" si="88"/>
        <v>0</v>
      </c>
      <c r="AV140" s="117">
        <v>0</v>
      </c>
      <c r="AW140" s="113">
        <f t="shared" si="84"/>
        <v>0</v>
      </c>
      <c r="AX140" s="114">
        <f t="shared" si="89"/>
        <v>0</v>
      </c>
      <c r="AY140" s="114">
        <f t="shared" si="90"/>
        <v>0</v>
      </c>
      <c r="AZ140" s="117">
        <v>0</v>
      </c>
      <c r="BA140" s="113">
        <f t="shared" si="91"/>
        <v>0</v>
      </c>
      <c r="BB140" s="114">
        <f t="shared" si="92"/>
        <v>0</v>
      </c>
      <c r="BC140" s="114">
        <f t="shared" si="93"/>
        <v>0</v>
      </c>
      <c r="BD140" s="117">
        <v>0</v>
      </c>
      <c r="BE140" s="113">
        <v>0</v>
      </c>
      <c r="BF140" s="114">
        <v>0</v>
      </c>
      <c r="BG140" s="114">
        <v>0</v>
      </c>
      <c r="BH140" s="117">
        <v>0</v>
      </c>
      <c r="BJ140" s="113">
        <f t="shared" si="76"/>
        <v>0</v>
      </c>
      <c r="BK140" s="114">
        <f t="shared" si="76"/>
        <v>56593.667519999981</v>
      </c>
      <c r="BL140" s="114">
        <f t="shared" si="94"/>
        <v>0</v>
      </c>
      <c r="BM140" s="118">
        <f t="shared" si="95"/>
        <v>0</v>
      </c>
      <c r="BN140" s="119">
        <f t="shared" si="96"/>
        <v>56593.667519999981</v>
      </c>
      <c r="BP140" s="113">
        <f t="shared" si="97"/>
        <v>0</v>
      </c>
      <c r="BQ140" s="118">
        <f t="shared" si="98"/>
        <v>0</v>
      </c>
      <c r="BR140" s="120">
        <f t="shared" si="99"/>
        <v>0</v>
      </c>
      <c r="BS140" s="121">
        <f t="shared" si="100"/>
        <v>0</v>
      </c>
      <c r="BT140" s="114">
        <f t="shared" si="101"/>
        <v>0</v>
      </c>
      <c r="BU140" s="114">
        <f t="shared" si="102"/>
        <v>0</v>
      </c>
      <c r="BV140" s="114">
        <f t="shared" si="103"/>
        <v>0</v>
      </c>
      <c r="BW140" s="118">
        <f t="shared" si="104"/>
        <v>0</v>
      </c>
      <c r="BX140" s="120">
        <f t="shared" si="105"/>
        <v>0</v>
      </c>
      <c r="BY140" s="121">
        <f t="shared" si="106"/>
        <v>0</v>
      </c>
      <c r="CA140" s="113">
        <f t="shared" si="77"/>
        <v>0</v>
      </c>
      <c r="CB140" s="114">
        <f t="shared" si="77"/>
        <v>0</v>
      </c>
      <c r="CC140" s="114">
        <f t="shared" si="107"/>
        <v>20861.482825466239</v>
      </c>
      <c r="CD140" s="114">
        <f t="shared" si="108"/>
        <v>0</v>
      </c>
      <c r="CE140" s="114">
        <f t="shared" si="109"/>
        <v>4064.06829993569</v>
      </c>
      <c r="CF140" s="118">
        <f t="shared" si="110"/>
        <v>0</v>
      </c>
      <c r="CG140" s="122">
        <f t="shared" si="111"/>
        <v>24925.551125401929</v>
      </c>
      <c r="CH140" s="88"/>
      <c r="CI140" s="123">
        <f t="shared" si="112"/>
        <v>24925.551125401929</v>
      </c>
      <c r="CK140" s="124">
        <f t="shared" si="113"/>
        <v>3</v>
      </c>
      <c r="CL140" s="125">
        <v>0</v>
      </c>
      <c r="CM140" s="126">
        <v>0</v>
      </c>
      <c r="CN140" s="127">
        <v>44.16</v>
      </c>
      <c r="CO140" s="128">
        <v>16.547855999999996</v>
      </c>
      <c r="CP140" s="125">
        <v>0</v>
      </c>
      <c r="CQ140" s="129">
        <v>0</v>
      </c>
      <c r="CR140" s="130">
        <v>0</v>
      </c>
      <c r="CS140" s="131">
        <v>0</v>
      </c>
      <c r="CT140" s="132">
        <v>0</v>
      </c>
      <c r="CU140" s="133">
        <f t="shared" si="78"/>
        <v>0</v>
      </c>
      <c r="CV140" s="129">
        <f t="shared" si="78"/>
        <v>0</v>
      </c>
      <c r="CW140" s="132">
        <v>0</v>
      </c>
      <c r="CY140" s="133">
        <v>0</v>
      </c>
      <c r="CZ140" s="129">
        <v>0</v>
      </c>
      <c r="DA140" s="132">
        <v>0</v>
      </c>
      <c r="DD140" s="134" t="s">
        <v>95</v>
      </c>
      <c r="DE140" s="101"/>
      <c r="DF140" s="72"/>
    </row>
    <row r="141" spans="1:110" s="7" customFormat="1" x14ac:dyDescent="0.25">
      <c r="A141" s="135">
        <v>6</v>
      </c>
      <c r="B141" s="136" t="s">
        <v>372</v>
      </c>
      <c r="C141" s="136" t="s">
        <v>410</v>
      </c>
      <c r="D141" s="137" t="s">
        <v>374</v>
      </c>
      <c r="E141" s="138" t="s">
        <v>411</v>
      </c>
      <c r="F141" s="138" t="s">
        <v>412</v>
      </c>
      <c r="G141" s="138" t="s">
        <v>413</v>
      </c>
      <c r="H141" s="138" t="s">
        <v>117</v>
      </c>
      <c r="I141" s="138">
        <v>11221</v>
      </c>
      <c r="J141" s="138" t="str">
        <f t="shared" si="79"/>
        <v>Brooklyn 11221</v>
      </c>
      <c r="K141" s="138" t="s">
        <v>103</v>
      </c>
      <c r="L141" s="138">
        <v>3</v>
      </c>
      <c r="M141" s="106" t="str">
        <f t="shared" si="80"/>
        <v>Child Care</v>
      </c>
      <c r="N141" s="107">
        <v>0</v>
      </c>
      <c r="O141" s="72">
        <v>11</v>
      </c>
      <c r="P141" s="108">
        <v>0</v>
      </c>
      <c r="Q141" s="71">
        <v>0</v>
      </c>
      <c r="R141" s="72">
        <v>0</v>
      </c>
      <c r="S141" s="108">
        <v>0</v>
      </c>
      <c r="T141" s="71">
        <v>0</v>
      </c>
      <c r="U141" s="72">
        <v>0</v>
      </c>
      <c r="V141" s="72">
        <v>0</v>
      </c>
      <c r="W141" s="73">
        <f t="shared" si="81"/>
        <v>0</v>
      </c>
      <c r="X141" s="109">
        <v>0</v>
      </c>
      <c r="Y141" s="110">
        <v>0</v>
      </c>
      <c r="Z141" s="110">
        <v>0</v>
      </c>
      <c r="AA141" s="72">
        <v>0</v>
      </c>
      <c r="AB141" s="72">
        <v>0</v>
      </c>
      <c r="AC141" s="111">
        <v>0</v>
      </c>
      <c r="AD141" s="112">
        <f t="shared" si="82"/>
        <v>0</v>
      </c>
      <c r="AE141" s="113">
        <v>0</v>
      </c>
      <c r="AF141" s="114">
        <v>198512.16000000003</v>
      </c>
      <c r="AG141" s="115">
        <v>0</v>
      </c>
      <c r="AH141" s="116">
        <v>198512.16000000003</v>
      </c>
      <c r="AI141" s="114">
        <v>0</v>
      </c>
      <c r="AJ141" s="117">
        <f t="shared" si="85"/>
        <v>198512.16000000003</v>
      </c>
      <c r="AK141" s="113">
        <v>0</v>
      </c>
      <c r="AL141" s="114">
        <v>0</v>
      </c>
      <c r="AM141" s="117">
        <f t="shared" si="86"/>
        <v>0</v>
      </c>
      <c r="AN141" s="113">
        <v>0</v>
      </c>
      <c r="AO141" s="114">
        <v>0</v>
      </c>
      <c r="AP141" s="114">
        <v>198512.16000000003</v>
      </c>
      <c r="AQ141" s="114">
        <v>0</v>
      </c>
      <c r="AR141" s="117">
        <v>0</v>
      </c>
      <c r="AS141" s="113">
        <f t="shared" si="83"/>
        <v>0</v>
      </c>
      <c r="AT141" s="114">
        <f t="shared" si="87"/>
        <v>0</v>
      </c>
      <c r="AU141" s="114">
        <f t="shared" si="88"/>
        <v>0</v>
      </c>
      <c r="AV141" s="117">
        <v>0</v>
      </c>
      <c r="AW141" s="113">
        <f t="shared" si="84"/>
        <v>0</v>
      </c>
      <c r="AX141" s="114">
        <f t="shared" si="89"/>
        <v>0</v>
      </c>
      <c r="AY141" s="114">
        <f t="shared" si="90"/>
        <v>0</v>
      </c>
      <c r="AZ141" s="117">
        <v>0</v>
      </c>
      <c r="BA141" s="113">
        <f t="shared" si="91"/>
        <v>0</v>
      </c>
      <c r="BB141" s="114">
        <f t="shared" si="92"/>
        <v>0</v>
      </c>
      <c r="BC141" s="114">
        <f t="shared" si="93"/>
        <v>0</v>
      </c>
      <c r="BD141" s="117">
        <v>0</v>
      </c>
      <c r="BE141" s="113">
        <v>0</v>
      </c>
      <c r="BF141" s="114">
        <v>0</v>
      </c>
      <c r="BG141" s="114">
        <v>0</v>
      </c>
      <c r="BH141" s="117">
        <v>0</v>
      </c>
      <c r="BJ141" s="113">
        <f t="shared" si="76"/>
        <v>0</v>
      </c>
      <c r="BK141" s="114">
        <f t="shared" si="76"/>
        <v>0</v>
      </c>
      <c r="BL141" s="114">
        <f t="shared" si="94"/>
        <v>0</v>
      </c>
      <c r="BM141" s="118">
        <f t="shared" si="95"/>
        <v>0</v>
      </c>
      <c r="BN141" s="119">
        <f t="shared" si="96"/>
        <v>0</v>
      </c>
      <c r="BP141" s="113">
        <f t="shared" si="97"/>
        <v>0</v>
      </c>
      <c r="BQ141" s="118">
        <f t="shared" si="98"/>
        <v>0</v>
      </c>
      <c r="BR141" s="120">
        <f t="shared" si="99"/>
        <v>0</v>
      </c>
      <c r="BS141" s="121">
        <f t="shared" si="100"/>
        <v>0</v>
      </c>
      <c r="BT141" s="114">
        <f t="shared" si="101"/>
        <v>0</v>
      </c>
      <c r="BU141" s="114">
        <f t="shared" si="102"/>
        <v>0</v>
      </c>
      <c r="BV141" s="114">
        <f t="shared" si="103"/>
        <v>0</v>
      </c>
      <c r="BW141" s="118">
        <f t="shared" si="104"/>
        <v>0</v>
      </c>
      <c r="BX141" s="120">
        <f t="shared" si="105"/>
        <v>0</v>
      </c>
      <c r="BY141" s="121">
        <f t="shared" si="106"/>
        <v>0</v>
      </c>
      <c r="CA141" s="113">
        <f t="shared" si="77"/>
        <v>0</v>
      </c>
      <c r="CB141" s="114">
        <f t="shared" si="77"/>
        <v>14255.428424437301</v>
      </c>
      <c r="CC141" s="114">
        <f t="shared" si="107"/>
        <v>0</v>
      </c>
      <c r="CD141" s="114">
        <f t="shared" si="108"/>
        <v>0</v>
      </c>
      <c r="CE141" s="114">
        <f t="shared" si="109"/>
        <v>0</v>
      </c>
      <c r="CF141" s="118">
        <f t="shared" si="110"/>
        <v>0</v>
      </c>
      <c r="CG141" s="122">
        <f t="shared" si="111"/>
        <v>14255.428424437301</v>
      </c>
      <c r="CH141" s="88"/>
      <c r="CI141" s="123">
        <f t="shared" si="112"/>
        <v>14255.428424437301</v>
      </c>
      <c r="CK141" s="124">
        <f t="shared" si="113"/>
        <v>3</v>
      </c>
      <c r="CL141" s="125">
        <v>0</v>
      </c>
      <c r="CM141" s="126">
        <v>68.88000000000001</v>
      </c>
      <c r="CN141" s="127">
        <v>0</v>
      </c>
      <c r="CO141" s="128">
        <v>0</v>
      </c>
      <c r="CP141" s="125">
        <v>0</v>
      </c>
      <c r="CQ141" s="129">
        <v>0</v>
      </c>
      <c r="CR141" s="130">
        <v>0</v>
      </c>
      <c r="CS141" s="131">
        <v>0</v>
      </c>
      <c r="CT141" s="132">
        <v>0</v>
      </c>
      <c r="CU141" s="133">
        <f t="shared" si="78"/>
        <v>0</v>
      </c>
      <c r="CV141" s="129">
        <f t="shared" si="78"/>
        <v>0</v>
      </c>
      <c r="CW141" s="132">
        <v>0</v>
      </c>
      <c r="CY141" s="133">
        <v>0</v>
      </c>
      <c r="CZ141" s="129">
        <v>0</v>
      </c>
      <c r="DA141" s="132">
        <v>0</v>
      </c>
      <c r="DD141" s="134" t="s">
        <v>95</v>
      </c>
      <c r="DE141" s="101"/>
      <c r="DF141" s="72"/>
    </row>
    <row r="142" spans="1:110" s="7" customFormat="1" x14ac:dyDescent="0.25">
      <c r="A142" s="135">
        <v>6</v>
      </c>
      <c r="B142" s="136" t="s">
        <v>372</v>
      </c>
      <c r="C142" s="136" t="s">
        <v>410</v>
      </c>
      <c r="D142" s="137" t="s">
        <v>374</v>
      </c>
      <c r="E142" s="138" t="s">
        <v>411</v>
      </c>
      <c r="F142" s="138" t="s">
        <v>412</v>
      </c>
      <c r="G142" s="138" t="s">
        <v>413</v>
      </c>
      <c r="H142" s="138" t="s">
        <v>117</v>
      </c>
      <c r="I142" s="138">
        <v>11221</v>
      </c>
      <c r="J142" s="138" t="str">
        <f t="shared" si="79"/>
        <v>Brooklyn 11221</v>
      </c>
      <c r="K142" s="138" t="s">
        <v>103</v>
      </c>
      <c r="L142" s="138">
        <v>3</v>
      </c>
      <c r="M142" s="106" t="str">
        <f t="shared" si="80"/>
        <v>Child Care</v>
      </c>
      <c r="N142" s="107">
        <v>0</v>
      </c>
      <c r="O142" s="72">
        <v>0</v>
      </c>
      <c r="P142" s="108">
        <v>8</v>
      </c>
      <c r="Q142" s="71">
        <v>0</v>
      </c>
      <c r="R142" s="72">
        <v>0</v>
      </c>
      <c r="S142" s="108">
        <v>0</v>
      </c>
      <c r="T142" s="71">
        <v>0</v>
      </c>
      <c r="U142" s="72">
        <v>0</v>
      </c>
      <c r="V142" s="72">
        <v>0</v>
      </c>
      <c r="W142" s="73">
        <f t="shared" si="81"/>
        <v>0</v>
      </c>
      <c r="X142" s="109">
        <v>0</v>
      </c>
      <c r="Y142" s="110">
        <v>0</v>
      </c>
      <c r="Z142" s="110">
        <v>0</v>
      </c>
      <c r="AA142" s="72">
        <v>0</v>
      </c>
      <c r="AB142" s="72">
        <v>0</v>
      </c>
      <c r="AC142" s="111">
        <v>0</v>
      </c>
      <c r="AD142" s="112">
        <f t="shared" si="82"/>
        <v>0</v>
      </c>
      <c r="AE142" s="113">
        <v>188577.12000000002</v>
      </c>
      <c r="AF142" s="114">
        <v>0</v>
      </c>
      <c r="AG142" s="115">
        <v>0</v>
      </c>
      <c r="AH142" s="116">
        <v>188577.12000000002</v>
      </c>
      <c r="AI142" s="114">
        <v>0</v>
      </c>
      <c r="AJ142" s="117">
        <f t="shared" si="85"/>
        <v>188577.12000000002</v>
      </c>
      <c r="AK142" s="113">
        <v>0</v>
      </c>
      <c r="AL142" s="114">
        <v>0</v>
      </c>
      <c r="AM142" s="117">
        <f t="shared" si="86"/>
        <v>0</v>
      </c>
      <c r="AN142" s="113">
        <v>0</v>
      </c>
      <c r="AO142" s="114">
        <v>0</v>
      </c>
      <c r="AP142" s="114">
        <v>188577.12000000002</v>
      </c>
      <c r="AQ142" s="114">
        <v>0</v>
      </c>
      <c r="AR142" s="117">
        <v>0</v>
      </c>
      <c r="AS142" s="113">
        <f t="shared" si="83"/>
        <v>0</v>
      </c>
      <c r="AT142" s="114">
        <f t="shared" si="87"/>
        <v>0</v>
      </c>
      <c r="AU142" s="114">
        <f t="shared" si="88"/>
        <v>0</v>
      </c>
      <c r="AV142" s="117">
        <v>0</v>
      </c>
      <c r="AW142" s="113">
        <f t="shared" si="84"/>
        <v>0</v>
      </c>
      <c r="AX142" s="114">
        <f t="shared" si="89"/>
        <v>0</v>
      </c>
      <c r="AY142" s="114">
        <f t="shared" si="90"/>
        <v>0</v>
      </c>
      <c r="AZ142" s="117">
        <v>0</v>
      </c>
      <c r="BA142" s="113">
        <f t="shared" si="91"/>
        <v>0</v>
      </c>
      <c r="BB142" s="114">
        <f t="shared" si="92"/>
        <v>0</v>
      </c>
      <c r="BC142" s="114">
        <f t="shared" si="93"/>
        <v>0</v>
      </c>
      <c r="BD142" s="117">
        <v>0</v>
      </c>
      <c r="BE142" s="113">
        <v>0</v>
      </c>
      <c r="BF142" s="114">
        <v>0</v>
      </c>
      <c r="BG142" s="114">
        <v>0</v>
      </c>
      <c r="BH142" s="117">
        <v>0</v>
      </c>
      <c r="BJ142" s="113">
        <f t="shared" si="76"/>
        <v>0</v>
      </c>
      <c r="BK142" s="114">
        <f t="shared" si="76"/>
        <v>0</v>
      </c>
      <c r="BL142" s="114">
        <f t="shared" si="94"/>
        <v>0</v>
      </c>
      <c r="BM142" s="118">
        <f t="shared" si="95"/>
        <v>0</v>
      </c>
      <c r="BN142" s="119">
        <f t="shared" si="96"/>
        <v>0</v>
      </c>
      <c r="BP142" s="113">
        <f t="shared" si="97"/>
        <v>0</v>
      </c>
      <c r="BQ142" s="118">
        <f t="shared" si="98"/>
        <v>0</v>
      </c>
      <c r="BR142" s="120">
        <f t="shared" si="99"/>
        <v>0</v>
      </c>
      <c r="BS142" s="121">
        <f t="shared" si="100"/>
        <v>0</v>
      </c>
      <c r="BT142" s="114">
        <f t="shared" si="101"/>
        <v>0</v>
      </c>
      <c r="BU142" s="114">
        <f t="shared" si="102"/>
        <v>0</v>
      </c>
      <c r="BV142" s="114">
        <f t="shared" si="103"/>
        <v>0</v>
      </c>
      <c r="BW142" s="118">
        <f t="shared" si="104"/>
        <v>0</v>
      </c>
      <c r="BX142" s="120">
        <f t="shared" si="105"/>
        <v>0</v>
      </c>
      <c r="BY142" s="121">
        <f t="shared" si="106"/>
        <v>0</v>
      </c>
      <c r="CA142" s="113">
        <f t="shared" si="77"/>
        <v>13541.979678456593</v>
      </c>
      <c r="CB142" s="114">
        <f t="shared" si="77"/>
        <v>0</v>
      </c>
      <c r="CC142" s="114">
        <f t="shared" si="107"/>
        <v>0</v>
      </c>
      <c r="CD142" s="114">
        <f t="shared" si="108"/>
        <v>0</v>
      </c>
      <c r="CE142" s="114">
        <f t="shared" si="109"/>
        <v>0</v>
      </c>
      <c r="CF142" s="118">
        <f t="shared" si="110"/>
        <v>0</v>
      </c>
      <c r="CG142" s="122">
        <f t="shared" si="111"/>
        <v>13541.979678456593</v>
      </c>
      <c r="CH142" s="88"/>
      <c r="CI142" s="123">
        <f t="shared" si="112"/>
        <v>13541.979678456593</v>
      </c>
      <c r="CK142" s="124">
        <f t="shared" si="113"/>
        <v>3</v>
      </c>
      <c r="CL142" s="125">
        <v>89.970000000000013</v>
      </c>
      <c r="CM142" s="126">
        <v>0</v>
      </c>
      <c r="CN142" s="127">
        <v>0</v>
      </c>
      <c r="CO142" s="128">
        <v>0</v>
      </c>
      <c r="CP142" s="125">
        <v>0</v>
      </c>
      <c r="CQ142" s="129">
        <v>0</v>
      </c>
      <c r="CR142" s="130">
        <v>0</v>
      </c>
      <c r="CS142" s="131">
        <v>0</v>
      </c>
      <c r="CT142" s="132">
        <v>0</v>
      </c>
      <c r="CU142" s="133">
        <f t="shared" si="78"/>
        <v>0</v>
      </c>
      <c r="CV142" s="129">
        <f t="shared" si="78"/>
        <v>0</v>
      </c>
      <c r="CW142" s="132">
        <v>0</v>
      </c>
      <c r="CY142" s="133">
        <v>0</v>
      </c>
      <c r="CZ142" s="129">
        <v>0</v>
      </c>
      <c r="DA142" s="132">
        <v>0</v>
      </c>
      <c r="DD142" s="134" t="s">
        <v>95</v>
      </c>
      <c r="DE142" s="101"/>
      <c r="DF142" s="72"/>
    </row>
    <row r="143" spans="1:110" s="7" customFormat="1" x14ac:dyDescent="0.25">
      <c r="A143" s="135">
        <v>6</v>
      </c>
      <c r="B143" s="136" t="s">
        <v>372</v>
      </c>
      <c r="C143" s="136" t="s">
        <v>414</v>
      </c>
      <c r="D143" s="137" t="s">
        <v>374</v>
      </c>
      <c r="E143" s="138" t="s">
        <v>415</v>
      </c>
      <c r="F143" s="138" t="s">
        <v>416</v>
      </c>
      <c r="G143" s="138" t="s">
        <v>417</v>
      </c>
      <c r="H143" s="138" t="s">
        <v>102</v>
      </c>
      <c r="I143" s="138">
        <v>10459</v>
      </c>
      <c r="J143" s="138" t="str">
        <f t="shared" si="79"/>
        <v>Bronx 10459</v>
      </c>
      <c r="K143" s="138" t="s">
        <v>103</v>
      </c>
      <c r="L143" s="138">
        <v>3</v>
      </c>
      <c r="M143" s="106" t="str">
        <f t="shared" si="80"/>
        <v>Child Care</v>
      </c>
      <c r="N143" s="107">
        <v>20</v>
      </c>
      <c r="O143" s="72">
        <v>0</v>
      </c>
      <c r="P143" s="108">
        <v>0</v>
      </c>
      <c r="Q143" s="71">
        <v>0</v>
      </c>
      <c r="R143" s="72">
        <v>0</v>
      </c>
      <c r="S143" s="108">
        <v>20</v>
      </c>
      <c r="T143" s="71">
        <v>0</v>
      </c>
      <c r="U143" s="72">
        <v>0</v>
      </c>
      <c r="V143" s="72">
        <v>11</v>
      </c>
      <c r="W143" s="73">
        <f t="shared" si="81"/>
        <v>11</v>
      </c>
      <c r="X143" s="109">
        <v>0</v>
      </c>
      <c r="Y143" s="110">
        <v>0</v>
      </c>
      <c r="Z143" s="110">
        <v>0</v>
      </c>
      <c r="AA143" s="72">
        <v>0</v>
      </c>
      <c r="AB143" s="72">
        <v>0</v>
      </c>
      <c r="AC143" s="111">
        <v>0</v>
      </c>
      <c r="AD143" s="112">
        <f t="shared" si="82"/>
        <v>0</v>
      </c>
      <c r="AE143" s="113">
        <v>0</v>
      </c>
      <c r="AF143" s="114">
        <v>0</v>
      </c>
      <c r="AG143" s="115">
        <v>231398.39999999997</v>
      </c>
      <c r="AH143" s="116">
        <v>231398.39999999997</v>
      </c>
      <c r="AI143" s="114">
        <v>0</v>
      </c>
      <c r="AJ143" s="117">
        <f t="shared" si="85"/>
        <v>231398.39999999997</v>
      </c>
      <c r="AK143" s="113">
        <v>0</v>
      </c>
      <c r="AL143" s="114">
        <v>32764.754879999993</v>
      </c>
      <c r="AM143" s="117">
        <f t="shared" si="86"/>
        <v>32764.754879999993</v>
      </c>
      <c r="AN143" s="113">
        <v>0</v>
      </c>
      <c r="AO143" s="114">
        <v>0</v>
      </c>
      <c r="AP143" s="114">
        <v>198633.64511999997</v>
      </c>
      <c r="AQ143" s="114">
        <v>0</v>
      </c>
      <c r="AR143" s="117">
        <v>0</v>
      </c>
      <c r="AS143" s="113">
        <f t="shared" si="83"/>
        <v>0</v>
      </c>
      <c r="AT143" s="114">
        <f t="shared" si="87"/>
        <v>0</v>
      </c>
      <c r="AU143" s="114">
        <f t="shared" si="88"/>
        <v>0</v>
      </c>
      <c r="AV143" s="117">
        <v>0</v>
      </c>
      <c r="AW143" s="113">
        <f t="shared" si="84"/>
        <v>0</v>
      </c>
      <c r="AX143" s="114">
        <f t="shared" si="89"/>
        <v>0</v>
      </c>
      <c r="AY143" s="114">
        <f t="shared" si="90"/>
        <v>0</v>
      </c>
      <c r="AZ143" s="117">
        <v>0</v>
      </c>
      <c r="BA143" s="113">
        <f t="shared" si="91"/>
        <v>0</v>
      </c>
      <c r="BB143" s="114">
        <f t="shared" si="92"/>
        <v>0</v>
      </c>
      <c r="BC143" s="114">
        <f t="shared" si="93"/>
        <v>0</v>
      </c>
      <c r="BD143" s="117">
        <v>0</v>
      </c>
      <c r="BE143" s="113">
        <v>0</v>
      </c>
      <c r="BF143" s="114">
        <v>0</v>
      </c>
      <c r="BG143" s="114">
        <v>0</v>
      </c>
      <c r="BH143" s="117">
        <v>0</v>
      </c>
      <c r="BJ143" s="113">
        <f t="shared" si="76"/>
        <v>0</v>
      </c>
      <c r="BK143" s="114">
        <f t="shared" si="76"/>
        <v>32764.754879999993</v>
      </c>
      <c r="BL143" s="114">
        <f t="shared" si="94"/>
        <v>0</v>
      </c>
      <c r="BM143" s="118">
        <f t="shared" si="95"/>
        <v>0</v>
      </c>
      <c r="BN143" s="119">
        <f t="shared" si="96"/>
        <v>32764.754879999993</v>
      </c>
      <c r="BP143" s="113">
        <f t="shared" si="97"/>
        <v>0</v>
      </c>
      <c r="BQ143" s="118">
        <f t="shared" si="98"/>
        <v>0</v>
      </c>
      <c r="BR143" s="120">
        <f t="shared" si="99"/>
        <v>0</v>
      </c>
      <c r="BS143" s="121">
        <f t="shared" si="100"/>
        <v>0</v>
      </c>
      <c r="BT143" s="114">
        <f t="shared" si="101"/>
        <v>0</v>
      </c>
      <c r="BU143" s="114">
        <f t="shared" si="102"/>
        <v>0</v>
      </c>
      <c r="BV143" s="114">
        <f t="shared" si="103"/>
        <v>0</v>
      </c>
      <c r="BW143" s="118">
        <f t="shared" si="104"/>
        <v>0</v>
      </c>
      <c r="BX143" s="120">
        <f t="shared" si="105"/>
        <v>0</v>
      </c>
      <c r="BY143" s="121">
        <f t="shared" si="106"/>
        <v>0</v>
      </c>
      <c r="CA143" s="113">
        <f t="shared" si="77"/>
        <v>0</v>
      </c>
      <c r="CB143" s="114">
        <f t="shared" si="77"/>
        <v>0</v>
      </c>
      <c r="CC143" s="114">
        <f t="shared" si="107"/>
        <v>14264.152436270095</v>
      </c>
      <c r="CD143" s="114">
        <f t="shared" si="108"/>
        <v>0</v>
      </c>
      <c r="CE143" s="114">
        <f t="shared" si="109"/>
        <v>2352.8816473311895</v>
      </c>
      <c r="CF143" s="118">
        <f t="shared" si="110"/>
        <v>0</v>
      </c>
      <c r="CG143" s="122">
        <f t="shared" si="111"/>
        <v>16617.034083601284</v>
      </c>
      <c r="CH143" s="88"/>
      <c r="CI143" s="123">
        <f t="shared" si="112"/>
        <v>16617.034083601284</v>
      </c>
      <c r="CK143" s="124">
        <f t="shared" si="113"/>
        <v>3</v>
      </c>
      <c r="CL143" s="125">
        <v>0</v>
      </c>
      <c r="CM143" s="126">
        <v>0</v>
      </c>
      <c r="CN143" s="127">
        <v>44.16</v>
      </c>
      <c r="CO143" s="128">
        <v>16.547855999999996</v>
      </c>
      <c r="CP143" s="125">
        <v>0</v>
      </c>
      <c r="CQ143" s="129">
        <v>0</v>
      </c>
      <c r="CR143" s="130">
        <v>0</v>
      </c>
      <c r="CS143" s="131">
        <v>0</v>
      </c>
      <c r="CT143" s="132">
        <v>0</v>
      </c>
      <c r="CU143" s="133">
        <f t="shared" si="78"/>
        <v>0</v>
      </c>
      <c r="CV143" s="129">
        <f t="shared" si="78"/>
        <v>0</v>
      </c>
      <c r="CW143" s="132">
        <v>0</v>
      </c>
      <c r="CY143" s="133">
        <v>0</v>
      </c>
      <c r="CZ143" s="129">
        <v>0</v>
      </c>
      <c r="DA143" s="132">
        <v>0</v>
      </c>
      <c r="DD143" s="134" t="s">
        <v>95</v>
      </c>
      <c r="DE143" s="101"/>
      <c r="DF143" s="72"/>
    </row>
    <row r="144" spans="1:110" s="7" customFormat="1" x14ac:dyDescent="0.25">
      <c r="A144" s="135">
        <v>6</v>
      </c>
      <c r="B144" s="136" t="s">
        <v>372</v>
      </c>
      <c r="C144" s="136" t="s">
        <v>414</v>
      </c>
      <c r="D144" s="137" t="s">
        <v>374</v>
      </c>
      <c r="E144" s="138" t="s">
        <v>415</v>
      </c>
      <c r="F144" s="138" t="s">
        <v>416</v>
      </c>
      <c r="G144" s="138" t="s">
        <v>417</v>
      </c>
      <c r="H144" s="138" t="s">
        <v>102</v>
      </c>
      <c r="I144" s="138">
        <v>10459</v>
      </c>
      <c r="J144" s="138" t="str">
        <f t="shared" si="79"/>
        <v>Bronx 10459</v>
      </c>
      <c r="K144" s="138" t="s">
        <v>103</v>
      </c>
      <c r="L144" s="138">
        <v>3</v>
      </c>
      <c r="M144" s="106" t="str">
        <f t="shared" si="80"/>
        <v>Child Care</v>
      </c>
      <c r="N144" s="107">
        <v>0</v>
      </c>
      <c r="O144" s="72">
        <v>10</v>
      </c>
      <c r="P144" s="108">
        <v>0</v>
      </c>
      <c r="Q144" s="71">
        <v>0</v>
      </c>
      <c r="R144" s="72">
        <v>0</v>
      </c>
      <c r="S144" s="108">
        <v>0</v>
      </c>
      <c r="T144" s="71">
        <v>0</v>
      </c>
      <c r="U144" s="72">
        <v>0</v>
      </c>
      <c r="V144" s="72">
        <v>0</v>
      </c>
      <c r="W144" s="73">
        <f t="shared" si="81"/>
        <v>0</v>
      </c>
      <c r="X144" s="109">
        <v>0</v>
      </c>
      <c r="Y144" s="110">
        <v>0</v>
      </c>
      <c r="Z144" s="110">
        <v>0</v>
      </c>
      <c r="AA144" s="72">
        <v>0</v>
      </c>
      <c r="AB144" s="72">
        <v>0</v>
      </c>
      <c r="AC144" s="111">
        <v>0</v>
      </c>
      <c r="AD144" s="112">
        <f t="shared" si="82"/>
        <v>0</v>
      </c>
      <c r="AE144" s="113">
        <v>0</v>
      </c>
      <c r="AF144" s="114">
        <v>180465.60000000003</v>
      </c>
      <c r="AG144" s="115">
        <v>0</v>
      </c>
      <c r="AH144" s="116">
        <v>180465.60000000003</v>
      </c>
      <c r="AI144" s="114">
        <v>0</v>
      </c>
      <c r="AJ144" s="117">
        <f t="shared" si="85"/>
        <v>180465.60000000003</v>
      </c>
      <c r="AK144" s="113">
        <v>0</v>
      </c>
      <c r="AL144" s="114">
        <v>0</v>
      </c>
      <c r="AM144" s="117">
        <f t="shared" si="86"/>
        <v>0</v>
      </c>
      <c r="AN144" s="113">
        <v>0</v>
      </c>
      <c r="AO144" s="114">
        <v>0</v>
      </c>
      <c r="AP144" s="114">
        <v>180465.60000000003</v>
      </c>
      <c r="AQ144" s="114">
        <v>0</v>
      </c>
      <c r="AR144" s="117">
        <v>0</v>
      </c>
      <c r="AS144" s="113">
        <f t="shared" si="83"/>
        <v>0</v>
      </c>
      <c r="AT144" s="114">
        <f t="shared" si="87"/>
        <v>0</v>
      </c>
      <c r="AU144" s="114">
        <f t="shared" si="88"/>
        <v>0</v>
      </c>
      <c r="AV144" s="117">
        <v>0</v>
      </c>
      <c r="AW144" s="113">
        <f t="shared" si="84"/>
        <v>0</v>
      </c>
      <c r="AX144" s="114">
        <f t="shared" si="89"/>
        <v>0</v>
      </c>
      <c r="AY144" s="114">
        <f t="shared" si="90"/>
        <v>0</v>
      </c>
      <c r="AZ144" s="117">
        <v>0</v>
      </c>
      <c r="BA144" s="113">
        <f t="shared" si="91"/>
        <v>0</v>
      </c>
      <c r="BB144" s="114">
        <f t="shared" si="92"/>
        <v>0</v>
      </c>
      <c r="BC144" s="114">
        <f t="shared" si="93"/>
        <v>0</v>
      </c>
      <c r="BD144" s="117">
        <v>0</v>
      </c>
      <c r="BE144" s="113">
        <v>0</v>
      </c>
      <c r="BF144" s="114">
        <v>0</v>
      </c>
      <c r="BG144" s="114">
        <v>0</v>
      </c>
      <c r="BH144" s="117">
        <v>0</v>
      </c>
      <c r="BJ144" s="113">
        <f t="shared" si="76"/>
        <v>0</v>
      </c>
      <c r="BK144" s="114">
        <f t="shared" si="76"/>
        <v>0</v>
      </c>
      <c r="BL144" s="114">
        <f t="shared" si="94"/>
        <v>0</v>
      </c>
      <c r="BM144" s="118">
        <f t="shared" si="95"/>
        <v>0</v>
      </c>
      <c r="BN144" s="119">
        <f t="shared" si="96"/>
        <v>0</v>
      </c>
      <c r="BP144" s="113">
        <f t="shared" si="97"/>
        <v>0</v>
      </c>
      <c r="BQ144" s="118">
        <f t="shared" si="98"/>
        <v>0</v>
      </c>
      <c r="BR144" s="120">
        <f t="shared" si="99"/>
        <v>0</v>
      </c>
      <c r="BS144" s="121">
        <f t="shared" si="100"/>
        <v>0</v>
      </c>
      <c r="BT144" s="114">
        <f t="shared" si="101"/>
        <v>0</v>
      </c>
      <c r="BU144" s="114">
        <f t="shared" si="102"/>
        <v>0</v>
      </c>
      <c r="BV144" s="114">
        <f t="shared" si="103"/>
        <v>0</v>
      </c>
      <c r="BW144" s="118">
        <f t="shared" si="104"/>
        <v>0</v>
      </c>
      <c r="BX144" s="120">
        <f t="shared" si="105"/>
        <v>0</v>
      </c>
      <c r="BY144" s="121">
        <f t="shared" si="106"/>
        <v>0</v>
      </c>
      <c r="CA144" s="113">
        <f t="shared" si="77"/>
        <v>0</v>
      </c>
      <c r="CB144" s="114">
        <f t="shared" si="77"/>
        <v>12959.480385852092</v>
      </c>
      <c r="CC144" s="114">
        <f t="shared" si="107"/>
        <v>0</v>
      </c>
      <c r="CD144" s="114">
        <f t="shared" si="108"/>
        <v>0</v>
      </c>
      <c r="CE144" s="114">
        <f t="shared" si="109"/>
        <v>0</v>
      </c>
      <c r="CF144" s="118">
        <f t="shared" si="110"/>
        <v>0</v>
      </c>
      <c r="CG144" s="122">
        <f t="shared" si="111"/>
        <v>12959.480385852092</v>
      </c>
      <c r="CH144" s="88"/>
      <c r="CI144" s="123">
        <f t="shared" si="112"/>
        <v>12959.480385852092</v>
      </c>
      <c r="CK144" s="124">
        <f t="shared" si="113"/>
        <v>3</v>
      </c>
      <c r="CL144" s="125">
        <v>0</v>
      </c>
      <c r="CM144" s="126">
        <v>68.88000000000001</v>
      </c>
      <c r="CN144" s="127">
        <v>0</v>
      </c>
      <c r="CO144" s="128">
        <v>0</v>
      </c>
      <c r="CP144" s="125">
        <v>0</v>
      </c>
      <c r="CQ144" s="129">
        <v>0</v>
      </c>
      <c r="CR144" s="130">
        <v>0</v>
      </c>
      <c r="CS144" s="131">
        <v>0</v>
      </c>
      <c r="CT144" s="132">
        <v>0</v>
      </c>
      <c r="CU144" s="133">
        <f t="shared" si="78"/>
        <v>0</v>
      </c>
      <c r="CV144" s="129">
        <f t="shared" si="78"/>
        <v>0</v>
      </c>
      <c r="CW144" s="132">
        <v>0</v>
      </c>
      <c r="CY144" s="133">
        <v>0</v>
      </c>
      <c r="CZ144" s="129">
        <v>0</v>
      </c>
      <c r="DA144" s="132">
        <v>0</v>
      </c>
      <c r="DD144" s="134" t="s">
        <v>95</v>
      </c>
      <c r="DE144" s="101"/>
      <c r="DF144" s="72"/>
    </row>
    <row r="145" spans="1:110" s="7" customFormat="1" x14ac:dyDescent="0.25">
      <c r="A145" s="135">
        <v>6</v>
      </c>
      <c r="B145" s="136" t="s">
        <v>372</v>
      </c>
      <c r="C145" s="136" t="s">
        <v>418</v>
      </c>
      <c r="D145" s="137" t="s">
        <v>374</v>
      </c>
      <c r="E145" s="138" t="s">
        <v>419</v>
      </c>
      <c r="F145" s="138" t="s">
        <v>420</v>
      </c>
      <c r="G145" s="138" t="s">
        <v>421</v>
      </c>
      <c r="H145" s="138" t="s">
        <v>102</v>
      </c>
      <c r="I145" s="138">
        <v>10459</v>
      </c>
      <c r="J145" s="138" t="str">
        <f t="shared" si="79"/>
        <v>Bronx 10459</v>
      </c>
      <c r="K145" s="138" t="s">
        <v>103</v>
      </c>
      <c r="L145" s="138">
        <v>3</v>
      </c>
      <c r="M145" s="106" t="str">
        <f t="shared" si="80"/>
        <v>Child Care</v>
      </c>
      <c r="N145" s="107">
        <v>50</v>
      </c>
      <c r="O145" s="72">
        <v>0</v>
      </c>
      <c r="P145" s="108">
        <v>0</v>
      </c>
      <c r="Q145" s="71">
        <v>0</v>
      </c>
      <c r="R145" s="72">
        <v>0</v>
      </c>
      <c r="S145" s="108">
        <v>50</v>
      </c>
      <c r="T145" s="71">
        <v>0</v>
      </c>
      <c r="U145" s="72">
        <v>0</v>
      </c>
      <c r="V145" s="72">
        <v>21</v>
      </c>
      <c r="W145" s="73">
        <f t="shared" si="81"/>
        <v>21</v>
      </c>
      <c r="X145" s="109">
        <v>0</v>
      </c>
      <c r="Y145" s="110">
        <v>0</v>
      </c>
      <c r="Z145" s="110">
        <v>0</v>
      </c>
      <c r="AA145" s="72">
        <v>0</v>
      </c>
      <c r="AB145" s="72">
        <v>0</v>
      </c>
      <c r="AC145" s="111">
        <v>0</v>
      </c>
      <c r="AD145" s="112">
        <f t="shared" si="82"/>
        <v>0</v>
      </c>
      <c r="AE145" s="113">
        <v>0</v>
      </c>
      <c r="AF145" s="114">
        <v>0</v>
      </c>
      <c r="AG145" s="115">
        <v>578495.99999999988</v>
      </c>
      <c r="AH145" s="116">
        <v>578495.99999999988</v>
      </c>
      <c r="AI145" s="114">
        <v>0</v>
      </c>
      <c r="AJ145" s="117">
        <f t="shared" si="85"/>
        <v>578495.99999999988</v>
      </c>
      <c r="AK145" s="113">
        <v>0</v>
      </c>
      <c r="AL145" s="114">
        <v>62550.895679999987</v>
      </c>
      <c r="AM145" s="117">
        <f t="shared" si="86"/>
        <v>62550.895679999987</v>
      </c>
      <c r="AN145" s="113">
        <v>0</v>
      </c>
      <c r="AO145" s="114">
        <v>0</v>
      </c>
      <c r="AP145" s="114">
        <v>515945.10431999993</v>
      </c>
      <c r="AQ145" s="114">
        <v>0</v>
      </c>
      <c r="AR145" s="117">
        <v>0</v>
      </c>
      <c r="AS145" s="113">
        <f t="shared" si="83"/>
        <v>0</v>
      </c>
      <c r="AT145" s="114">
        <f t="shared" si="87"/>
        <v>0</v>
      </c>
      <c r="AU145" s="114">
        <f t="shared" si="88"/>
        <v>0</v>
      </c>
      <c r="AV145" s="117">
        <v>0</v>
      </c>
      <c r="AW145" s="113">
        <f t="shared" si="84"/>
        <v>0</v>
      </c>
      <c r="AX145" s="114">
        <f t="shared" si="89"/>
        <v>0</v>
      </c>
      <c r="AY145" s="114">
        <f t="shared" si="90"/>
        <v>0</v>
      </c>
      <c r="AZ145" s="117">
        <v>0</v>
      </c>
      <c r="BA145" s="113">
        <f t="shared" si="91"/>
        <v>0</v>
      </c>
      <c r="BB145" s="114">
        <f t="shared" si="92"/>
        <v>0</v>
      </c>
      <c r="BC145" s="114">
        <f t="shared" si="93"/>
        <v>0</v>
      </c>
      <c r="BD145" s="117">
        <v>0</v>
      </c>
      <c r="BE145" s="113">
        <v>0</v>
      </c>
      <c r="BF145" s="114">
        <v>0</v>
      </c>
      <c r="BG145" s="114">
        <v>0</v>
      </c>
      <c r="BH145" s="117">
        <v>0</v>
      </c>
      <c r="BJ145" s="113">
        <f t="shared" si="76"/>
        <v>0</v>
      </c>
      <c r="BK145" s="114">
        <f t="shared" si="76"/>
        <v>62550.895679999987</v>
      </c>
      <c r="BL145" s="114">
        <f t="shared" si="94"/>
        <v>0</v>
      </c>
      <c r="BM145" s="118">
        <f t="shared" si="95"/>
        <v>0</v>
      </c>
      <c r="BN145" s="119">
        <f t="shared" si="96"/>
        <v>62550.895679999987</v>
      </c>
      <c r="BP145" s="113">
        <f t="shared" si="97"/>
        <v>0</v>
      </c>
      <c r="BQ145" s="118">
        <f t="shared" si="98"/>
        <v>0</v>
      </c>
      <c r="BR145" s="120">
        <f t="shared" si="99"/>
        <v>0</v>
      </c>
      <c r="BS145" s="121">
        <f t="shared" si="100"/>
        <v>0</v>
      </c>
      <c r="BT145" s="114">
        <f t="shared" si="101"/>
        <v>0</v>
      </c>
      <c r="BU145" s="114">
        <f t="shared" si="102"/>
        <v>0</v>
      </c>
      <c r="BV145" s="114">
        <f t="shared" si="103"/>
        <v>0</v>
      </c>
      <c r="BW145" s="118">
        <f t="shared" si="104"/>
        <v>0</v>
      </c>
      <c r="BX145" s="120">
        <f t="shared" si="105"/>
        <v>0</v>
      </c>
      <c r="BY145" s="121">
        <f t="shared" si="106"/>
        <v>0</v>
      </c>
      <c r="CA145" s="113">
        <f t="shared" si="77"/>
        <v>0</v>
      </c>
      <c r="CB145" s="114">
        <f t="shared" si="77"/>
        <v>0</v>
      </c>
      <c r="CC145" s="114">
        <f t="shared" si="107"/>
        <v>37050.720245916396</v>
      </c>
      <c r="CD145" s="114">
        <f t="shared" si="108"/>
        <v>0</v>
      </c>
      <c r="CE145" s="114">
        <f t="shared" si="109"/>
        <v>4491.8649630868158</v>
      </c>
      <c r="CF145" s="118">
        <f t="shared" si="110"/>
        <v>0</v>
      </c>
      <c r="CG145" s="122">
        <f t="shared" si="111"/>
        <v>41542.585209003213</v>
      </c>
      <c r="CH145" s="88"/>
      <c r="CI145" s="123">
        <f t="shared" si="112"/>
        <v>41542.585209003206</v>
      </c>
      <c r="CK145" s="124">
        <f t="shared" si="113"/>
        <v>3</v>
      </c>
      <c r="CL145" s="125">
        <v>0</v>
      </c>
      <c r="CM145" s="126">
        <v>0</v>
      </c>
      <c r="CN145" s="127">
        <v>44.16</v>
      </c>
      <c r="CO145" s="128">
        <v>16.547855999999996</v>
      </c>
      <c r="CP145" s="125">
        <v>0</v>
      </c>
      <c r="CQ145" s="129">
        <v>0</v>
      </c>
      <c r="CR145" s="130">
        <v>0</v>
      </c>
      <c r="CS145" s="131">
        <v>0</v>
      </c>
      <c r="CT145" s="132">
        <v>0</v>
      </c>
      <c r="CU145" s="133">
        <f t="shared" si="78"/>
        <v>0</v>
      </c>
      <c r="CV145" s="129">
        <f t="shared" si="78"/>
        <v>0</v>
      </c>
      <c r="CW145" s="132">
        <v>0</v>
      </c>
      <c r="CY145" s="133">
        <v>0</v>
      </c>
      <c r="CZ145" s="129">
        <v>0</v>
      </c>
      <c r="DA145" s="132">
        <v>0</v>
      </c>
      <c r="DD145" s="134" t="s">
        <v>95</v>
      </c>
      <c r="DE145" s="101"/>
      <c r="DF145" s="72"/>
    </row>
    <row r="146" spans="1:110" s="7" customFormat="1" x14ac:dyDescent="0.25">
      <c r="A146" s="135">
        <v>6</v>
      </c>
      <c r="B146" s="136" t="s">
        <v>372</v>
      </c>
      <c r="C146" s="136" t="s">
        <v>418</v>
      </c>
      <c r="D146" s="137" t="s">
        <v>374</v>
      </c>
      <c r="E146" s="138" t="s">
        <v>419</v>
      </c>
      <c r="F146" s="138" t="s">
        <v>420</v>
      </c>
      <c r="G146" s="138" t="s">
        <v>421</v>
      </c>
      <c r="H146" s="138" t="s">
        <v>102</v>
      </c>
      <c r="I146" s="138">
        <v>10459</v>
      </c>
      <c r="J146" s="138" t="str">
        <f t="shared" si="79"/>
        <v>Bronx 10459</v>
      </c>
      <c r="K146" s="138" t="s">
        <v>103</v>
      </c>
      <c r="L146" s="138">
        <v>3</v>
      </c>
      <c r="M146" s="106" t="str">
        <f t="shared" si="80"/>
        <v>Child Care</v>
      </c>
      <c r="N146" s="107">
        <v>0</v>
      </c>
      <c r="O146" s="72">
        <v>10</v>
      </c>
      <c r="P146" s="108">
        <v>0</v>
      </c>
      <c r="Q146" s="71">
        <v>0</v>
      </c>
      <c r="R146" s="72">
        <v>0</v>
      </c>
      <c r="S146" s="108">
        <v>0</v>
      </c>
      <c r="T146" s="71">
        <v>0</v>
      </c>
      <c r="U146" s="72">
        <v>0</v>
      </c>
      <c r="V146" s="72">
        <v>0</v>
      </c>
      <c r="W146" s="73">
        <f t="shared" si="81"/>
        <v>0</v>
      </c>
      <c r="X146" s="109">
        <v>0</v>
      </c>
      <c r="Y146" s="110">
        <v>0</v>
      </c>
      <c r="Z146" s="110">
        <v>0</v>
      </c>
      <c r="AA146" s="72">
        <v>0</v>
      </c>
      <c r="AB146" s="72">
        <v>0</v>
      </c>
      <c r="AC146" s="111">
        <v>0</v>
      </c>
      <c r="AD146" s="112">
        <f t="shared" si="82"/>
        <v>0</v>
      </c>
      <c r="AE146" s="113">
        <v>0</v>
      </c>
      <c r="AF146" s="114">
        <v>180465.60000000003</v>
      </c>
      <c r="AG146" s="115">
        <v>0</v>
      </c>
      <c r="AH146" s="116">
        <v>180465.60000000003</v>
      </c>
      <c r="AI146" s="114">
        <v>0</v>
      </c>
      <c r="AJ146" s="117">
        <f t="shared" si="85"/>
        <v>180465.60000000003</v>
      </c>
      <c r="AK146" s="113">
        <v>0</v>
      </c>
      <c r="AL146" s="114">
        <v>0</v>
      </c>
      <c r="AM146" s="117">
        <f t="shared" si="86"/>
        <v>0</v>
      </c>
      <c r="AN146" s="113">
        <v>0</v>
      </c>
      <c r="AO146" s="114">
        <v>0</v>
      </c>
      <c r="AP146" s="114">
        <v>180465.60000000003</v>
      </c>
      <c r="AQ146" s="114">
        <v>0</v>
      </c>
      <c r="AR146" s="117">
        <v>0</v>
      </c>
      <c r="AS146" s="113">
        <f t="shared" si="83"/>
        <v>0</v>
      </c>
      <c r="AT146" s="114">
        <f t="shared" si="87"/>
        <v>0</v>
      </c>
      <c r="AU146" s="114">
        <f t="shared" si="88"/>
        <v>0</v>
      </c>
      <c r="AV146" s="117">
        <v>0</v>
      </c>
      <c r="AW146" s="113">
        <f t="shared" si="84"/>
        <v>0</v>
      </c>
      <c r="AX146" s="114">
        <f t="shared" si="89"/>
        <v>0</v>
      </c>
      <c r="AY146" s="114">
        <f t="shared" si="90"/>
        <v>0</v>
      </c>
      <c r="AZ146" s="117">
        <v>0</v>
      </c>
      <c r="BA146" s="113">
        <f t="shared" si="91"/>
        <v>0</v>
      </c>
      <c r="BB146" s="114">
        <f t="shared" si="92"/>
        <v>0</v>
      </c>
      <c r="BC146" s="114">
        <f t="shared" si="93"/>
        <v>0</v>
      </c>
      <c r="BD146" s="117">
        <v>0</v>
      </c>
      <c r="BE146" s="113">
        <v>0</v>
      </c>
      <c r="BF146" s="114">
        <v>0</v>
      </c>
      <c r="BG146" s="114">
        <v>0</v>
      </c>
      <c r="BH146" s="117">
        <v>0</v>
      </c>
      <c r="BJ146" s="113">
        <f t="shared" si="76"/>
        <v>0</v>
      </c>
      <c r="BK146" s="114">
        <f t="shared" si="76"/>
        <v>0</v>
      </c>
      <c r="BL146" s="114">
        <f t="shared" si="94"/>
        <v>0</v>
      </c>
      <c r="BM146" s="118">
        <f t="shared" si="95"/>
        <v>0</v>
      </c>
      <c r="BN146" s="119">
        <f t="shared" si="96"/>
        <v>0</v>
      </c>
      <c r="BP146" s="113">
        <f t="shared" si="97"/>
        <v>0</v>
      </c>
      <c r="BQ146" s="118">
        <f t="shared" si="98"/>
        <v>0</v>
      </c>
      <c r="BR146" s="120">
        <f t="shared" si="99"/>
        <v>0</v>
      </c>
      <c r="BS146" s="121">
        <f t="shared" si="100"/>
        <v>0</v>
      </c>
      <c r="BT146" s="114">
        <f t="shared" si="101"/>
        <v>0</v>
      </c>
      <c r="BU146" s="114">
        <f t="shared" si="102"/>
        <v>0</v>
      </c>
      <c r="BV146" s="114">
        <f t="shared" si="103"/>
        <v>0</v>
      </c>
      <c r="BW146" s="118">
        <f t="shared" si="104"/>
        <v>0</v>
      </c>
      <c r="BX146" s="120">
        <f t="shared" si="105"/>
        <v>0</v>
      </c>
      <c r="BY146" s="121">
        <f t="shared" si="106"/>
        <v>0</v>
      </c>
      <c r="CA146" s="113">
        <f t="shared" si="77"/>
        <v>0</v>
      </c>
      <c r="CB146" s="114">
        <f t="shared" si="77"/>
        <v>12959.480385852092</v>
      </c>
      <c r="CC146" s="114">
        <f t="shared" si="107"/>
        <v>0</v>
      </c>
      <c r="CD146" s="114">
        <f t="shared" si="108"/>
        <v>0</v>
      </c>
      <c r="CE146" s="114">
        <f t="shared" si="109"/>
        <v>0</v>
      </c>
      <c r="CF146" s="118">
        <f t="shared" si="110"/>
        <v>0</v>
      </c>
      <c r="CG146" s="122">
        <f t="shared" si="111"/>
        <v>12959.480385852092</v>
      </c>
      <c r="CH146" s="88"/>
      <c r="CI146" s="123">
        <f t="shared" si="112"/>
        <v>12959.480385852092</v>
      </c>
      <c r="CK146" s="124">
        <f t="shared" si="113"/>
        <v>3</v>
      </c>
      <c r="CL146" s="125">
        <v>0</v>
      </c>
      <c r="CM146" s="126">
        <v>68.88000000000001</v>
      </c>
      <c r="CN146" s="127">
        <v>0</v>
      </c>
      <c r="CO146" s="128">
        <v>0</v>
      </c>
      <c r="CP146" s="125">
        <v>0</v>
      </c>
      <c r="CQ146" s="129">
        <v>0</v>
      </c>
      <c r="CR146" s="130">
        <v>0</v>
      </c>
      <c r="CS146" s="131">
        <v>0</v>
      </c>
      <c r="CT146" s="132">
        <v>0</v>
      </c>
      <c r="CU146" s="133">
        <f t="shared" si="78"/>
        <v>0</v>
      </c>
      <c r="CV146" s="129">
        <f t="shared" si="78"/>
        <v>0</v>
      </c>
      <c r="CW146" s="132">
        <v>0</v>
      </c>
      <c r="CY146" s="133">
        <v>0</v>
      </c>
      <c r="CZ146" s="129">
        <v>0</v>
      </c>
      <c r="DA146" s="132">
        <v>0</v>
      </c>
      <c r="DD146" s="134" t="s">
        <v>95</v>
      </c>
      <c r="DE146" s="101"/>
      <c r="DF146" s="72"/>
    </row>
    <row r="147" spans="1:110" s="7" customFormat="1" x14ac:dyDescent="0.25">
      <c r="A147" s="135">
        <v>6</v>
      </c>
      <c r="B147" s="136" t="s">
        <v>372</v>
      </c>
      <c r="C147" s="136" t="s">
        <v>418</v>
      </c>
      <c r="D147" s="137" t="s">
        <v>374</v>
      </c>
      <c r="E147" s="138" t="s">
        <v>419</v>
      </c>
      <c r="F147" s="138" t="s">
        <v>420</v>
      </c>
      <c r="G147" s="138" t="s">
        <v>421</v>
      </c>
      <c r="H147" s="138" t="s">
        <v>102</v>
      </c>
      <c r="I147" s="138">
        <v>10459</v>
      </c>
      <c r="J147" s="138" t="str">
        <f t="shared" si="79"/>
        <v>Bronx 10459</v>
      </c>
      <c r="K147" s="138" t="s">
        <v>103</v>
      </c>
      <c r="L147" s="138">
        <v>3</v>
      </c>
      <c r="M147" s="106" t="str">
        <f t="shared" si="80"/>
        <v>Child Care</v>
      </c>
      <c r="N147" s="107">
        <v>0</v>
      </c>
      <c r="O147" s="72">
        <v>0</v>
      </c>
      <c r="P147" s="108">
        <v>6</v>
      </c>
      <c r="Q147" s="71">
        <v>0</v>
      </c>
      <c r="R147" s="72">
        <v>0</v>
      </c>
      <c r="S147" s="108">
        <v>0</v>
      </c>
      <c r="T147" s="71">
        <v>0</v>
      </c>
      <c r="U147" s="72">
        <v>0</v>
      </c>
      <c r="V147" s="72">
        <v>0</v>
      </c>
      <c r="W147" s="73">
        <f t="shared" si="81"/>
        <v>0</v>
      </c>
      <c r="X147" s="109">
        <v>0</v>
      </c>
      <c r="Y147" s="110">
        <v>0</v>
      </c>
      <c r="Z147" s="110">
        <v>0</v>
      </c>
      <c r="AA147" s="72">
        <v>0</v>
      </c>
      <c r="AB147" s="72">
        <v>0</v>
      </c>
      <c r="AC147" s="111">
        <v>0</v>
      </c>
      <c r="AD147" s="112">
        <f t="shared" si="82"/>
        <v>0</v>
      </c>
      <c r="AE147" s="113">
        <v>141432.84000000003</v>
      </c>
      <c r="AF147" s="114">
        <v>0</v>
      </c>
      <c r="AG147" s="115">
        <v>0</v>
      </c>
      <c r="AH147" s="116">
        <v>141432.84000000003</v>
      </c>
      <c r="AI147" s="114">
        <v>0</v>
      </c>
      <c r="AJ147" s="117">
        <f t="shared" si="85"/>
        <v>141432.84000000003</v>
      </c>
      <c r="AK147" s="113">
        <v>0</v>
      </c>
      <c r="AL147" s="114">
        <v>0</v>
      </c>
      <c r="AM147" s="117">
        <f t="shared" si="86"/>
        <v>0</v>
      </c>
      <c r="AN147" s="113">
        <v>0</v>
      </c>
      <c r="AO147" s="114">
        <v>0</v>
      </c>
      <c r="AP147" s="114">
        <v>141432.84000000003</v>
      </c>
      <c r="AQ147" s="114">
        <v>0</v>
      </c>
      <c r="AR147" s="117">
        <v>0</v>
      </c>
      <c r="AS147" s="113">
        <f t="shared" si="83"/>
        <v>0</v>
      </c>
      <c r="AT147" s="114">
        <f t="shared" si="87"/>
        <v>0</v>
      </c>
      <c r="AU147" s="114">
        <f t="shared" si="88"/>
        <v>0</v>
      </c>
      <c r="AV147" s="117">
        <v>0</v>
      </c>
      <c r="AW147" s="113">
        <f t="shared" si="84"/>
        <v>0</v>
      </c>
      <c r="AX147" s="114">
        <f t="shared" si="89"/>
        <v>0</v>
      </c>
      <c r="AY147" s="114">
        <f t="shared" si="90"/>
        <v>0</v>
      </c>
      <c r="AZ147" s="117">
        <v>0</v>
      </c>
      <c r="BA147" s="113">
        <f t="shared" si="91"/>
        <v>0</v>
      </c>
      <c r="BB147" s="114">
        <f t="shared" si="92"/>
        <v>0</v>
      </c>
      <c r="BC147" s="114">
        <f t="shared" si="93"/>
        <v>0</v>
      </c>
      <c r="BD147" s="117">
        <v>0</v>
      </c>
      <c r="BE147" s="113">
        <v>0</v>
      </c>
      <c r="BF147" s="114">
        <v>0</v>
      </c>
      <c r="BG147" s="114">
        <v>0</v>
      </c>
      <c r="BH147" s="117">
        <v>0</v>
      </c>
      <c r="BJ147" s="113">
        <f t="shared" si="76"/>
        <v>0</v>
      </c>
      <c r="BK147" s="114">
        <f t="shared" si="76"/>
        <v>0</v>
      </c>
      <c r="BL147" s="114">
        <f t="shared" si="94"/>
        <v>0</v>
      </c>
      <c r="BM147" s="118">
        <f t="shared" si="95"/>
        <v>0</v>
      </c>
      <c r="BN147" s="119">
        <f t="shared" si="96"/>
        <v>0</v>
      </c>
      <c r="BP147" s="113">
        <f t="shared" si="97"/>
        <v>0</v>
      </c>
      <c r="BQ147" s="118">
        <f t="shared" si="98"/>
        <v>0</v>
      </c>
      <c r="BR147" s="120">
        <f t="shared" si="99"/>
        <v>0</v>
      </c>
      <c r="BS147" s="121">
        <f t="shared" si="100"/>
        <v>0</v>
      </c>
      <c r="BT147" s="114">
        <f t="shared" si="101"/>
        <v>0</v>
      </c>
      <c r="BU147" s="114">
        <f t="shared" si="102"/>
        <v>0</v>
      </c>
      <c r="BV147" s="114">
        <f t="shared" si="103"/>
        <v>0</v>
      </c>
      <c r="BW147" s="118">
        <f t="shared" si="104"/>
        <v>0</v>
      </c>
      <c r="BX147" s="120">
        <f t="shared" si="105"/>
        <v>0</v>
      </c>
      <c r="BY147" s="121">
        <f t="shared" si="106"/>
        <v>0</v>
      </c>
      <c r="CA147" s="113">
        <f t="shared" si="77"/>
        <v>10156.484758842445</v>
      </c>
      <c r="CB147" s="114">
        <f t="shared" si="77"/>
        <v>0</v>
      </c>
      <c r="CC147" s="114">
        <f t="shared" si="107"/>
        <v>0</v>
      </c>
      <c r="CD147" s="114">
        <f t="shared" si="108"/>
        <v>0</v>
      </c>
      <c r="CE147" s="114">
        <f t="shared" si="109"/>
        <v>0</v>
      </c>
      <c r="CF147" s="118">
        <f t="shared" si="110"/>
        <v>0</v>
      </c>
      <c r="CG147" s="122">
        <f t="shared" si="111"/>
        <v>10156.484758842445</v>
      </c>
      <c r="CH147" s="88"/>
      <c r="CI147" s="123">
        <f t="shared" si="112"/>
        <v>10156.484758842445</v>
      </c>
      <c r="CK147" s="124">
        <f t="shared" si="113"/>
        <v>3</v>
      </c>
      <c r="CL147" s="125">
        <v>89.970000000000013</v>
      </c>
      <c r="CM147" s="126">
        <v>0</v>
      </c>
      <c r="CN147" s="127">
        <v>0</v>
      </c>
      <c r="CO147" s="128">
        <v>0</v>
      </c>
      <c r="CP147" s="125">
        <v>0</v>
      </c>
      <c r="CQ147" s="129">
        <v>0</v>
      </c>
      <c r="CR147" s="130">
        <v>0</v>
      </c>
      <c r="CS147" s="131">
        <v>0</v>
      </c>
      <c r="CT147" s="132">
        <v>0</v>
      </c>
      <c r="CU147" s="133">
        <f t="shared" si="78"/>
        <v>0</v>
      </c>
      <c r="CV147" s="129">
        <f t="shared" si="78"/>
        <v>0</v>
      </c>
      <c r="CW147" s="132">
        <v>0</v>
      </c>
      <c r="CY147" s="133">
        <v>0</v>
      </c>
      <c r="CZ147" s="129">
        <v>0</v>
      </c>
      <c r="DA147" s="132">
        <v>0</v>
      </c>
      <c r="DD147" s="134" t="s">
        <v>95</v>
      </c>
      <c r="DE147" s="101"/>
      <c r="DF147" s="72"/>
    </row>
    <row r="148" spans="1:110" s="7" customFormat="1" x14ac:dyDescent="0.25">
      <c r="A148" s="135">
        <v>6</v>
      </c>
      <c r="B148" s="136" t="s">
        <v>372</v>
      </c>
      <c r="C148" s="136" t="s">
        <v>422</v>
      </c>
      <c r="D148" s="137" t="s">
        <v>374</v>
      </c>
      <c r="E148" s="138" t="s">
        <v>423</v>
      </c>
      <c r="F148" s="138" t="s">
        <v>424</v>
      </c>
      <c r="G148" s="138" t="s">
        <v>425</v>
      </c>
      <c r="H148" s="138" t="s">
        <v>102</v>
      </c>
      <c r="I148" s="138">
        <v>10459</v>
      </c>
      <c r="J148" s="138" t="str">
        <f t="shared" si="79"/>
        <v>Bronx 10459</v>
      </c>
      <c r="K148" s="138" t="s">
        <v>103</v>
      </c>
      <c r="L148" s="138">
        <v>3</v>
      </c>
      <c r="M148" s="106" t="str">
        <f t="shared" si="80"/>
        <v>Child Care</v>
      </c>
      <c r="N148" s="107">
        <v>35</v>
      </c>
      <c r="O148" s="72">
        <v>0</v>
      </c>
      <c r="P148" s="108">
        <v>0</v>
      </c>
      <c r="Q148" s="71">
        <v>0</v>
      </c>
      <c r="R148" s="72">
        <v>0</v>
      </c>
      <c r="S148" s="108">
        <v>35</v>
      </c>
      <c r="T148" s="71">
        <v>0</v>
      </c>
      <c r="U148" s="72">
        <v>0</v>
      </c>
      <c r="V148" s="72">
        <v>20</v>
      </c>
      <c r="W148" s="73">
        <f t="shared" si="81"/>
        <v>20</v>
      </c>
      <c r="X148" s="109">
        <v>0</v>
      </c>
      <c r="Y148" s="110">
        <v>0</v>
      </c>
      <c r="Z148" s="110">
        <v>0</v>
      </c>
      <c r="AA148" s="72">
        <v>0</v>
      </c>
      <c r="AB148" s="72">
        <v>0</v>
      </c>
      <c r="AC148" s="111">
        <v>0</v>
      </c>
      <c r="AD148" s="112">
        <f t="shared" si="82"/>
        <v>0</v>
      </c>
      <c r="AE148" s="113">
        <v>0</v>
      </c>
      <c r="AF148" s="114">
        <v>0</v>
      </c>
      <c r="AG148" s="115">
        <v>404947.19999999995</v>
      </c>
      <c r="AH148" s="116">
        <v>404947.19999999995</v>
      </c>
      <c r="AI148" s="114">
        <v>0</v>
      </c>
      <c r="AJ148" s="117">
        <f t="shared" si="85"/>
        <v>404947.19999999995</v>
      </c>
      <c r="AK148" s="113">
        <v>0</v>
      </c>
      <c r="AL148" s="114">
        <v>59572.281599999988</v>
      </c>
      <c r="AM148" s="117">
        <f t="shared" si="86"/>
        <v>59572.281599999988</v>
      </c>
      <c r="AN148" s="113">
        <v>0</v>
      </c>
      <c r="AO148" s="114">
        <v>0</v>
      </c>
      <c r="AP148" s="114">
        <v>345374.91839999997</v>
      </c>
      <c r="AQ148" s="114">
        <v>0</v>
      </c>
      <c r="AR148" s="117">
        <v>0</v>
      </c>
      <c r="AS148" s="113">
        <f t="shared" si="83"/>
        <v>0</v>
      </c>
      <c r="AT148" s="114">
        <f t="shared" si="87"/>
        <v>0</v>
      </c>
      <c r="AU148" s="114">
        <f t="shared" si="88"/>
        <v>0</v>
      </c>
      <c r="AV148" s="117">
        <v>0</v>
      </c>
      <c r="AW148" s="113">
        <f t="shared" si="84"/>
        <v>0</v>
      </c>
      <c r="AX148" s="114">
        <f t="shared" si="89"/>
        <v>0</v>
      </c>
      <c r="AY148" s="114">
        <f t="shared" si="90"/>
        <v>0</v>
      </c>
      <c r="AZ148" s="117">
        <v>0</v>
      </c>
      <c r="BA148" s="113">
        <f t="shared" si="91"/>
        <v>0</v>
      </c>
      <c r="BB148" s="114">
        <f t="shared" si="92"/>
        <v>0</v>
      </c>
      <c r="BC148" s="114">
        <f t="shared" si="93"/>
        <v>0</v>
      </c>
      <c r="BD148" s="117">
        <v>0</v>
      </c>
      <c r="BE148" s="113">
        <v>0</v>
      </c>
      <c r="BF148" s="114">
        <v>0</v>
      </c>
      <c r="BG148" s="114">
        <v>0</v>
      </c>
      <c r="BH148" s="117">
        <v>0</v>
      </c>
      <c r="BJ148" s="113">
        <f t="shared" si="76"/>
        <v>0</v>
      </c>
      <c r="BK148" s="114">
        <f t="shared" si="76"/>
        <v>59572.281599999988</v>
      </c>
      <c r="BL148" s="114">
        <f t="shared" si="94"/>
        <v>0</v>
      </c>
      <c r="BM148" s="118">
        <f t="shared" si="95"/>
        <v>0</v>
      </c>
      <c r="BN148" s="119">
        <f t="shared" si="96"/>
        <v>59572.281599999988</v>
      </c>
      <c r="BP148" s="113">
        <f t="shared" si="97"/>
        <v>0</v>
      </c>
      <c r="BQ148" s="118">
        <f t="shared" si="98"/>
        <v>0</v>
      </c>
      <c r="BR148" s="120">
        <f t="shared" si="99"/>
        <v>0</v>
      </c>
      <c r="BS148" s="121">
        <f t="shared" si="100"/>
        <v>0</v>
      </c>
      <c r="BT148" s="114">
        <f t="shared" si="101"/>
        <v>0</v>
      </c>
      <c r="BU148" s="114">
        <f t="shared" si="102"/>
        <v>0</v>
      </c>
      <c r="BV148" s="114">
        <f t="shared" si="103"/>
        <v>0</v>
      </c>
      <c r="BW148" s="118">
        <f t="shared" si="104"/>
        <v>0</v>
      </c>
      <c r="BX148" s="120">
        <f t="shared" si="105"/>
        <v>0</v>
      </c>
      <c r="BY148" s="121">
        <f t="shared" si="106"/>
        <v>0</v>
      </c>
      <c r="CA148" s="113">
        <f t="shared" si="77"/>
        <v>0</v>
      </c>
      <c r="CB148" s="114">
        <f t="shared" si="77"/>
        <v>0</v>
      </c>
      <c r="CC148" s="114">
        <f t="shared" si="107"/>
        <v>24801.843014790993</v>
      </c>
      <c r="CD148" s="114">
        <f t="shared" si="108"/>
        <v>0</v>
      </c>
      <c r="CE148" s="114">
        <f t="shared" si="109"/>
        <v>4277.9666315112527</v>
      </c>
      <c r="CF148" s="118">
        <f t="shared" si="110"/>
        <v>0</v>
      </c>
      <c r="CG148" s="122">
        <f t="shared" si="111"/>
        <v>29079.809646302245</v>
      </c>
      <c r="CH148" s="88"/>
      <c r="CI148" s="123">
        <f t="shared" si="112"/>
        <v>29079.809646302248</v>
      </c>
      <c r="CK148" s="124">
        <f t="shared" si="113"/>
        <v>3</v>
      </c>
      <c r="CL148" s="125">
        <v>0</v>
      </c>
      <c r="CM148" s="126">
        <v>0</v>
      </c>
      <c r="CN148" s="127">
        <v>44.16</v>
      </c>
      <c r="CO148" s="128">
        <v>16.547855999999996</v>
      </c>
      <c r="CP148" s="125">
        <v>0</v>
      </c>
      <c r="CQ148" s="129">
        <v>0</v>
      </c>
      <c r="CR148" s="130">
        <v>0</v>
      </c>
      <c r="CS148" s="131">
        <v>0</v>
      </c>
      <c r="CT148" s="132">
        <v>0</v>
      </c>
      <c r="CU148" s="133">
        <f t="shared" si="78"/>
        <v>0</v>
      </c>
      <c r="CV148" s="129">
        <f t="shared" si="78"/>
        <v>0</v>
      </c>
      <c r="CW148" s="132">
        <v>0</v>
      </c>
      <c r="CY148" s="133">
        <v>0</v>
      </c>
      <c r="CZ148" s="129">
        <v>0</v>
      </c>
      <c r="DA148" s="132">
        <v>0</v>
      </c>
      <c r="DD148" s="134" t="s">
        <v>95</v>
      </c>
      <c r="DE148" s="101"/>
      <c r="DF148" s="72"/>
    </row>
    <row r="149" spans="1:110" s="7" customFormat="1" x14ac:dyDescent="0.25">
      <c r="A149" s="135">
        <v>6</v>
      </c>
      <c r="B149" s="136" t="s">
        <v>372</v>
      </c>
      <c r="C149" s="136" t="s">
        <v>422</v>
      </c>
      <c r="D149" s="137" t="s">
        <v>374</v>
      </c>
      <c r="E149" s="138" t="s">
        <v>423</v>
      </c>
      <c r="F149" s="138" t="s">
        <v>424</v>
      </c>
      <c r="G149" s="138" t="s">
        <v>425</v>
      </c>
      <c r="H149" s="138" t="s">
        <v>102</v>
      </c>
      <c r="I149" s="138">
        <v>10459</v>
      </c>
      <c r="J149" s="138" t="str">
        <f t="shared" si="79"/>
        <v>Bronx 10459</v>
      </c>
      <c r="K149" s="138" t="s">
        <v>103</v>
      </c>
      <c r="L149" s="138">
        <v>3</v>
      </c>
      <c r="M149" s="106" t="str">
        <f t="shared" si="80"/>
        <v>Child Care</v>
      </c>
      <c r="N149" s="107">
        <v>0</v>
      </c>
      <c r="O149" s="72">
        <v>8</v>
      </c>
      <c r="P149" s="108">
        <v>0</v>
      </c>
      <c r="Q149" s="71">
        <v>0</v>
      </c>
      <c r="R149" s="72">
        <v>0</v>
      </c>
      <c r="S149" s="108">
        <v>0</v>
      </c>
      <c r="T149" s="71">
        <v>0</v>
      </c>
      <c r="U149" s="72">
        <v>0</v>
      </c>
      <c r="V149" s="72">
        <v>0</v>
      </c>
      <c r="W149" s="73">
        <f t="shared" si="81"/>
        <v>0</v>
      </c>
      <c r="X149" s="109">
        <v>0</v>
      </c>
      <c r="Y149" s="110">
        <v>0</v>
      </c>
      <c r="Z149" s="110">
        <v>0</v>
      </c>
      <c r="AA149" s="72">
        <v>0</v>
      </c>
      <c r="AB149" s="72">
        <v>0</v>
      </c>
      <c r="AC149" s="111">
        <v>0</v>
      </c>
      <c r="AD149" s="112">
        <f t="shared" si="82"/>
        <v>0</v>
      </c>
      <c r="AE149" s="113">
        <v>0</v>
      </c>
      <c r="AF149" s="114">
        <v>144372.48000000001</v>
      </c>
      <c r="AG149" s="115">
        <v>0</v>
      </c>
      <c r="AH149" s="116">
        <v>144372.48000000001</v>
      </c>
      <c r="AI149" s="114">
        <v>0</v>
      </c>
      <c r="AJ149" s="117">
        <f t="shared" si="85"/>
        <v>144372.48000000001</v>
      </c>
      <c r="AK149" s="113">
        <v>0</v>
      </c>
      <c r="AL149" s="114">
        <v>0</v>
      </c>
      <c r="AM149" s="117">
        <f t="shared" si="86"/>
        <v>0</v>
      </c>
      <c r="AN149" s="113">
        <v>0</v>
      </c>
      <c r="AO149" s="114">
        <v>0</v>
      </c>
      <c r="AP149" s="114">
        <v>144372.48000000001</v>
      </c>
      <c r="AQ149" s="114">
        <v>0</v>
      </c>
      <c r="AR149" s="117">
        <v>0</v>
      </c>
      <c r="AS149" s="113">
        <f t="shared" si="83"/>
        <v>0</v>
      </c>
      <c r="AT149" s="114">
        <f t="shared" si="87"/>
        <v>0</v>
      </c>
      <c r="AU149" s="114">
        <f t="shared" si="88"/>
        <v>0</v>
      </c>
      <c r="AV149" s="117">
        <v>0</v>
      </c>
      <c r="AW149" s="113">
        <f t="shared" si="84"/>
        <v>0</v>
      </c>
      <c r="AX149" s="114">
        <f t="shared" si="89"/>
        <v>0</v>
      </c>
      <c r="AY149" s="114">
        <f t="shared" si="90"/>
        <v>0</v>
      </c>
      <c r="AZ149" s="117">
        <v>0</v>
      </c>
      <c r="BA149" s="113">
        <f t="shared" si="91"/>
        <v>0</v>
      </c>
      <c r="BB149" s="114">
        <f t="shared" si="92"/>
        <v>0</v>
      </c>
      <c r="BC149" s="114">
        <f t="shared" si="93"/>
        <v>0</v>
      </c>
      <c r="BD149" s="117">
        <v>0</v>
      </c>
      <c r="BE149" s="113">
        <v>0</v>
      </c>
      <c r="BF149" s="114">
        <v>0</v>
      </c>
      <c r="BG149" s="114">
        <v>0</v>
      </c>
      <c r="BH149" s="117">
        <v>0</v>
      </c>
      <c r="BJ149" s="113">
        <f t="shared" si="76"/>
        <v>0</v>
      </c>
      <c r="BK149" s="114">
        <f t="shared" si="76"/>
        <v>0</v>
      </c>
      <c r="BL149" s="114">
        <f t="shared" si="94"/>
        <v>0</v>
      </c>
      <c r="BM149" s="118">
        <f t="shared" si="95"/>
        <v>0</v>
      </c>
      <c r="BN149" s="119">
        <f t="shared" si="96"/>
        <v>0</v>
      </c>
      <c r="BP149" s="113">
        <f t="shared" si="97"/>
        <v>0</v>
      </c>
      <c r="BQ149" s="118">
        <f t="shared" si="98"/>
        <v>0</v>
      </c>
      <c r="BR149" s="120">
        <f t="shared" si="99"/>
        <v>0</v>
      </c>
      <c r="BS149" s="121">
        <f t="shared" si="100"/>
        <v>0</v>
      </c>
      <c r="BT149" s="114">
        <f t="shared" si="101"/>
        <v>0</v>
      </c>
      <c r="BU149" s="114">
        <f t="shared" si="102"/>
        <v>0</v>
      </c>
      <c r="BV149" s="114">
        <f t="shared" si="103"/>
        <v>0</v>
      </c>
      <c r="BW149" s="118">
        <f t="shared" si="104"/>
        <v>0</v>
      </c>
      <c r="BX149" s="120">
        <f t="shared" si="105"/>
        <v>0</v>
      </c>
      <c r="BY149" s="121">
        <f t="shared" si="106"/>
        <v>0</v>
      </c>
      <c r="CA149" s="113">
        <f t="shared" si="77"/>
        <v>0</v>
      </c>
      <c r="CB149" s="114">
        <f t="shared" si="77"/>
        <v>10367.584308681673</v>
      </c>
      <c r="CC149" s="114">
        <f t="shared" si="107"/>
        <v>0</v>
      </c>
      <c r="CD149" s="114">
        <f t="shared" si="108"/>
        <v>0</v>
      </c>
      <c r="CE149" s="114">
        <f t="shared" si="109"/>
        <v>0</v>
      </c>
      <c r="CF149" s="118">
        <f t="shared" si="110"/>
        <v>0</v>
      </c>
      <c r="CG149" s="122">
        <f t="shared" si="111"/>
        <v>10367.584308681673</v>
      </c>
      <c r="CH149" s="88"/>
      <c r="CI149" s="123">
        <f t="shared" si="112"/>
        <v>10367.584308681673</v>
      </c>
      <c r="CK149" s="124">
        <f t="shared" si="113"/>
        <v>3</v>
      </c>
      <c r="CL149" s="125">
        <v>0</v>
      </c>
      <c r="CM149" s="126">
        <v>68.88000000000001</v>
      </c>
      <c r="CN149" s="127">
        <v>0</v>
      </c>
      <c r="CO149" s="128">
        <v>0</v>
      </c>
      <c r="CP149" s="125">
        <v>0</v>
      </c>
      <c r="CQ149" s="129">
        <v>0</v>
      </c>
      <c r="CR149" s="130">
        <v>0</v>
      </c>
      <c r="CS149" s="131">
        <v>0</v>
      </c>
      <c r="CT149" s="132">
        <v>0</v>
      </c>
      <c r="CU149" s="133">
        <f t="shared" si="78"/>
        <v>0</v>
      </c>
      <c r="CV149" s="129">
        <f t="shared" si="78"/>
        <v>0</v>
      </c>
      <c r="CW149" s="132">
        <v>0</v>
      </c>
      <c r="CY149" s="133">
        <v>0</v>
      </c>
      <c r="CZ149" s="129">
        <v>0</v>
      </c>
      <c r="DA149" s="132">
        <v>0</v>
      </c>
      <c r="DD149" s="134" t="s">
        <v>95</v>
      </c>
      <c r="DE149" s="101"/>
      <c r="DF149" s="72"/>
    </row>
    <row r="150" spans="1:110" s="7" customFormat="1" x14ac:dyDescent="0.25">
      <c r="A150" s="135">
        <v>30</v>
      </c>
      <c r="B150" s="136" t="s">
        <v>426</v>
      </c>
      <c r="C150" s="136" t="s">
        <v>427</v>
      </c>
      <c r="D150" s="137" t="s">
        <v>428</v>
      </c>
      <c r="E150" s="138" t="s">
        <v>429</v>
      </c>
      <c r="F150" s="138" t="s">
        <v>428</v>
      </c>
      <c r="G150" s="138" t="s">
        <v>430</v>
      </c>
      <c r="H150" s="138" t="s">
        <v>102</v>
      </c>
      <c r="I150" s="138">
        <v>10453</v>
      </c>
      <c r="J150" s="138" t="str">
        <f t="shared" si="79"/>
        <v>Bronx 10453</v>
      </c>
      <c r="K150" s="138" t="s">
        <v>103</v>
      </c>
      <c r="L150" s="138">
        <v>3</v>
      </c>
      <c r="M150" s="106" t="str">
        <f t="shared" si="80"/>
        <v>Child Care</v>
      </c>
      <c r="N150" s="107">
        <v>10</v>
      </c>
      <c r="O150" s="72">
        <v>0</v>
      </c>
      <c r="P150" s="108">
        <v>0</v>
      </c>
      <c r="Q150" s="71">
        <v>0</v>
      </c>
      <c r="R150" s="72">
        <v>0</v>
      </c>
      <c r="S150" s="108">
        <v>10</v>
      </c>
      <c r="T150" s="71">
        <v>0</v>
      </c>
      <c r="U150" s="72">
        <v>0</v>
      </c>
      <c r="V150" s="72">
        <v>9</v>
      </c>
      <c r="W150" s="73">
        <f t="shared" si="81"/>
        <v>9</v>
      </c>
      <c r="X150" s="109">
        <v>0</v>
      </c>
      <c r="Y150" s="110">
        <v>0</v>
      </c>
      <c r="Z150" s="110">
        <v>0</v>
      </c>
      <c r="AA150" s="72">
        <v>0</v>
      </c>
      <c r="AB150" s="72">
        <v>0</v>
      </c>
      <c r="AC150" s="111">
        <v>0</v>
      </c>
      <c r="AD150" s="112">
        <f t="shared" si="82"/>
        <v>0</v>
      </c>
      <c r="AE150" s="113">
        <v>0</v>
      </c>
      <c r="AF150" s="114">
        <v>0</v>
      </c>
      <c r="AG150" s="115">
        <v>115699.19999999998</v>
      </c>
      <c r="AH150" s="116">
        <v>115699.19999999998</v>
      </c>
      <c r="AI150" s="114">
        <v>0</v>
      </c>
      <c r="AJ150" s="117">
        <f t="shared" si="85"/>
        <v>115699.19999999998</v>
      </c>
      <c r="AK150" s="113">
        <v>0</v>
      </c>
      <c r="AL150" s="114">
        <v>26807.526719999994</v>
      </c>
      <c r="AM150" s="117">
        <f t="shared" si="86"/>
        <v>26807.526719999994</v>
      </c>
      <c r="AN150" s="113">
        <v>0</v>
      </c>
      <c r="AO150" s="114">
        <v>0</v>
      </c>
      <c r="AP150" s="114">
        <v>88891.673279999988</v>
      </c>
      <c r="AQ150" s="114">
        <v>0</v>
      </c>
      <c r="AR150" s="117">
        <v>0</v>
      </c>
      <c r="AS150" s="113">
        <f t="shared" si="83"/>
        <v>0</v>
      </c>
      <c r="AT150" s="114">
        <f t="shared" si="87"/>
        <v>0</v>
      </c>
      <c r="AU150" s="114">
        <f t="shared" si="88"/>
        <v>0</v>
      </c>
      <c r="AV150" s="117">
        <v>0</v>
      </c>
      <c r="AW150" s="113">
        <f t="shared" si="84"/>
        <v>0</v>
      </c>
      <c r="AX150" s="114">
        <f t="shared" si="89"/>
        <v>0</v>
      </c>
      <c r="AY150" s="114">
        <f t="shared" si="90"/>
        <v>0</v>
      </c>
      <c r="AZ150" s="117">
        <v>0</v>
      </c>
      <c r="BA150" s="113">
        <f t="shared" si="91"/>
        <v>0</v>
      </c>
      <c r="BB150" s="114">
        <f t="shared" si="92"/>
        <v>0</v>
      </c>
      <c r="BC150" s="114">
        <f t="shared" si="93"/>
        <v>0</v>
      </c>
      <c r="BD150" s="117">
        <v>0</v>
      </c>
      <c r="BE150" s="113">
        <v>0</v>
      </c>
      <c r="BF150" s="114">
        <v>0</v>
      </c>
      <c r="BG150" s="114">
        <v>0</v>
      </c>
      <c r="BH150" s="117">
        <v>0</v>
      </c>
      <c r="BJ150" s="113">
        <f t="shared" si="76"/>
        <v>0</v>
      </c>
      <c r="BK150" s="114">
        <f t="shared" si="76"/>
        <v>26807.526719999994</v>
      </c>
      <c r="BL150" s="114">
        <f t="shared" si="94"/>
        <v>0</v>
      </c>
      <c r="BM150" s="118">
        <f t="shared" si="95"/>
        <v>0</v>
      </c>
      <c r="BN150" s="119">
        <f t="shared" si="96"/>
        <v>26807.526719999994</v>
      </c>
      <c r="BP150" s="113">
        <f t="shared" si="97"/>
        <v>0</v>
      </c>
      <c r="BQ150" s="118">
        <f t="shared" si="98"/>
        <v>0</v>
      </c>
      <c r="BR150" s="120">
        <f t="shared" si="99"/>
        <v>0</v>
      </c>
      <c r="BS150" s="121">
        <f t="shared" si="100"/>
        <v>0</v>
      </c>
      <c r="BT150" s="114">
        <f t="shared" si="101"/>
        <v>0</v>
      </c>
      <c r="BU150" s="114">
        <f t="shared" si="102"/>
        <v>0</v>
      </c>
      <c r="BV150" s="114">
        <f t="shared" si="103"/>
        <v>0</v>
      </c>
      <c r="BW150" s="118">
        <f t="shared" si="104"/>
        <v>0</v>
      </c>
      <c r="BX150" s="120">
        <f t="shared" si="105"/>
        <v>0</v>
      </c>
      <c r="BY150" s="121">
        <f t="shared" si="106"/>
        <v>0</v>
      </c>
      <c r="CA150" s="113">
        <f t="shared" si="77"/>
        <v>0</v>
      </c>
      <c r="CB150" s="114">
        <f t="shared" si="77"/>
        <v>0</v>
      </c>
      <c r="CC150" s="114">
        <f t="shared" si="107"/>
        <v>6383.4320576205782</v>
      </c>
      <c r="CD150" s="114">
        <f t="shared" si="108"/>
        <v>0</v>
      </c>
      <c r="CE150" s="114">
        <f t="shared" si="109"/>
        <v>1925.0849841800639</v>
      </c>
      <c r="CF150" s="118">
        <f t="shared" si="110"/>
        <v>0</v>
      </c>
      <c r="CG150" s="122">
        <f t="shared" si="111"/>
        <v>8308.5170418006419</v>
      </c>
      <c r="CH150" s="88"/>
      <c r="CI150" s="123">
        <f t="shared" si="112"/>
        <v>8308.5170418006419</v>
      </c>
      <c r="CK150" s="124">
        <f t="shared" si="113"/>
        <v>3</v>
      </c>
      <c r="CL150" s="125">
        <v>0</v>
      </c>
      <c r="CM150" s="126">
        <v>0</v>
      </c>
      <c r="CN150" s="127">
        <v>44.16</v>
      </c>
      <c r="CO150" s="128">
        <v>16.547855999999996</v>
      </c>
      <c r="CP150" s="125">
        <v>0</v>
      </c>
      <c r="CQ150" s="129">
        <v>0</v>
      </c>
      <c r="CR150" s="130">
        <v>0</v>
      </c>
      <c r="CS150" s="131">
        <v>0</v>
      </c>
      <c r="CT150" s="132">
        <v>0</v>
      </c>
      <c r="CU150" s="133">
        <f t="shared" si="78"/>
        <v>0</v>
      </c>
      <c r="CV150" s="129">
        <f t="shared" si="78"/>
        <v>0</v>
      </c>
      <c r="CW150" s="132">
        <v>0</v>
      </c>
      <c r="CY150" s="133">
        <v>0</v>
      </c>
      <c r="CZ150" s="129">
        <v>0</v>
      </c>
      <c r="DA150" s="132">
        <v>0</v>
      </c>
      <c r="DD150" s="134" t="s">
        <v>95</v>
      </c>
      <c r="DE150" s="101"/>
      <c r="DF150" s="72"/>
    </row>
    <row r="151" spans="1:110" s="7" customFormat="1" x14ac:dyDescent="0.25">
      <c r="A151" s="135">
        <v>30</v>
      </c>
      <c r="B151" s="136" t="s">
        <v>426</v>
      </c>
      <c r="C151" s="136" t="s">
        <v>427</v>
      </c>
      <c r="D151" s="137" t="s">
        <v>428</v>
      </c>
      <c r="E151" s="138" t="s">
        <v>429</v>
      </c>
      <c r="F151" s="138" t="s">
        <v>428</v>
      </c>
      <c r="G151" s="138" t="s">
        <v>430</v>
      </c>
      <c r="H151" s="138" t="s">
        <v>102</v>
      </c>
      <c r="I151" s="138">
        <v>10453</v>
      </c>
      <c r="J151" s="138" t="str">
        <f t="shared" si="79"/>
        <v>Bronx 10453</v>
      </c>
      <c r="K151" s="138" t="s">
        <v>103</v>
      </c>
      <c r="L151" s="138">
        <v>3</v>
      </c>
      <c r="M151" s="106" t="str">
        <f t="shared" si="80"/>
        <v>Child Care</v>
      </c>
      <c r="N151" s="107">
        <v>0</v>
      </c>
      <c r="O151" s="72">
        <v>10</v>
      </c>
      <c r="P151" s="108">
        <v>0</v>
      </c>
      <c r="Q151" s="71">
        <v>0</v>
      </c>
      <c r="R151" s="72">
        <v>0</v>
      </c>
      <c r="S151" s="108">
        <v>0</v>
      </c>
      <c r="T151" s="71">
        <v>0</v>
      </c>
      <c r="U151" s="72">
        <v>0</v>
      </c>
      <c r="V151" s="72">
        <v>0</v>
      </c>
      <c r="W151" s="73">
        <f t="shared" si="81"/>
        <v>0</v>
      </c>
      <c r="X151" s="109">
        <v>0</v>
      </c>
      <c r="Y151" s="110">
        <v>0</v>
      </c>
      <c r="Z151" s="110">
        <v>0</v>
      </c>
      <c r="AA151" s="72">
        <v>0</v>
      </c>
      <c r="AB151" s="72">
        <v>0</v>
      </c>
      <c r="AC151" s="111">
        <v>0</v>
      </c>
      <c r="AD151" s="112">
        <f t="shared" si="82"/>
        <v>0</v>
      </c>
      <c r="AE151" s="113">
        <v>0</v>
      </c>
      <c r="AF151" s="114">
        <v>180465.60000000003</v>
      </c>
      <c r="AG151" s="115">
        <v>0</v>
      </c>
      <c r="AH151" s="116">
        <v>180465.60000000003</v>
      </c>
      <c r="AI151" s="114">
        <v>0</v>
      </c>
      <c r="AJ151" s="117">
        <f t="shared" si="85"/>
        <v>180465.60000000003</v>
      </c>
      <c r="AK151" s="113">
        <v>0</v>
      </c>
      <c r="AL151" s="114">
        <v>0</v>
      </c>
      <c r="AM151" s="117">
        <f t="shared" si="86"/>
        <v>0</v>
      </c>
      <c r="AN151" s="113">
        <v>0</v>
      </c>
      <c r="AO151" s="114">
        <v>0</v>
      </c>
      <c r="AP151" s="114">
        <v>180465.60000000003</v>
      </c>
      <c r="AQ151" s="114">
        <v>0</v>
      </c>
      <c r="AR151" s="117">
        <v>0</v>
      </c>
      <c r="AS151" s="113">
        <f t="shared" si="83"/>
        <v>0</v>
      </c>
      <c r="AT151" s="114">
        <f t="shared" si="87"/>
        <v>0</v>
      </c>
      <c r="AU151" s="114">
        <f t="shared" si="88"/>
        <v>0</v>
      </c>
      <c r="AV151" s="117">
        <v>0</v>
      </c>
      <c r="AW151" s="113">
        <f t="shared" si="84"/>
        <v>0</v>
      </c>
      <c r="AX151" s="114">
        <f t="shared" si="89"/>
        <v>0</v>
      </c>
      <c r="AY151" s="114">
        <f t="shared" si="90"/>
        <v>0</v>
      </c>
      <c r="AZ151" s="117">
        <v>0</v>
      </c>
      <c r="BA151" s="113">
        <f t="shared" si="91"/>
        <v>0</v>
      </c>
      <c r="BB151" s="114">
        <f t="shared" si="92"/>
        <v>0</v>
      </c>
      <c r="BC151" s="114">
        <f t="shared" si="93"/>
        <v>0</v>
      </c>
      <c r="BD151" s="117">
        <v>0</v>
      </c>
      <c r="BE151" s="113">
        <v>0</v>
      </c>
      <c r="BF151" s="114">
        <v>0</v>
      </c>
      <c r="BG151" s="114">
        <v>0</v>
      </c>
      <c r="BH151" s="117">
        <v>0</v>
      </c>
      <c r="BJ151" s="113">
        <f t="shared" ref="BJ151:BK214" si="114">+AK151</f>
        <v>0</v>
      </c>
      <c r="BK151" s="114">
        <f t="shared" si="114"/>
        <v>0</v>
      </c>
      <c r="BL151" s="114">
        <f t="shared" si="94"/>
        <v>0</v>
      </c>
      <c r="BM151" s="118">
        <f t="shared" si="95"/>
        <v>0</v>
      </c>
      <c r="BN151" s="119">
        <f t="shared" si="96"/>
        <v>0</v>
      </c>
      <c r="BP151" s="113">
        <f t="shared" si="97"/>
        <v>0</v>
      </c>
      <c r="BQ151" s="118">
        <f t="shared" si="98"/>
        <v>0</v>
      </c>
      <c r="BR151" s="120">
        <f t="shared" si="99"/>
        <v>0</v>
      </c>
      <c r="BS151" s="121">
        <f t="shared" si="100"/>
        <v>0</v>
      </c>
      <c r="BT151" s="114">
        <f t="shared" si="101"/>
        <v>0</v>
      </c>
      <c r="BU151" s="114">
        <f t="shared" si="102"/>
        <v>0</v>
      </c>
      <c r="BV151" s="114">
        <f t="shared" si="103"/>
        <v>0</v>
      </c>
      <c r="BW151" s="118">
        <f t="shared" si="104"/>
        <v>0</v>
      </c>
      <c r="BX151" s="120">
        <f t="shared" si="105"/>
        <v>0</v>
      </c>
      <c r="BY151" s="121">
        <f t="shared" si="106"/>
        <v>0</v>
      </c>
      <c r="CA151" s="113">
        <f t="shared" ref="CA151:CB214" si="115">(+AE151/0.933)*0.067</f>
        <v>0</v>
      </c>
      <c r="CB151" s="114">
        <f t="shared" si="115"/>
        <v>12959.480385852092</v>
      </c>
      <c r="CC151" s="114">
        <f t="shared" si="107"/>
        <v>0</v>
      </c>
      <c r="CD151" s="114">
        <f t="shared" si="108"/>
        <v>0</v>
      </c>
      <c r="CE151" s="114">
        <f t="shared" si="109"/>
        <v>0</v>
      </c>
      <c r="CF151" s="118">
        <f t="shared" si="110"/>
        <v>0</v>
      </c>
      <c r="CG151" s="122">
        <f t="shared" si="111"/>
        <v>12959.480385852092</v>
      </c>
      <c r="CH151" s="88"/>
      <c r="CI151" s="123">
        <f t="shared" si="112"/>
        <v>12959.480385852092</v>
      </c>
      <c r="CK151" s="124">
        <f t="shared" si="113"/>
        <v>3</v>
      </c>
      <c r="CL151" s="125">
        <v>0</v>
      </c>
      <c r="CM151" s="126">
        <v>68.88000000000001</v>
      </c>
      <c r="CN151" s="127">
        <v>0</v>
      </c>
      <c r="CO151" s="128">
        <v>0</v>
      </c>
      <c r="CP151" s="125">
        <v>0</v>
      </c>
      <c r="CQ151" s="129">
        <v>0</v>
      </c>
      <c r="CR151" s="130">
        <v>0</v>
      </c>
      <c r="CS151" s="131">
        <v>0</v>
      </c>
      <c r="CT151" s="132">
        <v>0</v>
      </c>
      <c r="CU151" s="133">
        <f t="shared" ref="CU151:CV214" si="116">IF($CK151=2,2.5/8,2.5/10)*CR151</f>
        <v>0</v>
      </c>
      <c r="CV151" s="129">
        <f t="shared" si="116"/>
        <v>0</v>
      </c>
      <c r="CW151" s="132">
        <v>0</v>
      </c>
      <c r="CY151" s="133">
        <v>0</v>
      </c>
      <c r="CZ151" s="129">
        <v>0</v>
      </c>
      <c r="DA151" s="132">
        <v>0</v>
      </c>
      <c r="DD151" s="134" t="s">
        <v>95</v>
      </c>
      <c r="DE151" s="101"/>
      <c r="DF151" s="72"/>
    </row>
    <row r="152" spans="1:110" s="7" customFormat="1" x14ac:dyDescent="0.25">
      <c r="A152" s="135">
        <v>99</v>
      </c>
      <c r="B152" s="136" t="s">
        <v>431</v>
      </c>
      <c r="C152" s="136" t="s">
        <v>432</v>
      </c>
      <c r="D152" s="137" t="s">
        <v>433</v>
      </c>
      <c r="E152" s="138" t="s">
        <v>434</v>
      </c>
      <c r="F152" s="138" t="s">
        <v>435</v>
      </c>
      <c r="G152" s="138" t="s">
        <v>436</v>
      </c>
      <c r="H152" s="138" t="s">
        <v>102</v>
      </c>
      <c r="I152" s="138">
        <v>10456</v>
      </c>
      <c r="J152" s="138" t="str">
        <f t="shared" si="79"/>
        <v>Bronx 10456</v>
      </c>
      <c r="K152" s="138" t="s">
        <v>103</v>
      </c>
      <c r="L152" s="138">
        <v>1</v>
      </c>
      <c r="M152" s="106" t="str">
        <f t="shared" si="80"/>
        <v>Dual</v>
      </c>
      <c r="N152" s="107">
        <v>55</v>
      </c>
      <c r="O152" s="72">
        <v>0</v>
      </c>
      <c r="P152" s="108">
        <v>0</v>
      </c>
      <c r="Q152" s="71">
        <v>16</v>
      </c>
      <c r="R152" s="72">
        <v>29</v>
      </c>
      <c r="S152" s="108">
        <v>10</v>
      </c>
      <c r="T152" s="71">
        <v>12</v>
      </c>
      <c r="U152" s="72">
        <v>21</v>
      </c>
      <c r="V152" s="72">
        <v>7</v>
      </c>
      <c r="W152" s="73">
        <f t="shared" si="81"/>
        <v>40</v>
      </c>
      <c r="X152" s="109">
        <v>0</v>
      </c>
      <c r="Y152" s="110">
        <v>0</v>
      </c>
      <c r="Z152" s="110">
        <v>0</v>
      </c>
      <c r="AA152" s="72">
        <v>0</v>
      </c>
      <c r="AB152" s="72">
        <v>0</v>
      </c>
      <c r="AC152" s="111">
        <v>0</v>
      </c>
      <c r="AD152" s="112">
        <f t="shared" si="82"/>
        <v>0</v>
      </c>
      <c r="AE152" s="113">
        <v>0</v>
      </c>
      <c r="AF152" s="114">
        <v>0</v>
      </c>
      <c r="AG152" s="115">
        <v>730731.1</v>
      </c>
      <c r="AH152" s="116">
        <v>730731.1</v>
      </c>
      <c r="AI152" s="114">
        <v>0</v>
      </c>
      <c r="AJ152" s="117">
        <f t="shared" si="85"/>
        <v>730731.1</v>
      </c>
      <c r="AK152" s="113">
        <v>112873.69021500001</v>
      </c>
      <c r="AL152" s="114">
        <v>23942.903985000001</v>
      </c>
      <c r="AM152" s="117">
        <f t="shared" si="86"/>
        <v>136816.59420000002</v>
      </c>
      <c r="AN152" s="113">
        <v>323346.009785</v>
      </c>
      <c r="AO152" s="114">
        <v>0</v>
      </c>
      <c r="AP152" s="114">
        <v>270568.49601500004</v>
      </c>
      <c r="AQ152" s="114">
        <v>0</v>
      </c>
      <c r="AR152" s="117">
        <v>0</v>
      </c>
      <c r="AS152" s="113">
        <f t="shared" si="83"/>
        <v>0</v>
      </c>
      <c r="AT152" s="114">
        <f t="shared" si="87"/>
        <v>0</v>
      </c>
      <c r="AU152" s="114">
        <f t="shared" si="88"/>
        <v>0</v>
      </c>
      <c r="AV152" s="117">
        <v>0</v>
      </c>
      <c r="AW152" s="113">
        <f t="shared" si="84"/>
        <v>0</v>
      </c>
      <c r="AX152" s="114">
        <f t="shared" si="89"/>
        <v>0</v>
      </c>
      <c r="AY152" s="114">
        <f t="shared" si="90"/>
        <v>0</v>
      </c>
      <c r="AZ152" s="117">
        <v>0</v>
      </c>
      <c r="BA152" s="113">
        <f t="shared" si="91"/>
        <v>0</v>
      </c>
      <c r="BB152" s="114">
        <f t="shared" si="92"/>
        <v>0</v>
      </c>
      <c r="BC152" s="114">
        <f t="shared" si="93"/>
        <v>0</v>
      </c>
      <c r="BD152" s="117">
        <v>0</v>
      </c>
      <c r="BE152" s="113">
        <v>0</v>
      </c>
      <c r="BF152" s="114">
        <v>0</v>
      </c>
      <c r="BG152" s="114">
        <v>0</v>
      </c>
      <c r="BH152" s="117">
        <v>0</v>
      </c>
      <c r="BJ152" s="113">
        <f t="shared" si="114"/>
        <v>112873.69021500001</v>
      </c>
      <c r="BK152" s="114">
        <f t="shared" si="114"/>
        <v>23942.903985000001</v>
      </c>
      <c r="BL152" s="114">
        <f t="shared" si="94"/>
        <v>0</v>
      </c>
      <c r="BM152" s="118">
        <f t="shared" si="95"/>
        <v>0</v>
      </c>
      <c r="BN152" s="119">
        <f t="shared" si="96"/>
        <v>136816.59420000002</v>
      </c>
      <c r="BP152" s="113">
        <f t="shared" si="97"/>
        <v>323346.009785</v>
      </c>
      <c r="BQ152" s="118">
        <f t="shared" si="98"/>
        <v>0</v>
      </c>
      <c r="BR152" s="120">
        <f t="shared" si="99"/>
        <v>323346.009785</v>
      </c>
      <c r="BS152" s="121">
        <f t="shared" si="100"/>
        <v>80836.502446250001</v>
      </c>
      <c r="BT152" s="114">
        <f t="shared" si="101"/>
        <v>112873.69021500001</v>
      </c>
      <c r="BU152" s="114">
        <f t="shared" si="102"/>
        <v>0</v>
      </c>
      <c r="BV152" s="114">
        <f t="shared" si="103"/>
        <v>0</v>
      </c>
      <c r="BW152" s="118">
        <f t="shared" si="104"/>
        <v>0</v>
      </c>
      <c r="BX152" s="120">
        <f t="shared" si="105"/>
        <v>112873.69021500001</v>
      </c>
      <c r="BY152" s="121">
        <f t="shared" si="106"/>
        <v>0</v>
      </c>
      <c r="CA152" s="113">
        <f t="shared" si="115"/>
        <v>0</v>
      </c>
      <c r="CB152" s="114">
        <f t="shared" si="115"/>
        <v>0</v>
      </c>
      <c r="CC152" s="114">
        <f t="shared" si="107"/>
        <v>19429.891996789927</v>
      </c>
      <c r="CD152" s="114">
        <f t="shared" si="108"/>
        <v>0</v>
      </c>
      <c r="CE152" s="114">
        <f t="shared" si="109"/>
        <v>1719.3725262540192</v>
      </c>
      <c r="CF152" s="118">
        <f t="shared" si="110"/>
        <v>0</v>
      </c>
      <c r="CG152" s="122">
        <f t="shared" si="111"/>
        <v>21149.264523043945</v>
      </c>
      <c r="CH152" s="88"/>
      <c r="CI152" s="123">
        <f t="shared" si="112"/>
        <v>52474.794962486601</v>
      </c>
      <c r="CK152" s="124">
        <f t="shared" si="113"/>
        <v>1</v>
      </c>
      <c r="CL152" s="125">
        <v>0</v>
      </c>
      <c r="CM152" s="126">
        <v>0</v>
      </c>
      <c r="CN152" s="127">
        <v>50.71</v>
      </c>
      <c r="CO152" s="128">
        <v>19.00230475</v>
      </c>
      <c r="CP152" s="125">
        <v>0</v>
      </c>
      <c r="CQ152" s="129">
        <v>0</v>
      </c>
      <c r="CR152" s="130">
        <v>0</v>
      </c>
      <c r="CS152" s="131">
        <v>0</v>
      </c>
      <c r="CT152" s="132">
        <v>0</v>
      </c>
      <c r="CU152" s="133">
        <f t="shared" si="116"/>
        <v>0</v>
      </c>
      <c r="CV152" s="129">
        <f t="shared" si="116"/>
        <v>0</v>
      </c>
      <c r="CW152" s="132">
        <v>0</v>
      </c>
      <c r="CY152" s="133">
        <v>0</v>
      </c>
      <c r="CZ152" s="129">
        <v>0</v>
      </c>
      <c r="DA152" s="132">
        <v>0</v>
      </c>
      <c r="DD152" s="134" t="s">
        <v>95</v>
      </c>
      <c r="DE152" s="101"/>
      <c r="DF152" s="72"/>
    </row>
    <row r="153" spans="1:110" s="7" customFormat="1" x14ac:dyDescent="0.25">
      <c r="A153" s="135">
        <v>54</v>
      </c>
      <c r="B153" s="136" t="s">
        <v>437</v>
      </c>
      <c r="C153" s="136" t="s">
        <v>438</v>
      </c>
      <c r="D153" s="137" t="s">
        <v>439</v>
      </c>
      <c r="E153" s="138" t="s">
        <v>440</v>
      </c>
      <c r="F153" s="138" t="s">
        <v>441</v>
      </c>
      <c r="G153" s="138" t="s">
        <v>442</v>
      </c>
      <c r="H153" s="138" t="s">
        <v>102</v>
      </c>
      <c r="I153" s="138">
        <v>10472</v>
      </c>
      <c r="J153" s="138" t="str">
        <f t="shared" si="79"/>
        <v>Bronx 10472</v>
      </c>
      <c r="K153" s="138" t="s">
        <v>108</v>
      </c>
      <c r="L153" s="138">
        <v>3</v>
      </c>
      <c r="M153" s="106" t="str">
        <f t="shared" si="80"/>
        <v>Child Care</v>
      </c>
      <c r="N153" s="107">
        <v>169</v>
      </c>
      <c r="O153" s="72">
        <v>0</v>
      </c>
      <c r="P153" s="108">
        <v>0</v>
      </c>
      <c r="Q153" s="71">
        <v>0</v>
      </c>
      <c r="R153" s="72">
        <v>0</v>
      </c>
      <c r="S153" s="108">
        <v>169</v>
      </c>
      <c r="T153" s="71">
        <v>0</v>
      </c>
      <c r="U153" s="72">
        <v>0</v>
      </c>
      <c r="V153" s="72">
        <v>65</v>
      </c>
      <c r="W153" s="73">
        <f t="shared" si="81"/>
        <v>65</v>
      </c>
      <c r="X153" s="109">
        <v>0</v>
      </c>
      <c r="Y153" s="110">
        <v>0</v>
      </c>
      <c r="Z153" s="110">
        <v>0</v>
      </c>
      <c r="AA153" s="72">
        <v>0</v>
      </c>
      <c r="AB153" s="72">
        <v>0</v>
      </c>
      <c r="AC153" s="111">
        <v>0</v>
      </c>
      <c r="AD153" s="112">
        <f t="shared" si="82"/>
        <v>0</v>
      </c>
      <c r="AE153" s="113">
        <v>0</v>
      </c>
      <c r="AF153" s="114">
        <v>0</v>
      </c>
      <c r="AG153" s="115">
        <v>1851705.96</v>
      </c>
      <c r="AH153" s="116">
        <v>1851705.96</v>
      </c>
      <c r="AI153" s="114">
        <v>371492.42</v>
      </c>
      <c r="AJ153" s="117">
        <f t="shared" si="85"/>
        <v>2223198.38</v>
      </c>
      <c r="AK153" s="113">
        <v>0</v>
      </c>
      <c r="AL153" s="114">
        <v>183350.69415</v>
      </c>
      <c r="AM153" s="117">
        <f t="shared" si="86"/>
        <v>183350.69415</v>
      </c>
      <c r="AN153" s="113">
        <v>0</v>
      </c>
      <c r="AO153" s="114">
        <v>0</v>
      </c>
      <c r="AP153" s="114">
        <v>1668355.2658500001</v>
      </c>
      <c r="AQ153" s="114">
        <v>0</v>
      </c>
      <c r="AR153" s="117">
        <v>0</v>
      </c>
      <c r="AS153" s="113">
        <f t="shared" si="83"/>
        <v>0</v>
      </c>
      <c r="AT153" s="114">
        <f t="shared" si="87"/>
        <v>0</v>
      </c>
      <c r="AU153" s="114">
        <f t="shared" si="88"/>
        <v>0</v>
      </c>
      <c r="AV153" s="117">
        <v>0</v>
      </c>
      <c r="AW153" s="113">
        <f t="shared" si="84"/>
        <v>0</v>
      </c>
      <c r="AX153" s="114">
        <f t="shared" si="89"/>
        <v>0</v>
      </c>
      <c r="AY153" s="114">
        <f t="shared" si="90"/>
        <v>24540.75</v>
      </c>
      <c r="AZ153" s="117">
        <v>24540.75</v>
      </c>
      <c r="BA153" s="113">
        <f t="shared" si="91"/>
        <v>0</v>
      </c>
      <c r="BB153" s="114">
        <f t="shared" si="92"/>
        <v>0</v>
      </c>
      <c r="BC153" s="114">
        <f t="shared" si="93"/>
        <v>0</v>
      </c>
      <c r="BD153" s="117">
        <v>0</v>
      </c>
      <c r="BE153" s="113">
        <v>0</v>
      </c>
      <c r="BF153" s="114">
        <v>0</v>
      </c>
      <c r="BG153" s="114">
        <v>0</v>
      </c>
      <c r="BH153" s="117">
        <v>0</v>
      </c>
      <c r="BJ153" s="113">
        <f t="shared" si="114"/>
        <v>0</v>
      </c>
      <c r="BK153" s="114">
        <f t="shared" si="114"/>
        <v>183350.69415</v>
      </c>
      <c r="BL153" s="114">
        <f t="shared" si="94"/>
        <v>0</v>
      </c>
      <c r="BM153" s="118">
        <f t="shared" si="95"/>
        <v>24540.75</v>
      </c>
      <c r="BN153" s="119">
        <f t="shared" si="96"/>
        <v>207891.44415</v>
      </c>
      <c r="BP153" s="113">
        <f t="shared" si="97"/>
        <v>0</v>
      </c>
      <c r="BQ153" s="118">
        <f t="shared" si="98"/>
        <v>0</v>
      </c>
      <c r="BR153" s="120">
        <f t="shared" si="99"/>
        <v>0</v>
      </c>
      <c r="BS153" s="121">
        <f t="shared" si="100"/>
        <v>0</v>
      </c>
      <c r="BT153" s="114">
        <f t="shared" si="101"/>
        <v>0</v>
      </c>
      <c r="BU153" s="114">
        <f t="shared" si="102"/>
        <v>0</v>
      </c>
      <c r="BV153" s="114">
        <f t="shared" si="103"/>
        <v>0</v>
      </c>
      <c r="BW153" s="118">
        <f t="shared" si="104"/>
        <v>0</v>
      </c>
      <c r="BX153" s="120">
        <f t="shared" si="105"/>
        <v>0</v>
      </c>
      <c r="BY153" s="121">
        <f t="shared" si="106"/>
        <v>0</v>
      </c>
      <c r="CA153" s="113">
        <f t="shared" si="115"/>
        <v>0</v>
      </c>
      <c r="CB153" s="114">
        <f t="shared" si="115"/>
        <v>0</v>
      </c>
      <c r="CC153" s="114">
        <f t="shared" si="107"/>
        <v>119806.86260659165</v>
      </c>
      <c r="CD153" s="114">
        <f t="shared" si="108"/>
        <v>0</v>
      </c>
      <c r="CE153" s="114">
        <f t="shared" si="109"/>
        <v>13166.662923954984</v>
      </c>
      <c r="CF153" s="118">
        <f t="shared" si="110"/>
        <v>0</v>
      </c>
      <c r="CG153" s="122">
        <f t="shared" si="111"/>
        <v>132973.52553054664</v>
      </c>
      <c r="CH153" s="88"/>
      <c r="CI153" s="123">
        <f t="shared" si="112"/>
        <v>132973.52553054661</v>
      </c>
      <c r="CK153" s="124">
        <f t="shared" si="113"/>
        <v>3</v>
      </c>
      <c r="CL153" s="125">
        <v>0</v>
      </c>
      <c r="CM153" s="126">
        <v>0</v>
      </c>
      <c r="CN153" s="127">
        <v>41.82</v>
      </c>
      <c r="CO153" s="128">
        <v>15.670999499999999</v>
      </c>
      <c r="CP153" s="125">
        <v>0</v>
      </c>
      <c r="CQ153" s="129">
        <v>0</v>
      </c>
      <c r="CR153" s="130">
        <v>0</v>
      </c>
      <c r="CS153" s="131">
        <v>8.39</v>
      </c>
      <c r="CT153" s="132">
        <v>8.39</v>
      </c>
      <c r="CU153" s="133">
        <f t="shared" si="116"/>
        <v>0</v>
      </c>
      <c r="CV153" s="129">
        <f t="shared" si="116"/>
        <v>2.0975000000000001</v>
      </c>
      <c r="CW153" s="132">
        <v>2.0975000000000001</v>
      </c>
      <c r="CY153" s="133">
        <v>0</v>
      </c>
      <c r="CZ153" s="129">
        <v>24540.75</v>
      </c>
      <c r="DA153" s="132">
        <v>24540.75</v>
      </c>
      <c r="DD153" s="134" t="s">
        <v>95</v>
      </c>
      <c r="DE153" s="101"/>
      <c r="DF153" s="72"/>
    </row>
    <row r="154" spans="1:110" s="7" customFormat="1" x14ac:dyDescent="0.25">
      <c r="A154" s="135">
        <v>54</v>
      </c>
      <c r="B154" s="136" t="s">
        <v>437</v>
      </c>
      <c r="C154" s="136" t="s">
        <v>443</v>
      </c>
      <c r="D154" s="137" t="s">
        <v>439</v>
      </c>
      <c r="E154" s="138" t="s">
        <v>444</v>
      </c>
      <c r="F154" s="138" t="s">
        <v>445</v>
      </c>
      <c r="G154" s="138" t="s">
        <v>446</v>
      </c>
      <c r="H154" s="138" t="s">
        <v>102</v>
      </c>
      <c r="I154" s="138">
        <v>10472</v>
      </c>
      <c r="J154" s="138" t="str">
        <f t="shared" si="79"/>
        <v>Bronx 10472</v>
      </c>
      <c r="K154" s="138" t="s">
        <v>103</v>
      </c>
      <c r="L154" s="138">
        <v>3</v>
      </c>
      <c r="M154" s="106" t="str">
        <f t="shared" si="80"/>
        <v>Child Care</v>
      </c>
      <c r="N154" s="107">
        <v>60</v>
      </c>
      <c r="O154" s="72">
        <v>0</v>
      </c>
      <c r="P154" s="108">
        <v>0</v>
      </c>
      <c r="Q154" s="71">
        <v>0</v>
      </c>
      <c r="R154" s="72">
        <v>0</v>
      </c>
      <c r="S154" s="108">
        <v>60</v>
      </c>
      <c r="T154" s="71">
        <v>0</v>
      </c>
      <c r="U154" s="72">
        <v>0</v>
      </c>
      <c r="V154" s="72">
        <v>20</v>
      </c>
      <c r="W154" s="73">
        <f t="shared" si="81"/>
        <v>20</v>
      </c>
      <c r="X154" s="109">
        <v>0</v>
      </c>
      <c r="Y154" s="110">
        <v>0</v>
      </c>
      <c r="Z154" s="110">
        <v>0</v>
      </c>
      <c r="AA154" s="72">
        <v>0</v>
      </c>
      <c r="AB154" s="72">
        <v>0</v>
      </c>
      <c r="AC154" s="111">
        <v>0</v>
      </c>
      <c r="AD154" s="112">
        <f t="shared" si="82"/>
        <v>0</v>
      </c>
      <c r="AE154" s="113">
        <v>0</v>
      </c>
      <c r="AF154" s="114">
        <v>0</v>
      </c>
      <c r="AG154" s="115">
        <v>694195.19999999995</v>
      </c>
      <c r="AH154" s="116">
        <v>694195.19999999995</v>
      </c>
      <c r="AI154" s="114">
        <v>0</v>
      </c>
      <c r="AJ154" s="117">
        <f t="shared" si="85"/>
        <v>694195.19999999995</v>
      </c>
      <c r="AK154" s="113">
        <v>0</v>
      </c>
      <c r="AL154" s="114">
        <v>59572.281599999988</v>
      </c>
      <c r="AM154" s="117">
        <f t="shared" si="86"/>
        <v>59572.281599999988</v>
      </c>
      <c r="AN154" s="113">
        <v>0</v>
      </c>
      <c r="AO154" s="114">
        <v>0</v>
      </c>
      <c r="AP154" s="114">
        <v>634622.91839999997</v>
      </c>
      <c r="AQ154" s="114">
        <v>0</v>
      </c>
      <c r="AR154" s="117">
        <v>0</v>
      </c>
      <c r="AS154" s="113">
        <f t="shared" si="83"/>
        <v>0</v>
      </c>
      <c r="AT154" s="114">
        <f t="shared" si="87"/>
        <v>0</v>
      </c>
      <c r="AU154" s="114">
        <f t="shared" si="88"/>
        <v>0</v>
      </c>
      <c r="AV154" s="117">
        <v>0</v>
      </c>
      <c r="AW154" s="113">
        <f t="shared" si="84"/>
        <v>0</v>
      </c>
      <c r="AX154" s="114">
        <f t="shared" si="89"/>
        <v>0</v>
      </c>
      <c r="AY154" s="114">
        <f t="shared" si="90"/>
        <v>0</v>
      </c>
      <c r="AZ154" s="117">
        <v>0</v>
      </c>
      <c r="BA154" s="113">
        <f t="shared" si="91"/>
        <v>0</v>
      </c>
      <c r="BB154" s="114">
        <f t="shared" si="92"/>
        <v>0</v>
      </c>
      <c r="BC154" s="114">
        <f t="shared" si="93"/>
        <v>0</v>
      </c>
      <c r="BD154" s="117">
        <v>0</v>
      </c>
      <c r="BE154" s="113">
        <v>0</v>
      </c>
      <c r="BF154" s="114">
        <v>0</v>
      </c>
      <c r="BG154" s="114">
        <v>0</v>
      </c>
      <c r="BH154" s="117">
        <v>0</v>
      </c>
      <c r="BJ154" s="113">
        <f t="shared" si="114"/>
        <v>0</v>
      </c>
      <c r="BK154" s="114">
        <f t="shared" si="114"/>
        <v>59572.281599999988</v>
      </c>
      <c r="BL154" s="114">
        <f t="shared" si="94"/>
        <v>0</v>
      </c>
      <c r="BM154" s="118">
        <f t="shared" si="95"/>
        <v>0</v>
      </c>
      <c r="BN154" s="119">
        <f t="shared" si="96"/>
        <v>59572.281599999988</v>
      </c>
      <c r="BP154" s="113">
        <f t="shared" si="97"/>
        <v>0</v>
      </c>
      <c r="BQ154" s="118">
        <f t="shared" si="98"/>
        <v>0</v>
      </c>
      <c r="BR154" s="120">
        <f t="shared" si="99"/>
        <v>0</v>
      </c>
      <c r="BS154" s="121">
        <f t="shared" si="100"/>
        <v>0</v>
      </c>
      <c r="BT154" s="114">
        <f t="shared" si="101"/>
        <v>0</v>
      </c>
      <c r="BU154" s="114">
        <f t="shared" si="102"/>
        <v>0</v>
      </c>
      <c r="BV154" s="114">
        <f t="shared" si="103"/>
        <v>0</v>
      </c>
      <c r="BW154" s="118">
        <f t="shared" si="104"/>
        <v>0</v>
      </c>
      <c r="BX154" s="120">
        <f t="shared" si="105"/>
        <v>0</v>
      </c>
      <c r="BY154" s="121">
        <f t="shared" si="106"/>
        <v>0</v>
      </c>
      <c r="CA154" s="113">
        <f t="shared" si="115"/>
        <v>0</v>
      </c>
      <c r="CB154" s="114">
        <f t="shared" si="115"/>
        <v>0</v>
      </c>
      <c r="CC154" s="114">
        <f t="shared" si="107"/>
        <v>45573.135619292603</v>
      </c>
      <c r="CD154" s="114">
        <f t="shared" si="108"/>
        <v>0</v>
      </c>
      <c r="CE154" s="114">
        <f t="shared" si="109"/>
        <v>4277.9666315112527</v>
      </c>
      <c r="CF154" s="118">
        <f t="shared" si="110"/>
        <v>0</v>
      </c>
      <c r="CG154" s="122">
        <f t="shared" si="111"/>
        <v>49851.102250803859</v>
      </c>
      <c r="CH154" s="88"/>
      <c r="CI154" s="123">
        <f t="shared" si="112"/>
        <v>49851.102250803859</v>
      </c>
      <c r="CK154" s="124">
        <f t="shared" si="113"/>
        <v>3</v>
      </c>
      <c r="CL154" s="125">
        <v>0</v>
      </c>
      <c r="CM154" s="126">
        <v>0</v>
      </c>
      <c r="CN154" s="127">
        <v>44.16</v>
      </c>
      <c r="CO154" s="128">
        <v>16.547855999999996</v>
      </c>
      <c r="CP154" s="125">
        <v>0</v>
      </c>
      <c r="CQ154" s="129">
        <v>0</v>
      </c>
      <c r="CR154" s="130">
        <v>0</v>
      </c>
      <c r="CS154" s="131">
        <v>0</v>
      </c>
      <c r="CT154" s="132">
        <v>0</v>
      </c>
      <c r="CU154" s="133">
        <f t="shared" si="116"/>
        <v>0</v>
      </c>
      <c r="CV154" s="129">
        <f t="shared" si="116"/>
        <v>0</v>
      </c>
      <c r="CW154" s="132">
        <v>0</v>
      </c>
      <c r="CY154" s="133">
        <v>0</v>
      </c>
      <c r="CZ154" s="129">
        <v>0</v>
      </c>
      <c r="DA154" s="132">
        <v>0</v>
      </c>
      <c r="DD154" s="134" t="s">
        <v>95</v>
      </c>
      <c r="DE154" s="101"/>
      <c r="DF154" s="72"/>
    </row>
    <row r="155" spans="1:110" s="7" customFormat="1" x14ac:dyDescent="0.25">
      <c r="A155" s="135">
        <v>89</v>
      </c>
      <c r="B155" s="136" t="s">
        <v>447</v>
      </c>
      <c r="C155" s="136" t="s">
        <v>448</v>
      </c>
      <c r="D155" s="137" t="s">
        <v>449</v>
      </c>
      <c r="E155" s="138" t="s">
        <v>450</v>
      </c>
      <c r="F155" s="138" t="s">
        <v>451</v>
      </c>
      <c r="G155" s="138" t="s">
        <v>452</v>
      </c>
      <c r="H155" s="138" t="s">
        <v>117</v>
      </c>
      <c r="I155" s="138">
        <v>11201</v>
      </c>
      <c r="J155" s="138" t="str">
        <f t="shared" si="79"/>
        <v>Brooklyn 11201</v>
      </c>
      <c r="K155" s="138" t="s">
        <v>103</v>
      </c>
      <c r="L155" s="138">
        <v>3</v>
      </c>
      <c r="M155" s="106" t="str">
        <f t="shared" si="80"/>
        <v>Child Care</v>
      </c>
      <c r="N155" s="107">
        <v>51</v>
      </c>
      <c r="O155" s="72">
        <v>0</v>
      </c>
      <c r="P155" s="108">
        <v>0</v>
      </c>
      <c r="Q155" s="71">
        <v>0</v>
      </c>
      <c r="R155" s="72">
        <v>0</v>
      </c>
      <c r="S155" s="108">
        <v>51</v>
      </c>
      <c r="T155" s="71">
        <v>0</v>
      </c>
      <c r="U155" s="72">
        <v>0</v>
      </c>
      <c r="V155" s="72">
        <v>29</v>
      </c>
      <c r="W155" s="73">
        <f t="shared" si="81"/>
        <v>29</v>
      </c>
      <c r="X155" s="109">
        <v>0</v>
      </c>
      <c r="Y155" s="110">
        <v>0</v>
      </c>
      <c r="Z155" s="110">
        <v>0</v>
      </c>
      <c r="AA155" s="72">
        <v>0</v>
      </c>
      <c r="AB155" s="72">
        <v>0</v>
      </c>
      <c r="AC155" s="111">
        <v>0</v>
      </c>
      <c r="AD155" s="112">
        <f t="shared" si="82"/>
        <v>0</v>
      </c>
      <c r="AE155" s="113">
        <v>0</v>
      </c>
      <c r="AF155" s="114">
        <v>0</v>
      </c>
      <c r="AG155" s="115">
        <v>590065.91999999993</v>
      </c>
      <c r="AH155" s="116">
        <v>590065.91999999993</v>
      </c>
      <c r="AI155" s="114">
        <v>0</v>
      </c>
      <c r="AJ155" s="117">
        <f t="shared" si="85"/>
        <v>590065.91999999993</v>
      </c>
      <c r="AK155" s="113">
        <v>0</v>
      </c>
      <c r="AL155" s="114">
        <v>86379.808319999982</v>
      </c>
      <c r="AM155" s="117">
        <f t="shared" si="86"/>
        <v>86379.808319999982</v>
      </c>
      <c r="AN155" s="113">
        <v>0</v>
      </c>
      <c r="AO155" s="114">
        <v>0</v>
      </c>
      <c r="AP155" s="114">
        <v>503686.11167999997</v>
      </c>
      <c r="AQ155" s="114">
        <v>0</v>
      </c>
      <c r="AR155" s="117">
        <v>0</v>
      </c>
      <c r="AS155" s="113">
        <f t="shared" si="83"/>
        <v>0</v>
      </c>
      <c r="AT155" s="114">
        <f t="shared" si="87"/>
        <v>0</v>
      </c>
      <c r="AU155" s="114">
        <f t="shared" si="88"/>
        <v>0</v>
      </c>
      <c r="AV155" s="117">
        <v>0</v>
      </c>
      <c r="AW155" s="113">
        <f t="shared" si="84"/>
        <v>0</v>
      </c>
      <c r="AX155" s="114">
        <f t="shared" si="89"/>
        <v>0</v>
      </c>
      <c r="AY155" s="114">
        <f t="shared" si="90"/>
        <v>0</v>
      </c>
      <c r="AZ155" s="117">
        <v>0</v>
      </c>
      <c r="BA155" s="113">
        <f t="shared" si="91"/>
        <v>0</v>
      </c>
      <c r="BB155" s="114">
        <f t="shared" si="92"/>
        <v>0</v>
      </c>
      <c r="BC155" s="114">
        <f t="shared" si="93"/>
        <v>0</v>
      </c>
      <c r="BD155" s="117">
        <v>0</v>
      </c>
      <c r="BE155" s="113">
        <v>0</v>
      </c>
      <c r="BF155" s="114">
        <v>0</v>
      </c>
      <c r="BG155" s="114">
        <v>0</v>
      </c>
      <c r="BH155" s="117">
        <v>0</v>
      </c>
      <c r="BJ155" s="113">
        <f t="shared" si="114"/>
        <v>0</v>
      </c>
      <c r="BK155" s="114">
        <f t="shared" si="114"/>
        <v>86379.808319999982</v>
      </c>
      <c r="BL155" s="114">
        <f t="shared" si="94"/>
        <v>0</v>
      </c>
      <c r="BM155" s="118">
        <f t="shared" si="95"/>
        <v>0</v>
      </c>
      <c r="BN155" s="119">
        <f t="shared" si="96"/>
        <v>86379.808319999982</v>
      </c>
      <c r="BP155" s="113">
        <f t="shared" si="97"/>
        <v>0</v>
      </c>
      <c r="BQ155" s="118">
        <f t="shared" si="98"/>
        <v>0</v>
      </c>
      <c r="BR155" s="120">
        <f t="shared" si="99"/>
        <v>0</v>
      </c>
      <c r="BS155" s="121">
        <f t="shared" si="100"/>
        <v>0</v>
      </c>
      <c r="BT155" s="114">
        <f t="shared" si="101"/>
        <v>0</v>
      </c>
      <c r="BU155" s="114">
        <f t="shared" si="102"/>
        <v>0</v>
      </c>
      <c r="BV155" s="114">
        <f t="shared" si="103"/>
        <v>0</v>
      </c>
      <c r="BW155" s="118">
        <f t="shared" si="104"/>
        <v>0</v>
      </c>
      <c r="BX155" s="120">
        <f t="shared" si="105"/>
        <v>0</v>
      </c>
      <c r="BY155" s="121">
        <f t="shared" si="106"/>
        <v>0</v>
      </c>
      <c r="CA155" s="113">
        <f t="shared" si="115"/>
        <v>0</v>
      </c>
      <c r="CB155" s="114">
        <f t="shared" si="115"/>
        <v>0</v>
      </c>
      <c r="CC155" s="114">
        <f t="shared" si="107"/>
        <v>36170.385297491957</v>
      </c>
      <c r="CD155" s="114">
        <f t="shared" si="108"/>
        <v>0</v>
      </c>
      <c r="CE155" s="114">
        <f t="shared" si="109"/>
        <v>6203.0516156913163</v>
      </c>
      <c r="CF155" s="118">
        <f t="shared" si="110"/>
        <v>0</v>
      </c>
      <c r="CG155" s="122">
        <f t="shared" si="111"/>
        <v>42373.436913183272</v>
      </c>
      <c r="CH155" s="88"/>
      <c r="CI155" s="123">
        <f t="shared" si="112"/>
        <v>42373.436913183272</v>
      </c>
      <c r="CK155" s="124">
        <f t="shared" si="113"/>
        <v>3</v>
      </c>
      <c r="CL155" s="125">
        <v>0</v>
      </c>
      <c r="CM155" s="126">
        <v>0</v>
      </c>
      <c r="CN155" s="127">
        <v>44.16</v>
      </c>
      <c r="CO155" s="128">
        <v>16.547855999999996</v>
      </c>
      <c r="CP155" s="125">
        <v>0</v>
      </c>
      <c r="CQ155" s="129">
        <v>0</v>
      </c>
      <c r="CR155" s="130">
        <v>0</v>
      </c>
      <c r="CS155" s="131">
        <v>0</v>
      </c>
      <c r="CT155" s="132">
        <v>0</v>
      </c>
      <c r="CU155" s="133">
        <f t="shared" si="116"/>
        <v>0</v>
      </c>
      <c r="CV155" s="129">
        <f t="shared" si="116"/>
        <v>0</v>
      </c>
      <c r="CW155" s="132">
        <v>0</v>
      </c>
      <c r="CY155" s="133">
        <v>0</v>
      </c>
      <c r="CZ155" s="129">
        <v>0</v>
      </c>
      <c r="DA155" s="132">
        <v>0</v>
      </c>
      <c r="DD155" s="134" t="s">
        <v>95</v>
      </c>
      <c r="DE155" s="101"/>
      <c r="DF155" s="72"/>
    </row>
    <row r="156" spans="1:110" s="7" customFormat="1" x14ac:dyDescent="0.25">
      <c r="A156" s="135">
        <v>89</v>
      </c>
      <c r="B156" s="136" t="s">
        <v>447</v>
      </c>
      <c r="C156" s="136" t="s">
        <v>448</v>
      </c>
      <c r="D156" s="137" t="s">
        <v>449</v>
      </c>
      <c r="E156" s="138" t="s">
        <v>450</v>
      </c>
      <c r="F156" s="138" t="s">
        <v>451</v>
      </c>
      <c r="G156" s="138" t="s">
        <v>452</v>
      </c>
      <c r="H156" s="138" t="s">
        <v>117</v>
      </c>
      <c r="I156" s="138">
        <v>11201</v>
      </c>
      <c r="J156" s="138" t="str">
        <f t="shared" si="79"/>
        <v>Brooklyn 11201</v>
      </c>
      <c r="K156" s="138" t="s">
        <v>103</v>
      </c>
      <c r="L156" s="138">
        <v>3</v>
      </c>
      <c r="M156" s="106" t="str">
        <f t="shared" si="80"/>
        <v>Child Care</v>
      </c>
      <c r="N156" s="107">
        <v>0</v>
      </c>
      <c r="O156" s="72">
        <v>12</v>
      </c>
      <c r="P156" s="108">
        <v>0</v>
      </c>
      <c r="Q156" s="71">
        <v>0</v>
      </c>
      <c r="R156" s="72">
        <v>0</v>
      </c>
      <c r="S156" s="108">
        <v>0</v>
      </c>
      <c r="T156" s="71">
        <v>0</v>
      </c>
      <c r="U156" s="72">
        <v>0</v>
      </c>
      <c r="V156" s="72">
        <v>0</v>
      </c>
      <c r="W156" s="73">
        <f t="shared" si="81"/>
        <v>0</v>
      </c>
      <c r="X156" s="109">
        <v>0</v>
      </c>
      <c r="Y156" s="110">
        <v>0</v>
      </c>
      <c r="Z156" s="110">
        <v>0</v>
      </c>
      <c r="AA156" s="72">
        <v>0</v>
      </c>
      <c r="AB156" s="72">
        <v>0</v>
      </c>
      <c r="AC156" s="111">
        <v>0</v>
      </c>
      <c r="AD156" s="112">
        <f t="shared" si="82"/>
        <v>0</v>
      </c>
      <c r="AE156" s="113">
        <v>0</v>
      </c>
      <c r="AF156" s="114">
        <v>216558.72000000003</v>
      </c>
      <c r="AG156" s="115">
        <v>0</v>
      </c>
      <c r="AH156" s="116">
        <v>216558.72000000003</v>
      </c>
      <c r="AI156" s="114">
        <v>0</v>
      </c>
      <c r="AJ156" s="117">
        <f t="shared" si="85"/>
        <v>216558.72000000003</v>
      </c>
      <c r="AK156" s="113">
        <v>0</v>
      </c>
      <c r="AL156" s="114">
        <v>0</v>
      </c>
      <c r="AM156" s="117">
        <f t="shared" si="86"/>
        <v>0</v>
      </c>
      <c r="AN156" s="113">
        <v>0</v>
      </c>
      <c r="AO156" s="114">
        <v>0</v>
      </c>
      <c r="AP156" s="114">
        <v>216558.72000000006</v>
      </c>
      <c r="AQ156" s="114">
        <v>0</v>
      </c>
      <c r="AR156" s="117">
        <v>0</v>
      </c>
      <c r="AS156" s="113">
        <f t="shared" si="83"/>
        <v>0</v>
      </c>
      <c r="AT156" s="114">
        <f t="shared" si="87"/>
        <v>0</v>
      </c>
      <c r="AU156" s="114">
        <f t="shared" si="88"/>
        <v>0</v>
      </c>
      <c r="AV156" s="117">
        <v>0</v>
      </c>
      <c r="AW156" s="113">
        <f t="shared" si="84"/>
        <v>0</v>
      </c>
      <c r="AX156" s="114">
        <f t="shared" si="89"/>
        <v>0</v>
      </c>
      <c r="AY156" s="114">
        <f t="shared" si="90"/>
        <v>0</v>
      </c>
      <c r="AZ156" s="117">
        <v>0</v>
      </c>
      <c r="BA156" s="113">
        <f t="shared" si="91"/>
        <v>0</v>
      </c>
      <c r="BB156" s="114">
        <f t="shared" si="92"/>
        <v>0</v>
      </c>
      <c r="BC156" s="114">
        <f t="shared" si="93"/>
        <v>0</v>
      </c>
      <c r="BD156" s="117">
        <v>0</v>
      </c>
      <c r="BE156" s="113">
        <v>0</v>
      </c>
      <c r="BF156" s="114">
        <v>0</v>
      </c>
      <c r="BG156" s="114">
        <v>0</v>
      </c>
      <c r="BH156" s="117">
        <v>0</v>
      </c>
      <c r="BJ156" s="113">
        <f t="shared" si="114"/>
        <v>0</v>
      </c>
      <c r="BK156" s="114">
        <f t="shared" si="114"/>
        <v>0</v>
      </c>
      <c r="BL156" s="114">
        <f t="shared" si="94"/>
        <v>0</v>
      </c>
      <c r="BM156" s="118">
        <f t="shared" si="95"/>
        <v>0</v>
      </c>
      <c r="BN156" s="119">
        <f t="shared" si="96"/>
        <v>0</v>
      </c>
      <c r="BP156" s="113">
        <f t="shared" si="97"/>
        <v>0</v>
      </c>
      <c r="BQ156" s="118">
        <f t="shared" si="98"/>
        <v>0</v>
      </c>
      <c r="BR156" s="120">
        <f t="shared" si="99"/>
        <v>0</v>
      </c>
      <c r="BS156" s="121">
        <f t="shared" si="100"/>
        <v>0</v>
      </c>
      <c r="BT156" s="114">
        <f t="shared" si="101"/>
        <v>0</v>
      </c>
      <c r="BU156" s="114">
        <f t="shared" si="102"/>
        <v>0</v>
      </c>
      <c r="BV156" s="114">
        <f t="shared" si="103"/>
        <v>0</v>
      </c>
      <c r="BW156" s="118">
        <f t="shared" si="104"/>
        <v>0</v>
      </c>
      <c r="BX156" s="120">
        <f t="shared" si="105"/>
        <v>0</v>
      </c>
      <c r="BY156" s="121">
        <f t="shared" si="106"/>
        <v>0</v>
      </c>
      <c r="CA156" s="113">
        <f t="shared" si="115"/>
        <v>0</v>
      </c>
      <c r="CB156" s="114">
        <f t="shared" si="115"/>
        <v>15551.376463022511</v>
      </c>
      <c r="CC156" s="114">
        <f t="shared" si="107"/>
        <v>0</v>
      </c>
      <c r="CD156" s="114">
        <f t="shared" si="108"/>
        <v>0</v>
      </c>
      <c r="CE156" s="114">
        <f t="shared" si="109"/>
        <v>0</v>
      </c>
      <c r="CF156" s="118">
        <f t="shared" si="110"/>
        <v>0</v>
      </c>
      <c r="CG156" s="122">
        <f t="shared" si="111"/>
        <v>15551.376463022511</v>
      </c>
      <c r="CH156" s="88"/>
      <c r="CI156" s="123">
        <f t="shared" si="112"/>
        <v>15551.376463022511</v>
      </c>
      <c r="CK156" s="124">
        <f t="shared" si="113"/>
        <v>3</v>
      </c>
      <c r="CL156" s="125">
        <v>0</v>
      </c>
      <c r="CM156" s="126">
        <v>68.88000000000001</v>
      </c>
      <c r="CN156" s="127">
        <v>0</v>
      </c>
      <c r="CO156" s="128">
        <v>0</v>
      </c>
      <c r="CP156" s="125">
        <v>0</v>
      </c>
      <c r="CQ156" s="129">
        <v>0</v>
      </c>
      <c r="CR156" s="130">
        <v>0</v>
      </c>
      <c r="CS156" s="131">
        <v>0</v>
      </c>
      <c r="CT156" s="132">
        <v>0</v>
      </c>
      <c r="CU156" s="133">
        <f t="shared" si="116"/>
        <v>0</v>
      </c>
      <c r="CV156" s="129">
        <f t="shared" si="116"/>
        <v>0</v>
      </c>
      <c r="CW156" s="132">
        <v>0</v>
      </c>
      <c r="CY156" s="133">
        <v>0</v>
      </c>
      <c r="CZ156" s="129">
        <v>0</v>
      </c>
      <c r="DA156" s="132">
        <v>0</v>
      </c>
      <c r="DD156" s="134" t="s">
        <v>95</v>
      </c>
      <c r="DE156" s="101"/>
      <c r="DF156" s="72"/>
    </row>
    <row r="157" spans="1:110" s="7" customFormat="1" x14ac:dyDescent="0.25">
      <c r="A157" s="135">
        <v>89</v>
      </c>
      <c r="B157" s="136" t="s">
        <v>447</v>
      </c>
      <c r="C157" s="136" t="s">
        <v>453</v>
      </c>
      <c r="D157" s="137" t="s">
        <v>449</v>
      </c>
      <c r="E157" s="138" t="s">
        <v>454</v>
      </c>
      <c r="F157" s="138" t="s">
        <v>455</v>
      </c>
      <c r="G157" s="138" t="s">
        <v>456</v>
      </c>
      <c r="H157" s="138" t="s">
        <v>117</v>
      </c>
      <c r="I157" s="138">
        <v>11233</v>
      </c>
      <c r="J157" s="138" t="str">
        <f t="shared" si="79"/>
        <v>Brooklyn 11233</v>
      </c>
      <c r="K157" s="138" t="s">
        <v>103</v>
      </c>
      <c r="L157" s="138">
        <v>1</v>
      </c>
      <c r="M157" s="106" t="str">
        <f t="shared" si="80"/>
        <v>Dual</v>
      </c>
      <c r="N157" s="107">
        <v>20</v>
      </c>
      <c r="O157" s="72">
        <v>0</v>
      </c>
      <c r="P157" s="108">
        <v>0</v>
      </c>
      <c r="Q157" s="71">
        <v>5</v>
      </c>
      <c r="R157" s="72">
        <v>11</v>
      </c>
      <c r="S157" s="108">
        <v>4</v>
      </c>
      <c r="T157" s="71">
        <v>5</v>
      </c>
      <c r="U157" s="72">
        <v>10</v>
      </c>
      <c r="V157" s="72">
        <v>3</v>
      </c>
      <c r="W157" s="73">
        <f t="shared" si="81"/>
        <v>18</v>
      </c>
      <c r="X157" s="109">
        <v>0</v>
      </c>
      <c r="Y157" s="110">
        <v>0</v>
      </c>
      <c r="Z157" s="110">
        <v>0</v>
      </c>
      <c r="AA157" s="72">
        <v>0</v>
      </c>
      <c r="AB157" s="72">
        <v>0</v>
      </c>
      <c r="AC157" s="111">
        <v>0</v>
      </c>
      <c r="AD157" s="112">
        <f t="shared" si="82"/>
        <v>0</v>
      </c>
      <c r="AE157" s="113">
        <v>0</v>
      </c>
      <c r="AF157" s="114">
        <v>0</v>
      </c>
      <c r="AG157" s="115">
        <v>265772.79999999999</v>
      </c>
      <c r="AH157" s="116">
        <v>265772.79999999999</v>
      </c>
      <c r="AI157" s="114">
        <v>0</v>
      </c>
      <c r="AJ157" s="117">
        <f t="shared" si="85"/>
        <v>265772.79999999999</v>
      </c>
      <c r="AK157" s="113">
        <v>51316.340399999986</v>
      </c>
      <c r="AL157" s="114">
        <v>10263.268079999998</v>
      </c>
      <c r="AM157" s="117">
        <f t="shared" si="86"/>
        <v>61579.608479999981</v>
      </c>
      <c r="AN157" s="113">
        <v>114295.8996</v>
      </c>
      <c r="AO157" s="114">
        <v>0</v>
      </c>
      <c r="AP157" s="114">
        <v>89897.291920000003</v>
      </c>
      <c r="AQ157" s="114">
        <v>0</v>
      </c>
      <c r="AR157" s="117">
        <v>0</v>
      </c>
      <c r="AS157" s="113">
        <f t="shared" si="83"/>
        <v>0</v>
      </c>
      <c r="AT157" s="114">
        <f t="shared" si="87"/>
        <v>0</v>
      </c>
      <c r="AU157" s="114">
        <f t="shared" si="88"/>
        <v>0</v>
      </c>
      <c r="AV157" s="117">
        <v>0</v>
      </c>
      <c r="AW157" s="113">
        <f t="shared" si="84"/>
        <v>0</v>
      </c>
      <c r="AX157" s="114">
        <f t="shared" si="89"/>
        <v>0</v>
      </c>
      <c r="AY157" s="114">
        <f t="shared" si="90"/>
        <v>0</v>
      </c>
      <c r="AZ157" s="117">
        <v>0</v>
      </c>
      <c r="BA157" s="113">
        <f t="shared" si="91"/>
        <v>0</v>
      </c>
      <c r="BB157" s="114">
        <f t="shared" si="92"/>
        <v>0</v>
      </c>
      <c r="BC157" s="114">
        <f t="shared" si="93"/>
        <v>0</v>
      </c>
      <c r="BD157" s="117">
        <v>0</v>
      </c>
      <c r="BE157" s="113">
        <v>0</v>
      </c>
      <c r="BF157" s="114">
        <v>0</v>
      </c>
      <c r="BG157" s="114">
        <v>0</v>
      </c>
      <c r="BH157" s="117">
        <v>0</v>
      </c>
      <c r="BJ157" s="113">
        <f t="shared" si="114"/>
        <v>51316.340399999986</v>
      </c>
      <c r="BK157" s="114">
        <f t="shared" si="114"/>
        <v>10263.268079999998</v>
      </c>
      <c r="BL157" s="114">
        <f t="shared" si="94"/>
        <v>0</v>
      </c>
      <c r="BM157" s="118">
        <f t="shared" si="95"/>
        <v>0</v>
      </c>
      <c r="BN157" s="119">
        <f t="shared" si="96"/>
        <v>61579.608479999981</v>
      </c>
      <c r="BP157" s="113">
        <f t="shared" si="97"/>
        <v>114295.8996</v>
      </c>
      <c r="BQ157" s="118">
        <f t="shared" si="98"/>
        <v>0</v>
      </c>
      <c r="BR157" s="120">
        <f t="shared" si="99"/>
        <v>114295.8996</v>
      </c>
      <c r="BS157" s="121">
        <f t="shared" si="100"/>
        <v>28573.974900000001</v>
      </c>
      <c r="BT157" s="114">
        <f t="shared" si="101"/>
        <v>51316.340399999986</v>
      </c>
      <c r="BU157" s="114">
        <f t="shared" si="102"/>
        <v>0</v>
      </c>
      <c r="BV157" s="114">
        <f t="shared" si="103"/>
        <v>0</v>
      </c>
      <c r="BW157" s="118">
        <f t="shared" si="104"/>
        <v>0</v>
      </c>
      <c r="BX157" s="120">
        <f t="shared" si="105"/>
        <v>51316.340399999986</v>
      </c>
      <c r="BY157" s="121">
        <f t="shared" si="106"/>
        <v>0</v>
      </c>
      <c r="CA157" s="113">
        <f t="shared" si="115"/>
        <v>0</v>
      </c>
      <c r="CB157" s="114">
        <f t="shared" si="115"/>
        <v>0</v>
      </c>
      <c r="CC157" s="114">
        <f t="shared" si="107"/>
        <v>6455.6469010075025</v>
      </c>
      <c r="CD157" s="114">
        <f t="shared" si="108"/>
        <v>0</v>
      </c>
      <c r="CE157" s="114">
        <f t="shared" si="109"/>
        <v>737.01925118971042</v>
      </c>
      <c r="CF157" s="118">
        <f t="shared" si="110"/>
        <v>0</v>
      </c>
      <c r="CG157" s="122">
        <f t="shared" si="111"/>
        <v>7192.6661521972128</v>
      </c>
      <c r="CH157" s="88"/>
      <c r="CI157" s="123">
        <f t="shared" si="112"/>
        <v>19085.5065380493</v>
      </c>
      <c r="CK157" s="124">
        <f t="shared" si="113"/>
        <v>1</v>
      </c>
      <c r="CL157" s="125">
        <v>0</v>
      </c>
      <c r="CM157" s="126">
        <v>0</v>
      </c>
      <c r="CN157" s="127">
        <v>50.72</v>
      </c>
      <c r="CO157" s="128">
        <v>19.006051999999997</v>
      </c>
      <c r="CP157" s="125">
        <v>0</v>
      </c>
      <c r="CQ157" s="129">
        <v>0</v>
      </c>
      <c r="CR157" s="130">
        <v>0</v>
      </c>
      <c r="CS157" s="131">
        <v>0</v>
      </c>
      <c r="CT157" s="132">
        <v>0</v>
      </c>
      <c r="CU157" s="133">
        <f t="shared" si="116"/>
        <v>0</v>
      </c>
      <c r="CV157" s="129">
        <f t="shared" si="116"/>
        <v>0</v>
      </c>
      <c r="CW157" s="132">
        <v>0</v>
      </c>
      <c r="CY157" s="133">
        <v>0</v>
      </c>
      <c r="CZ157" s="129">
        <v>0</v>
      </c>
      <c r="DA157" s="132">
        <v>0</v>
      </c>
      <c r="DD157" s="134" t="s">
        <v>95</v>
      </c>
      <c r="DE157" s="101"/>
      <c r="DF157" s="72"/>
    </row>
    <row r="158" spans="1:110" s="7" customFormat="1" x14ac:dyDescent="0.25">
      <c r="A158" s="135">
        <v>89</v>
      </c>
      <c r="B158" s="136" t="s">
        <v>447</v>
      </c>
      <c r="C158" s="136" t="s">
        <v>457</v>
      </c>
      <c r="D158" s="137" t="s">
        <v>449</v>
      </c>
      <c r="E158" s="138" t="s">
        <v>454</v>
      </c>
      <c r="F158" s="138" t="s">
        <v>455</v>
      </c>
      <c r="G158" s="138" t="s">
        <v>456</v>
      </c>
      <c r="H158" s="138" t="s">
        <v>117</v>
      </c>
      <c r="I158" s="138">
        <v>11233</v>
      </c>
      <c r="J158" s="138" t="str">
        <f t="shared" si="79"/>
        <v>Brooklyn 11233</v>
      </c>
      <c r="K158" s="138" t="s">
        <v>103</v>
      </c>
      <c r="L158" s="138">
        <v>3</v>
      </c>
      <c r="M158" s="106" t="str">
        <f t="shared" si="80"/>
        <v>Child Care</v>
      </c>
      <c r="N158" s="107">
        <v>16</v>
      </c>
      <c r="O158" s="72">
        <v>0</v>
      </c>
      <c r="P158" s="108">
        <v>0</v>
      </c>
      <c r="Q158" s="71">
        <v>0</v>
      </c>
      <c r="R158" s="72">
        <v>0</v>
      </c>
      <c r="S158" s="108">
        <v>16</v>
      </c>
      <c r="T158" s="71">
        <v>0</v>
      </c>
      <c r="U158" s="72">
        <v>0</v>
      </c>
      <c r="V158" s="72">
        <v>7</v>
      </c>
      <c r="W158" s="73">
        <f t="shared" si="81"/>
        <v>7</v>
      </c>
      <c r="X158" s="109">
        <v>0</v>
      </c>
      <c r="Y158" s="110">
        <v>0</v>
      </c>
      <c r="Z158" s="110">
        <v>0</v>
      </c>
      <c r="AA158" s="72">
        <v>0</v>
      </c>
      <c r="AB158" s="72">
        <v>0</v>
      </c>
      <c r="AC158" s="111">
        <v>0</v>
      </c>
      <c r="AD158" s="112">
        <f t="shared" si="82"/>
        <v>0</v>
      </c>
      <c r="AE158" s="113">
        <v>0</v>
      </c>
      <c r="AF158" s="114">
        <v>0</v>
      </c>
      <c r="AG158" s="115">
        <v>185118.71999999997</v>
      </c>
      <c r="AH158" s="116">
        <v>185118.71999999997</v>
      </c>
      <c r="AI158" s="114">
        <v>0</v>
      </c>
      <c r="AJ158" s="117">
        <f t="shared" si="85"/>
        <v>185118.71999999997</v>
      </c>
      <c r="AK158" s="113">
        <v>0</v>
      </c>
      <c r="AL158" s="114">
        <v>20850.298559999996</v>
      </c>
      <c r="AM158" s="117">
        <f t="shared" si="86"/>
        <v>20850.298559999996</v>
      </c>
      <c r="AN158" s="113">
        <v>0</v>
      </c>
      <c r="AO158" s="114">
        <v>0</v>
      </c>
      <c r="AP158" s="114">
        <v>164268.42144000001</v>
      </c>
      <c r="AQ158" s="114">
        <v>0</v>
      </c>
      <c r="AR158" s="117">
        <v>0</v>
      </c>
      <c r="AS158" s="113">
        <f t="shared" si="83"/>
        <v>0</v>
      </c>
      <c r="AT158" s="114">
        <f t="shared" si="87"/>
        <v>0</v>
      </c>
      <c r="AU158" s="114">
        <f t="shared" si="88"/>
        <v>0</v>
      </c>
      <c r="AV158" s="117">
        <v>0</v>
      </c>
      <c r="AW158" s="113">
        <f t="shared" si="84"/>
        <v>0</v>
      </c>
      <c r="AX158" s="114">
        <f t="shared" si="89"/>
        <v>0</v>
      </c>
      <c r="AY158" s="114">
        <f t="shared" si="90"/>
        <v>0</v>
      </c>
      <c r="AZ158" s="117">
        <v>0</v>
      </c>
      <c r="BA158" s="113">
        <f t="shared" si="91"/>
        <v>0</v>
      </c>
      <c r="BB158" s="114">
        <f t="shared" si="92"/>
        <v>0</v>
      </c>
      <c r="BC158" s="114">
        <f t="shared" si="93"/>
        <v>0</v>
      </c>
      <c r="BD158" s="117">
        <v>0</v>
      </c>
      <c r="BE158" s="113">
        <v>0</v>
      </c>
      <c r="BF158" s="114">
        <v>0</v>
      </c>
      <c r="BG158" s="114">
        <v>0</v>
      </c>
      <c r="BH158" s="117">
        <v>0</v>
      </c>
      <c r="BJ158" s="113">
        <f t="shared" si="114"/>
        <v>0</v>
      </c>
      <c r="BK158" s="114">
        <f t="shared" si="114"/>
        <v>20850.298559999996</v>
      </c>
      <c r="BL158" s="114">
        <f t="shared" si="94"/>
        <v>0</v>
      </c>
      <c r="BM158" s="118">
        <f t="shared" si="95"/>
        <v>0</v>
      </c>
      <c r="BN158" s="119">
        <f t="shared" si="96"/>
        <v>20850.298559999996</v>
      </c>
      <c r="BP158" s="113">
        <f t="shared" si="97"/>
        <v>0</v>
      </c>
      <c r="BQ158" s="118">
        <f t="shared" si="98"/>
        <v>0</v>
      </c>
      <c r="BR158" s="120">
        <f t="shared" si="99"/>
        <v>0</v>
      </c>
      <c r="BS158" s="121">
        <f t="shared" si="100"/>
        <v>0</v>
      </c>
      <c r="BT158" s="114">
        <f t="shared" si="101"/>
        <v>0</v>
      </c>
      <c r="BU158" s="114">
        <f t="shared" si="102"/>
        <v>0</v>
      </c>
      <c r="BV158" s="114">
        <f t="shared" si="103"/>
        <v>0</v>
      </c>
      <c r="BW158" s="118">
        <f t="shared" si="104"/>
        <v>0</v>
      </c>
      <c r="BX158" s="120">
        <f t="shared" si="105"/>
        <v>0</v>
      </c>
      <c r="BY158" s="121">
        <f t="shared" si="106"/>
        <v>0</v>
      </c>
      <c r="CA158" s="113">
        <f t="shared" si="115"/>
        <v>0</v>
      </c>
      <c r="CB158" s="114">
        <f t="shared" si="115"/>
        <v>0</v>
      </c>
      <c r="CC158" s="114">
        <f t="shared" si="107"/>
        <v>11796.338945852091</v>
      </c>
      <c r="CD158" s="114">
        <f t="shared" si="108"/>
        <v>0</v>
      </c>
      <c r="CE158" s="114">
        <f t="shared" si="109"/>
        <v>1497.2883210289385</v>
      </c>
      <c r="CF158" s="118">
        <f t="shared" si="110"/>
        <v>0</v>
      </c>
      <c r="CG158" s="122">
        <f t="shared" si="111"/>
        <v>13293.627266881029</v>
      </c>
      <c r="CH158" s="88"/>
      <c r="CI158" s="123">
        <f t="shared" si="112"/>
        <v>13293.627266881027</v>
      </c>
      <c r="CK158" s="124">
        <f t="shared" si="113"/>
        <v>3</v>
      </c>
      <c r="CL158" s="125">
        <v>0</v>
      </c>
      <c r="CM158" s="126">
        <v>0</v>
      </c>
      <c r="CN158" s="127">
        <v>44.16</v>
      </c>
      <c r="CO158" s="128">
        <v>16.547855999999996</v>
      </c>
      <c r="CP158" s="125">
        <v>0</v>
      </c>
      <c r="CQ158" s="129">
        <v>0</v>
      </c>
      <c r="CR158" s="130">
        <v>0</v>
      </c>
      <c r="CS158" s="131">
        <v>0</v>
      </c>
      <c r="CT158" s="132">
        <v>0</v>
      </c>
      <c r="CU158" s="133">
        <f t="shared" si="116"/>
        <v>0</v>
      </c>
      <c r="CV158" s="129">
        <f t="shared" si="116"/>
        <v>0</v>
      </c>
      <c r="CW158" s="132">
        <v>0</v>
      </c>
      <c r="CY158" s="133">
        <v>0</v>
      </c>
      <c r="CZ158" s="129">
        <v>0</v>
      </c>
      <c r="DA158" s="132">
        <v>0</v>
      </c>
      <c r="DD158" s="134" t="s">
        <v>95</v>
      </c>
      <c r="DE158" s="101"/>
      <c r="DF158" s="72"/>
    </row>
    <row r="159" spans="1:110" s="7" customFormat="1" x14ac:dyDescent="0.25">
      <c r="A159" s="135">
        <v>89</v>
      </c>
      <c r="B159" s="136" t="s">
        <v>447</v>
      </c>
      <c r="C159" s="136" t="s">
        <v>457</v>
      </c>
      <c r="D159" s="137" t="s">
        <v>449</v>
      </c>
      <c r="E159" s="138" t="s">
        <v>454</v>
      </c>
      <c r="F159" s="138" t="s">
        <v>455</v>
      </c>
      <c r="G159" s="138" t="s">
        <v>456</v>
      </c>
      <c r="H159" s="138" t="s">
        <v>117</v>
      </c>
      <c r="I159" s="138">
        <v>11233</v>
      </c>
      <c r="J159" s="138" t="str">
        <f t="shared" si="79"/>
        <v>Brooklyn 11233</v>
      </c>
      <c r="K159" s="138" t="s">
        <v>103</v>
      </c>
      <c r="L159" s="138">
        <v>3</v>
      </c>
      <c r="M159" s="106" t="str">
        <f t="shared" si="80"/>
        <v>Child Care</v>
      </c>
      <c r="N159" s="107">
        <v>0</v>
      </c>
      <c r="O159" s="72">
        <v>8</v>
      </c>
      <c r="P159" s="108">
        <v>0</v>
      </c>
      <c r="Q159" s="71">
        <v>0</v>
      </c>
      <c r="R159" s="72">
        <v>0</v>
      </c>
      <c r="S159" s="108">
        <v>0</v>
      </c>
      <c r="T159" s="71">
        <v>0</v>
      </c>
      <c r="U159" s="72">
        <v>0</v>
      </c>
      <c r="V159" s="72">
        <v>0</v>
      </c>
      <c r="W159" s="73">
        <f t="shared" si="81"/>
        <v>0</v>
      </c>
      <c r="X159" s="109">
        <v>0</v>
      </c>
      <c r="Y159" s="110">
        <v>0</v>
      </c>
      <c r="Z159" s="110">
        <v>0</v>
      </c>
      <c r="AA159" s="72">
        <v>0</v>
      </c>
      <c r="AB159" s="72">
        <v>0</v>
      </c>
      <c r="AC159" s="111">
        <v>0</v>
      </c>
      <c r="AD159" s="112">
        <f t="shared" si="82"/>
        <v>0</v>
      </c>
      <c r="AE159" s="113">
        <v>0</v>
      </c>
      <c r="AF159" s="114">
        <v>144372.48000000001</v>
      </c>
      <c r="AG159" s="115">
        <v>0</v>
      </c>
      <c r="AH159" s="116">
        <v>144372.48000000001</v>
      </c>
      <c r="AI159" s="114">
        <v>0</v>
      </c>
      <c r="AJ159" s="117">
        <f t="shared" si="85"/>
        <v>144372.48000000001</v>
      </c>
      <c r="AK159" s="113">
        <v>0</v>
      </c>
      <c r="AL159" s="114">
        <v>0</v>
      </c>
      <c r="AM159" s="117">
        <f t="shared" si="86"/>
        <v>0</v>
      </c>
      <c r="AN159" s="113">
        <v>0</v>
      </c>
      <c r="AO159" s="114">
        <v>0</v>
      </c>
      <c r="AP159" s="114">
        <v>144372.48000000001</v>
      </c>
      <c r="AQ159" s="114">
        <v>0</v>
      </c>
      <c r="AR159" s="117">
        <v>0</v>
      </c>
      <c r="AS159" s="113">
        <f t="shared" si="83"/>
        <v>0</v>
      </c>
      <c r="AT159" s="114">
        <f t="shared" si="87"/>
        <v>0</v>
      </c>
      <c r="AU159" s="114">
        <f t="shared" si="88"/>
        <v>0</v>
      </c>
      <c r="AV159" s="117">
        <v>0</v>
      </c>
      <c r="AW159" s="113">
        <f t="shared" si="84"/>
        <v>0</v>
      </c>
      <c r="AX159" s="114">
        <f t="shared" si="89"/>
        <v>0</v>
      </c>
      <c r="AY159" s="114">
        <f t="shared" si="90"/>
        <v>0</v>
      </c>
      <c r="AZ159" s="117">
        <v>0</v>
      </c>
      <c r="BA159" s="113">
        <f t="shared" si="91"/>
        <v>0</v>
      </c>
      <c r="BB159" s="114">
        <f t="shared" si="92"/>
        <v>0</v>
      </c>
      <c r="BC159" s="114">
        <f t="shared" si="93"/>
        <v>0</v>
      </c>
      <c r="BD159" s="117">
        <v>0</v>
      </c>
      <c r="BE159" s="113">
        <v>0</v>
      </c>
      <c r="BF159" s="114">
        <v>0</v>
      </c>
      <c r="BG159" s="114">
        <v>0</v>
      </c>
      <c r="BH159" s="117">
        <v>0</v>
      </c>
      <c r="BJ159" s="113">
        <f t="shared" si="114"/>
        <v>0</v>
      </c>
      <c r="BK159" s="114">
        <f t="shared" si="114"/>
        <v>0</v>
      </c>
      <c r="BL159" s="114">
        <f t="shared" si="94"/>
        <v>0</v>
      </c>
      <c r="BM159" s="118">
        <f t="shared" si="95"/>
        <v>0</v>
      </c>
      <c r="BN159" s="119">
        <f t="shared" si="96"/>
        <v>0</v>
      </c>
      <c r="BP159" s="113">
        <f t="shared" si="97"/>
        <v>0</v>
      </c>
      <c r="BQ159" s="118">
        <f t="shared" si="98"/>
        <v>0</v>
      </c>
      <c r="BR159" s="120">
        <f t="shared" si="99"/>
        <v>0</v>
      </c>
      <c r="BS159" s="121">
        <f t="shared" si="100"/>
        <v>0</v>
      </c>
      <c r="BT159" s="114">
        <f t="shared" si="101"/>
        <v>0</v>
      </c>
      <c r="BU159" s="114">
        <f t="shared" si="102"/>
        <v>0</v>
      </c>
      <c r="BV159" s="114">
        <f t="shared" si="103"/>
        <v>0</v>
      </c>
      <c r="BW159" s="118">
        <f t="shared" si="104"/>
        <v>0</v>
      </c>
      <c r="BX159" s="120">
        <f t="shared" si="105"/>
        <v>0</v>
      </c>
      <c r="BY159" s="121">
        <f t="shared" si="106"/>
        <v>0</v>
      </c>
      <c r="CA159" s="113">
        <f t="shared" si="115"/>
        <v>0</v>
      </c>
      <c r="CB159" s="114">
        <f t="shared" si="115"/>
        <v>10367.584308681673</v>
      </c>
      <c r="CC159" s="114">
        <f t="shared" si="107"/>
        <v>0</v>
      </c>
      <c r="CD159" s="114">
        <f t="shared" si="108"/>
        <v>0</v>
      </c>
      <c r="CE159" s="114">
        <f t="shared" si="109"/>
        <v>0</v>
      </c>
      <c r="CF159" s="118">
        <f t="shared" si="110"/>
        <v>0</v>
      </c>
      <c r="CG159" s="122">
        <f t="shared" si="111"/>
        <v>10367.584308681673</v>
      </c>
      <c r="CH159" s="88"/>
      <c r="CI159" s="123">
        <f t="shared" si="112"/>
        <v>10367.584308681673</v>
      </c>
      <c r="CK159" s="124">
        <f t="shared" si="113"/>
        <v>3</v>
      </c>
      <c r="CL159" s="125">
        <v>0</v>
      </c>
      <c r="CM159" s="126">
        <v>68.88000000000001</v>
      </c>
      <c r="CN159" s="127">
        <v>0</v>
      </c>
      <c r="CO159" s="128">
        <v>0</v>
      </c>
      <c r="CP159" s="125">
        <v>0</v>
      </c>
      <c r="CQ159" s="129">
        <v>0</v>
      </c>
      <c r="CR159" s="130">
        <v>0</v>
      </c>
      <c r="CS159" s="131">
        <v>0</v>
      </c>
      <c r="CT159" s="132">
        <v>0</v>
      </c>
      <c r="CU159" s="133">
        <f t="shared" si="116"/>
        <v>0</v>
      </c>
      <c r="CV159" s="129">
        <f t="shared" si="116"/>
        <v>0</v>
      </c>
      <c r="CW159" s="132">
        <v>0</v>
      </c>
      <c r="CY159" s="133">
        <v>0</v>
      </c>
      <c r="CZ159" s="129">
        <v>0</v>
      </c>
      <c r="DA159" s="132">
        <v>0</v>
      </c>
      <c r="DD159" s="134" t="s">
        <v>95</v>
      </c>
      <c r="DE159" s="101"/>
      <c r="DF159" s="72"/>
    </row>
    <row r="160" spans="1:110" s="7" customFormat="1" x14ac:dyDescent="0.25">
      <c r="A160" s="135">
        <v>89</v>
      </c>
      <c r="B160" s="136" t="s">
        <v>447</v>
      </c>
      <c r="C160" s="136" t="s">
        <v>458</v>
      </c>
      <c r="D160" s="137" t="s">
        <v>449</v>
      </c>
      <c r="E160" s="138" t="s">
        <v>459</v>
      </c>
      <c r="F160" s="138" t="s">
        <v>460</v>
      </c>
      <c r="G160" s="138" t="s">
        <v>461</v>
      </c>
      <c r="H160" s="138" t="s">
        <v>117</v>
      </c>
      <c r="I160" s="138">
        <v>11205</v>
      </c>
      <c r="J160" s="138" t="str">
        <f t="shared" si="79"/>
        <v>Brooklyn 11205</v>
      </c>
      <c r="K160" s="138" t="s">
        <v>103</v>
      </c>
      <c r="L160" s="138">
        <v>4</v>
      </c>
      <c r="M160" s="106" t="str">
        <f t="shared" si="80"/>
        <v>FCCN</v>
      </c>
      <c r="N160" s="107">
        <v>0</v>
      </c>
      <c r="O160" s="72">
        <v>0</v>
      </c>
      <c r="P160" s="108">
        <v>0</v>
      </c>
      <c r="Q160" s="71">
        <v>0</v>
      </c>
      <c r="R160" s="72">
        <v>0</v>
      </c>
      <c r="S160" s="108">
        <v>0</v>
      </c>
      <c r="T160" s="71">
        <v>0</v>
      </c>
      <c r="U160" s="72">
        <v>0</v>
      </c>
      <c r="V160" s="72">
        <v>0</v>
      </c>
      <c r="W160" s="73">
        <f t="shared" si="81"/>
        <v>0</v>
      </c>
      <c r="X160" s="109">
        <v>37</v>
      </c>
      <c r="Y160" s="110">
        <v>0</v>
      </c>
      <c r="Z160" s="110">
        <v>0</v>
      </c>
      <c r="AA160" s="72">
        <v>0</v>
      </c>
      <c r="AB160" s="72">
        <v>0</v>
      </c>
      <c r="AC160" s="111">
        <v>0</v>
      </c>
      <c r="AD160" s="112">
        <f t="shared" si="82"/>
        <v>37</v>
      </c>
      <c r="AE160" s="113">
        <v>0</v>
      </c>
      <c r="AF160" s="114">
        <v>0</v>
      </c>
      <c r="AG160" s="115">
        <v>0</v>
      </c>
      <c r="AH160" s="116">
        <v>319223.42</v>
      </c>
      <c r="AI160" s="114">
        <v>0</v>
      </c>
      <c r="AJ160" s="117">
        <f t="shared" si="85"/>
        <v>319223.42</v>
      </c>
      <c r="AK160" s="113">
        <v>0</v>
      </c>
      <c r="AL160" s="114">
        <v>0</v>
      </c>
      <c r="AM160" s="117">
        <f t="shared" si="86"/>
        <v>0</v>
      </c>
      <c r="AN160" s="113">
        <v>0</v>
      </c>
      <c r="AO160" s="114">
        <v>0</v>
      </c>
      <c r="AP160" s="114">
        <v>0</v>
      </c>
      <c r="AQ160" s="114">
        <v>267457.45999999996</v>
      </c>
      <c r="AR160" s="117">
        <v>51765.96</v>
      </c>
      <c r="AS160" s="113">
        <f t="shared" si="83"/>
        <v>0</v>
      </c>
      <c r="AT160" s="114">
        <f t="shared" si="87"/>
        <v>0</v>
      </c>
      <c r="AU160" s="114">
        <f t="shared" si="88"/>
        <v>0</v>
      </c>
      <c r="AV160" s="117">
        <v>0</v>
      </c>
      <c r="AW160" s="113">
        <f t="shared" si="84"/>
        <v>0</v>
      </c>
      <c r="AX160" s="114">
        <f t="shared" si="89"/>
        <v>0</v>
      </c>
      <c r="AY160" s="114">
        <f t="shared" si="90"/>
        <v>0</v>
      </c>
      <c r="AZ160" s="117">
        <v>0</v>
      </c>
      <c r="BA160" s="113">
        <f t="shared" si="91"/>
        <v>0</v>
      </c>
      <c r="BB160" s="114">
        <f t="shared" si="92"/>
        <v>0</v>
      </c>
      <c r="BC160" s="114">
        <f t="shared" si="93"/>
        <v>0</v>
      </c>
      <c r="BD160" s="117">
        <v>0</v>
      </c>
      <c r="BE160" s="113">
        <v>0</v>
      </c>
      <c r="BF160" s="114">
        <v>0</v>
      </c>
      <c r="BG160" s="114">
        <v>0</v>
      </c>
      <c r="BH160" s="117">
        <v>0</v>
      </c>
      <c r="BJ160" s="113">
        <f t="shared" si="114"/>
        <v>0</v>
      </c>
      <c r="BK160" s="114">
        <f t="shared" si="114"/>
        <v>0</v>
      </c>
      <c r="BL160" s="114">
        <f t="shared" si="94"/>
        <v>0</v>
      </c>
      <c r="BM160" s="118">
        <f t="shared" si="95"/>
        <v>0</v>
      </c>
      <c r="BN160" s="119">
        <f t="shared" si="96"/>
        <v>0</v>
      </c>
      <c r="BP160" s="113">
        <f t="shared" si="97"/>
        <v>0</v>
      </c>
      <c r="BQ160" s="118">
        <f t="shared" si="98"/>
        <v>0</v>
      </c>
      <c r="BR160" s="120">
        <f t="shared" si="99"/>
        <v>0</v>
      </c>
      <c r="BS160" s="121">
        <f t="shared" si="100"/>
        <v>0</v>
      </c>
      <c r="BT160" s="114">
        <f t="shared" si="101"/>
        <v>0</v>
      </c>
      <c r="BU160" s="114">
        <f t="shared" si="102"/>
        <v>0</v>
      </c>
      <c r="BV160" s="114">
        <f t="shared" si="103"/>
        <v>0</v>
      </c>
      <c r="BW160" s="118">
        <f t="shared" si="104"/>
        <v>0</v>
      </c>
      <c r="BX160" s="120">
        <f t="shared" si="105"/>
        <v>0</v>
      </c>
      <c r="BY160" s="121">
        <f t="shared" si="106"/>
        <v>0</v>
      </c>
      <c r="CA160" s="113">
        <f t="shared" si="115"/>
        <v>0</v>
      </c>
      <c r="CB160" s="114">
        <f t="shared" si="115"/>
        <v>0</v>
      </c>
      <c r="CC160" s="114">
        <f t="shared" si="107"/>
        <v>0</v>
      </c>
      <c r="CD160" s="114">
        <f t="shared" si="108"/>
        <v>3717.3840514469453</v>
      </c>
      <c r="CE160" s="114">
        <f t="shared" si="109"/>
        <v>0</v>
      </c>
      <c r="CF160" s="118">
        <f t="shared" si="110"/>
        <v>0</v>
      </c>
      <c r="CG160" s="122">
        <f t="shared" si="111"/>
        <v>3717.3840514469453</v>
      </c>
      <c r="CH160" s="88"/>
      <c r="CI160" s="123">
        <f t="shared" si="112"/>
        <v>3717.3840514469453</v>
      </c>
      <c r="CK160" s="124">
        <f t="shared" si="113"/>
        <v>4</v>
      </c>
      <c r="CL160" s="125">
        <v>0</v>
      </c>
      <c r="CM160" s="126">
        <v>0</v>
      </c>
      <c r="CN160" s="127">
        <v>0</v>
      </c>
      <c r="CO160" s="128">
        <v>0</v>
      </c>
      <c r="CP160" s="125">
        <v>0</v>
      </c>
      <c r="CQ160" s="129">
        <v>0</v>
      </c>
      <c r="CR160" s="130">
        <v>0</v>
      </c>
      <c r="CS160" s="131">
        <v>0</v>
      </c>
      <c r="CT160" s="132">
        <v>0</v>
      </c>
      <c r="CU160" s="133">
        <f t="shared" si="116"/>
        <v>0</v>
      </c>
      <c r="CV160" s="129">
        <f t="shared" si="116"/>
        <v>0</v>
      </c>
      <c r="CW160" s="132">
        <v>0</v>
      </c>
      <c r="CY160" s="133">
        <v>0</v>
      </c>
      <c r="CZ160" s="129">
        <v>0</v>
      </c>
      <c r="DA160" s="132">
        <v>0</v>
      </c>
      <c r="DD160" s="134" t="s">
        <v>95</v>
      </c>
      <c r="DE160" s="101"/>
      <c r="DF160" s="72"/>
    </row>
    <row r="161" spans="1:110" s="7" customFormat="1" x14ac:dyDescent="0.25">
      <c r="A161" s="135">
        <v>89</v>
      </c>
      <c r="B161" s="136" t="s">
        <v>447</v>
      </c>
      <c r="C161" s="136" t="s">
        <v>458</v>
      </c>
      <c r="D161" s="137" t="s">
        <v>449</v>
      </c>
      <c r="E161" s="138" t="s">
        <v>459</v>
      </c>
      <c r="F161" s="138" t="s">
        <v>460</v>
      </c>
      <c r="G161" s="138" t="s">
        <v>461</v>
      </c>
      <c r="H161" s="138" t="s">
        <v>117</v>
      </c>
      <c r="I161" s="138">
        <v>11205</v>
      </c>
      <c r="J161" s="138" t="str">
        <f t="shared" si="79"/>
        <v>Brooklyn 11205</v>
      </c>
      <c r="K161" s="138" t="s">
        <v>103</v>
      </c>
      <c r="L161" s="138">
        <v>4</v>
      </c>
      <c r="M161" s="106" t="str">
        <f t="shared" si="80"/>
        <v>FCCN</v>
      </c>
      <c r="N161" s="107">
        <v>0</v>
      </c>
      <c r="O161" s="72">
        <v>0</v>
      </c>
      <c r="P161" s="108">
        <v>0</v>
      </c>
      <c r="Q161" s="71">
        <v>0</v>
      </c>
      <c r="R161" s="72">
        <v>0</v>
      </c>
      <c r="S161" s="108">
        <v>0</v>
      </c>
      <c r="T161" s="71">
        <v>0</v>
      </c>
      <c r="U161" s="72">
        <v>0</v>
      </c>
      <c r="V161" s="72">
        <v>0</v>
      </c>
      <c r="W161" s="73">
        <f t="shared" si="81"/>
        <v>0</v>
      </c>
      <c r="X161" s="109">
        <v>0</v>
      </c>
      <c r="Y161" s="110">
        <v>93</v>
      </c>
      <c r="Z161" s="110">
        <v>0</v>
      </c>
      <c r="AA161" s="72">
        <v>0</v>
      </c>
      <c r="AB161" s="72">
        <v>0</v>
      </c>
      <c r="AC161" s="111">
        <v>0</v>
      </c>
      <c r="AD161" s="112">
        <f t="shared" si="82"/>
        <v>93</v>
      </c>
      <c r="AE161" s="113">
        <v>0</v>
      </c>
      <c r="AF161" s="114">
        <v>0</v>
      </c>
      <c r="AG161" s="115">
        <v>0</v>
      </c>
      <c r="AH161" s="116">
        <v>953441.58000000007</v>
      </c>
      <c r="AI161" s="114">
        <v>0</v>
      </c>
      <c r="AJ161" s="117">
        <f t="shared" si="85"/>
        <v>953441.58000000007</v>
      </c>
      <c r="AK161" s="113">
        <v>0</v>
      </c>
      <c r="AL161" s="114">
        <v>0</v>
      </c>
      <c r="AM161" s="117">
        <f t="shared" si="86"/>
        <v>0</v>
      </c>
      <c r="AN161" s="113">
        <v>0</v>
      </c>
      <c r="AO161" s="114">
        <v>0</v>
      </c>
      <c r="AP161" s="114">
        <v>0</v>
      </c>
      <c r="AQ161" s="114">
        <v>823327.14000000013</v>
      </c>
      <c r="AR161" s="117">
        <v>130114.44</v>
      </c>
      <c r="AS161" s="113">
        <f t="shared" si="83"/>
        <v>0</v>
      </c>
      <c r="AT161" s="114">
        <f t="shared" si="87"/>
        <v>0</v>
      </c>
      <c r="AU161" s="114">
        <f t="shared" si="88"/>
        <v>0</v>
      </c>
      <c r="AV161" s="117">
        <v>0</v>
      </c>
      <c r="AW161" s="113">
        <f t="shared" si="84"/>
        <v>0</v>
      </c>
      <c r="AX161" s="114">
        <f t="shared" si="89"/>
        <v>0</v>
      </c>
      <c r="AY161" s="114">
        <f t="shared" si="90"/>
        <v>0</v>
      </c>
      <c r="AZ161" s="117">
        <v>0</v>
      </c>
      <c r="BA161" s="113">
        <f t="shared" si="91"/>
        <v>0</v>
      </c>
      <c r="BB161" s="114">
        <f t="shared" si="92"/>
        <v>0</v>
      </c>
      <c r="BC161" s="114">
        <f t="shared" si="93"/>
        <v>0</v>
      </c>
      <c r="BD161" s="117">
        <v>0</v>
      </c>
      <c r="BE161" s="113">
        <v>0</v>
      </c>
      <c r="BF161" s="114">
        <v>0</v>
      </c>
      <c r="BG161" s="114">
        <v>0</v>
      </c>
      <c r="BH161" s="117">
        <v>0</v>
      </c>
      <c r="BJ161" s="113">
        <f t="shared" si="114"/>
        <v>0</v>
      </c>
      <c r="BK161" s="114">
        <f t="shared" si="114"/>
        <v>0</v>
      </c>
      <c r="BL161" s="114">
        <f t="shared" si="94"/>
        <v>0</v>
      </c>
      <c r="BM161" s="118">
        <f t="shared" si="95"/>
        <v>0</v>
      </c>
      <c r="BN161" s="119">
        <f t="shared" si="96"/>
        <v>0</v>
      </c>
      <c r="BP161" s="113">
        <f t="shared" si="97"/>
        <v>0</v>
      </c>
      <c r="BQ161" s="118">
        <f t="shared" si="98"/>
        <v>0</v>
      </c>
      <c r="BR161" s="120">
        <f t="shared" si="99"/>
        <v>0</v>
      </c>
      <c r="BS161" s="121">
        <f t="shared" si="100"/>
        <v>0</v>
      </c>
      <c r="BT161" s="114">
        <f t="shared" si="101"/>
        <v>0</v>
      </c>
      <c r="BU161" s="114">
        <f t="shared" si="102"/>
        <v>0</v>
      </c>
      <c r="BV161" s="114">
        <f t="shared" si="103"/>
        <v>0</v>
      </c>
      <c r="BW161" s="118">
        <f t="shared" si="104"/>
        <v>0</v>
      </c>
      <c r="BX161" s="120">
        <f t="shared" si="105"/>
        <v>0</v>
      </c>
      <c r="BY161" s="121">
        <f t="shared" si="106"/>
        <v>0</v>
      </c>
      <c r="CA161" s="113">
        <f t="shared" si="115"/>
        <v>0</v>
      </c>
      <c r="CB161" s="114">
        <f t="shared" si="115"/>
        <v>0</v>
      </c>
      <c r="CC161" s="114">
        <f t="shared" si="107"/>
        <v>0</v>
      </c>
      <c r="CD161" s="114">
        <f t="shared" si="108"/>
        <v>9343.6950482315115</v>
      </c>
      <c r="CE161" s="114">
        <f t="shared" si="109"/>
        <v>0</v>
      </c>
      <c r="CF161" s="118">
        <f t="shared" si="110"/>
        <v>0</v>
      </c>
      <c r="CG161" s="122">
        <f t="shared" si="111"/>
        <v>9343.6950482315115</v>
      </c>
      <c r="CH161" s="88"/>
      <c r="CI161" s="123">
        <f t="shared" si="112"/>
        <v>9343.6950482315115</v>
      </c>
      <c r="CK161" s="124">
        <f t="shared" si="113"/>
        <v>4</v>
      </c>
      <c r="CL161" s="125">
        <v>0</v>
      </c>
      <c r="CM161" s="126">
        <v>0</v>
      </c>
      <c r="CN161" s="127">
        <v>0</v>
      </c>
      <c r="CO161" s="128">
        <v>0</v>
      </c>
      <c r="CP161" s="125">
        <v>0</v>
      </c>
      <c r="CQ161" s="129">
        <v>0</v>
      </c>
      <c r="CR161" s="130">
        <v>0</v>
      </c>
      <c r="CS161" s="131">
        <v>0</v>
      </c>
      <c r="CT161" s="132">
        <v>0</v>
      </c>
      <c r="CU161" s="133">
        <f t="shared" si="116"/>
        <v>0</v>
      </c>
      <c r="CV161" s="129">
        <f t="shared" si="116"/>
        <v>0</v>
      </c>
      <c r="CW161" s="132">
        <v>0</v>
      </c>
      <c r="CY161" s="133">
        <v>0</v>
      </c>
      <c r="CZ161" s="129">
        <v>0</v>
      </c>
      <c r="DA161" s="132">
        <v>0</v>
      </c>
      <c r="DD161" s="134" t="s">
        <v>95</v>
      </c>
      <c r="DE161" s="101"/>
      <c r="DF161" s="72"/>
    </row>
    <row r="162" spans="1:110" s="7" customFormat="1" x14ac:dyDescent="0.25">
      <c r="A162" s="135">
        <v>89</v>
      </c>
      <c r="B162" s="136" t="s">
        <v>447</v>
      </c>
      <c r="C162" s="136" t="s">
        <v>458</v>
      </c>
      <c r="D162" s="137" t="s">
        <v>449</v>
      </c>
      <c r="E162" s="138" t="s">
        <v>459</v>
      </c>
      <c r="F162" s="138" t="s">
        <v>460</v>
      </c>
      <c r="G162" s="138" t="s">
        <v>461</v>
      </c>
      <c r="H162" s="138" t="s">
        <v>117</v>
      </c>
      <c r="I162" s="138">
        <v>11205</v>
      </c>
      <c r="J162" s="138" t="str">
        <f t="shared" si="79"/>
        <v>Brooklyn 11205</v>
      </c>
      <c r="K162" s="138" t="s">
        <v>103</v>
      </c>
      <c r="L162" s="138">
        <v>4</v>
      </c>
      <c r="M162" s="106" t="str">
        <f t="shared" si="80"/>
        <v>FCCN</v>
      </c>
      <c r="N162" s="107">
        <v>0</v>
      </c>
      <c r="O162" s="72">
        <v>0</v>
      </c>
      <c r="P162" s="108">
        <v>0</v>
      </c>
      <c r="Q162" s="71">
        <v>0</v>
      </c>
      <c r="R162" s="72">
        <v>0</v>
      </c>
      <c r="S162" s="108">
        <v>0</v>
      </c>
      <c r="T162" s="71">
        <v>0</v>
      </c>
      <c r="U162" s="72">
        <v>0</v>
      </c>
      <c r="V162" s="72">
        <v>0</v>
      </c>
      <c r="W162" s="73">
        <f t="shared" si="81"/>
        <v>0</v>
      </c>
      <c r="X162" s="109">
        <v>0</v>
      </c>
      <c r="Y162" s="110">
        <v>0</v>
      </c>
      <c r="Z162" s="110">
        <v>40</v>
      </c>
      <c r="AA162" s="72">
        <v>0</v>
      </c>
      <c r="AB162" s="72">
        <v>0</v>
      </c>
      <c r="AC162" s="111">
        <v>0</v>
      </c>
      <c r="AD162" s="112">
        <f t="shared" si="82"/>
        <v>40</v>
      </c>
      <c r="AE162" s="113">
        <v>0</v>
      </c>
      <c r="AF162" s="114">
        <v>0</v>
      </c>
      <c r="AG162" s="115">
        <v>0</v>
      </c>
      <c r="AH162" s="116">
        <v>437330.4</v>
      </c>
      <c r="AI162" s="114">
        <v>0</v>
      </c>
      <c r="AJ162" s="117">
        <f t="shared" si="85"/>
        <v>437330.4</v>
      </c>
      <c r="AK162" s="113">
        <v>0</v>
      </c>
      <c r="AL162" s="114">
        <v>0</v>
      </c>
      <c r="AM162" s="117">
        <f t="shared" si="86"/>
        <v>0</v>
      </c>
      <c r="AN162" s="113">
        <v>0</v>
      </c>
      <c r="AO162" s="114">
        <v>0</v>
      </c>
      <c r="AP162" s="114">
        <v>0</v>
      </c>
      <c r="AQ162" s="114">
        <v>381367.2</v>
      </c>
      <c r="AR162" s="117">
        <v>55963.199999999997</v>
      </c>
      <c r="AS162" s="113">
        <f t="shared" si="83"/>
        <v>0</v>
      </c>
      <c r="AT162" s="114">
        <f t="shared" si="87"/>
        <v>0</v>
      </c>
      <c r="AU162" s="114">
        <f t="shared" si="88"/>
        <v>0</v>
      </c>
      <c r="AV162" s="117">
        <v>0</v>
      </c>
      <c r="AW162" s="113">
        <f t="shared" si="84"/>
        <v>0</v>
      </c>
      <c r="AX162" s="114">
        <f t="shared" si="89"/>
        <v>0</v>
      </c>
      <c r="AY162" s="114">
        <f t="shared" si="90"/>
        <v>0</v>
      </c>
      <c r="AZ162" s="117">
        <v>0</v>
      </c>
      <c r="BA162" s="113">
        <f t="shared" si="91"/>
        <v>0</v>
      </c>
      <c r="BB162" s="114">
        <f t="shared" si="92"/>
        <v>0</v>
      </c>
      <c r="BC162" s="114">
        <f t="shared" si="93"/>
        <v>0</v>
      </c>
      <c r="BD162" s="117">
        <v>0</v>
      </c>
      <c r="BE162" s="113">
        <v>0</v>
      </c>
      <c r="BF162" s="114">
        <v>0</v>
      </c>
      <c r="BG162" s="114">
        <v>0</v>
      </c>
      <c r="BH162" s="117">
        <v>0</v>
      </c>
      <c r="BJ162" s="113">
        <f t="shared" si="114"/>
        <v>0</v>
      </c>
      <c r="BK162" s="114">
        <f t="shared" si="114"/>
        <v>0</v>
      </c>
      <c r="BL162" s="114">
        <f t="shared" si="94"/>
        <v>0</v>
      </c>
      <c r="BM162" s="118">
        <f t="shared" si="95"/>
        <v>0</v>
      </c>
      <c r="BN162" s="119">
        <f t="shared" si="96"/>
        <v>0</v>
      </c>
      <c r="BP162" s="113">
        <f t="shared" si="97"/>
        <v>0</v>
      </c>
      <c r="BQ162" s="118">
        <f t="shared" si="98"/>
        <v>0</v>
      </c>
      <c r="BR162" s="120">
        <f t="shared" si="99"/>
        <v>0</v>
      </c>
      <c r="BS162" s="121">
        <f t="shared" si="100"/>
        <v>0</v>
      </c>
      <c r="BT162" s="114">
        <f t="shared" si="101"/>
        <v>0</v>
      </c>
      <c r="BU162" s="114">
        <f t="shared" si="102"/>
        <v>0</v>
      </c>
      <c r="BV162" s="114">
        <f t="shared" si="103"/>
        <v>0</v>
      </c>
      <c r="BW162" s="118">
        <f t="shared" si="104"/>
        <v>0</v>
      </c>
      <c r="BX162" s="120">
        <f t="shared" si="105"/>
        <v>0</v>
      </c>
      <c r="BY162" s="121">
        <f t="shared" si="106"/>
        <v>0</v>
      </c>
      <c r="CA162" s="113">
        <f t="shared" si="115"/>
        <v>0</v>
      </c>
      <c r="CB162" s="114">
        <f t="shared" si="115"/>
        <v>0</v>
      </c>
      <c r="CC162" s="114">
        <f t="shared" si="107"/>
        <v>0</v>
      </c>
      <c r="CD162" s="114">
        <f t="shared" si="108"/>
        <v>4018.7935691318326</v>
      </c>
      <c r="CE162" s="114">
        <f t="shared" si="109"/>
        <v>0</v>
      </c>
      <c r="CF162" s="118">
        <f t="shared" si="110"/>
        <v>0</v>
      </c>
      <c r="CG162" s="122">
        <f t="shared" si="111"/>
        <v>4018.7935691318326</v>
      </c>
      <c r="CH162" s="88"/>
      <c r="CI162" s="123">
        <f t="shared" si="112"/>
        <v>4018.7935691318326</v>
      </c>
      <c r="CK162" s="124">
        <f t="shared" si="113"/>
        <v>4</v>
      </c>
      <c r="CL162" s="125">
        <v>0</v>
      </c>
      <c r="CM162" s="126">
        <v>0</v>
      </c>
      <c r="CN162" s="127">
        <v>0</v>
      </c>
      <c r="CO162" s="128">
        <v>0</v>
      </c>
      <c r="CP162" s="125">
        <v>0</v>
      </c>
      <c r="CQ162" s="129">
        <v>0</v>
      </c>
      <c r="CR162" s="130">
        <v>0</v>
      </c>
      <c r="CS162" s="131">
        <v>0</v>
      </c>
      <c r="CT162" s="132">
        <v>0</v>
      </c>
      <c r="CU162" s="133">
        <f t="shared" si="116"/>
        <v>0</v>
      </c>
      <c r="CV162" s="129">
        <f t="shared" si="116"/>
        <v>0</v>
      </c>
      <c r="CW162" s="132">
        <v>0</v>
      </c>
      <c r="CY162" s="133">
        <v>0</v>
      </c>
      <c r="CZ162" s="129">
        <v>0</v>
      </c>
      <c r="DA162" s="132">
        <v>0</v>
      </c>
      <c r="DD162" s="134" t="s">
        <v>95</v>
      </c>
      <c r="DE162" s="101"/>
      <c r="DF162" s="72"/>
    </row>
    <row r="163" spans="1:110" s="7" customFormat="1" x14ac:dyDescent="0.25">
      <c r="A163" s="135">
        <v>89</v>
      </c>
      <c r="B163" s="136" t="s">
        <v>447</v>
      </c>
      <c r="C163" s="136" t="s">
        <v>458</v>
      </c>
      <c r="D163" s="137" t="s">
        <v>449</v>
      </c>
      <c r="E163" s="138" t="s">
        <v>459</v>
      </c>
      <c r="F163" s="138" t="s">
        <v>460</v>
      </c>
      <c r="G163" s="138" t="s">
        <v>461</v>
      </c>
      <c r="H163" s="138" t="s">
        <v>117</v>
      </c>
      <c r="I163" s="138">
        <v>11205</v>
      </c>
      <c r="J163" s="138" t="str">
        <f t="shared" si="79"/>
        <v>Brooklyn 11205</v>
      </c>
      <c r="K163" s="138" t="s">
        <v>103</v>
      </c>
      <c r="L163" s="138">
        <v>4</v>
      </c>
      <c r="M163" s="106" t="str">
        <f t="shared" si="80"/>
        <v>FCCN</v>
      </c>
      <c r="N163" s="107">
        <v>0</v>
      </c>
      <c r="O163" s="72">
        <v>0</v>
      </c>
      <c r="P163" s="108">
        <v>0</v>
      </c>
      <c r="Q163" s="71">
        <v>0</v>
      </c>
      <c r="R163" s="72">
        <v>0</v>
      </c>
      <c r="S163" s="108">
        <v>0</v>
      </c>
      <c r="T163" s="71">
        <v>0</v>
      </c>
      <c r="U163" s="72">
        <v>0</v>
      </c>
      <c r="V163" s="72">
        <v>0</v>
      </c>
      <c r="W163" s="73">
        <f t="shared" si="81"/>
        <v>0</v>
      </c>
      <c r="X163" s="109">
        <v>0</v>
      </c>
      <c r="Y163" s="110">
        <v>0</v>
      </c>
      <c r="Z163" s="110">
        <v>0</v>
      </c>
      <c r="AA163" s="72">
        <v>38</v>
      </c>
      <c r="AB163" s="72">
        <v>0</v>
      </c>
      <c r="AC163" s="111">
        <v>0</v>
      </c>
      <c r="AD163" s="112">
        <f t="shared" si="82"/>
        <v>38</v>
      </c>
      <c r="AE163" s="113">
        <v>0</v>
      </c>
      <c r="AF163" s="114">
        <v>0</v>
      </c>
      <c r="AG163" s="115">
        <v>0</v>
      </c>
      <c r="AH163" s="116">
        <v>327851.08</v>
      </c>
      <c r="AI163" s="114">
        <v>0</v>
      </c>
      <c r="AJ163" s="117">
        <f t="shared" si="85"/>
        <v>327851.08</v>
      </c>
      <c r="AK163" s="113">
        <v>0</v>
      </c>
      <c r="AL163" s="114">
        <v>0</v>
      </c>
      <c r="AM163" s="117">
        <f t="shared" si="86"/>
        <v>0</v>
      </c>
      <c r="AN163" s="113">
        <v>0</v>
      </c>
      <c r="AO163" s="114">
        <v>0</v>
      </c>
      <c r="AP163" s="114">
        <v>0</v>
      </c>
      <c r="AQ163" s="114">
        <v>274686.04000000004</v>
      </c>
      <c r="AR163" s="117">
        <v>53165.039999999994</v>
      </c>
      <c r="AS163" s="113">
        <f t="shared" si="83"/>
        <v>0</v>
      </c>
      <c r="AT163" s="114">
        <f t="shared" si="87"/>
        <v>0</v>
      </c>
      <c r="AU163" s="114">
        <f t="shared" si="88"/>
        <v>0</v>
      </c>
      <c r="AV163" s="117">
        <v>0</v>
      </c>
      <c r="AW163" s="113">
        <f t="shared" si="84"/>
        <v>0</v>
      </c>
      <c r="AX163" s="114">
        <f t="shared" si="89"/>
        <v>0</v>
      </c>
      <c r="AY163" s="114">
        <f t="shared" si="90"/>
        <v>0</v>
      </c>
      <c r="AZ163" s="117">
        <v>0</v>
      </c>
      <c r="BA163" s="113">
        <f t="shared" si="91"/>
        <v>0</v>
      </c>
      <c r="BB163" s="114">
        <f t="shared" si="92"/>
        <v>0</v>
      </c>
      <c r="BC163" s="114">
        <f t="shared" si="93"/>
        <v>0</v>
      </c>
      <c r="BD163" s="117">
        <v>0</v>
      </c>
      <c r="BE163" s="113">
        <v>0</v>
      </c>
      <c r="BF163" s="114">
        <v>0</v>
      </c>
      <c r="BG163" s="114">
        <v>0</v>
      </c>
      <c r="BH163" s="117">
        <v>0</v>
      </c>
      <c r="BJ163" s="113">
        <f t="shared" si="114"/>
        <v>0</v>
      </c>
      <c r="BK163" s="114">
        <f t="shared" si="114"/>
        <v>0</v>
      </c>
      <c r="BL163" s="114">
        <f t="shared" si="94"/>
        <v>0</v>
      </c>
      <c r="BM163" s="118">
        <f t="shared" si="95"/>
        <v>0</v>
      </c>
      <c r="BN163" s="119">
        <f t="shared" si="96"/>
        <v>0</v>
      </c>
      <c r="BP163" s="113">
        <f t="shared" si="97"/>
        <v>0</v>
      </c>
      <c r="BQ163" s="118">
        <f t="shared" si="98"/>
        <v>0</v>
      </c>
      <c r="BR163" s="120">
        <f t="shared" si="99"/>
        <v>0</v>
      </c>
      <c r="BS163" s="121">
        <f t="shared" si="100"/>
        <v>0</v>
      </c>
      <c r="BT163" s="114">
        <f t="shared" si="101"/>
        <v>0</v>
      </c>
      <c r="BU163" s="114">
        <f t="shared" si="102"/>
        <v>0</v>
      </c>
      <c r="BV163" s="114">
        <f t="shared" si="103"/>
        <v>0</v>
      </c>
      <c r="BW163" s="118">
        <f t="shared" si="104"/>
        <v>0</v>
      </c>
      <c r="BX163" s="120">
        <f t="shared" si="105"/>
        <v>0</v>
      </c>
      <c r="BY163" s="121">
        <f t="shared" si="106"/>
        <v>0</v>
      </c>
      <c r="CA163" s="113">
        <f t="shared" si="115"/>
        <v>0</v>
      </c>
      <c r="CB163" s="114">
        <f t="shared" si="115"/>
        <v>0</v>
      </c>
      <c r="CC163" s="114">
        <f t="shared" si="107"/>
        <v>0</v>
      </c>
      <c r="CD163" s="114">
        <f t="shared" si="108"/>
        <v>3817.8538906752406</v>
      </c>
      <c r="CE163" s="114">
        <f t="shared" si="109"/>
        <v>0</v>
      </c>
      <c r="CF163" s="118">
        <f t="shared" si="110"/>
        <v>0</v>
      </c>
      <c r="CG163" s="122">
        <f t="shared" si="111"/>
        <v>3817.8538906752406</v>
      </c>
      <c r="CH163" s="88"/>
      <c r="CI163" s="123">
        <f t="shared" si="112"/>
        <v>3817.8538906752406</v>
      </c>
      <c r="CK163" s="124">
        <f t="shared" si="113"/>
        <v>4</v>
      </c>
      <c r="CL163" s="125">
        <v>0</v>
      </c>
      <c r="CM163" s="126">
        <v>0</v>
      </c>
      <c r="CN163" s="127">
        <v>0</v>
      </c>
      <c r="CO163" s="128">
        <v>0</v>
      </c>
      <c r="CP163" s="125">
        <v>0</v>
      </c>
      <c r="CQ163" s="129">
        <v>0</v>
      </c>
      <c r="CR163" s="130">
        <v>0</v>
      </c>
      <c r="CS163" s="131">
        <v>0</v>
      </c>
      <c r="CT163" s="132">
        <v>0</v>
      </c>
      <c r="CU163" s="133">
        <f t="shared" si="116"/>
        <v>0</v>
      </c>
      <c r="CV163" s="129">
        <f t="shared" si="116"/>
        <v>0</v>
      </c>
      <c r="CW163" s="132">
        <v>0</v>
      </c>
      <c r="CY163" s="133">
        <v>0</v>
      </c>
      <c r="CZ163" s="129">
        <v>0</v>
      </c>
      <c r="DA163" s="132">
        <v>0</v>
      </c>
      <c r="DD163" s="134" t="s">
        <v>95</v>
      </c>
      <c r="DE163" s="101"/>
      <c r="DF163" s="72"/>
    </row>
    <row r="164" spans="1:110" s="7" customFormat="1" x14ac:dyDescent="0.25">
      <c r="A164" s="135">
        <v>89</v>
      </c>
      <c r="B164" s="136" t="s">
        <v>447</v>
      </c>
      <c r="C164" s="136" t="s">
        <v>458</v>
      </c>
      <c r="D164" s="137" t="s">
        <v>449</v>
      </c>
      <c r="E164" s="138" t="s">
        <v>459</v>
      </c>
      <c r="F164" s="138" t="s">
        <v>460</v>
      </c>
      <c r="G164" s="138" t="s">
        <v>461</v>
      </c>
      <c r="H164" s="138" t="s">
        <v>117</v>
      </c>
      <c r="I164" s="138">
        <v>11205</v>
      </c>
      <c r="J164" s="138" t="str">
        <f t="shared" si="79"/>
        <v>Brooklyn 11205</v>
      </c>
      <c r="K164" s="138" t="s">
        <v>103</v>
      </c>
      <c r="L164" s="138">
        <v>4</v>
      </c>
      <c r="M164" s="106" t="str">
        <f t="shared" si="80"/>
        <v>FCCN</v>
      </c>
      <c r="N164" s="107">
        <v>0</v>
      </c>
      <c r="O164" s="72">
        <v>0</v>
      </c>
      <c r="P164" s="108">
        <v>0</v>
      </c>
      <c r="Q164" s="71">
        <v>0</v>
      </c>
      <c r="R164" s="72">
        <v>0</v>
      </c>
      <c r="S164" s="108">
        <v>0</v>
      </c>
      <c r="T164" s="71">
        <v>0</v>
      </c>
      <c r="U164" s="72">
        <v>0</v>
      </c>
      <c r="V164" s="72">
        <v>0</v>
      </c>
      <c r="W164" s="73">
        <f t="shared" si="81"/>
        <v>0</v>
      </c>
      <c r="X164" s="109">
        <v>0</v>
      </c>
      <c r="Y164" s="110">
        <v>0</v>
      </c>
      <c r="Z164" s="110">
        <v>0</v>
      </c>
      <c r="AA164" s="72">
        <v>0</v>
      </c>
      <c r="AB164" s="72">
        <v>57</v>
      </c>
      <c r="AC164" s="111">
        <v>0</v>
      </c>
      <c r="AD164" s="112">
        <f t="shared" si="82"/>
        <v>57</v>
      </c>
      <c r="AE164" s="113">
        <v>0</v>
      </c>
      <c r="AF164" s="114">
        <v>0</v>
      </c>
      <c r="AG164" s="115">
        <v>0</v>
      </c>
      <c r="AH164" s="116">
        <v>491776.62</v>
      </c>
      <c r="AI164" s="114">
        <v>0</v>
      </c>
      <c r="AJ164" s="117">
        <f t="shared" si="85"/>
        <v>491776.62</v>
      </c>
      <c r="AK164" s="113">
        <v>0</v>
      </c>
      <c r="AL164" s="114">
        <v>0</v>
      </c>
      <c r="AM164" s="117">
        <f t="shared" si="86"/>
        <v>0</v>
      </c>
      <c r="AN164" s="113">
        <v>0</v>
      </c>
      <c r="AO164" s="114">
        <v>0</v>
      </c>
      <c r="AP164" s="114">
        <v>0</v>
      </c>
      <c r="AQ164" s="114">
        <v>412029.06</v>
      </c>
      <c r="AR164" s="117">
        <v>79747.56</v>
      </c>
      <c r="AS164" s="113">
        <f t="shared" si="83"/>
        <v>0</v>
      </c>
      <c r="AT164" s="114">
        <f t="shared" si="87"/>
        <v>0</v>
      </c>
      <c r="AU164" s="114">
        <f t="shared" si="88"/>
        <v>0</v>
      </c>
      <c r="AV164" s="117">
        <v>0</v>
      </c>
      <c r="AW164" s="113">
        <f t="shared" si="84"/>
        <v>0</v>
      </c>
      <c r="AX164" s="114">
        <f t="shared" si="89"/>
        <v>0</v>
      </c>
      <c r="AY164" s="114">
        <f t="shared" si="90"/>
        <v>0</v>
      </c>
      <c r="AZ164" s="117">
        <v>0</v>
      </c>
      <c r="BA164" s="113">
        <f t="shared" si="91"/>
        <v>0</v>
      </c>
      <c r="BB164" s="114">
        <f t="shared" si="92"/>
        <v>0</v>
      </c>
      <c r="BC164" s="114">
        <f t="shared" si="93"/>
        <v>0</v>
      </c>
      <c r="BD164" s="117">
        <v>0</v>
      </c>
      <c r="BE164" s="113">
        <v>0</v>
      </c>
      <c r="BF164" s="114">
        <v>0</v>
      </c>
      <c r="BG164" s="114">
        <v>0</v>
      </c>
      <c r="BH164" s="117">
        <v>0</v>
      </c>
      <c r="BJ164" s="113">
        <f t="shared" si="114"/>
        <v>0</v>
      </c>
      <c r="BK164" s="114">
        <f t="shared" si="114"/>
        <v>0</v>
      </c>
      <c r="BL164" s="114">
        <f t="shared" si="94"/>
        <v>0</v>
      </c>
      <c r="BM164" s="118">
        <f t="shared" si="95"/>
        <v>0</v>
      </c>
      <c r="BN164" s="119">
        <f t="shared" si="96"/>
        <v>0</v>
      </c>
      <c r="BP164" s="113">
        <f t="shared" si="97"/>
        <v>0</v>
      </c>
      <c r="BQ164" s="118">
        <f t="shared" si="98"/>
        <v>0</v>
      </c>
      <c r="BR164" s="120">
        <f t="shared" si="99"/>
        <v>0</v>
      </c>
      <c r="BS164" s="121">
        <f t="shared" si="100"/>
        <v>0</v>
      </c>
      <c r="BT164" s="114">
        <f t="shared" si="101"/>
        <v>0</v>
      </c>
      <c r="BU164" s="114">
        <f t="shared" si="102"/>
        <v>0</v>
      </c>
      <c r="BV164" s="114">
        <f t="shared" si="103"/>
        <v>0</v>
      </c>
      <c r="BW164" s="118">
        <f t="shared" si="104"/>
        <v>0</v>
      </c>
      <c r="BX164" s="120">
        <f t="shared" si="105"/>
        <v>0</v>
      </c>
      <c r="BY164" s="121">
        <f t="shared" si="106"/>
        <v>0</v>
      </c>
      <c r="CA164" s="113">
        <f t="shared" si="115"/>
        <v>0</v>
      </c>
      <c r="CB164" s="114">
        <f t="shared" si="115"/>
        <v>0</v>
      </c>
      <c r="CC164" s="114">
        <f t="shared" si="107"/>
        <v>0</v>
      </c>
      <c r="CD164" s="114">
        <f t="shared" si="108"/>
        <v>5726.7808360128611</v>
      </c>
      <c r="CE164" s="114">
        <f t="shared" si="109"/>
        <v>0</v>
      </c>
      <c r="CF164" s="118">
        <f t="shared" si="110"/>
        <v>0</v>
      </c>
      <c r="CG164" s="122">
        <f t="shared" si="111"/>
        <v>5726.7808360128611</v>
      </c>
      <c r="CH164" s="88"/>
      <c r="CI164" s="123">
        <f t="shared" si="112"/>
        <v>5726.7808360128611</v>
      </c>
      <c r="CK164" s="124">
        <f t="shared" si="113"/>
        <v>4</v>
      </c>
      <c r="CL164" s="125">
        <v>0</v>
      </c>
      <c r="CM164" s="126">
        <v>0</v>
      </c>
      <c r="CN164" s="127">
        <v>0</v>
      </c>
      <c r="CO164" s="128">
        <v>0</v>
      </c>
      <c r="CP164" s="125">
        <v>0</v>
      </c>
      <c r="CQ164" s="129">
        <v>0</v>
      </c>
      <c r="CR164" s="130">
        <v>0</v>
      </c>
      <c r="CS164" s="131">
        <v>0</v>
      </c>
      <c r="CT164" s="132">
        <v>0</v>
      </c>
      <c r="CU164" s="133">
        <f t="shared" si="116"/>
        <v>0</v>
      </c>
      <c r="CV164" s="129">
        <f t="shared" si="116"/>
        <v>0</v>
      </c>
      <c r="CW164" s="132">
        <v>0</v>
      </c>
      <c r="CY164" s="133">
        <v>0</v>
      </c>
      <c r="CZ164" s="129">
        <v>0</v>
      </c>
      <c r="DA164" s="132">
        <v>0</v>
      </c>
      <c r="DD164" s="134" t="s">
        <v>95</v>
      </c>
      <c r="DE164" s="101"/>
      <c r="DF164" s="72"/>
    </row>
    <row r="165" spans="1:110" s="7" customFormat="1" x14ac:dyDescent="0.25">
      <c r="A165" s="135">
        <v>89</v>
      </c>
      <c r="B165" s="136" t="s">
        <v>447</v>
      </c>
      <c r="C165" s="136" t="s">
        <v>458</v>
      </c>
      <c r="D165" s="137" t="s">
        <v>449</v>
      </c>
      <c r="E165" s="138" t="s">
        <v>459</v>
      </c>
      <c r="F165" s="138" t="s">
        <v>460</v>
      </c>
      <c r="G165" s="138" t="s">
        <v>461</v>
      </c>
      <c r="H165" s="138" t="s">
        <v>117</v>
      </c>
      <c r="I165" s="138">
        <v>11205</v>
      </c>
      <c r="J165" s="138" t="str">
        <f t="shared" si="79"/>
        <v>Brooklyn 11205</v>
      </c>
      <c r="K165" s="138" t="s">
        <v>103</v>
      </c>
      <c r="L165" s="138">
        <v>4</v>
      </c>
      <c r="M165" s="106" t="str">
        <f t="shared" si="80"/>
        <v>FCCN</v>
      </c>
      <c r="N165" s="107">
        <v>0</v>
      </c>
      <c r="O165" s="72">
        <v>0</v>
      </c>
      <c r="P165" s="108">
        <v>0</v>
      </c>
      <c r="Q165" s="71">
        <v>0</v>
      </c>
      <c r="R165" s="72">
        <v>0</v>
      </c>
      <c r="S165" s="108">
        <v>0</v>
      </c>
      <c r="T165" s="71">
        <v>0</v>
      </c>
      <c r="U165" s="72">
        <v>0</v>
      </c>
      <c r="V165" s="72">
        <v>0</v>
      </c>
      <c r="W165" s="73">
        <f t="shared" si="81"/>
        <v>0</v>
      </c>
      <c r="X165" s="109">
        <v>0</v>
      </c>
      <c r="Y165" s="110">
        <v>0</v>
      </c>
      <c r="Z165" s="110">
        <v>0</v>
      </c>
      <c r="AA165" s="72">
        <v>0</v>
      </c>
      <c r="AB165" s="72">
        <v>0</v>
      </c>
      <c r="AC165" s="111">
        <v>35</v>
      </c>
      <c r="AD165" s="112">
        <f t="shared" si="82"/>
        <v>35</v>
      </c>
      <c r="AE165" s="113">
        <v>0</v>
      </c>
      <c r="AF165" s="114">
        <v>0</v>
      </c>
      <c r="AG165" s="115">
        <v>0</v>
      </c>
      <c r="AH165" s="116">
        <v>320308.10000000003</v>
      </c>
      <c r="AI165" s="114">
        <v>0</v>
      </c>
      <c r="AJ165" s="117">
        <f t="shared" si="85"/>
        <v>320308.10000000003</v>
      </c>
      <c r="AK165" s="113">
        <v>0</v>
      </c>
      <c r="AL165" s="114">
        <v>0</v>
      </c>
      <c r="AM165" s="117">
        <f t="shared" si="86"/>
        <v>0</v>
      </c>
      <c r="AN165" s="113">
        <v>0</v>
      </c>
      <c r="AO165" s="114">
        <v>0</v>
      </c>
      <c r="AP165" s="114">
        <v>0</v>
      </c>
      <c r="AQ165" s="114">
        <v>271340.3</v>
      </c>
      <c r="AR165" s="117">
        <v>48967.8</v>
      </c>
      <c r="AS165" s="113">
        <f t="shared" si="83"/>
        <v>0</v>
      </c>
      <c r="AT165" s="114">
        <f t="shared" si="87"/>
        <v>0</v>
      </c>
      <c r="AU165" s="114">
        <f t="shared" si="88"/>
        <v>0</v>
      </c>
      <c r="AV165" s="117">
        <v>0</v>
      </c>
      <c r="AW165" s="113">
        <f t="shared" si="84"/>
        <v>0</v>
      </c>
      <c r="AX165" s="114">
        <f t="shared" si="89"/>
        <v>0</v>
      </c>
      <c r="AY165" s="114">
        <f t="shared" si="90"/>
        <v>0</v>
      </c>
      <c r="AZ165" s="117">
        <v>0</v>
      </c>
      <c r="BA165" s="113">
        <f t="shared" si="91"/>
        <v>0</v>
      </c>
      <c r="BB165" s="114">
        <f t="shared" si="92"/>
        <v>0</v>
      </c>
      <c r="BC165" s="114">
        <f t="shared" si="93"/>
        <v>0</v>
      </c>
      <c r="BD165" s="117">
        <v>0</v>
      </c>
      <c r="BE165" s="113">
        <v>0</v>
      </c>
      <c r="BF165" s="114">
        <v>0</v>
      </c>
      <c r="BG165" s="114">
        <v>0</v>
      </c>
      <c r="BH165" s="117">
        <v>0</v>
      </c>
      <c r="BJ165" s="113">
        <f t="shared" si="114"/>
        <v>0</v>
      </c>
      <c r="BK165" s="114">
        <f t="shared" si="114"/>
        <v>0</v>
      </c>
      <c r="BL165" s="114">
        <f t="shared" si="94"/>
        <v>0</v>
      </c>
      <c r="BM165" s="118">
        <f t="shared" si="95"/>
        <v>0</v>
      </c>
      <c r="BN165" s="119">
        <f t="shared" si="96"/>
        <v>0</v>
      </c>
      <c r="BP165" s="113">
        <f t="shared" si="97"/>
        <v>0</v>
      </c>
      <c r="BQ165" s="118">
        <f t="shared" si="98"/>
        <v>0</v>
      </c>
      <c r="BR165" s="120">
        <f t="shared" si="99"/>
        <v>0</v>
      </c>
      <c r="BS165" s="121">
        <f t="shared" si="100"/>
        <v>0</v>
      </c>
      <c r="BT165" s="114">
        <f t="shared" si="101"/>
        <v>0</v>
      </c>
      <c r="BU165" s="114">
        <f t="shared" si="102"/>
        <v>0</v>
      </c>
      <c r="BV165" s="114">
        <f t="shared" si="103"/>
        <v>0</v>
      </c>
      <c r="BW165" s="118">
        <f t="shared" si="104"/>
        <v>0</v>
      </c>
      <c r="BX165" s="120">
        <f t="shared" si="105"/>
        <v>0</v>
      </c>
      <c r="BY165" s="121">
        <f t="shared" si="106"/>
        <v>0</v>
      </c>
      <c r="CA165" s="113">
        <f t="shared" si="115"/>
        <v>0</v>
      </c>
      <c r="CB165" s="114">
        <f t="shared" si="115"/>
        <v>0</v>
      </c>
      <c r="CC165" s="114">
        <f t="shared" si="107"/>
        <v>0</v>
      </c>
      <c r="CD165" s="114">
        <f t="shared" si="108"/>
        <v>3516.4443729903537</v>
      </c>
      <c r="CE165" s="114">
        <f t="shared" si="109"/>
        <v>0</v>
      </c>
      <c r="CF165" s="118">
        <f t="shared" si="110"/>
        <v>0</v>
      </c>
      <c r="CG165" s="122">
        <f t="shared" si="111"/>
        <v>3516.4443729903537</v>
      </c>
      <c r="CH165" s="88"/>
      <c r="CI165" s="123">
        <f t="shared" si="112"/>
        <v>3516.4443729903537</v>
      </c>
      <c r="CK165" s="124">
        <f t="shared" si="113"/>
        <v>4</v>
      </c>
      <c r="CL165" s="125">
        <v>0</v>
      </c>
      <c r="CM165" s="126">
        <v>0</v>
      </c>
      <c r="CN165" s="127">
        <v>0</v>
      </c>
      <c r="CO165" s="128">
        <v>0</v>
      </c>
      <c r="CP165" s="125">
        <v>0</v>
      </c>
      <c r="CQ165" s="129">
        <v>0</v>
      </c>
      <c r="CR165" s="130">
        <v>0</v>
      </c>
      <c r="CS165" s="131">
        <v>0</v>
      </c>
      <c r="CT165" s="132">
        <v>0</v>
      </c>
      <c r="CU165" s="133">
        <f t="shared" si="116"/>
        <v>0</v>
      </c>
      <c r="CV165" s="129">
        <f t="shared" si="116"/>
        <v>0</v>
      </c>
      <c r="CW165" s="132">
        <v>0</v>
      </c>
      <c r="CY165" s="133">
        <v>0</v>
      </c>
      <c r="CZ165" s="129">
        <v>0</v>
      </c>
      <c r="DA165" s="132">
        <v>0</v>
      </c>
      <c r="DD165" s="134" t="s">
        <v>95</v>
      </c>
      <c r="DE165" s="101"/>
      <c r="DF165" s="72"/>
    </row>
    <row r="166" spans="1:110" s="7" customFormat="1" x14ac:dyDescent="0.25">
      <c r="A166" s="135">
        <v>206</v>
      </c>
      <c r="B166" s="136" t="s">
        <v>462</v>
      </c>
      <c r="C166" s="136" t="s">
        <v>463</v>
      </c>
      <c r="D166" s="137" t="s">
        <v>464</v>
      </c>
      <c r="E166" s="138" t="s">
        <v>465</v>
      </c>
      <c r="F166" s="138" t="s">
        <v>466</v>
      </c>
      <c r="G166" s="138" t="s">
        <v>467</v>
      </c>
      <c r="H166" s="138" t="s">
        <v>117</v>
      </c>
      <c r="I166" s="138">
        <v>11220</v>
      </c>
      <c r="J166" s="138" t="str">
        <f t="shared" si="79"/>
        <v>Brooklyn 11220</v>
      </c>
      <c r="K166" s="138" t="s">
        <v>103</v>
      </c>
      <c r="L166" s="138">
        <v>1</v>
      </c>
      <c r="M166" s="106" t="str">
        <f t="shared" si="80"/>
        <v>Dual</v>
      </c>
      <c r="N166" s="107">
        <v>115</v>
      </c>
      <c r="O166" s="72">
        <v>0</v>
      </c>
      <c r="P166" s="108">
        <v>0</v>
      </c>
      <c r="Q166" s="71">
        <v>31</v>
      </c>
      <c r="R166" s="72">
        <v>62</v>
      </c>
      <c r="S166" s="108">
        <v>22</v>
      </c>
      <c r="T166" s="71">
        <v>10</v>
      </c>
      <c r="U166" s="72">
        <v>19</v>
      </c>
      <c r="V166" s="72">
        <v>7</v>
      </c>
      <c r="W166" s="73">
        <f t="shared" si="81"/>
        <v>36</v>
      </c>
      <c r="X166" s="109">
        <v>0</v>
      </c>
      <c r="Y166" s="110">
        <v>0</v>
      </c>
      <c r="Z166" s="110">
        <v>0</v>
      </c>
      <c r="AA166" s="72">
        <v>0</v>
      </c>
      <c r="AB166" s="72">
        <v>0</v>
      </c>
      <c r="AC166" s="111">
        <v>0</v>
      </c>
      <c r="AD166" s="112">
        <f t="shared" si="82"/>
        <v>0</v>
      </c>
      <c r="AE166" s="113">
        <v>0</v>
      </c>
      <c r="AF166" s="114">
        <v>0</v>
      </c>
      <c r="AG166" s="115">
        <v>1528193.5999999999</v>
      </c>
      <c r="AH166" s="116">
        <v>1528193.5999999999</v>
      </c>
      <c r="AI166" s="114">
        <v>0</v>
      </c>
      <c r="AJ166" s="117">
        <f t="shared" si="85"/>
        <v>1528193.5999999999</v>
      </c>
      <c r="AK166" s="113">
        <v>99211.591439999989</v>
      </c>
      <c r="AL166" s="114">
        <v>23947.625519999994</v>
      </c>
      <c r="AM166" s="117">
        <f t="shared" si="86"/>
        <v>123159.21695999999</v>
      </c>
      <c r="AN166" s="113">
        <v>786226.72855999996</v>
      </c>
      <c r="AO166" s="114">
        <v>0</v>
      </c>
      <c r="AP166" s="114">
        <v>618807.65448000003</v>
      </c>
      <c r="AQ166" s="114">
        <v>0</v>
      </c>
      <c r="AR166" s="117">
        <v>0</v>
      </c>
      <c r="AS166" s="113">
        <f t="shared" si="83"/>
        <v>0</v>
      </c>
      <c r="AT166" s="114">
        <f t="shared" si="87"/>
        <v>0</v>
      </c>
      <c r="AU166" s="114">
        <f t="shared" si="88"/>
        <v>0</v>
      </c>
      <c r="AV166" s="117">
        <v>0</v>
      </c>
      <c r="AW166" s="113">
        <f t="shared" si="84"/>
        <v>0</v>
      </c>
      <c r="AX166" s="114">
        <f t="shared" si="89"/>
        <v>0</v>
      </c>
      <c r="AY166" s="114">
        <f t="shared" si="90"/>
        <v>0</v>
      </c>
      <c r="AZ166" s="117">
        <v>0</v>
      </c>
      <c r="BA166" s="113">
        <f t="shared" si="91"/>
        <v>0</v>
      </c>
      <c r="BB166" s="114">
        <f t="shared" si="92"/>
        <v>0</v>
      </c>
      <c r="BC166" s="114">
        <f t="shared" si="93"/>
        <v>0</v>
      </c>
      <c r="BD166" s="117">
        <v>0</v>
      </c>
      <c r="BE166" s="113">
        <v>0</v>
      </c>
      <c r="BF166" s="114">
        <v>0</v>
      </c>
      <c r="BG166" s="114">
        <v>0</v>
      </c>
      <c r="BH166" s="117">
        <v>0</v>
      </c>
      <c r="BJ166" s="113">
        <f t="shared" si="114"/>
        <v>99211.591439999989</v>
      </c>
      <c r="BK166" s="114">
        <f t="shared" si="114"/>
        <v>23947.625519999994</v>
      </c>
      <c r="BL166" s="114">
        <f t="shared" si="94"/>
        <v>0</v>
      </c>
      <c r="BM166" s="118">
        <f t="shared" si="95"/>
        <v>0</v>
      </c>
      <c r="BN166" s="119">
        <f t="shared" si="96"/>
        <v>123159.21695999999</v>
      </c>
      <c r="BP166" s="113">
        <f t="shared" si="97"/>
        <v>786226.72855999996</v>
      </c>
      <c r="BQ166" s="118">
        <f t="shared" si="98"/>
        <v>0</v>
      </c>
      <c r="BR166" s="120">
        <f t="shared" si="99"/>
        <v>786226.72855999996</v>
      </c>
      <c r="BS166" s="121">
        <f t="shared" si="100"/>
        <v>196556.68213999999</v>
      </c>
      <c r="BT166" s="114">
        <f t="shared" si="101"/>
        <v>99211.591439999989</v>
      </c>
      <c r="BU166" s="114">
        <f t="shared" si="102"/>
        <v>0</v>
      </c>
      <c r="BV166" s="114">
        <f t="shared" si="103"/>
        <v>0</v>
      </c>
      <c r="BW166" s="118">
        <f t="shared" si="104"/>
        <v>0</v>
      </c>
      <c r="BX166" s="120">
        <f t="shared" si="105"/>
        <v>99211.591439999989</v>
      </c>
      <c r="BY166" s="121">
        <f t="shared" si="106"/>
        <v>97345.090700000001</v>
      </c>
      <c r="CA166" s="113">
        <f t="shared" si="115"/>
        <v>0</v>
      </c>
      <c r="CB166" s="114">
        <f t="shared" si="115"/>
        <v>0</v>
      </c>
      <c r="CC166" s="114">
        <f t="shared" si="107"/>
        <v>44437.419989453381</v>
      </c>
      <c r="CD166" s="114">
        <f t="shared" si="108"/>
        <v>0</v>
      </c>
      <c r="CE166" s="114">
        <f t="shared" si="109"/>
        <v>1719.7115861093243</v>
      </c>
      <c r="CF166" s="118">
        <f t="shared" si="110"/>
        <v>97345.090700000001</v>
      </c>
      <c r="CG166" s="122">
        <f t="shared" si="111"/>
        <v>143502.2222755627</v>
      </c>
      <c r="CH166" s="88"/>
      <c r="CI166" s="123">
        <f t="shared" si="112"/>
        <v>109741.66259378348</v>
      </c>
      <c r="CK166" s="124">
        <f t="shared" si="113"/>
        <v>1</v>
      </c>
      <c r="CL166" s="125">
        <v>0</v>
      </c>
      <c r="CM166" s="126">
        <v>0</v>
      </c>
      <c r="CN166" s="127">
        <v>50.72</v>
      </c>
      <c r="CO166" s="128">
        <v>19.006051999999997</v>
      </c>
      <c r="CP166" s="125">
        <v>0</v>
      </c>
      <c r="CQ166" s="129">
        <v>0</v>
      </c>
      <c r="CR166" s="130">
        <v>0</v>
      </c>
      <c r="CS166" s="131">
        <v>0</v>
      </c>
      <c r="CT166" s="132">
        <v>0</v>
      </c>
      <c r="CU166" s="133">
        <f t="shared" si="116"/>
        <v>0</v>
      </c>
      <c r="CV166" s="129">
        <f t="shared" si="116"/>
        <v>0</v>
      </c>
      <c r="CW166" s="132">
        <v>0</v>
      </c>
      <c r="CY166" s="133">
        <v>0</v>
      </c>
      <c r="CZ166" s="129">
        <v>0</v>
      </c>
      <c r="DA166" s="132">
        <v>0</v>
      </c>
      <c r="DD166" s="134" t="s">
        <v>95</v>
      </c>
      <c r="DE166" s="101"/>
      <c r="DF166" s="72"/>
    </row>
    <row r="167" spans="1:110" s="7" customFormat="1" x14ac:dyDescent="0.25">
      <c r="A167" s="135">
        <v>206</v>
      </c>
      <c r="B167" s="136" t="s">
        <v>462</v>
      </c>
      <c r="C167" s="136" t="s">
        <v>468</v>
      </c>
      <c r="D167" s="137" t="s">
        <v>464</v>
      </c>
      <c r="E167" s="138" t="s">
        <v>469</v>
      </c>
      <c r="F167" s="138" t="s">
        <v>470</v>
      </c>
      <c r="G167" s="138" t="s">
        <v>471</v>
      </c>
      <c r="H167" s="138" t="s">
        <v>117</v>
      </c>
      <c r="I167" s="138">
        <v>11232</v>
      </c>
      <c r="J167" s="138" t="str">
        <f t="shared" si="79"/>
        <v>Brooklyn 11232</v>
      </c>
      <c r="K167" s="138" t="s">
        <v>103</v>
      </c>
      <c r="L167" s="138">
        <v>3</v>
      </c>
      <c r="M167" s="106" t="str">
        <f t="shared" si="80"/>
        <v>Child Care</v>
      </c>
      <c r="N167" s="107">
        <v>84</v>
      </c>
      <c r="O167" s="72">
        <v>0</v>
      </c>
      <c r="P167" s="108">
        <v>0</v>
      </c>
      <c r="Q167" s="71">
        <v>0</v>
      </c>
      <c r="R167" s="72">
        <v>0</v>
      </c>
      <c r="S167" s="108">
        <v>84</v>
      </c>
      <c r="T167" s="71">
        <v>0</v>
      </c>
      <c r="U167" s="72">
        <v>0</v>
      </c>
      <c r="V167" s="72">
        <v>31</v>
      </c>
      <c r="W167" s="73">
        <f t="shared" si="81"/>
        <v>31</v>
      </c>
      <c r="X167" s="109">
        <v>0</v>
      </c>
      <c r="Y167" s="110">
        <v>0</v>
      </c>
      <c r="Z167" s="110">
        <v>0</v>
      </c>
      <c r="AA167" s="72">
        <v>0</v>
      </c>
      <c r="AB167" s="72">
        <v>0</v>
      </c>
      <c r="AC167" s="111">
        <v>0</v>
      </c>
      <c r="AD167" s="112">
        <f t="shared" si="82"/>
        <v>0</v>
      </c>
      <c r="AE167" s="113">
        <v>0</v>
      </c>
      <c r="AF167" s="114">
        <v>0</v>
      </c>
      <c r="AG167" s="115">
        <v>971873.27999999991</v>
      </c>
      <c r="AH167" s="116">
        <v>971873.27999999991</v>
      </c>
      <c r="AI167" s="114">
        <v>0</v>
      </c>
      <c r="AJ167" s="117">
        <f t="shared" si="85"/>
        <v>971873.27999999991</v>
      </c>
      <c r="AK167" s="113">
        <v>0</v>
      </c>
      <c r="AL167" s="114">
        <v>92337.036479999966</v>
      </c>
      <c r="AM167" s="117">
        <f t="shared" si="86"/>
        <v>92337.036479999966</v>
      </c>
      <c r="AN167" s="113">
        <v>0</v>
      </c>
      <c r="AO167" s="114">
        <v>0</v>
      </c>
      <c r="AP167" s="114">
        <v>879536.24352000002</v>
      </c>
      <c r="AQ167" s="114">
        <v>0</v>
      </c>
      <c r="AR167" s="117">
        <v>0</v>
      </c>
      <c r="AS167" s="113">
        <f t="shared" si="83"/>
        <v>0</v>
      </c>
      <c r="AT167" s="114">
        <f t="shared" si="87"/>
        <v>0</v>
      </c>
      <c r="AU167" s="114">
        <f t="shared" si="88"/>
        <v>0</v>
      </c>
      <c r="AV167" s="117">
        <v>0</v>
      </c>
      <c r="AW167" s="113">
        <f t="shared" si="84"/>
        <v>0</v>
      </c>
      <c r="AX167" s="114">
        <f t="shared" si="89"/>
        <v>0</v>
      </c>
      <c r="AY167" s="114">
        <f t="shared" si="90"/>
        <v>0</v>
      </c>
      <c r="AZ167" s="117">
        <v>0</v>
      </c>
      <c r="BA167" s="113">
        <f t="shared" si="91"/>
        <v>0</v>
      </c>
      <c r="BB167" s="114">
        <f t="shared" si="92"/>
        <v>0</v>
      </c>
      <c r="BC167" s="114">
        <f t="shared" si="93"/>
        <v>0</v>
      </c>
      <c r="BD167" s="117">
        <v>0</v>
      </c>
      <c r="BE167" s="113">
        <v>0</v>
      </c>
      <c r="BF167" s="114">
        <v>0</v>
      </c>
      <c r="BG167" s="114">
        <v>0</v>
      </c>
      <c r="BH167" s="117">
        <v>0</v>
      </c>
      <c r="BJ167" s="113">
        <f t="shared" si="114"/>
        <v>0</v>
      </c>
      <c r="BK167" s="114">
        <f t="shared" si="114"/>
        <v>92337.036479999966</v>
      </c>
      <c r="BL167" s="114">
        <f t="shared" si="94"/>
        <v>0</v>
      </c>
      <c r="BM167" s="118">
        <f t="shared" si="95"/>
        <v>0</v>
      </c>
      <c r="BN167" s="119">
        <f t="shared" si="96"/>
        <v>92337.036479999966</v>
      </c>
      <c r="BP167" s="113">
        <f t="shared" si="97"/>
        <v>0</v>
      </c>
      <c r="BQ167" s="118">
        <f t="shared" si="98"/>
        <v>0</v>
      </c>
      <c r="BR167" s="120">
        <f t="shared" si="99"/>
        <v>0</v>
      </c>
      <c r="BS167" s="121">
        <f t="shared" si="100"/>
        <v>0</v>
      </c>
      <c r="BT167" s="114">
        <f t="shared" si="101"/>
        <v>0</v>
      </c>
      <c r="BU167" s="114">
        <f t="shared" si="102"/>
        <v>0</v>
      </c>
      <c r="BV167" s="114">
        <f t="shared" si="103"/>
        <v>0</v>
      </c>
      <c r="BW167" s="118">
        <f t="shared" si="104"/>
        <v>0</v>
      </c>
      <c r="BX167" s="120">
        <f t="shared" si="105"/>
        <v>0</v>
      </c>
      <c r="BY167" s="121">
        <f t="shared" si="106"/>
        <v>0</v>
      </c>
      <c r="CA167" s="113">
        <f t="shared" si="115"/>
        <v>0</v>
      </c>
      <c r="CB167" s="114">
        <f t="shared" si="115"/>
        <v>0</v>
      </c>
      <c r="CC167" s="114">
        <f t="shared" si="107"/>
        <v>63160.694872282962</v>
      </c>
      <c r="CD167" s="114">
        <f t="shared" si="108"/>
        <v>0</v>
      </c>
      <c r="CE167" s="114">
        <f t="shared" si="109"/>
        <v>6630.8482788424408</v>
      </c>
      <c r="CF167" s="118">
        <f t="shared" si="110"/>
        <v>0</v>
      </c>
      <c r="CG167" s="122">
        <f t="shared" si="111"/>
        <v>69791.543151125399</v>
      </c>
      <c r="CH167" s="88"/>
      <c r="CI167" s="123">
        <f t="shared" si="112"/>
        <v>69791.543151125399</v>
      </c>
      <c r="CK167" s="124">
        <f t="shared" si="113"/>
        <v>3</v>
      </c>
      <c r="CL167" s="125">
        <v>0</v>
      </c>
      <c r="CM167" s="126">
        <v>0</v>
      </c>
      <c r="CN167" s="127">
        <v>44.16</v>
      </c>
      <c r="CO167" s="128">
        <v>16.547855999999996</v>
      </c>
      <c r="CP167" s="125">
        <v>0</v>
      </c>
      <c r="CQ167" s="129">
        <v>0</v>
      </c>
      <c r="CR167" s="130">
        <v>0</v>
      </c>
      <c r="CS167" s="131">
        <v>0</v>
      </c>
      <c r="CT167" s="132">
        <v>0</v>
      </c>
      <c r="CU167" s="133">
        <f t="shared" si="116"/>
        <v>0</v>
      </c>
      <c r="CV167" s="129">
        <f t="shared" si="116"/>
        <v>0</v>
      </c>
      <c r="CW167" s="132">
        <v>0</v>
      </c>
      <c r="CY167" s="133">
        <v>0</v>
      </c>
      <c r="CZ167" s="129">
        <v>0</v>
      </c>
      <c r="DA167" s="132">
        <v>0</v>
      </c>
      <c r="DD167" s="134" t="s">
        <v>95</v>
      </c>
      <c r="DE167" s="101"/>
      <c r="DF167" s="72"/>
    </row>
    <row r="168" spans="1:110" s="7" customFormat="1" x14ac:dyDescent="0.25">
      <c r="A168" s="135">
        <v>206</v>
      </c>
      <c r="B168" s="136" t="s">
        <v>462</v>
      </c>
      <c r="C168" s="136" t="s">
        <v>472</v>
      </c>
      <c r="D168" s="137" t="s">
        <v>464</v>
      </c>
      <c r="E168" s="138" t="s">
        <v>473</v>
      </c>
      <c r="F168" s="138" t="s">
        <v>474</v>
      </c>
      <c r="G168" s="138" t="s">
        <v>475</v>
      </c>
      <c r="H168" s="138" t="s">
        <v>117</v>
      </c>
      <c r="I168" s="138">
        <v>11232</v>
      </c>
      <c r="J168" s="138" t="str">
        <f t="shared" si="79"/>
        <v>Brooklyn 11232</v>
      </c>
      <c r="K168" s="138" t="s">
        <v>103</v>
      </c>
      <c r="L168" s="138">
        <v>2</v>
      </c>
      <c r="M168" s="106" t="str">
        <f t="shared" si="80"/>
        <v>Head Start</v>
      </c>
      <c r="N168" s="107">
        <v>119</v>
      </c>
      <c r="O168" s="72">
        <v>0</v>
      </c>
      <c r="P168" s="108">
        <v>0</v>
      </c>
      <c r="Q168" s="71">
        <v>0</v>
      </c>
      <c r="R168" s="72">
        <v>119</v>
      </c>
      <c r="S168" s="108">
        <v>0</v>
      </c>
      <c r="T168" s="71">
        <v>0</v>
      </c>
      <c r="U168" s="72">
        <v>36</v>
      </c>
      <c r="V168" s="72">
        <v>0</v>
      </c>
      <c r="W168" s="73">
        <f t="shared" si="81"/>
        <v>36</v>
      </c>
      <c r="X168" s="109">
        <v>0</v>
      </c>
      <c r="Y168" s="110">
        <v>0</v>
      </c>
      <c r="Z168" s="110">
        <v>0</v>
      </c>
      <c r="AA168" s="72">
        <v>0</v>
      </c>
      <c r="AB168" s="72">
        <v>0</v>
      </c>
      <c r="AC168" s="111">
        <v>0</v>
      </c>
      <c r="AD168" s="112">
        <f t="shared" si="82"/>
        <v>0</v>
      </c>
      <c r="AE168" s="113">
        <v>0</v>
      </c>
      <c r="AF168" s="114">
        <v>0</v>
      </c>
      <c r="AG168" s="115">
        <v>1683300.2200000002</v>
      </c>
      <c r="AH168" s="116">
        <v>1683300.2200000002</v>
      </c>
      <c r="AI168" s="114">
        <v>0</v>
      </c>
      <c r="AJ168" s="117">
        <f t="shared" si="85"/>
        <v>1683300.2200000002</v>
      </c>
      <c r="AK168" s="113">
        <v>163874.36227499999</v>
      </c>
      <c r="AL168" s="114">
        <v>0</v>
      </c>
      <c r="AM168" s="117">
        <f t="shared" si="86"/>
        <v>163874.36227499999</v>
      </c>
      <c r="AN168" s="113">
        <v>1519425.857725</v>
      </c>
      <c r="AO168" s="114">
        <v>0</v>
      </c>
      <c r="AP168" s="114">
        <v>0</v>
      </c>
      <c r="AQ168" s="114">
        <v>0</v>
      </c>
      <c r="AR168" s="117">
        <v>0</v>
      </c>
      <c r="AS168" s="113">
        <f t="shared" si="83"/>
        <v>0</v>
      </c>
      <c r="AT168" s="114">
        <f t="shared" si="87"/>
        <v>0</v>
      </c>
      <c r="AU168" s="114">
        <f t="shared" si="88"/>
        <v>0</v>
      </c>
      <c r="AV168" s="117">
        <v>0</v>
      </c>
      <c r="AW168" s="113">
        <f t="shared" si="84"/>
        <v>0</v>
      </c>
      <c r="AX168" s="114">
        <f t="shared" si="89"/>
        <v>0</v>
      </c>
      <c r="AY168" s="114">
        <f t="shared" si="90"/>
        <v>0</v>
      </c>
      <c r="AZ168" s="117">
        <v>0</v>
      </c>
      <c r="BA168" s="113">
        <f t="shared" si="91"/>
        <v>0</v>
      </c>
      <c r="BB168" s="114">
        <f t="shared" si="92"/>
        <v>0</v>
      </c>
      <c r="BC168" s="114">
        <f t="shared" si="93"/>
        <v>0</v>
      </c>
      <c r="BD168" s="117">
        <v>0</v>
      </c>
      <c r="BE168" s="113">
        <v>0</v>
      </c>
      <c r="BF168" s="114">
        <v>0</v>
      </c>
      <c r="BG168" s="114">
        <v>0</v>
      </c>
      <c r="BH168" s="117">
        <v>0</v>
      </c>
      <c r="BJ168" s="113">
        <f t="shared" si="114"/>
        <v>163874.36227499999</v>
      </c>
      <c r="BK168" s="114">
        <f t="shared" si="114"/>
        <v>0</v>
      </c>
      <c r="BL168" s="114">
        <f t="shared" si="94"/>
        <v>0</v>
      </c>
      <c r="BM168" s="118">
        <f t="shared" si="95"/>
        <v>0</v>
      </c>
      <c r="BN168" s="119">
        <f t="shared" si="96"/>
        <v>163874.36227499999</v>
      </c>
      <c r="BP168" s="113">
        <f t="shared" si="97"/>
        <v>1519425.857725</v>
      </c>
      <c r="BQ168" s="118">
        <f t="shared" si="98"/>
        <v>0</v>
      </c>
      <c r="BR168" s="120">
        <f t="shared" si="99"/>
        <v>1519425.857725</v>
      </c>
      <c r="BS168" s="121">
        <f t="shared" si="100"/>
        <v>379856.46443125</v>
      </c>
      <c r="BT168" s="114">
        <f t="shared" si="101"/>
        <v>163874.36227499999</v>
      </c>
      <c r="BU168" s="114">
        <f t="shared" si="102"/>
        <v>0</v>
      </c>
      <c r="BV168" s="114">
        <f t="shared" si="103"/>
        <v>0</v>
      </c>
      <c r="BW168" s="118">
        <f t="shared" si="104"/>
        <v>0</v>
      </c>
      <c r="BX168" s="120">
        <f t="shared" si="105"/>
        <v>163874.36227499999</v>
      </c>
      <c r="BY168" s="121">
        <f t="shared" si="106"/>
        <v>215982.10215625001</v>
      </c>
      <c r="CA168" s="113">
        <f t="shared" si="115"/>
        <v>0</v>
      </c>
      <c r="CB168" s="114">
        <f t="shared" si="115"/>
        <v>0</v>
      </c>
      <c r="CC168" s="114">
        <f t="shared" si="107"/>
        <v>0</v>
      </c>
      <c r="CD168" s="114">
        <f t="shared" si="108"/>
        <v>0</v>
      </c>
      <c r="CE168" s="114">
        <f t="shared" si="109"/>
        <v>0</v>
      </c>
      <c r="CF168" s="118">
        <f t="shared" si="110"/>
        <v>215982.10215625001</v>
      </c>
      <c r="CG168" s="122">
        <f t="shared" si="111"/>
        <v>215982.10215625001</v>
      </c>
      <c r="CH168" s="88"/>
      <c r="CI168" s="123">
        <f t="shared" si="112"/>
        <v>120880.08010718116</v>
      </c>
      <c r="CK168" s="124">
        <f t="shared" si="113"/>
        <v>2</v>
      </c>
      <c r="CL168" s="125">
        <v>0</v>
      </c>
      <c r="CM168" s="126">
        <v>0</v>
      </c>
      <c r="CN168" s="127">
        <v>53.99</v>
      </c>
      <c r="CO168" s="128">
        <v>25.289253437499998</v>
      </c>
      <c r="CP168" s="125">
        <v>0</v>
      </c>
      <c r="CQ168" s="129">
        <v>0</v>
      </c>
      <c r="CR168" s="130">
        <v>0</v>
      </c>
      <c r="CS168" s="131">
        <v>0</v>
      </c>
      <c r="CT168" s="132">
        <v>0</v>
      </c>
      <c r="CU168" s="133">
        <f t="shared" si="116"/>
        <v>0</v>
      </c>
      <c r="CV168" s="129">
        <f t="shared" si="116"/>
        <v>0</v>
      </c>
      <c r="CW168" s="132">
        <v>0</v>
      </c>
      <c r="CY168" s="133">
        <v>0</v>
      </c>
      <c r="CZ168" s="129">
        <v>0</v>
      </c>
      <c r="DA168" s="132">
        <v>0</v>
      </c>
      <c r="DD168" s="134" t="s">
        <v>95</v>
      </c>
      <c r="DE168" s="101"/>
      <c r="DF168" s="72"/>
    </row>
    <row r="169" spans="1:110" s="7" customFormat="1" x14ac:dyDescent="0.25">
      <c r="A169" s="135">
        <v>206</v>
      </c>
      <c r="B169" s="136" t="s">
        <v>462</v>
      </c>
      <c r="C169" s="136" t="s">
        <v>476</v>
      </c>
      <c r="D169" s="137" t="s">
        <v>464</v>
      </c>
      <c r="E169" s="138" t="s">
        <v>477</v>
      </c>
      <c r="F169" s="138" t="s">
        <v>478</v>
      </c>
      <c r="G169" s="138" t="s">
        <v>479</v>
      </c>
      <c r="H169" s="138" t="s">
        <v>117</v>
      </c>
      <c r="I169" s="138">
        <v>11204</v>
      </c>
      <c r="J169" s="138" t="str">
        <f t="shared" si="79"/>
        <v>Brooklyn 11204</v>
      </c>
      <c r="K169" s="138" t="s">
        <v>103</v>
      </c>
      <c r="L169" s="138">
        <v>1</v>
      </c>
      <c r="M169" s="106" t="str">
        <f t="shared" si="80"/>
        <v>Dual</v>
      </c>
      <c r="N169" s="107">
        <v>65</v>
      </c>
      <c r="O169" s="72">
        <v>0</v>
      </c>
      <c r="P169" s="108">
        <v>0</v>
      </c>
      <c r="Q169" s="71">
        <v>17</v>
      </c>
      <c r="R169" s="72">
        <v>36</v>
      </c>
      <c r="S169" s="108">
        <v>12</v>
      </c>
      <c r="T169" s="71">
        <v>9</v>
      </c>
      <c r="U169" s="72">
        <v>19</v>
      </c>
      <c r="V169" s="72">
        <v>7</v>
      </c>
      <c r="W169" s="73">
        <f t="shared" si="81"/>
        <v>35</v>
      </c>
      <c r="X169" s="109">
        <v>0</v>
      </c>
      <c r="Y169" s="110">
        <v>0</v>
      </c>
      <c r="Z169" s="110">
        <v>0</v>
      </c>
      <c r="AA169" s="72">
        <v>0</v>
      </c>
      <c r="AB169" s="72">
        <v>0</v>
      </c>
      <c r="AC169" s="111">
        <v>0</v>
      </c>
      <c r="AD169" s="112">
        <f t="shared" si="82"/>
        <v>0</v>
      </c>
      <c r="AE169" s="113">
        <v>0</v>
      </c>
      <c r="AF169" s="114">
        <v>0</v>
      </c>
      <c r="AG169" s="115">
        <v>863591.3</v>
      </c>
      <c r="AH169" s="116">
        <v>863591.3</v>
      </c>
      <c r="AI169" s="114">
        <v>0</v>
      </c>
      <c r="AJ169" s="117">
        <f t="shared" si="85"/>
        <v>863591.3</v>
      </c>
      <c r="AK169" s="113">
        <v>95771.615940000003</v>
      </c>
      <c r="AL169" s="114">
        <v>23942.903985000001</v>
      </c>
      <c r="AM169" s="117">
        <f t="shared" si="86"/>
        <v>119714.519925</v>
      </c>
      <c r="AN169" s="113">
        <v>426103.04405999999</v>
      </c>
      <c r="AO169" s="114">
        <v>0</v>
      </c>
      <c r="AP169" s="114">
        <v>317773.73601500003</v>
      </c>
      <c r="AQ169" s="114">
        <v>0</v>
      </c>
      <c r="AR169" s="117">
        <v>0</v>
      </c>
      <c r="AS169" s="113">
        <f t="shared" si="83"/>
        <v>0</v>
      </c>
      <c r="AT169" s="114">
        <f t="shared" si="87"/>
        <v>0</v>
      </c>
      <c r="AU169" s="114">
        <f t="shared" si="88"/>
        <v>0</v>
      </c>
      <c r="AV169" s="117">
        <v>0</v>
      </c>
      <c r="AW169" s="113">
        <f t="shared" si="84"/>
        <v>0</v>
      </c>
      <c r="AX169" s="114">
        <f t="shared" si="89"/>
        <v>0</v>
      </c>
      <c r="AY169" s="114">
        <f t="shared" si="90"/>
        <v>0</v>
      </c>
      <c r="AZ169" s="117">
        <v>0</v>
      </c>
      <c r="BA169" s="113">
        <f t="shared" si="91"/>
        <v>0</v>
      </c>
      <c r="BB169" s="114">
        <f t="shared" si="92"/>
        <v>0</v>
      </c>
      <c r="BC169" s="114">
        <f t="shared" si="93"/>
        <v>0</v>
      </c>
      <c r="BD169" s="117">
        <v>0</v>
      </c>
      <c r="BE169" s="113">
        <v>0</v>
      </c>
      <c r="BF169" s="114">
        <v>0</v>
      </c>
      <c r="BG169" s="114">
        <v>0</v>
      </c>
      <c r="BH169" s="117">
        <v>0</v>
      </c>
      <c r="BJ169" s="113">
        <f t="shared" si="114"/>
        <v>95771.615940000003</v>
      </c>
      <c r="BK169" s="114">
        <f t="shared" si="114"/>
        <v>23942.903985000001</v>
      </c>
      <c r="BL169" s="114">
        <f t="shared" si="94"/>
        <v>0</v>
      </c>
      <c r="BM169" s="118">
        <f t="shared" si="95"/>
        <v>0</v>
      </c>
      <c r="BN169" s="119">
        <f t="shared" si="96"/>
        <v>119714.519925</v>
      </c>
      <c r="BP169" s="113">
        <f t="shared" si="97"/>
        <v>426103.04405999999</v>
      </c>
      <c r="BQ169" s="118">
        <f t="shared" si="98"/>
        <v>0</v>
      </c>
      <c r="BR169" s="120">
        <f t="shared" si="99"/>
        <v>426103.04405999999</v>
      </c>
      <c r="BS169" s="121">
        <f t="shared" si="100"/>
        <v>106525.761015</v>
      </c>
      <c r="BT169" s="114">
        <f t="shared" si="101"/>
        <v>95771.615940000003</v>
      </c>
      <c r="BU169" s="114">
        <f t="shared" si="102"/>
        <v>0</v>
      </c>
      <c r="BV169" s="114">
        <f t="shared" si="103"/>
        <v>0</v>
      </c>
      <c r="BW169" s="118">
        <f t="shared" si="104"/>
        <v>0</v>
      </c>
      <c r="BX169" s="120">
        <f t="shared" si="105"/>
        <v>95771.615940000003</v>
      </c>
      <c r="BY169" s="121">
        <f t="shared" si="106"/>
        <v>10754.145074999993</v>
      </c>
      <c r="CA169" s="113">
        <f t="shared" si="115"/>
        <v>0</v>
      </c>
      <c r="CB169" s="114">
        <f t="shared" si="115"/>
        <v>0</v>
      </c>
      <c r="CC169" s="114">
        <f t="shared" si="107"/>
        <v>22819.764536982853</v>
      </c>
      <c r="CD169" s="114">
        <f t="shared" si="108"/>
        <v>0</v>
      </c>
      <c r="CE169" s="114">
        <f t="shared" si="109"/>
        <v>1719.3725262540192</v>
      </c>
      <c r="CF169" s="118">
        <f t="shared" si="110"/>
        <v>10754.145074999993</v>
      </c>
      <c r="CG169" s="122">
        <f t="shared" si="111"/>
        <v>35293.282138236864</v>
      </c>
      <c r="CH169" s="88"/>
      <c r="CI169" s="123">
        <f t="shared" si="112"/>
        <v>62015.666773847806</v>
      </c>
      <c r="CK169" s="124">
        <f t="shared" si="113"/>
        <v>1</v>
      </c>
      <c r="CL169" s="125">
        <v>0</v>
      </c>
      <c r="CM169" s="126">
        <v>0</v>
      </c>
      <c r="CN169" s="127">
        <v>50.71</v>
      </c>
      <c r="CO169" s="128">
        <v>19.00230475</v>
      </c>
      <c r="CP169" s="125">
        <v>0</v>
      </c>
      <c r="CQ169" s="129">
        <v>0</v>
      </c>
      <c r="CR169" s="130">
        <v>0</v>
      </c>
      <c r="CS169" s="131">
        <v>0</v>
      </c>
      <c r="CT169" s="132">
        <v>0</v>
      </c>
      <c r="CU169" s="133">
        <f t="shared" si="116"/>
        <v>0</v>
      </c>
      <c r="CV169" s="129">
        <f t="shared" si="116"/>
        <v>0</v>
      </c>
      <c r="CW169" s="132">
        <v>0</v>
      </c>
      <c r="CY169" s="133">
        <v>0</v>
      </c>
      <c r="CZ169" s="129">
        <v>0</v>
      </c>
      <c r="DA169" s="132">
        <v>0</v>
      </c>
      <c r="DD169" s="134" t="s">
        <v>95</v>
      </c>
      <c r="DE169" s="101"/>
      <c r="DF169" s="72"/>
    </row>
    <row r="170" spans="1:110" s="7" customFormat="1" x14ac:dyDescent="0.25">
      <c r="A170" s="135">
        <v>67</v>
      </c>
      <c r="B170" s="136" t="s">
        <v>480</v>
      </c>
      <c r="C170" s="136" t="s">
        <v>481</v>
      </c>
      <c r="D170" s="137" t="s">
        <v>482</v>
      </c>
      <c r="E170" s="138" t="s">
        <v>483</v>
      </c>
      <c r="F170" s="138" t="s">
        <v>484</v>
      </c>
      <c r="G170" s="138" t="s">
        <v>485</v>
      </c>
      <c r="H170" s="138" t="s">
        <v>117</v>
      </c>
      <c r="I170" s="138">
        <v>11208</v>
      </c>
      <c r="J170" s="138" t="str">
        <f t="shared" si="79"/>
        <v>Brooklyn 11208</v>
      </c>
      <c r="K170" s="138" t="s">
        <v>103</v>
      </c>
      <c r="L170" s="138">
        <v>3</v>
      </c>
      <c r="M170" s="106" t="str">
        <f t="shared" si="80"/>
        <v>Child Care</v>
      </c>
      <c r="N170" s="107">
        <v>35</v>
      </c>
      <c r="O170" s="72">
        <v>0</v>
      </c>
      <c r="P170" s="108">
        <v>0</v>
      </c>
      <c r="Q170" s="71">
        <v>0</v>
      </c>
      <c r="R170" s="72">
        <v>0</v>
      </c>
      <c r="S170" s="108">
        <v>35</v>
      </c>
      <c r="T170" s="71">
        <v>0</v>
      </c>
      <c r="U170" s="72">
        <v>0</v>
      </c>
      <c r="V170" s="72">
        <v>17</v>
      </c>
      <c r="W170" s="73">
        <f t="shared" si="81"/>
        <v>17</v>
      </c>
      <c r="X170" s="109">
        <v>0</v>
      </c>
      <c r="Y170" s="110">
        <v>0</v>
      </c>
      <c r="Z170" s="110">
        <v>0</v>
      </c>
      <c r="AA170" s="72">
        <v>0</v>
      </c>
      <c r="AB170" s="72">
        <v>0</v>
      </c>
      <c r="AC170" s="111">
        <v>0</v>
      </c>
      <c r="AD170" s="112">
        <f t="shared" si="82"/>
        <v>0</v>
      </c>
      <c r="AE170" s="113">
        <v>0</v>
      </c>
      <c r="AF170" s="114">
        <v>0</v>
      </c>
      <c r="AG170" s="115">
        <v>404947.19999999995</v>
      </c>
      <c r="AH170" s="116">
        <v>404947.19999999995</v>
      </c>
      <c r="AI170" s="114">
        <v>0</v>
      </c>
      <c r="AJ170" s="117">
        <f t="shared" si="85"/>
        <v>404947.19999999995</v>
      </c>
      <c r="AK170" s="113">
        <v>0</v>
      </c>
      <c r="AL170" s="114">
        <v>50636.439359999989</v>
      </c>
      <c r="AM170" s="117">
        <f t="shared" si="86"/>
        <v>50636.439359999989</v>
      </c>
      <c r="AN170" s="113">
        <v>0</v>
      </c>
      <c r="AO170" s="114">
        <v>0</v>
      </c>
      <c r="AP170" s="114">
        <v>354310.76063999999</v>
      </c>
      <c r="AQ170" s="114">
        <v>0</v>
      </c>
      <c r="AR170" s="117">
        <v>0</v>
      </c>
      <c r="AS170" s="113">
        <f t="shared" si="83"/>
        <v>0</v>
      </c>
      <c r="AT170" s="114">
        <f t="shared" si="87"/>
        <v>0</v>
      </c>
      <c r="AU170" s="114">
        <f t="shared" si="88"/>
        <v>0</v>
      </c>
      <c r="AV170" s="117">
        <v>0</v>
      </c>
      <c r="AW170" s="113">
        <f t="shared" si="84"/>
        <v>0</v>
      </c>
      <c r="AX170" s="114">
        <f t="shared" si="89"/>
        <v>0</v>
      </c>
      <c r="AY170" s="114">
        <f t="shared" si="90"/>
        <v>0</v>
      </c>
      <c r="AZ170" s="117">
        <v>0</v>
      </c>
      <c r="BA170" s="113">
        <f t="shared" si="91"/>
        <v>0</v>
      </c>
      <c r="BB170" s="114">
        <f t="shared" si="92"/>
        <v>0</v>
      </c>
      <c r="BC170" s="114">
        <f t="shared" si="93"/>
        <v>0</v>
      </c>
      <c r="BD170" s="117">
        <v>0</v>
      </c>
      <c r="BE170" s="113">
        <v>0</v>
      </c>
      <c r="BF170" s="114">
        <v>0</v>
      </c>
      <c r="BG170" s="114">
        <v>0</v>
      </c>
      <c r="BH170" s="117">
        <v>0</v>
      </c>
      <c r="BJ170" s="113">
        <f t="shared" si="114"/>
        <v>0</v>
      </c>
      <c r="BK170" s="114">
        <f t="shared" si="114"/>
        <v>50636.439359999989</v>
      </c>
      <c r="BL170" s="114">
        <f t="shared" si="94"/>
        <v>0</v>
      </c>
      <c r="BM170" s="118">
        <f t="shared" si="95"/>
        <v>0</v>
      </c>
      <c r="BN170" s="119">
        <f t="shared" si="96"/>
        <v>50636.439359999989</v>
      </c>
      <c r="BP170" s="113">
        <f t="shared" si="97"/>
        <v>0</v>
      </c>
      <c r="BQ170" s="118">
        <f t="shared" si="98"/>
        <v>0</v>
      </c>
      <c r="BR170" s="120">
        <f t="shared" si="99"/>
        <v>0</v>
      </c>
      <c r="BS170" s="121">
        <f t="shared" si="100"/>
        <v>0</v>
      </c>
      <c r="BT170" s="114">
        <f t="shared" si="101"/>
        <v>0</v>
      </c>
      <c r="BU170" s="114">
        <f t="shared" si="102"/>
        <v>0</v>
      </c>
      <c r="BV170" s="114">
        <f t="shared" si="103"/>
        <v>0</v>
      </c>
      <c r="BW170" s="118">
        <f t="shared" si="104"/>
        <v>0</v>
      </c>
      <c r="BX170" s="120">
        <f t="shared" si="105"/>
        <v>0</v>
      </c>
      <c r="BY170" s="121">
        <f t="shared" si="106"/>
        <v>0</v>
      </c>
      <c r="CA170" s="113">
        <f t="shared" si="115"/>
        <v>0</v>
      </c>
      <c r="CB170" s="114">
        <f t="shared" si="115"/>
        <v>0</v>
      </c>
      <c r="CC170" s="114">
        <f t="shared" si="107"/>
        <v>25443.538009517684</v>
      </c>
      <c r="CD170" s="114">
        <f t="shared" si="108"/>
        <v>0</v>
      </c>
      <c r="CE170" s="114">
        <f t="shared" si="109"/>
        <v>3636.2716367845651</v>
      </c>
      <c r="CF170" s="118">
        <f t="shared" si="110"/>
        <v>0</v>
      </c>
      <c r="CG170" s="122">
        <f t="shared" si="111"/>
        <v>29079.809646302248</v>
      </c>
      <c r="CH170" s="88"/>
      <c r="CI170" s="123">
        <f t="shared" si="112"/>
        <v>29079.809646302248</v>
      </c>
      <c r="CK170" s="124">
        <f t="shared" si="113"/>
        <v>3</v>
      </c>
      <c r="CL170" s="125">
        <v>0</v>
      </c>
      <c r="CM170" s="126">
        <v>0</v>
      </c>
      <c r="CN170" s="127">
        <v>44.16</v>
      </c>
      <c r="CO170" s="128">
        <v>16.547855999999996</v>
      </c>
      <c r="CP170" s="125">
        <v>0</v>
      </c>
      <c r="CQ170" s="129">
        <v>0</v>
      </c>
      <c r="CR170" s="130">
        <v>0</v>
      </c>
      <c r="CS170" s="131">
        <v>0</v>
      </c>
      <c r="CT170" s="132">
        <v>0</v>
      </c>
      <c r="CU170" s="133">
        <f t="shared" si="116"/>
        <v>0</v>
      </c>
      <c r="CV170" s="129">
        <f t="shared" si="116"/>
        <v>0</v>
      </c>
      <c r="CW170" s="132">
        <v>0</v>
      </c>
      <c r="CY170" s="133">
        <v>0</v>
      </c>
      <c r="CZ170" s="129">
        <v>0</v>
      </c>
      <c r="DA170" s="132">
        <v>0</v>
      </c>
      <c r="DD170" s="134" t="s">
        <v>95</v>
      </c>
      <c r="DE170" s="101"/>
      <c r="DF170" s="72"/>
    </row>
    <row r="171" spans="1:110" s="7" customFormat="1" x14ac:dyDescent="0.25">
      <c r="A171" s="135">
        <v>67</v>
      </c>
      <c r="B171" s="136" t="s">
        <v>480</v>
      </c>
      <c r="C171" s="136" t="s">
        <v>481</v>
      </c>
      <c r="D171" s="137" t="s">
        <v>482</v>
      </c>
      <c r="E171" s="138" t="s">
        <v>483</v>
      </c>
      <c r="F171" s="138" t="s">
        <v>484</v>
      </c>
      <c r="G171" s="138" t="s">
        <v>485</v>
      </c>
      <c r="H171" s="138" t="s">
        <v>117</v>
      </c>
      <c r="I171" s="138">
        <v>11208</v>
      </c>
      <c r="J171" s="138" t="str">
        <f t="shared" si="79"/>
        <v>Brooklyn 11208</v>
      </c>
      <c r="K171" s="138" t="s">
        <v>103</v>
      </c>
      <c r="L171" s="138">
        <v>3</v>
      </c>
      <c r="M171" s="106" t="str">
        <f t="shared" si="80"/>
        <v>Child Care</v>
      </c>
      <c r="N171" s="107">
        <v>0</v>
      </c>
      <c r="O171" s="72">
        <v>10</v>
      </c>
      <c r="P171" s="108">
        <v>0</v>
      </c>
      <c r="Q171" s="71">
        <v>0</v>
      </c>
      <c r="R171" s="72">
        <v>0</v>
      </c>
      <c r="S171" s="108">
        <v>0</v>
      </c>
      <c r="T171" s="71">
        <v>0</v>
      </c>
      <c r="U171" s="72">
        <v>0</v>
      </c>
      <c r="V171" s="72">
        <v>0</v>
      </c>
      <c r="W171" s="73">
        <f t="shared" si="81"/>
        <v>0</v>
      </c>
      <c r="X171" s="109">
        <v>0</v>
      </c>
      <c r="Y171" s="110">
        <v>0</v>
      </c>
      <c r="Z171" s="110">
        <v>0</v>
      </c>
      <c r="AA171" s="72">
        <v>0</v>
      </c>
      <c r="AB171" s="72">
        <v>0</v>
      </c>
      <c r="AC171" s="111">
        <v>0</v>
      </c>
      <c r="AD171" s="112">
        <f t="shared" si="82"/>
        <v>0</v>
      </c>
      <c r="AE171" s="113">
        <v>0</v>
      </c>
      <c r="AF171" s="114">
        <v>180465.60000000003</v>
      </c>
      <c r="AG171" s="115">
        <v>0</v>
      </c>
      <c r="AH171" s="116">
        <v>180465.60000000003</v>
      </c>
      <c r="AI171" s="114">
        <v>0</v>
      </c>
      <c r="AJ171" s="117">
        <f t="shared" si="85"/>
        <v>180465.60000000003</v>
      </c>
      <c r="AK171" s="113">
        <v>0</v>
      </c>
      <c r="AL171" s="114">
        <v>0</v>
      </c>
      <c r="AM171" s="117">
        <f t="shared" si="86"/>
        <v>0</v>
      </c>
      <c r="AN171" s="113">
        <v>0</v>
      </c>
      <c r="AO171" s="114">
        <v>0</v>
      </c>
      <c r="AP171" s="114">
        <v>180465.60000000003</v>
      </c>
      <c r="AQ171" s="114">
        <v>0</v>
      </c>
      <c r="AR171" s="117">
        <v>0</v>
      </c>
      <c r="AS171" s="113">
        <f t="shared" si="83"/>
        <v>0</v>
      </c>
      <c r="AT171" s="114">
        <f t="shared" si="87"/>
        <v>0</v>
      </c>
      <c r="AU171" s="114">
        <f t="shared" si="88"/>
        <v>0</v>
      </c>
      <c r="AV171" s="117">
        <v>0</v>
      </c>
      <c r="AW171" s="113">
        <f t="shared" si="84"/>
        <v>0</v>
      </c>
      <c r="AX171" s="114">
        <f t="shared" si="89"/>
        <v>0</v>
      </c>
      <c r="AY171" s="114">
        <f t="shared" si="90"/>
        <v>0</v>
      </c>
      <c r="AZ171" s="117">
        <v>0</v>
      </c>
      <c r="BA171" s="113">
        <f t="shared" si="91"/>
        <v>0</v>
      </c>
      <c r="BB171" s="114">
        <f t="shared" si="92"/>
        <v>0</v>
      </c>
      <c r="BC171" s="114">
        <f t="shared" si="93"/>
        <v>0</v>
      </c>
      <c r="BD171" s="117">
        <v>0</v>
      </c>
      <c r="BE171" s="113">
        <v>0</v>
      </c>
      <c r="BF171" s="114">
        <v>0</v>
      </c>
      <c r="BG171" s="114">
        <v>0</v>
      </c>
      <c r="BH171" s="117">
        <v>0</v>
      </c>
      <c r="BJ171" s="113">
        <f t="shared" si="114"/>
        <v>0</v>
      </c>
      <c r="BK171" s="114">
        <f t="shared" si="114"/>
        <v>0</v>
      </c>
      <c r="BL171" s="114">
        <f t="shared" si="94"/>
        <v>0</v>
      </c>
      <c r="BM171" s="118">
        <f t="shared" si="95"/>
        <v>0</v>
      </c>
      <c r="BN171" s="119">
        <f t="shared" si="96"/>
        <v>0</v>
      </c>
      <c r="BP171" s="113">
        <f t="shared" si="97"/>
        <v>0</v>
      </c>
      <c r="BQ171" s="118">
        <f t="shared" si="98"/>
        <v>0</v>
      </c>
      <c r="BR171" s="120">
        <f t="shared" si="99"/>
        <v>0</v>
      </c>
      <c r="BS171" s="121">
        <f t="shared" si="100"/>
        <v>0</v>
      </c>
      <c r="BT171" s="114">
        <f t="shared" si="101"/>
        <v>0</v>
      </c>
      <c r="BU171" s="114">
        <f t="shared" si="102"/>
        <v>0</v>
      </c>
      <c r="BV171" s="114">
        <f t="shared" si="103"/>
        <v>0</v>
      </c>
      <c r="BW171" s="118">
        <f t="shared" si="104"/>
        <v>0</v>
      </c>
      <c r="BX171" s="120">
        <f t="shared" si="105"/>
        <v>0</v>
      </c>
      <c r="BY171" s="121">
        <f t="shared" si="106"/>
        <v>0</v>
      </c>
      <c r="CA171" s="113">
        <f t="shared" si="115"/>
        <v>0</v>
      </c>
      <c r="CB171" s="114">
        <f t="shared" si="115"/>
        <v>12959.480385852092</v>
      </c>
      <c r="CC171" s="114">
        <f t="shared" si="107"/>
        <v>0</v>
      </c>
      <c r="CD171" s="114">
        <f t="shared" si="108"/>
        <v>0</v>
      </c>
      <c r="CE171" s="114">
        <f t="shared" si="109"/>
        <v>0</v>
      </c>
      <c r="CF171" s="118">
        <f t="shared" si="110"/>
        <v>0</v>
      </c>
      <c r="CG171" s="122">
        <f t="shared" si="111"/>
        <v>12959.480385852092</v>
      </c>
      <c r="CH171" s="88"/>
      <c r="CI171" s="123">
        <f t="shared" si="112"/>
        <v>12959.480385852092</v>
      </c>
      <c r="CK171" s="124">
        <f t="shared" si="113"/>
        <v>3</v>
      </c>
      <c r="CL171" s="125">
        <v>0</v>
      </c>
      <c r="CM171" s="126">
        <v>68.88000000000001</v>
      </c>
      <c r="CN171" s="127">
        <v>0</v>
      </c>
      <c r="CO171" s="128">
        <v>0</v>
      </c>
      <c r="CP171" s="125">
        <v>0</v>
      </c>
      <c r="CQ171" s="129">
        <v>0</v>
      </c>
      <c r="CR171" s="130">
        <v>0</v>
      </c>
      <c r="CS171" s="131">
        <v>0</v>
      </c>
      <c r="CT171" s="132">
        <v>0</v>
      </c>
      <c r="CU171" s="133">
        <f t="shared" si="116"/>
        <v>0</v>
      </c>
      <c r="CV171" s="129">
        <f t="shared" si="116"/>
        <v>0</v>
      </c>
      <c r="CW171" s="132">
        <v>0</v>
      </c>
      <c r="CY171" s="133">
        <v>0</v>
      </c>
      <c r="CZ171" s="129">
        <v>0</v>
      </c>
      <c r="DA171" s="132">
        <v>0</v>
      </c>
      <c r="DD171" s="134" t="s">
        <v>95</v>
      </c>
      <c r="DE171" s="101"/>
      <c r="DF171" s="72"/>
    </row>
    <row r="172" spans="1:110" s="7" customFormat="1" x14ac:dyDescent="0.25">
      <c r="A172" s="135">
        <v>136</v>
      </c>
      <c r="B172" s="136" t="s">
        <v>486</v>
      </c>
      <c r="C172" s="136" t="s">
        <v>487</v>
      </c>
      <c r="D172" s="137" t="s">
        <v>488</v>
      </c>
      <c r="E172" s="138" t="s">
        <v>489</v>
      </c>
      <c r="F172" s="138" t="s">
        <v>490</v>
      </c>
      <c r="G172" s="138" t="s">
        <v>491</v>
      </c>
      <c r="H172" s="138" t="s">
        <v>117</v>
      </c>
      <c r="I172" s="138">
        <v>11212</v>
      </c>
      <c r="J172" s="138" t="str">
        <f t="shared" si="79"/>
        <v>Brooklyn 11212</v>
      </c>
      <c r="K172" s="138" t="s">
        <v>103</v>
      </c>
      <c r="L172" s="138">
        <v>1</v>
      </c>
      <c r="M172" s="106" t="str">
        <f t="shared" si="80"/>
        <v>Dual</v>
      </c>
      <c r="N172" s="107">
        <v>88</v>
      </c>
      <c r="O172" s="72">
        <v>0</v>
      </c>
      <c r="P172" s="108">
        <v>0</v>
      </c>
      <c r="Q172" s="71">
        <v>24</v>
      </c>
      <c r="R172" s="72">
        <v>47</v>
      </c>
      <c r="S172" s="108">
        <v>17</v>
      </c>
      <c r="T172" s="71">
        <v>11</v>
      </c>
      <c r="U172" s="72">
        <v>21</v>
      </c>
      <c r="V172" s="72">
        <v>8</v>
      </c>
      <c r="W172" s="73">
        <f t="shared" si="81"/>
        <v>40</v>
      </c>
      <c r="X172" s="109">
        <v>0</v>
      </c>
      <c r="Y172" s="110">
        <v>0</v>
      </c>
      <c r="Z172" s="110">
        <v>0</v>
      </c>
      <c r="AA172" s="72">
        <v>0</v>
      </c>
      <c r="AB172" s="72">
        <v>0</v>
      </c>
      <c r="AC172" s="111">
        <v>0</v>
      </c>
      <c r="AD172" s="112">
        <f t="shared" si="82"/>
        <v>0</v>
      </c>
      <c r="AE172" s="113">
        <v>0</v>
      </c>
      <c r="AF172" s="114">
        <v>0</v>
      </c>
      <c r="AG172" s="115">
        <v>1169400.3200000001</v>
      </c>
      <c r="AH172" s="116">
        <v>1169400.3200000001</v>
      </c>
      <c r="AI172" s="114">
        <v>0</v>
      </c>
      <c r="AJ172" s="117">
        <f t="shared" si="85"/>
        <v>1169400.3200000001</v>
      </c>
      <c r="AK172" s="113">
        <v>109474.85951999998</v>
      </c>
      <c r="AL172" s="114">
        <v>27368.714879999996</v>
      </c>
      <c r="AM172" s="117">
        <f t="shared" si="86"/>
        <v>136843.57439999998</v>
      </c>
      <c r="AN172" s="113">
        <v>571885.78048000007</v>
      </c>
      <c r="AO172" s="114">
        <v>0</v>
      </c>
      <c r="AP172" s="114">
        <v>460670.96512000007</v>
      </c>
      <c r="AQ172" s="114">
        <v>0</v>
      </c>
      <c r="AR172" s="117">
        <v>0</v>
      </c>
      <c r="AS172" s="113">
        <f t="shared" si="83"/>
        <v>0</v>
      </c>
      <c r="AT172" s="114">
        <f t="shared" si="87"/>
        <v>0</v>
      </c>
      <c r="AU172" s="114">
        <f t="shared" si="88"/>
        <v>0</v>
      </c>
      <c r="AV172" s="117">
        <v>0</v>
      </c>
      <c r="AW172" s="113">
        <f t="shared" si="84"/>
        <v>0</v>
      </c>
      <c r="AX172" s="114">
        <f t="shared" si="89"/>
        <v>0</v>
      </c>
      <c r="AY172" s="114">
        <f t="shared" si="90"/>
        <v>0</v>
      </c>
      <c r="AZ172" s="117">
        <v>0</v>
      </c>
      <c r="BA172" s="113">
        <f t="shared" si="91"/>
        <v>0</v>
      </c>
      <c r="BB172" s="114">
        <f t="shared" si="92"/>
        <v>0</v>
      </c>
      <c r="BC172" s="114">
        <f t="shared" si="93"/>
        <v>0</v>
      </c>
      <c r="BD172" s="117">
        <v>0</v>
      </c>
      <c r="BE172" s="113">
        <v>0</v>
      </c>
      <c r="BF172" s="114">
        <v>0</v>
      </c>
      <c r="BG172" s="114">
        <v>0</v>
      </c>
      <c r="BH172" s="117">
        <v>0</v>
      </c>
      <c r="BJ172" s="113">
        <f t="shared" si="114"/>
        <v>109474.85951999998</v>
      </c>
      <c r="BK172" s="114">
        <f t="shared" si="114"/>
        <v>27368.714879999996</v>
      </c>
      <c r="BL172" s="114">
        <f t="shared" si="94"/>
        <v>0</v>
      </c>
      <c r="BM172" s="118">
        <f t="shared" si="95"/>
        <v>0</v>
      </c>
      <c r="BN172" s="119">
        <f t="shared" si="96"/>
        <v>136843.57439999998</v>
      </c>
      <c r="BP172" s="113">
        <f t="shared" si="97"/>
        <v>571885.78048000007</v>
      </c>
      <c r="BQ172" s="118">
        <f t="shared" si="98"/>
        <v>0</v>
      </c>
      <c r="BR172" s="120">
        <f t="shared" si="99"/>
        <v>571885.78048000007</v>
      </c>
      <c r="BS172" s="121">
        <f t="shared" si="100"/>
        <v>142971.44512000002</v>
      </c>
      <c r="BT172" s="114">
        <f t="shared" si="101"/>
        <v>109474.85951999998</v>
      </c>
      <c r="BU172" s="114">
        <f t="shared" si="102"/>
        <v>0</v>
      </c>
      <c r="BV172" s="114">
        <f t="shared" si="103"/>
        <v>0</v>
      </c>
      <c r="BW172" s="118">
        <f t="shared" si="104"/>
        <v>0</v>
      </c>
      <c r="BX172" s="120">
        <f t="shared" si="105"/>
        <v>109474.85951999998</v>
      </c>
      <c r="BY172" s="121">
        <f t="shared" si="106"/>
        <v>33496.585600000035</v>
      </c>
      <c r="CA172" s="113">
        <f t="shared" si="115"/>
        <v>0</v>
      </c>
      <c r="CB172" s="114">
        <f t="shared" si="115"/>
        <v>0</v>
      </c>
      <c r="CC172" s="114">
        <f t="shared" si="107"/>
        <v>33081.409070782429</v>
      </c>
      <c r="CD172" s="114">
        <f t="shared" si="108"/>
        <v>0</v>
      </c>
      <c r="CE172" s="114">
        <f t="shared" si="109"/>
        <v>1965.3846698392281</v>
      </c>
      <c r="CF172" s="118">
        <f t="shared" si="110"/>
        <v>33496.585600000035</v>
      </c>
      <c r="CG172" s="122">
        <f t="shared" si="111"/>
        <v>68543.379340621701</v>
      </c>
      <c r="CH172" s="88"/>
      <c r="CI172" s="123">
        <f t="shared" si="112"/>
        <v>83976.228767416949</v>
      </c>
      <c r="CK172" s="124">
        <f t="shared" si="113"/>
        <v>1</v>
      </c>
      <c r="CL172" s="125">
        <v>0</v>
      </c>
      <c r="CM172" s="126">
        <v>0</v>
      </c>
      <c r="CN172" s="127">
        <v>50.72</v>
      </c>
      <c r="CO172" s="128">
        <v>19.006051999999997</v>
      </c>
      <c r="CP172" s="125">
        <v>0</v>
      </c>
      <c r="CQ172" s="129">
        <v>0</v>
      </c>
      <c r="CR172" s="130">
        <v>0</v>
      </c>
      <c r="CS172" s="131">
        <v>0</v>
      </c>
      <c r="CT172" s="132">
        <v>0</v>
      </c>
      <c r="CU172" s="133">
        <f t="shared" si="116"/>
        <v>0</v>
      </c>
      <c r="CV172" s="129">
        <f t="shared" si="116"/>
        <v>0</v>
      </c>
      <c r="CW172" s="132">
        <v>0</v>
      </c>
      <c r="CY172" s="133">
        <v>0</v>
      </c>
      <c r="CZ172" s="129">
        <v>0</v>
      </c>
      <c r="DA172" s="132">
        <v>0</v>
      </c>
      <c r="DD172" s="134" t="s">
        <v>95</v>
      </c>
      <c r="DE172" s="101"/>
      <c r="DF172" s="72"/>
    </row>
    <row r="173" spans="1:110" s="7" customFormat="1" x14ac:dyDescent="0.25">
      <c r="A173" s="135">
        <v>136</v>
      </c>
      <c r="B173" s="136" t="s">
        <v>486</v>
      </c>
      <c r="C173" s="136" t="s">
        <v>492</v>
      </c>
      <c r="D173" s="137" t="s">
        <v>488</v>
      </c>
      <c r="E173" s="138" t="s">
        <v>493</v>
      </c>
      <c r="F173" s="138" t="s">
        <v>494</v>
      </c>
      <c r="G173" s="138" t="s">
        <v>495</v>
      </c>
      <c r="H173" s="138" t="s">
        <v>117</v>
      </c>
      <c r="I173" s="138">
        <v>11233</v>
      </c>
      <c r="J173" s="138" t="str">
        <f t="shared" si="79"/>
        <v>Brooklyn 11233</v>
      </c>
      <c r="K173" s="138" t="s">
        <v>103</v>
      </c>
      <c r="L173" s="138">
        <v>1</v>
      </c>
      <c r="M173" s="106" t="str">
        <f t="shared" si="80"/>
        <v>Dual</v>
      </c>
      <c r="N173" s="107">
        <v>35</v>
      </c>
      <c r="O173" s="72">
        <v>0</v>
      </c>
      <c r="P173" s="108">
        <v>0</v>
      </c>
      <c r="Q173" s="71">
        <v>10</v>
      </c>
      <c r="R173" s="72">
        <v>19</v>
      </c>
      <c r="S173" s="108">
        <v>6</v>
      </c>
      <c r="T173" s="71">
        <v>5</v>
      </c>
      <c r="U173" s="72">
        <v>10</v>
      </c>
      <c r="V173" s="72">
        <v>4</v>
      </c>
      <c r="W173" s="73">
        <f t="shared" si="81"/>
        <v>19</v>
      </c>
      <c r="X173" s="109">
        <v>0</v>
      </c>
      <c r="Y173" s="110">
        <v>0</v>
      </c>
      <c r="Z173" s="110">
        <v>0</v>
      </c>
      <c r="AA173" s="72">
        <v>0</v>
      </c>
      <c r="AB173" s="72">
        <v>0</v>
      </c>
      <c r="AC173" s="111">
        <v>0</v>
      </c>
      <c r="AD173" s="112">
        <f t="shared" si="82"/>
        <v>0</v>
      </c>
      <c r="AE173" s="113">
        <v>0</v>
      </c>
      <c r="AF173" s="114">
        <v>0</v>
      </c>
      <c r="AG173" s="115">
        <v>465010.69999999995</v>
      </c>
      <c r="AH173" s="116">
        <v>465010.69999999995</v>
      </c>
      <c r="AI173" s="114">
        <v>0</v>
      </c>
      <c r="AJ173" s="117">
        <f t="shared" si="85"/>
        <v>465010.69999999995</v>
      </c>
      <c r="AK173" s="113">
        <v>51306.222824999997</v>
      </c>
      <c r="AL173" s="114">
        <v>13681.65942</v>
      </c>
      <c r="AM173" s="117">
        <f t="shared" si="86"/>
        <v>64987.882245000001</v>
      </c>
      <c r="AN173" s="113">
        <v>225936.35717500001</v>
      </c>
      <c r="AO173" s="114">
        <v>0</v>
      </c>
      <c r="AP173" s="114">
        <v>174086.46058000001</v>
      </c>
      <c r="AQ173" s="114">
        <v>0</v>
      </c>
      <c r="AR173" s="117">
        <v>0</v>
      </c>
      <c r="AS173" s="113">
        <f t="shared" si="83"/>
        <v>0</v>
      </c>
      <c r="AT173" s="114">
        <f t="shared" si="87"/>
        <v>0</v>
      </c>
      <c r="AU173" s="114">
        <f t="shared" si="88"/>
        <v>0</v>
      </c>
      <c r="AV173" s="117">
        <v>0</v>
      </c>
      <c r="AW173" s="113">
        <f t="shared" si="84"/>
        <v>0</v>
      </c>
      <c r="AX173" s="114">
        <f t="shared" si="89"/>
        <v>0</v>
      </c>
      <c r="AY173" s="114">
        <f t="shared" si="90"/>
        <v>0</v>
      </c>
      <c r="AZ173" s="117">
        <v>0</v>
      </c>
      <c r="BA173" s="113">
        <f t="shared" si="91"/>
        <v>0</v>
      </c>
      <c r="BB173" s="114">
        <f t="shared" si="92"/>
        <v>0</v>
      </c>
      <c r="BC173" s="114">
        <f t="shared" si="93"/>
        <v>0</v>
      </c>
      <c r="BD173" s="117">
        <v>0</v>
      </c>
      <c r="BE173" s="113">
        <v>0</v>
      </c>
      <c r="BF173" s="114">
        <v>0</v>
      </c>
      <c r="BG173" s="114">
        <v>0</v>
      </c>
      <c r="BH173" s="117">
        <v>0</v>
      </c>
      <c r="BJ173" s="113">
        <f t="shared" si="114"/>
        <v>51306.222824999997</v>
      </c>
      <c r="BK173" s="114">
        <f t="shared" si="114"/>
        <v>13681.65942</v>
      </c>
      <c r="BL173" s="114">
        <f t="shared" si="94"/>
        <v>0</v>
      </c>
      <c r="BM173" s="118">
        <f t="shared" si="95"/>
        <v>0</v>
      </c>
      <c r="BN173" s="119">
        <f t="shared" si="96"/>
        <v>64987.882245000001</v>
      </c>
      <c r="BP173" s="113">
        <f t="shared" si="97"/>
        <v>225936.35717500001</v>
      </c>
      <c r="BQ173" s="118">
        <f t="shared" si="98"/>
        <v>0</v>
      </c>
      <c r="BR173" s="120">
        <f t="shared" si="99"/>
        <v>225936.35717500001</v>
      </c>
      <c r="BS173" s="121">
        <f t="shared" si="100"/>
        <v>56484.089293750003</v>
      </c>
      <c r="BT173" s="114">
        <f t="shared" si="101"/>
        <v>51306.222824999997</v>
      </c>
      <c r="BU173" s="114">
        <f t="shared" si="102"/>
        <v>0</v>
      </c>
      <c r="BV173" s="114">
        <f t="shared" si="103"/>
        <v>0</v>
      </c>
      <c r="BW173" s="118">
        <f t="shared" si="104"/>
        <v>0</v>
      </c>
      <c r="BX173" s="120">
        <f t="shared" si="105"/>
        <v>51306.222824999997</v>
      </c>
      <c r="BY173" s="121">
        <f t="shared" si="106"/>
        <v>5177.8664687500059</v>
      </c>
      <c r="CA173" s="113">
        <f t="shared" si="115"/>
        <v>0</v>
      </c>
      <c r="CB173" s="114">
        <f t="shared" si="115"/>
        <v>0</v>
      </c>
      <c r="CC173" s="114">
        <f t="shared" si="107"/>
        <v>12501.385700814579</v>
      </c>
      <c r="CD173" s="114">
        <f t="shared" si="108"/>
        <v>0</v>
      </c>
      <c r="CE173" s="114">
        <f t="shared" si="109"/>
        <v>982.49858643086816</v>
      </c>
      <c r="CF173" s="118">
        <f t="shared" si="110"/>
        <v>5177.8664687500059</v>
      </c>
      <c r="CG173" s="122">
        <f t="shared" si="111"/>
        <v>18661.750755995454</v>
      </c>
      <c r="CH173" s="88"/>
      <c r="CI173" s="123">
        <f t="shared" si="112"/>
        <v>33393.051339764199</v>
      </c>
      <c r="CK173" s="124">
        <f t="shared" si="113"/>
        <v>1</v>
      </c>
      <c r="CL173" s="125">
        <v>0</v>
      </c>
      <c r="CM173" s="126">
        <v>0</v>
      </c>
      <c r="CN173" s="127">
        <v>50.71</v>
      </c>
      <c r="CO173" s="128">
        <v>19.00230475</v>
      </c>
      <c r="CP173" s="125">
        <v>0</v>
      </c>
      <c r="CQ173" s="129">
        <v>0</v>
      </c>
      <c r="CR173" s="130">
        <v>0</v>
      </c>
      <c r="CS173" s="131">
        <v>0</v>
      </c>
      <c r="CT173" s="132">
        <v>0</v>
      </c>
      <c r="CU173" s="133">
        <f t="shared" si="116"/>
        <v>0</v>
      </c>
      <c r="CV173" s="129">
        <f t="shared" si="116"/>
        <v>0</v>
      </c>
      <c r="CW173" s="132">
        <v>0</v>
      </c>
      <c r="CY173" s="133">
        <v>0</v>
      </c>
      <c r="CZ173" s="129">
        <v>0</v>
      </c>
      <c r="DA173" s="132">
        <v>0</v>
      </c>
      <c r="DD173" s="134" t="s">
        <v>95</v>
      </c>
      <c r="DE173" s="101"/>
      <c r="DF173" s="72"/>
    </row>
    <row r="174" spans="1:110" s="7" customFormat="1" x14ac:dyDescent="0.25">
      <c r="A174" s="135">
        <v>136</v>
      </c>
      <c r="B174" s="136" t="s">
        <v>486</v>
      </c>
      <c r="C174" s="136" t="s">
        <v>492</v>
      </c>
      <c r="D174" s="137" t="s">
        <v>488</v>
      </c>
      <c r="E174" s="138" t="s">
        <v>493</v>
      </c>
      <c r="F174" s="138" t="s">
        <v>494</v>
      </c>
      <c r="G174" s="138" t="s">
        <v>495</v>
      </c>
      <c r="H174" s="138" t="s">
        <v>117</v>
      </c>
      <c r="I174" s="138">
        <v>11233</v>
      </c>
      <c r="J174" s="138" t="str">
        <f t="shared" si="79"/>
        <v>Brooklyn 11233</v>
      </c>
      <c r="K174" s="138" t="s">
        <v>103</v>
      </c>
      <c r="L174" s="138">
        <v>1</v>
      </c>
      <c r="M174" s="106" t="str">
        <f t="shared" si="80"/>
        <v>Dual</v>
      </c>
      <c r="N174" s="107">
        <v>0</v>
      </c>
      <c r="O174" s="72">
        <v>12</v>
      </c>
      <c r="P174" s="108">
        <v>0</v>
      </c>
      <c r="Q174" s="71">
        <v>0</v>
      </c>
      <c r="R174" s="72">
        <v>0</v>
      </c>
      <c r="S174" s="108">
        <v>0</v>
      </c>
      <c r="T174" s="71">
        <v>0</v>
      </c>
      <c r="U174" s="72">
        <v>0</v>
      </c>
      <c r="V174" s="72">
        <v>0</v>
      </c>
      <c r="W174" s="73">
        <f t="shared" si="81"/>
        <v>0</v>
      </c>
      <c r="X174" s="109">
        <v>0</v>
      </c>
      <c r="Y174" s="110">
        <v>0</v>
      </c>
      <c r="Z174" s="110">
        <v>0</v>
      </c>
      <c r="AA174" s="72">
        <v>0</v>
      </c>
      <c r="AB174" s="72">
        <v>0</v>
      </c>
      <c r="AC174" s="111">
        <v>0</v>
      </c>
      <c r="AD174" s="112">
        <f t="shared" si="82"/>
        <v>0</v>
      </c>
      <c r="AE174" s="113">
        <v>0</v>
      </c>
      <c r="AF174" s="114">
        <v>218979.60000000003</v>
      </c>
      <c r="AG174" s="115">
        <v>0</v>
      </c>
      <c r="AH174" s="116">
        <v>218979.60000000003</v>
      </c>
      <c r="AI174" s="114">
        <v>0</v>
      </c>
      <c r="AJ174" s="117">
        <f t="shared" si="85"/>
        <v>218979.60000000003</v>
      </c>
      <c r="AK174" s="113">
        <v>0</v>
      </c>
      <c r="AL174" s="114">
        <v>0</v>
      </c>
      <c r="AM174" s="117">
        <f t="shared" si="86"/>
        <v>0</v>
      </c>
      <c r="AN174" s="113">
        <v>0</v>
      </c>
      <c r="AO174" s="114">
        <v>0</v>
      </c>
      <c r="AP174" s="114">
        <v>218979.60000000003</v>
      </c>
      <c r="AQ174" s="114">
        <v>0</v>
      </c>
      <c r="AR174" s="117">
        <v>0</v>
      </c>
      <c r="AS174" s="113">
        <f t="shared" si="83"/>
        <v>0</v>
      </c>
      <c r="AT174" s="114">
        <f t="shared" si="87"/>
        <v>0</v>
      </c>
      <c r="AU174" s="114">
        <f t="shared" si="88"/>
        <v>0</v>
      </c>
      <c r="AV174" s="117">
        <v>0</v>
      </c>
      <c r="AW174" s="113">
        <f t="shared" si="84"/>
        <v>0</v>
      </c>
      <c r="AX174" s="114">
        <f t="shared" si="89"/>
        <v>0</v>
      </c>
      <c r="AY174" s="114">
        <f t="shared" si="90"/>
        <v>0</v>
      </c>
      <c r="AZ174" s="117">
        <v>0</v>
      </c>
      <c r="BA174" s="113">
        <f t="shared" si="91"/>
        <v>0</v>
      </c>
      <c r="BB174" s="114">
        <f t="shared" si="92"/>
        <v>0</v>
      </c>
      <c r="BC174" s="114">
        <f t="shared" si="93"/>
        <v>0</v>
      </c>
      <c r="BD174" s="117">
        <v>0</v>
      </c>
      <c r="BE174" s="113">
        <v>0</v>
      </c>
      <c r="BF174" s="114">
        <v>0</v>
      </c>
      <c r="BG174" s="114">
        <v>0</v>
      </c>
      <c r="BH174" s="117">
        <v>0</v>
      </c>
      <c r="BJ174" s="113">
        <f t="shared" si="114"/>
        <v>0</v>
      </c>
      <c r="BK174" s="114">
        <f t="shared" si="114"/>
        <v>0</v>
      </c>
      <c r="BL174" s="114">
        <f t="shared" si="94"/>
        <v>0</v>
      </c>
      <c r="BM174" s="118">
        <f t="shared" si="95"/>
        <v>0</v>
      </c>
      <c r="BN174" s="119">
        <f t="shared" si="96"/>
        <v>0</v>
      </c>
      <c r="BP174" s="113">
        <f t="shared" si="97"/>
        <v>0</v>
      </c>
      <c r="BQ174" s="118">
        <f t="shared" si="98"/>
        <v>0</v>
      </c>
      <c r="BR174" s="120">
        <f t="shared" si="99"/>
        <v>0</v>
      </c>
      <c r="BS174" s="121">
        <f t="shared" si="100"/>
        <v>0</v>
      </c>
      <c r="BT174" s="114">
        <f t="shared" si="101"/>
        <v>0</v>
      </c>
      <c r="BU174" s="114">
        <f t="shared" si="102"/>
        <v>0</v>
      </c>
      <c r="BV174" s="114">
        <f t="shared" si="103"/>
        <v>0</v>
      </c>
      <c r="BW174" s="118">
        <f t="shared" si="104"/>
        <v>0</v>
      </c>
      <c r="BX174" s="120">
        <f t="shared" si="105"/>
        <v>0</v>
      </c>
      <c r="BY174" s="121">
        <f t="shared" si="106"/>
        <v>0</v>
      </c>
      <c r="CA174" s="113">
        <f t="shared" si="115"/>
        <v>0</v>
      </c>
      <c r="CB174" s="114">
        <f t="shared" si="115"/>
        <v>15725.223151125405</v>
      </c>
      <c r="CC174" s="114">
        <f t="shared" si="107"/>
        <v>0</v>
      </c>
      <c r="CD174" s="114">
        <f t="shared" si="108"/>
        <v>0</v>
      </c>
      <c r="CE174" s="114">
        <f t="shared" si="109"/>
        <v>0</v>
      </c>
      <c r="CF174" s="118">
        <f t="shared" si="110"/>
        <v>0</v>
      </c>
      <c r="CG174" s="122">
        <f t="shared" si="111"/>
        <v>15725.223151125405</v>
      </c>
      <c r="CH174" s="88"/>
      <c r="CI174" s="123">
        <f t="shared" si="112"/>
        <v>15725.223151125405</v>
      </c>
      <c r="CK174" s="124">
        <f t="shared" si="113"/>
        <v>1</v>
      </c>
      <c r="CL174" s="125">
        <v>0</v>
      </c>
      <c r="CM174" s="126">
        <v>69.650000000000006</v>
      </c>
      <c r="CN174" s="127">
        <v>0</v>
      </c>
      <c r="CO174" s="128">
        <v>0</v>
      </c>
      <c r="CP174" s="125">
        <v>0</v>
      </c>
      <c r="CQ174" s="129">
        <v>0</v>
      </c>
      <c r="CR174" s="130">
        <v>0</v>
      </c>
      <c r="CS174" s="131">
        <v>0</v>
      </c>
      <c r="CT174" s="132">
        <v>0</v>
      </c>
      <c r="CU174" s="133">
        <f t="shared" si="116"/>
        <v>0</v>
      </c>
      <c r="CV174" s="129">
        <f t="shared" si="116"/>
        <v>0</v>
      </c>
      <c r="CW174" s="132">
        <v>0</v>
      </c>
      <c r="CY174" s="133">
        <v>0</v>
      </c>
      <c r="CZ174" s="129">
        <v>0</v>
      </c>
      <c r="DA174" s="132">
        <v>0</v>
      </c>
      <c r="DD174" s="134" t="s">
        <v>95</v>
      </c>
      <c r="DE174" s="101"/>
      <c r="DF174" s="72"/>
    </row>
    <row r="175" spans="1:110" s="7" customFormat="1" x14ac:dyDescent="0.25">
      <c r="A175" s="135">
        <v>136</v>
      </c>
      <c r="B175" s="136" t="s">
        <v>486</v>
      </c>
      <c r="C175" s="136" t="s">
        <v>496</v>
      </c>
      <c r="D175" s="137" t="s">
        <v>488</v>
      </c>
      <c r="E175" s="138" t="s">
        <v>497</v>
      </c>
      <c r="F175" s="138" t="s">
        <v>498</v>
      </c>
      <c r="G175" s="138" t="s">
        <v>499</v>
      </c>
      <c r="H175" s="138" t="s">
        <v>117</v>
      </c>
      <c r="I175" s="138">
        <v>11206</v>
      </c>
      <c r="J175" s="138" t="str">
        <f t="shared" si="79"/>
        <v>Brooklyn 11206</v>
      </c>
      <c r="K175" s="138" t="s">
        <v>103</v>
      </c>
      <c r="L175" s="138">
        <v>1</v>
      </c>
      <c r="M175" s="106" t="str">
        <f t="shared" si="80"/>
        <v>Dual</v>
      </c>
      <c r="N175" s="107">
        <v>70</v>
      </c>
      <c r="O175" s="72">
        <v>0</v>
      </c>
      <c r="P175" s="108">
        <v>0</v>
      </c>
      <c r="Q175" s="71">
        <v>16</v>
      </c>
      <c r="R175" s="72">
        <v>31</v>
      </c>
      <c r="S175" s="108">
        <v>23</v>
      </c>
      <c r="T175" s="71">
        <v>8</v>
      </c>
      <c r="U175" s="72">
        <v>16</v>
      </c>
      <c r="V175" s="72">
        <v>12</v>
      </c>
      <c r="W175" s="73">
        <f t="shared" si="81"/>
        <v>36</v>
      </c>
      <c r="X175" s="109">
        <v>0</v>
      </c>
      <c r="Y175" s="110">
        <v>0</v>
      </c>
      <c r="Z175" s="110">
        <v>0</v>
      </c>
      <c r="AA175" s="72">
        <v>0</v>
      </c>
      <c r="AB175" s="72">
        <v>0</v>
      </c>
      <c r="AC175" s="111">
        <v>0</v>
      </c>
      <c r="AD175" s="112">
        <f t="shared" si="82"/>
        <v>0</v>
      </c>
      <c r="AE175" s="113">
        <v>0</v>
      </c>
      <c r="AF175" s="114">
        <v>0</v>
      </c>
      <c r="AG175" s="115">
        <v>930021.39999999991</v>
      </c>
      <c r="AH175" s="116">
        <v>930021.39999999991</v>
      </c>
      <c r="AI175" s="114">
        <v>0</v>
      </c>
      <c r="AJ175" s="117">
        <f t="shared" si="85"/>
        <v>930021.39999999991</v>
      </c>
      <c r="AK175" s="113">
        <v>82089.956520000007</v>
      </c>
      <c r="AL175" s="114">
        <v>41044.978260000004</v>
      </c>
      <c r="AM175" s="117">
        <f t="shared" si="86"/>
        <v>123134.93478000001</v>
      </c>
      <c r="AN175" s="113">
        <v>369469.78348000004</v>
      </c>
      <c r="AO175" s="114">
        <v>0</v>
      </c>
      <c r="AP175" s="114">
        <v>437416.68174000003</v>
      </c>
      <c r="AQ175" s="114">
        <v>0</v>
      </c>
      <c r="AR175" s="117">
        <v>0</v>
      </c>
      <c r="AS175" s="113">
        <f t="shared" si="83"/>
        <v>0</v>
      </c>
      <c r="AT175" s="114">
        <f t="shared" si="87"/>
        <v>0</v>
      </c>
      <c r="AU175" s="114">
        <f t="shared" si="88"/>
        <v>0</v>
      </c>
      <c r="AV175" s="117">
        <v>0</v>
      </c>
      <c r="AW175" s="113">
        <f t="shared" si="84"/>
        <v>0</v>
      </c>
      <c r="AX175" s="114">
        <f t="shared" si="89"/>
        <v>0</v>
      </c>
      <c r="AY175" s="114">
        <f t="shared" si="90"/>
        <v>0</v>
      </c>
      <c r="AZ175" s="117">
        <v>0</v>
      </c>
      <c r="BA175" s="113">
        <f t="shared" si="91"/>
        <v>0</v>
      </c>
      <c r="BB175" s="114">
        <f t="shared" si="92"/>
        <v>0</v>
      </c>
      <c r="BC175" s="114">
        <f t="shared" si="93"/>
        <v>0</v>
      </c>
      <c r="BD175" s="117">
        <v>0</v>
      </c>
      <c r="BE175" s="113">
        <v>0</v>
      </c>
      <c r="BF175" s="114">
        <v>0</v>
      </c>
      <c r="BG175" s="114">
        <v>0</v>
      </c>
      <c r="BH175" s="117">
        <v>0</v>
      </c>
      <c r="BJ175" s="113">
        <f t="shared" si="114"/>
        <v>82089.956520000007</v>
      </c>
      <c r="BK175" s="114">
        <f t="shared" si="114"/>
        <v>41044.978260000004</v>
      </c>
      <c r="BL175" s="114">
        <f t="shared" si="94"/>
        <v>0</v>
      </c>
      <c r="BM175" s="118">
        <f t="shared" si="95"/>
        <v>0</v>
      </c>
      <c r="BN175" s="119">
        <f t="shared" si="96"/>
        <v>123134.93478000001</v>
      </c>
      <c r="BP175" s="113">
        <f t="shared" si="97"/>
        <v>369469.78348000004</v>
      </c>
      <c r="BQ175" s="118">
        <f t="shared" si="98"/>
        <v>0</v>
      </c>
      <c r="BR175" s="120">
        <f t="shared" si="99"/>
        <v>369469.78348000004</v>
      </c>
      <c r="BS175" s="121">
        <f t="shared" si="100"/>
        <v>92367.44587000001</v>
      </c>
      <c r="BT175" s="114">
        <f t="shared" si="101"/>
        <v>82089.956520000007</v>
      </c>
      <c r="BU175" s="114">
        <f t="shared" si="102"/>
        <v>0</v>
      </c>
      <c r="BV175" s="114">
        <f t="shared" si="103"/>
        <v>0</v>
      </c>
      <c r="BW175" s="118">
        <f t="shared" si="104"/>
        <v>0</v>
      </c>
      <c r="BX175" s="120">
        <f t="shared" si="105"/>
        <v>82089.956520000007</v>
      </c>
      <c r="BY175" s="121">
        <f t="shared" si="106"/>
        <v>10277.489350000003</v>
      </c>
      <c r="CA175" s="113">
        <f t="shared" si="115"/>
        <v>0</v>
      </c>
      <c r="CB175" s="114">
        <f t="shared" si="115"/>
        <v>0</v>
      </c>
      <c r="CC175" s="114">
        <f t="shared" si="107"/>
        <v>31411.487327524119</v>
      </c>
      <c r="CD175" s="114">
        <f t="shared" si="108"/>
        <v>0</v>
      </c>
      <c r="CE175" s="114">
        <f t="shared" si="109"/>
        <v>2947.4957592926048</v>
      </c>
      <c r="CF175" s="118">
        <f t="shared" si="110"/>
        <v>10277.489350000003</v>
      </c>
      <c r="CG175" s="122">
        <f t="shared" si="111"/>
        <v>44636.47243681673</v>
      </c>
      <c r="CH175" s="88"/>
      <c r="CI175" s="123">
        <f t="shared" si="112"/>
        <v>66786.102679528398</v>
      </c>
      <c r="CK175" s="124">
        <f t="shared" si="113"/>
        <v>1</v>
      </c>
      <c r="CL175" s="125">
        <v>0</v>
      </c>
      <c r="CM175" s="126">
        <v>0</v>
      </c>
      <c r="CN175" s="127">
        <v>50.71</v>
      </c>
      <c r="CO175" s="128">
        <v>19.00230475</v>
      </c>
      <c r="CP175" s="125">
        <v>0</v>
      </c>
      <c r="CQ175" s="129">
        <v>0</v>
      </c>
      <c r="CR175" s="130">
        <v>0</v>
      </c>
      <c r="CS175" s="131">
        <v>0</v>
      </c>
      <c r="CT175" s="132">
        <v>0</v>
      </c>
      <c r="CU175" s="133">
        <f t="shared" si="116"/>
        <v>0</v>
      </c>
      <c r="CV175" s="129">
        <f t="shared" si="116"/>
        <v>0</v>
      </c>
      <c r="CW175" s="132">
        <v>0</v>
      </c>
      <c r="CY175" s="133">
        <v>0</v>
      </c>
      <c r="CZ175" s="129">
        <v>0</v>
      </c>
      <c r="DA175" s="132">
        <v>0</v>
      </c>
      <c r="DD175" s="134" t="s">
        <v>95</v>
      </c>
      <c r="DE175" s="101"/>
      <c r="DF175" s="72"/>
    </row>
    <row r="176" spans="1:110" s="7" customFormat="1" x14ac:dyDescent="0.25">
      <c r="A176" s="135">
        <v>136</v>
      </c>
      <c r="B176" s="136" t="s">
        <v>486</v>
      </c>
      <c r="C176" s="136" t="s">
        <v>496</v>
      </c>
      <c r="D176" s="137" t="s">
        <v>488</v>
      </c>
      <c r="E176" s="138" t="s">
        <v>497</v>
      </c>
      <c r="F176" s="138" t="s">
        <v>498</v>
      </c>
      <c r="G176" s="138" t="s">
        <v>499</v>
      </c>
      <c r="H176" s="138" t="s">
        <v>117</v>
      </c>
      <c r="I176" s="138">
        <v>11206</v>
      </c>
      <c r="J176" s="138" t="str">
        <f t="shared" si="79"/>
        <v>Brooklyn 11206</v>
      </c>
      <c r="K176" s="138" t="s">
        <v>103</v>
      </c>
      <c r="L176" s="138">
        <v>1</v>
      </c>
      <c r="M176" s="106" t="str">
        <f t="shared" si="80"/>
        <v>Dual</v>
      </c>
      <c r="N176" s="107">
        <v>0</v>
      </c>
      <c r="O176" s="72">
        <v>12</v>
      </c>
      <c r="P176" s="108">
        <v>0</v>
      </c>
      <c r="Q176" s="71">
        <v>0</v>
      </c>
      <c r="R176" s="72">
        <v>0</v>
      </c>
      <c r="S176" s="108">
        <v>0</v>
      </c>
      <c r="T176" s="71">
        <v>0</v>
      </c>
      <c r="U176" s="72">
        <v>0</v>
      </c>
      <c r="V176" s="72">
        <v>0</v>
      </c>
      <c r="W176" s="73">
        <f t="shared" si="81"/>
        <v>0</v>
      </c>
      <c r="X176" s="109">
        <v>0</v>
      </c>
      <c r="Y176" s="110">
        <v>0</v>
      </c>
      <c r="Z176" s="110">
        <v>0</v>
      </c>
      <c r="AA176" s="72">
        <v>0</v>
      </c>
      <c r="AB176" s="72">
        <v>0</v>
      </c>
      <c r="AC176" s="111">
        <v>0</v>
      </c>
      <c r="AD176" s="112">
        <f t="shared" si="82"/>
        <v>0</v>
      </c>
      <c r="AE176" s="113">
        <v>0</v>
      </c>
      <c r="AF176" s="114">
        <v>218979.60000000003</v>
      </c>
      <c r="AG176" s="115">
        <v>0</v>
      </c>
      <c r="AH176" s="116">
        <v>218979.60000000003</v>
      </c>
      <c r="AI176" s="114">
        <v>0</v>
      </c>
      <c r="AJ176" s="117">
        <f t="shared" si="85"/>
        <v>218979.60000000003</v>
      </c>
      <c r="AK176" s="113">
        <v>0</v>
      </c>
      <c r="AL176" s="114">
        <v>0</v>
      </c>
      <c r="AM176" s="117">
        <f t="shared" si="86"/>
        <v>0</v>
      </c>
      <c r="AN176" s="113">
        <v>0</v>
      </c>
      <c r="AO176" s="114">
        <v>0</v>
      </c>
      <c r="AP176" s="114">
        <v>218979.60000000003</v>
      </c>
      <c r="AQ176" s="114">
        <v>0</v>
      </c>
      <c r="AR176" s="117">
        <v>0</v>
      </c>
      <c r="AS176" s="113">
        <f t="shared" si="83"/>
        <v>0</v>
      </c>
      <c r="AT176" s="114">
        <f t="shared" si="87"/>
        <v>0</v>
      </c>
      <c r="AU176" s="114">
        <f t="shared" si="88"/>
        <v>0</v>
      </c>
      <c r="AV176" s="117">
        <v>0</v>
      </c>
      <c r="AW176" s="113">
        <f t="shared" si="84"/>
        <v>0</v>
      </c>
      <c r="AX176" s="114">
        <f t="shared" si="89"/>
        <v>0</v>
      </c>
      <c r="AY176" s="114">
        <f t="shared" si="90"/>
        <v>0</v>
      </c>
      <c r="AZ176" s="117">
        <v>0</v>
      </c>
      <c r="BA176" s="113">
        <f t="shared" si="91"/>
        <v>0</v>
      </c>
      <c r="BB176" s="114">
        <f t="shared" si="92"/>
        <v>0</v>
      </c>
      <c r="BC176" s="114">
        <f t="shared" si="93"/>
        <v>0</v>
      </c>
      <c r="BD176" s="117">
        <v>0</v>
      </c>
      <c r="BE176" s="113">
        <v>0</v>
      </c>
      <c r="BF176" s="114">
        <v>0</v>
      </c>
      <c r="BG176" s="114">
        <v>0</v>
      </c>
      <c r="BH176" s="117">
        <v>0</v>
      </c>
      <c r="BJ176" s="113">
        <f t="shared" si="114"/>
        <v>0</v>
      </c>
      <c r="BK176" s="114">
        <f t="shared" si="114"/>
        <v>0</v>
      </c>
      <c r="BL176" s="114">
        <f t="shared" si="94"/>
        <v>0</v>
      </c>
      <c r="BM176" s="118">
        <f t="shared" si="95"/>
        <v>0</v>
      </c>
      <c r="BN176" s="119">
        <f t="shared" si="96"/>
        <v>0</v>
      </c>
      <c r="BP176" s="113">
        <f t="shared" si="97"/>
        <v>0</v>
      </c>
      <c r="BQ176" s="118">
        <f t="shared" si="98"/>
        <v>0</v>
      </c>
      <c r="BR176" s="120">
        <f t="shared" si="99"/>
        <v>0</v>
      </c>
      <c r="BS176" s="121">
        <f t="shared" si="100"/>
        <v>0</v>
      </c>
      <c r="BT176" s="114">
        <f t="shared" si="101"/>
        <v>0</v>
      </c>
      <c r="BU176" s="114">
        <f t="shared" si="102"/>
        <v>0</v>
      </c>
      <c r="BV176" s="114">
        <f t="shared" si="103"/>
        <v>0</v>
      </c>
      <c r="BW176" s="118">
        <f t="shared" si="104"/>
        <v>0</v>
      </c>
      <c r="BX176" s="120">
        <f t="shared" si="105"/>
        <v>0</v>
      </c>
      <c r="BY176" s="121">
        <f t="shared" si="106"/>
        <v>0</v>
      </c>
      <c r="CA176" s="113">
        <f t="shared" si="115"/>
        <v>0</v>
      </c>
      <c r="CB176" s="114">
        <f t="shared" si="115"/>
        <v>15725.223151125405</v>
      </c>
      <c r="CC176" s="114">
        <f t="shared" si="107"/>
        <v>0</v>
      </c>
      <c r="CD176" s="114">
        <f t="shared" si="108"/>
        <v>0</v>
      </c>
      <c r="CE176" s="114">
        <f t="shared" si="109"/>
        <v>0</v>
      </c>
      <c r="CF176" s="118">
        <f t="shared" si="110"/>
        <v>0</v>
      </c>
      <c r="CG176" s="122">
        <f t="shared" si="111"/>
        <v>15725.223151125405</v>
      </c>
      <c r="CH176" s="88"/>
      <c r="CI176" s="123">
        <f t="shared" si="112"/>
        <v>15725.223151125405</v>
      </c>
      <c r="CK176" s="124">
        <f t="shared" si="113"/>
        <v>1</v>
      </c>
      <c r="CL176" s="125">
        <v>0</v>
      </c>
      <c r="CM176" s="126">
        <v>69.650000000000006</v>
      </c>
      <c r="CN176" s="127">
        <v>0</v>
      </c>
      <c r="CO176" s="128">
        <v>0</v>
      </c>
      <c r="CP176" s="125">
        <v>0</v>
      </c>
      <c r="CQ176" s="129">
        <v>0</v>
      </c>
      <c r="CR176" s="130">
        <v>0</v>
      </c>
      <c r="CS176" s="131">
        <v>0</v>
      </c>
      <c r="CT176" s="132">
        <v>0</v>
      </c>
      <c r="CU176" s="133">
        <f t="shared" si="116"/>
        <v>0</v>
      </c>
      <c r="CV176" s="129">
        <f t="shared" si="116"/>
        <v>0</v>
      </c>
      <c r="CW176" s="132">
        <v>0</v>
      </c>
      <c r="CY176" s="133">
        <v>0</v>
      </c>
      <c r="CZ176" s="129">
        <v>0</v>
      </c>
      <c r="DA176" s="132">
        <v>0</v>
      </c>
      <c r="DD176" s="134" t="s">
        <v>95</v>
      </c>
      <c r="DE176" s="101"/>
      <c r="DF176" s="72"/>
    </row>
    <row r="177" spans="1:110" s="7" customFormat="1" x14ac:dyDescent="0.25">
      <c r="A177" s="135">
        <v>136</v>
      </c>
      <c r="B177" s="136" t="s">
        <v>486</v>
      </c>
      <c r="C177" s="136" t="s">
        <v>500</v>
      </c>
      <c r="D177" s="137" t="s">
        <v>488</v>
      </c>
      <c r="E177" s="138" t="s">
        <v>501</v>
      </c>
      <c r="F177" s="138" t="s">
        <v>502</v>
      </c>
      <c r="G177" s="138" t="s">
        <v>503</v>
      </c>
      <c r="H177" s="138" t="s">
        <v>117</v>
      </c>
      <c r="I177" s="138">
        <v>11213</v>
      </c>
      <c r="J177" s="138" t="str">
        <f t="shared" si="79"/>
        <v>Brooklyn 11213</v>
      </c>
      <c r="K177" s="138" t="s">
        <v>103</v>
      </c>
      <c r="L177" s="138">
        <v>1</v>
      </c>
      <c r="M177" s="106" t="str">
        <f t="shared" si="80"/>
        <v>Dual</v>
      </c>
      <c r="N177" s="107">
        <v>51</v>
      </c>
      <c r="O177" s="72">
        <v>0</v>
      </c>
      <c r="P177" s="108">
        <v>0</v>
      </c>
      <c r="Q177" s="71">
        <v>13</v>
      </c>
      <c r="R177" s="72">
        <v>24</v>
      </c>
      <c r="S177" s="108">
        <v>14</v>
      </c>
      <c r="T177" s="71">
        <v>7</v>
      </c>
      <c r="U177" s="72">
        <v>12</v>
      </c>
      <c r="V177" s="72">
        <v>7</v>
      </c>
      <c r="W177" s="73">
        <f t="shared" si="81"/>
        <v>26</v>
      </c>
      <c r="X177" s="109">
        <v>0</v>
      </c>
      <c r="Y177" s="110">
        <v>0</v>
      </c>
      <c r="Z177" s="110">
        <v>0</v>
      </c>
      <c r="AA177" s="72">
        <v>0</v>
      </c>
      <c r="AB177" s="72">
        <v>0</v>
      </c>
      <c r="AC177" s="111">
        <v>0</v>
      </c>
      <c r="AD177" s="112">
        <f t="shared" si="82"/>
        <v>0</v>
      </c>
      <c r="AE177" s="113">
        <v>0</v>
      </c>
      <c r="AF177" s="114">
        <v>0</v>
      </c>
      <c r="AG177" s="115">
        <v>677720.6399999999</v>
      </c>
      <c r="AH177" s="116">
        <v>677720.6399999999</v>
      </c>
      <c r="AI177" s="114">
        <v>0</v>
      </c>
      <c r="AJ177" s="117">
        <f t="shared" si="85"/>
        <v>677720.6399999999</v>
      </c>
      <c r="AK177" s="113">
        <v>65000.697839999986</v>
      </c>
      <c r="AL177" s="114">
        <v>23947.625519999994</v>
      </c>
      <c r="AM177" s="117">
        <f t="shared" si="86"/>
        <v>88948.32335999998</v>
      </c>
      <c r="AN177" s="113">
        <v>287615.38216000004</v>
      </c>
      <c r="AO177" s="114">
        <v>0</v>
      </c>
      <c r="AP177" s="114">
        <v>301156.93448</v>
      </c>
      <c r="AQ177" s="114">
        <v>0</v>
      </c>
      <c r="AR177" s="117">
        <v>0</v>
      </c>
      <c r="AS177" s="113">
        <f t="shared" si="83"/>
        <v>0</v>
      </c>
      <c r="AT177" s="114">
        <f t="shared" si="87"/>
        <v>0</v>
      </c>
      <c r="AU177" s="114">
        <f t="shared" si="88"/>
        <v>0</v>
      </c>
      <c r="AV177" s="117">
        <v>0</v>
      </c>
      <c r="AW177" s="113">
        <f t="shared" si="84"/>
        <v>0</v>
      </c>
      <c r="AX177" s="114">
        <f t="shared" si="89"/>
        <v>0</v>
      </c>
      <c r="AY177" s="114">
        <f t="shared" si="90"/>
        <v>0</v>
      </c>
      <c r="AZ177" s="117">
        <v>0</v>
      </c>
      <c r="BA177" s="113">
        <f t="shared" si="91"/>
        <v>0</v>
      </c>
      <c r="BB177" s="114">
        <f t="shared" si="92"/>
        <v>0</v>
      </c>
      <c r="BC177" s="114">
        <f t="shared" si="93"/>
        <v>0</v>
      </c>
      <c r="BD177" s="117">
        <v>0</v>
      </c>
      <c r="BE177" s="113">
        <v>0</v>
      </c>
      <c r="BF177" s="114">
        <v>0</v>
      </c>
      <c r="BG177" s="114">
        <v>0</v>
      </c>
      <c r="BH177" s="117">
        <v>0</v>
      </c>
      <c r="BJ177" s="113">
        <f t="shared" si="114"/>
        <v>65000.697839999986</v>
      </c>
      <c r="BK177" s="114">
        <f t="shared" si="114"/>
        <v>23947.625519999994</v>
      </c>
      <c r="BL177" s="114">
        <f t="shared" si="94"/>
        <v>0</v>
      </c>
      <c r="BM177" s="118">
        <f t="shared" si="95"/>
        <v>0</v>
      </c>
      <c r="BN177" s="119">
        <f t="shared" si="96"/>
        <v>88948.32335999998</v>
      </c>
      <c r="BP177" s="113">
        <f t="shared" si="97"/>
        <v>287615.38216000004</v>
      </c>
      <c r="BQ177" s="118">
        <f t="shared" si="98"/>
        <v>0</v>
      </c>
      <c r="BR177" s="120">
        <f t="shared" si="99"/>
        <v>287615.38216000004</v>
      </c>
      <c r="BS177" s="121">
        <f t="shared" si="100"/>
        <v>71903.845540000009</v>
      </c>
      <c r="BT177" s="114">
        <f t="shared" si="101"/>
        <v>65000.697839999986</v>
      </c>
      <c r="BU177" s="114">
        <f t="shared" si="102"/>
        <v>0</v>
      </c>
      <c r="BV177" s="114">
        <f t="shared" si="103"/>
        <v>0</v>
      </c>
      <c r="BW177" s="118">
        <f t="shared" si="104"/>
        <v>0</v>
      </c>
      <c r="BX177" s="120">
        <f t="shared" si="105"/>
        <v>65000.697839999986</v>
      </c>
      <c r="BY177" s="121">
        <f t="shared" si="106"/>
        <v>6903.1477000000232</v>
      </c>
      <c r="CA177" s="113">
        <f t="shared" si="115"/>
        <v>0</v>
      </c>
      <c r="CB177" s="114">
        <f t="shared" si="115"/>
        <v>0</v>
      </c>
      <c r="CC177" s="114">
        <f t="shared" si="107"/>
        <v>21626.489399957129</v>
      </c>
      <c r="CD177" s="114">
        <f t="shared" si="108"/>
        <v>0</v>
      </c>
      <c r="CE177" s="114">
        <f t="shared" si="109"/>
        <v>1719.7115861093243</v>
      </c>
      <c r="CF177" s="118">
        <f t="shared" si="110"/>
        <v>6903.1477000000232</v>
      </c>
      <c r="CG177" s="122">
        <f t="shared" si="111"/>
        <v>30249.348686066478</v>
      </c>
      <c r="CH177" s="88"/>
      <c r="CI177" s="123">
        <f t="shared" si="112"/>
        <v>48668.04167202572</v>
      </c>
      <c r="CK177" s="124">
        <f t="shared" si="113"/>
        <v>1</v>
      </c>
      <c r="CL177" s="125">
        <v>0</v>
      </c>
      <c r="CM177" s="126">
        <v>0</v>
      </c>
      <c r="CN177" s="127">
        <v>50.72</v>
      </c>
      <c r="CO177" s="128">
        <v>19.006051999999997</v>
      </c>
      <c r="CP177" s="125">
        <v>0</v>
      </c>
      <c r="CQ177" s="129">
        <v>0</v>
      </c>
      <c r="CR177" s="130">
        <v>0</v>
      </c>
      <c r="CS177" s="131">
        <v>0</v>
      </c>
      <c r="CT177" s="132">
        <v>0</v>
      </c>
      <c r="CU177" s="133">
        <f t="shared" si="116"/>
        <v>0</v>
      </c>
      <c r="CV177" s="129">
        <f t="shared" si="116"/>
        <v>0</v>
      </c>
      <c r="CW177" s="132">
        <v>0</v>
      </c>
      <c r="CY177" s="133">
        <v>0</v>
      </c>
      <c r="CZ177" s="129">
        <v>0</v>
      </c>
      <c r="DA177" s="132">
        <v>0</v>
      </c>
      <c r="DD177" s="134" t="s">
        <v>95</v>
      </c>
      <c r="DE177" s="101"/>
      <c r="DF177" s="72"/>
    </row>
    <row r="178" spans="1:110" s="7" customFormat="1" x14ac:dyDescent="0.25">
      <c r="A178" s="135">
        <v>136</v>
      </c>
      <c r="B178" s="136" t="s">
        <v>486</v>
      </c>
      <c r="C178" s="136" t="s">
        <v>500</v>
      </c>
      <c r="D178" s="137" t="s">
        <v>488</v>
      </c>
      <c r="E178" s="138" t="s">
        <v>501</v>
      </c>
      <c r="F178" s="138" t="s">
        <v>502</v>
      </c>
      <c r="G178" s="138" t="s">
        <v>503</v>
      </c>
      <c r="H178" s="138" t="s">
        <v>117</v>
      </c>
      <c r="I178" s="138">
        <v>11213</v>
      </c>
      <c r="J178" s="138" t="str">
        <f t="shared" si="79"/>
        <v>Brooklyn 11213</v>
      </c>
      <c r="K178" s="138" t="s">
        <v>103</v>
      </c>
      <c r="L178" s="138">
        <v>1</v>
      </c>
      <c r="M178" s="106" t="str">
        <f t="shared" si="80"/>
        <v>Dual</v>
      </c>
      <c r="N178" s="107">
        <v>0</v>
      </c>
      <c r="O178" s="72">
        <v>24</v>
      </c>
      <c r="P178" s="108">
        <v>0</v>
      </c>
      <c r="Q178" s="71">
        <v>0</v>
      </c>
      <c r="R178" s="72">
        <v>0</v>
      </c>
      <c r="S178" s="108">
        <v>0</v>
      </c>
      <c r="T178" s="71">
        <v>0</v>
      </c>
      <c r="U178" s="72">
        <v>0</v>
      </c>
      <c r="V178" s="72">
        <v>0</v>
      </c>
      <c r="W178" s="73">
        <f t="shared" si="81"/>
        <v>0</v>
      </c>
      <c r="X178" s="109">
        <v>0</v>
      </c>
      <c r="Y178" s="110">
        <v>0</v>
      </c>
      <c r="Z178" s="110">
        <v>0</v>
      </c>
      <c r="AA178" s="72">
        <v>0</v>
      </c>
      <c r="AB178" s="72">
        <v>0</v>
      </c>
      <c r="AC178" s="111">
        <v>0</v>
      </c>
      <c r="AD178" s="112">
        <f t="shared" si="82"/>
        <v>0</v>
      </c>
      <c r="AE178" s="113">
        <v>0</v>
      </c>
      <c r="AF178" s="114">
        <v>437959.20000000007</v>
      </c>
      <c r="AG178" s="115">
        <v>0</v>
      </c>
      <c r="AH178" s="116">
        <v>437959.20000000007</v>
      </c>
      <c r="AI178" s="114">
        <v>0</v>
      </c>
      <c r="AJ178" s="117">
        <f t="shared" si="85"/>
        <v>437959.20000000007</v>
      </c>
      <c r="AK178" s="113">
        <v>0</v>
      </c>
      <c r="AL178" s="114">
        <v>0</v>
      </c>
      <c r="AM178" s="117">
        <f t="shared" si="86"/>
        <v>0</v>
      </c>
      <c r="AN178" s="113">
        <v>0</v>
      </c>
      <c r="AO178" s="114">
        <v>0</v>
      </c>
      <c r="AP178" s="114">
        <v>437959.20000000007</v>
      </c>
      <c r="AQ178" s="114">
        <v>0</v>
      </c>
      <c r="AR178" s="117">
        <v>0</v>
      </c>
      <c r="AS178" s="113">
        <f t="shared" si="83"/>
        <v>0</v>
      </c>
      <c r="AT178" s="114">
        <f t="shared" si="87"/>
        <v>0</v>
      </c>
      <c r="AU178" s="114">
        <f t="shared" si="88"/>
        <v>0</v>
      </c>
      <c r="AV178" s="117">
        <v>0</v>
      </c>
      <c r="AW178" s="113">
        <f t="shared" si="84"/>
        <v>0</v>
      </c>
      <c r="AX178" s="114">
        <f t="shared" si="89"/>
        <v>0</v>
      </c>
      <c r="AY178" s="114">
        <f t="shared" si="90"/>
        <v>0</v>
      </c>
      <c r="AZ178" s="117">
        <v>0</v>
      </c>
      <c r="BA178" s="113">
        <f t="shared" si="91"/>
        <v>0</v>
      </c>
      <c r="BB178" s="114">
        <f t="shared" si="92"/>
        <v>0</v>
      </c>
      <c r="BC178" s="114">
        <f t="shared" si="93"/>
        <v>0</v>
      </c>
      <c r="BD178" s="117">
        <v>0</v>
      </c>
      <c r="BE178" s="113">
        <v>0</v>
      </c>
      <c r="BF178" s="114">
        <v>0</v>
      </c>
      <c r="BG178" s="114">
        <v>0</v>
      </c>
      <c r="BH178" s="117">
        <v>0</v>
      </c>
      <c r="BJ178" s="113">
        <f t="shared" si="114"/>
        <v>0</v>
      </c>
      <c r="BK178" s="114">
        <f t="shared" si="114"/>
        <v>0</v>
      </c>
      <c r="BL178" s="114">
        <f t="shared" si="94"/>
        <v>0</v>
      </c>
      <c r="BM178" s="118">
        <f t="shared" si="95"/>
        <v>0</v>
      </c>
      <c r="BN178" s="119">
        <f t="shared" si="96"/>
        <v>0</v>
      </c>
      <c r="BP178" s="113">
        <f t="shared" si="97"/>
        <v>0</v>
      </c>
      <c r="BQ178" s="118">
        <f t="shared" si="98"/>
        <v>0</v>
      </c>
      <c r="BR178" s="120">
        <f t="shared" si="99"/>
        <v>0</v>
      </c>
      <c r="BS178" s="121">
        <f t="shared" si="100"/>
        <v>0</v>
      </c>
      <c r="BT178" s="114">
        <f t="shared" si="101"/>
        <v>0</v>
      </c>
      <c r="BU178" s="114">
        <f t="shared" si="102"/>
        <v>0</v>
      </c>
      <c r="BV178" s="114">
        <f t="shared" si="103"/>
        <v>0</v>
      </c>
      <c r="BW178" s="118">
        <f t="shared" si="104"/>
        <v>0</v>
      </c>
      <c r="BX178" s="120">
        <f t="shared" si="105"/>
        <v>0</v>
      </c>
      <c r="BY178" s="121">
        <f t="shared" si="106"/>
        <v>0</v>
      </c>
      <c r="CA178" s="113">
        <f t="shared" si="115"/>
        <v>0</v>
      </c>
      <c r="CB178" s="114">
        <f t="shared" si="115"/>
        <v>31450.44630225081</v>
      </c>
      <c r="CC178" s="114">
        <f t="shared" si="107"/>
        <v>0</v>
      </c>
      <c r="CD178" s="114">
        <f t="shared" si="108"/>
        <v>0</v>
      </c>
      <c r="CE178" s="114">
        <f t="shared" si="109"/>
        <v>0</v>
      </c>
      <c r="CF178" s="118">
        <f t="shared" si="110"/>
        <v>0</v>
      </c>
      <c r="CG178" s="122">
        <f t="shared" si="111"/>
        <v>31450.44630225081</v>
      </c>
      <c r="CH178" s="88"/>
      <c r="CI178" s="123">
        <f t="shared" si="112"/>
        <v>31450.44630225081</v>
      </c>
      <c r="CK178" s="124">
        <f t="shared" si="113"/>
        <v>1</v>
      </c>
      <c r="CL178" s="125">
        <v>0</v>
      </c>
      <c r="CM178" s="126">
        <v>69.650000000000006</v>
      </c>
      <c r="CN178" s="127">
        <v>0</v>
      </c>
      <c r="CO178" s="128">
        <v>0</v>
      </c>
      <c r="CP178" s="125">
        <v>0</v>
      </c>
      <c r="CQ178" s="129">
        <v>0</v>
      </c>
      <c r="CR178" s="130">
        <v>0</v>
      </c>
      <c r="CS178" s="131">
        <v>0</v>
      </c>
      <c r="CT178" s="132">
        <v>0</v>
      </c>
      <c r="CU178" s="133">
        <f t="shared" si="116"/>
        <v>0</v>
      </c>
      <c r="CV178" s="129">
        <f t="shared" si="116"/>
        <v>0</v>
      </c>
      <c r="CW178" s="132">
        <v>0</v>
      </c>
      <c r="CY178" s="133">
        <v>0</v>
      </c>
      <c r="CZ178" s="129">
        <v>0</v>
      </c>
      <c r="DA178" s="132">
        <v>0</v>
      </c>
      <c r="DD178" s="134" t="s">
        <v>95</v>
      </c>
      <c r="DE178" s="101"/>
      <c r="DF178" s="72"/>
    </row>
    <row r="179" spans="1:110" s="7" customFormat="1" x14ac:dyDescent="0.25">
      <c r="A179" s="135">
        <v>136</v>
      </c>
      <c r="B179" s="136" t="s">
        <v>486</v>
      </c>
      <c r="C179" s="136" t="s">
        <v>504</v>
      </c>
      <c r="D179" s="137" t="s">
        <v>488</v>
      </c>
      <c r="E179" s="138" t="s">
        <v>505</v>
      </c>
      <c r="F179" s="138" t="s">
        <v>506</v>
      </c>
      <c r="G179" s="138" t="s">
        <v>507</v>
      </c>
      <c r="H179" s="138" t="s">
        <v>117</v>
      </c>
      <c r="I179" s="138">
        <v>11206</v>
      </c>
      <c r="J179" s="138" t="str">
        <f t="shared" si="79"/>
        <v>Brooklyn 11206</v>
      </c>
      <c r="K179" s="138" t="s">
        <v>103</v>
      </c>
      <c r="L179" s="138">
        <v>1</v>
      </c>
      <c r="M179" s="106" t="str">
        <f t="shared" si="80"/>
        <v>Dual</v>
      </c>
      <c r="N179" s="107">
        <v>54</v>
      </c>
      <c r="O179" s="72">
        <v>0</v>
      </c>
      <c r="P179" s="108">
        <v>0</v>
      </c>
      <c r="Q179" s="71">
        <v>16</v>
      </c>
      <c r="R179" s="72">
        <v>28</v>
      </c>
      <c r="S179" s="108">
        <v>10</v>
      </c>
      <c r="T179" s="71">
        <v>9</v>
      </c>
      <c r="U179" s="72">
        <v>15</v>
      </c>
      <c r="V179" s="72">
        <v>5</v>
      </c>
      <c r="W179" s="73">
        <f t="shared" si="81"/>
        <v>29</v>
      </c>
      <c r="X179" s="109">
        <v>0</v>
      </c>
      <c r="Y179" s="110">
        <v>0</v>
      </c>
      <c r="Z179" s="110">
        <v>0</v>
      </c>
      <c r="AA179" s="72">
        <v>0</v>
      </c>
      <c r="AB179" s="72">
        <v>0</v>
      </c>
      <c r="AC179" s="111">
        <v>0</v>
      </c>
      <c r="AD179" s="112">
        <f t="shared" si="82"/>
        <v>0</v>
      </c>
      <c r="AE179" s="113">
        <v>0</v>
      </c>
      <c r="AF179" s="114">
        <v>0</v>
      </c>
      <c r="AG179" s="115">
        <v>717586.55999999994</v>
      </c>
      <c r="AH179" s="116">
        <v>717586.55999999994</v>
      </c>
      <c r="AI179" s="114">
        <v>0</v>
      </c>
      <c r="AJ179" s="117">
        <f t="shared" si="85"/>
        <v>717586.55999999994</v>
      </c>
      <c r="AK179" s="113">
        <v>82106.144639999984</v>
      </c>
      <c r="AL179" s="114">
        <v>17105.446799999998</v>
      </c>
      <c r="AM179" s="117">
        <f t="shared" si="86"/>
        <v>99211.591439999989</v>
      </c>
      <c r="AN179" s="113">
        <v>332518.81536000001</v>
      </c>
      <c r="AO179" s="114">
        <v>0</v>
      </c>
      <c r="AP179" s="114">
        <v>285856.1532</v>
      </c>
      <c r="AQ179" s="114">
        <v>0</v>
      </c>
      <c r="AR179" s="117">
        <v>0</v>
      </c>
      <c r="AS179" s="113">
        <f t="shared" si="83"/>
        <v>0</v>
      </c>
      <c r="AT179" s="114">
        <f t="shared" si="87"/>
        <v>0</v>
      </c>
      <c r="AU179" s="114">
        <f t="shared" si="88"/>
        <v>0</v>
      </c>
      <c r="AV179" s="117">
        <v>0</v>
      </c>
      <c r="AW179" s="113">
        <f t="shared" si="84"/>
        <v>0</v>
      </c>
      <c r="AX179" s="114">
        <f t="shared" si="89"/>
        <v>0</v>
      </c>
      <c r="AY179" s="114">
        <f t="shared" si="90"/>
        <v>0</v>
      </c>
      <c r="AZ179" s="117">
        <v>0</v>
      </c>
      <c r="BA179" s="113">
        <f t="shared" si="91"/>
        <v>0</v>
      </c>
      <c r="BB179" s="114">
        <f t="shared" si="92"/>
        <v>0</v>
      </c>
      <c r="BC179" s="114">
        <f t="shared" si="93"/>
        <v>0</v>
      </c>
      <c r="BD179" s="117">
        <v>0</v>
      </c>
      <c r="BE179" s="113">
        <v>0</v>
      </c>
      <c r="BF179" s="114">
        <v>0</v>
      </c>
      <c r="BG179" s="114">
        <v>0</v>
      </c>
      <c r="BH179" s="117">
        <v>0</v>
      </c>
      <c r="BJ179" s="113">
        <f t="shared" si="114"/>
        <v>82106.144639999984</v>
      </c>
      <c r="BK179" s="114">
        <f t="shared" si="114"/>
        <v>17105.446799999998</v>
      </c>
      <c r="BL179" s="114">
        <f t="shared" si="94"/>
        <v>0</v>
      </c>
      <c r="BM179" s="118">
        <f t="shared" si="95"/>
        <v>0</v>
      </c>
      <c r="BN179" s="119">
        <f t="shared" si="96"/>
        <v>99211.591439999989</v>
      </c>
      <c r="BP179" s="113">
        <f t="shared" si="97"/>
        <v>332518.81536000001</v>
      </c>
      <c r="BQ179" s="118">
        <f t="shared" si="98"/>
        <v>0</v>
      </c>
      <c r="BR179" s="120">
        <f t="shared" si="99"/>
        <v>332518.81536000001</v>
      </c>
      <c r="BS179" s="121">
        <f t="shared" si="100"/>
        <v>83129.703840000002</v>
      </c>
      <c r="BT179" s="114">
        <f t="shared" si="101"/>
        <v>82106.144639999984</v>
      </c>
      <c r="BU179" s="114">
        <f t="shared" si="102"/>
        <v>0</v>
      </c>
      <c r="BV179" s="114">
        <f t="shared" si="103"/>
        <v>0</v>
      </c>
      <c r="BW179" s="118">
        <f t="shared" si="104"/>
        <v>0</v>
      </c>
      <c r="BX179" s="120">
        <f t="shared" si="105"/>
        <v>82106.144639999984</v>
      </c>
      <c r="BY179" s="121">
        <f t="shared" si="106"/>
        <v>1023.5592000000179</v>
      </c>
      <c r="CA179" s="113">
        <f t="shared" si="115"/>
        <v>0</v>
      </c>
      <c r="CB179" s="114">
        <f t="shared" si="115"/>
        <v>0</v>
      </c>
      <c r="CC179" s="114">
        <f t="shared" si="107"/>
        <v>20527.719468810286</v>
      </c>
      <c r="CD179" s="114">
        <f t="shared" si="108"/>
        <v>0</v>
      </c>
      <c r="CE179" s="114">
        <f t="shared" si="109"/>
        <v>1228.3654186495176</v>
      </c>
      <c r="CF179" s="118">
        <f t="shared" si="110"/>
        <v>1023.5592000000179</v>
      </c>
      <c r="CG179" s="122">
        <f t="shared" si="111"/>
        <v>22779.644087459823</v>
      </c>
      <c r="CH179" s="88"/>
      <c r="CI179" s="123">
        <f t="shared" si="112"/>
        <v>51530.867652733119</v>
      </c>
      <c r="CK179" s="124">
        <f t="shared" si="113"/>
        <v>1</v>
      </c>
      <c r="CL179" s="125">
        <v>0</v>
      </c>
      <c r="CM179" s="126">
        <v>0</v>
      </c>
      <c r="CN179" s="127">
        <v>50.72</v>
      </c>
      <c r="CO179" s="128">
        <v>19.006051999999997</v>
      </c>
      <c r="CP179" s="125">
        <v>0</v>
      </c>
      <c r="CQ179" s="129">
        <v>0</v>
      </c>
      <c r="CR179" s="130">
        <v>0</v>
      </c>
      <c r="CS179" s="131">
        <v>0</v>
      </c>
      <c r="CT179" s="132">
        <v>0</v>
      </c>
      <c r="CU179" s="133">
        <f t="shared" si="116"/>
        <v>0</v>
      </c>
      <c r="CV179" s="129">
        <f t="shared" si="116"/>
        <v>0</v>
      </c>
      <c r="CW179" s="132">
        <v>0</v>
      </c>
      <c r="CY179" s="133">
        <v>0</v>
      </c>
      <c r="CZ179" s="129">
        <v>0</v>
      </c>
      <c r="DA179" s="132">
        <v>0</v>
      </c>
      <c r="DD179" s="134" t="s">
        <v>95</v>
      </c>
      <c r="DE179" s="101"/>
      <c r="DF179" s="72"/>
    </row>
    <row r="180" spans="1:110" s="7" customFormat="1" x14ac:dyDescent="0.25">
      <c r="A180" s="135">
        <v>151</v>
      </c>
      <c r="B180" s="136" t="s">
        <v>508</v>
      </c>
      <c r="C180" s="136" t="s">
        <v>509</v>
      </c>
      <c r="D180" s="137" t="s">
        <v>510</v>
      </c>
      <c r="E180" s="138" t="s">
        <v>511</v>
      </c>
      <c r="F180" s="138" t="s">
        <v>512</v>
      </c>
      <c r="G180" s="138" t="s">
        <v>513</v>
      </c>
      <c r="H180" s="138" t="s">
        <v>117</v>
      </c>
      <c r="I180" s="138">
        <v>11210</v>
      </c>
      <c r="J180" s="138" t="str">
        <f t="shared" si="79"/>
        <v>Brooklyn 11210</v>
      </c>
      <c r="K180" s="138" t="s">
        <v>103</v>
      </c>
      <c r="L180" s="138">
        <v>3</v>
      </c>
      <c r="M180" s="106" t="str">
        <f t="shared" si="80"/>
        <v>Child Care</v>
      </c>
      <c r="N180" s="107">
        <v>33</v>
      </c>
      <c r="O180" s="72">
        <v>0</v>
      </c>
      <c r="P180" s="108">
        <v>0</v>
      </c>
      <c r="Q180" s="71">
        <v>0</v>
      </c>
      <c r="R180" s="72">
        <v>0</v>
      </c>
      <c r="S180" s="108">
        <v>33</v>
      </c>
      <c r="T180" s="71">
        <v>0</v>
      </c>
      <c r="U180" s="72">
        <v>0</v>
      </c>
      <c r="V180" s="72">
        <v>20</v>
      </c>
      <c r="W180" s="73">
        <f t="shared" si="81"/>
        <v>20</v>
      </c>
      <c r="X180" s="109">
        <v>0</v>
      </c>
      <c r="Y180" s="110">
        <v>0</v>
      </c>
      <c r="Z180" s="110">
        <v>0</v>
      </c>
      <c r="AA180" s="72">
        <v>0</v>
      </c>
      <c r="AB180" s="72">
        <v>0</v>
      </c>
      <c r="AC180" s="111">
        <v>0</v>
      </c>
      <c r="AD180" s="112">
        <f t="shared" si="82"/>
        <v>0</v>
      </c>
      <c r="AE180" s="113">
        <v>0</v>
      </c>
      <c r="AF180" s="114">
        <v>0</v>
      </c>
      <c r="AG180" s="115">
        <v>381807.35999999999</v>
      </c>
      <c r="AH180" s="116">
        <v>381807.35999999999</v>
      </c>
      <c r="AI180" s="114">
        <v>0</v>
      </c>
      <c r="AJ180" s="117">
        <f t="shared" si="85"/>
        <v>381807.35999999999</v>
      </c>
      <c r="AK180" s="113">
        <v>0</v>
      </c>
      <c r="AL180" s="114">
        <v>59572.281599999988</v>
      </c>
      <c r="AM180" s="117">
        <f t="shared" si="86"/>
        <v>59572.281599999988</v>
      </c>
      <c r="AN180" s="113">
        <v>0</v>
      </c>
      <c r="AO180" s="114">
        <v>0</v>
      </c>
      <c r="AP180" s="114">
        <v>322235.0784</v>
      </c>
      <c r="AQ180" s="114">
        <v>0</v>
      </c>
      <c r="AR180" s="117">
        <v>0</v>
      </c>
      <c r="AS180" s="113">
        <f t="shared" si="83"/>
        <v>0</v>
      </c>
      <c r="AT180" s="114">
        <f t="shared" si="87"/>
        <v>0</v>
      </c>
      <c r="AU180" s="114">
        <f t="shared" si="88"/>
        <v>0</v>
      </c>
      <c r="AV180" s="117">
        <v>0</v>
      </c>
      <c r="AW180" s="113">
        <f t="shared" si="84"/>
        <v>0</v>
      </c>
      <c r="AX180" s="114">
        <f t="shared" si="89"/>
        <v>0</v>
      </c>
      <c r="AY180" s="114">
        <f t="shared" si="90"/>
        <v>0</v>
      </c>
      <c r="AZ180" s="117">
        <v>0</v>
      </c>
      <c r="BA180" s="113">
        <f t="shared" si="91"/>
        <v>0</v>
      </c>
      <c r="BB180" s="114">
        <f t="shared" si="92"/>
        <v>0</v>
      </c>
      <c r="BC180" s="114">
        <f t="shared" si="93"/>
        <v>0</v>
      </c>
      <c r="BD180" s="117">
        <v>0</v>
      </c>
      <c r="BE180" s="113">
        <v>0</v>
      </c>
      <c r="BF180" s="114">
        <v>0</v>
      </c>
      <c r="BG180" s="114">
        <v>0</v>
      </c>
      <c r="BH180" s="117">
        <v>0</v>
      </c>
      <c r="BJ180" s="113">
        <f t="shared" si="114"/>
        <v>0</v>
      </c>
      <c r="BK180" s="114">
        <f t="shared" si="114"/>
        <v>59572.281599999988</v>
      </c>
      <c r="BL180" s="114">
        <f t="shared" si="94"/>
        <v>0</v>
      </c>
      <c r="BM180" s="118">
        <f t="shared" si="95"/>
        <v>0</v>
      </c>
      <c r="BN180" s="119">
        <f t="shared" si="96"/>
        <v>59572.281599999988</v>
      </c>
      <c r="BP180" s="113">
        <f t="shared" si="97"/>
        <v>0</v>
      </c>
      <c r="BQ180" s="118">
        <f t="shared" si="98"/>
        <v>0</v>
      </c>
      <c r="BR180" s="120">
        <f t="shared" si="99"/>
        <v>0</v>
      </c>
      <c r="BS180" s="121">
        <f t="shared" si="100"/>
        <v>0</v>
      </c>
      <c r="BT180" s="114">
        <f t="shared" si="101"/>
        <v>0</v>
      </c>
      <c r="BU180" s="114">
        <f t="shared" si="102"/>
        <v>0</v>
      </c>
      <c r="BV180" s="114">
        <f t="shared" si="103"/>
        <v>0</v>
      </c>
      <c r="BW180" s="118">
        <f t="shared" si="104"/>
        <v>0</v>
      </c>
      <c r="BX180" s="120">
        <f t="shared" si="105"/>
        <v>0</v>
      </c>
      <c r="BY180" s="121">
        <f t="shared" si="106"/>
        <v>0</v>
      </c>
      <c r="CA180" s="113">
        <f t="shared" si="115"/>
        <v>0</v>
      </c>
      <c r="CB180" s="114">
        <f t="shared" si="115"/>
        <v>0</v>
      </c>
      <c r="CC180" s="114">
        <f t="shared" si="107"/>
        <v>23140.139606430868</v>
      </c>
      <c r="CD180" s="114">
        <f t="shared" si="108"/>
        <v>0</v>
      </c>
      <c r="CE180" s="114">
        <f t="shared" si="109"/>
        <v>4277.9666315112527</v>
      </c>
      <c r="CF180" s="118">
        <f t="shared" si="110"/>
        <v>0</v>
      </c>
      <c r="CG180" s="122">
        <f t="shared" si="111"/>
        <v>27418.10623794212</v>
      </c>
      <c r="CH180" s="88"/>
      <c r="CI180" s="123">
        <f t="shared" si="112"/>
        <v>27418.106237942124</v>
      </c>
      <c r="CK180" s="124">
        <f t="shared" si="113"/>
        <v>3</v>
      </c>
      <c r="CL180" s="125">
        <v>0</v>
      </c>
      <c r="CM180" s="126">
        <v>0</v>
      </c>
      <c r="CN180" s="127">
        <v>44.16</v>
      </c>
      <c r="CO180" s="128">
        <v>16.547855999999996</v>
      </c>
      <c r="CP180" s="125">
        <v>0</v>
      </c>
      <c r="CQ180" s="129">
        <v>0</v>
      </c>
      <c r="CR180" s="130">
        <v>0</v>
      </c>
      <c r="CS180" s="131">
        <v>0</v>
      </c>
      <c r="CT180" s="132">
        <v>0</v>
      </c>
      <c r="CU180" s="133">
        <f t="shared" si="116"/>
        <v>0</v>
      </c>
      <c r="CV180" s="129">
        <f t="shared" si="116"/>
        <v>0</v>
      </c>
      <c r="CW180" s="132">
        <v>0</v>
      </c>
      <c r="CY180" s="133">
        <v>0</v>
      </c>
      <c r="CZ180" s="129">
        <v>0</v>
      </c>
      <c r="DA180" s="132">
        <v>0</v>
      </c>
      <c r="DD180" s="134" t="s">
        <v>95</v>
      </c>
      <c r="DE180" s="101"/>
      <c r="DF180" s="72"/>
    </row>
    <row r="181" spans="1:110" s="7" customFormat="1" x14ac:dyDescent="0.25">
      <c r="A181" s="135">
        <v>151</v>
      </c>
      <c r="B181" s="136" t="s">
        <v>508</v>
      </c>
      <c r="C181" s="136" t="s">
        <v>509</v>
      </c>
      <c r="D181" s="137" t="s">
        <v>510</v>
      </c>
      <c r="E181" s="138" t="s">
        <v>511</v>
      </c>
      <c r="F181" s="138" t="s">
        <v>512</v>
      </c>
      <c r="G181" s="138" t="s">
        <v>513</v>
      </c>
      <c r="H181" s="138" t="s">
        <v>117</v>
      </c>
      <c r="I181" s="138">
        <v>11210</v>
      </c>
      <c r="J181" s="138" t="str">
        <f t="shared" si="79"/>
        <v>Brooklyn 11210</v>
      </c>
      <c r="K181" s="138" t="s">
        <v>103</v>
      </c>
      <c r="L181" s="138">
        <v>3</v>
      </c>
      <c r="M181" s="106" t="str">
        <f t="shared" si="80"/>
        <v>Child Care</v>
      </c>
      <c r="N181" s="107">
        <v>0</v>
      </c>
      <c r="O181" s="72">
        <v>39</v>
      </c>
      <c r="P181" s="108">
        <v>0</v>
      </c>
      <c r="Q181" s="71">
        <v>0</v>
      </c>
      <c r="R181" s="72">
        <v>0</v>
      </c>
      <c r="S181" s="108">
        <v>0</v>
      </c>
      <c r="T181" s="71">
        <v>0</v>
      </c>
      <c r="U181" s="72">
        <v>0</v>
      </c>
      <c r="V181" s="72">
        <v>0</v>
      </c>
      <c r="W181" s="73">
        <f t="shared" si="81"/>
        <v>0</v>
      </c>
      <c r="X181" s="109">
        <v>0</v>
      </c>
      <c r="Y181" s="110">
        <v>0</v>
      </c>
      <c r="Z181" s="110">
        <v>0</v>
      </c>
      <c r="AA181" s="72">
        <v>0</v>
      </c>
      <c r="AB181" s="72">
        <v>0</v>
      </c>
      <c r="AC181" s="111">
        <v>0</v>
      </c>
      <c r="AD181" s="112">
        <f t="shared" si="82"/>
        <v>0</v>
      </c>
      <c r="AE181" s="113">
        <v>0</v>
      </c>
      <c r="AF181" s="114">
        <v>703815.84000000008</v>
      </c>
      <c r="AG181" s="115">
        <v>0</v>
      </c>
      <c r="AH181" s="116">
        <v>703815.84000000008</v>
      </c>
      <c r="AI181" s="114">
        <v>0</v>
      </c>
      <c r="AJ181" s="117">
        <f t="shared" si="85"/>
        <v>703815.84000000008</v>
      </c>
      <c r="AK181" s="113">
        <v>0</v>
      </c>
      <c r="AL181" s="114">
        <v>0</v>
      </c>
      <c r="AM181" s="117">
        <f t="shared" si="86"/>
        <v>0</v>
      </c>
      <c r="AN181" s="113">
        <v>0</v>
      </c>
      <c r="AO181" s="114">
        <v>0</v>
      </c>
      <c r="AP181" s="114">
        <v>703815.84</v>
      </c>
      <c r="AQ181" s="114">
        <v>0</v>
      </c>
      <c r="AR181" s="117">
        <v>0</v>
      </c>
      <c r="AS181" s="113">
        <f t="shared" si="83"/>
        <v>0</v>
      </c>
      <c r="AT181" s="114">
        <f t="shared" si="87"/>
        <v>0</v>
      </c>
      <c r="AU181" s="114">
        <f t="shared" si="88"/>
        <v>0</v>
      </c>
      <c r="AV181" s="117">
        <v>0</v>
      </c>
      <c r="AW181" s="113">
        <f t="shared" si="84"/>
        <v>0</v>
      </c>
      <c r="AX181" s="114">
        <f t="shared" si="89"/>
        <v>0</v>
      </c>
      <c r="AY181" s="114">
        <f t="shared" si="90"/>
        <v>0</v>
      </c>
      <c r="AZ181" s="117">
        <v>0</v>
      </c>
      <c r="BA181" s="113">
        <f t="shared" si="91"/>
        <v>0</v>
      </c>
      <c r="BB181" s="114">
        <f t="shared" si="92"/>
        <v>0</v>
      </c>
      <c r="BC181" s="114">
        <f t="shared" si="93"/>
        <v>0</v>
      </c>
      <c r="BD181" s="117">
        <v>0</v>
      </c>
      <c r="BE181" s="113">
        <v>0</v>
      </c>
      <c r="BF181" s="114">
        <v>0</v>
      </c>
      <c r="BG181" s="114">
        <v>0</v>
      </c>
      <c r="BH181" s="117">
        <v>0</v>
      </c>
      <c r="BJ181" s="113">
        <f t="shared" si="114"/>
        <v>0</v>
      </c>
      <c r="BK181" s="114">
        <f t="shared" si="114"/>
        <v>0</v>
      </c>
      <c r="BL181" s="114">
        <f t="shared" si="94"/>
        <v>0</v>
      </c>
      <c r="BM181" s="118">
        <f t="shared" si="95"/>
        <v>0</v>
      </c>
      <c r="BN181" s="119">
        <f t="shared" si="96"/>
        <v>0</v>
      </c>
      <c r="BP181" s="113">
        <f t="shared" si="97"/>
        <v>0</v>
      </c>
      <c r="BQ181" s="118">
        <f t="shared" si="98"/>
        <v>0</v>
      </c>
      <c r="BR181" s="120">
        <f t="shared" si="99"/>
        <v>0</v>
      </c>
      <c r="BS181" s="121">
        <f t="shared" si="100"/>
        <v>0</v>
      </c>
      <c r="BT181" s="114">
        <f t="shared" si="101"/>
        <v>0</v>
      </c>
      <c r="BU181" s="114">
        <f t="shared" si="102"/>
        <v>0</v>
      </c>
      <c r="BV181" s="114">
        <f t="shared" si="103"/>
        <v>0</v>
      </c>
      <c r="BW181" s="118">
        <f t="shared" si="104"/>
        <v>0</v>
      </c>
      <c r="BX181" s="120">
        <f t="shared" si="105"/>
        <v>0</v>
      </c>
      <c r="BY181" s="121">
        <f t="shared" si="106"/>
        <v>0</v>
      </c>
      <c r="CA181" s="113">
        <f t="shared" si="115"/>
        <v>0</v>
      </c>
      <c r="CB181" s="114">
        <f t="shared" si="115"/>
        <v>50541.97350482316</v>
      </c>
      <c r="CC181" s="114">
        <f t="shared" si="107"/>
        <v>0</v>
      </c>
      <c r="CD181" s="114">
        <f t="shared" si="108"/>
        <v>0</v>
      </c>
      <c r="CE181" s="114">
        <f t="shared" si="109"/>
        <v>0</v>
      </c>
      <c r="CF181" s="118">
        <f t="shared" si="110"/>
        <v>0</v>
      </c>
      <c r="CG181" s="122">
        <f t="shared" si="111"/>
        <v>50541.97350482316</v>
      </c>
      <c r="CH181" s="88"/>
      <c r="CI181" s="123">
        <f t="shared" si="112"/>
        <v>50541.97350482316</v>
      </c>
      <c r="CK181" s="124">
        <f t="shared" si="113"/>
        <v>3</v>
      </c>
      <c r="CL181" s="125">
        <v>0</v>
      </c>
      <c r="CM181" s="126">
        <v>68.88000000000001</v>
      </c>
      <c r="CN181" s="127">
        <v>0</v>
      </c>
      <c r="CO181" s="128">
        <v>0</v>
      </c>
      <c r="CP181" s="125">
        <v>0</v>
      </c>
      <c r="CQ181" s="129">
        <v>0</v>
      </c>
      <c r="CR181" s="130">
        <v>0</v>
      </c>
      <c r="CS181" s="131">
        <v>0</v>
      </c>
      <c r="CT181" s="132">
        <v>0</v>
      </c>
      <c r="CU181" s="133">
        <f t="shared" si="116"/>
        <v>0</v>
      </c>
      <c r="CV181" s="129">
        <f t="shared" si="116"/>
        <v>0</v>
      </c>
      <c r="CW181" s="132">
        <v>0</v>
      </c>
      <c r="CY181" s="133">
        <v>0</v>
      </c>
      <c r="CZ181" s="129">
        <v>0</v>
      </c>
      <c r="DA181" s="132">
        <v>0</v>
      </c>
      <c r="DD181" s="134" t="s">
        <v>95</v>
      </c>
      <c r="DE181" s="101"/>
      <c r="DF181" s="72"/>
    </row>
    <row r="182" spans="1:110" s="7" customFormat="1" x14ac:dyDescent="0.25">
      <c r="A182" s="135">
        <v>151</v>
      </c>
      <c r="B182" s="136" t="s">
        <v>508</v>
      </c>
      <c r="C182" s="136" t="s">
        <v>509</v>
      </c>
      <c r="D182" s="137" t="s">
        <v>510</v>
      </c>
      <c r="E182" s="138" t="s">
        <v>511</v>
      </c>
      <c r="F182" s="138" t="s">
        <v>512</v>
      </c>
      <c r="G182" s="138" t="s">
        <v>513</v>
      </c>
      <c r="H182" s="138" t="s">
        <v>117</v>
      </c>
      <c r="I182" s="138">
        <v>11210</v>
      </c>
      <c r="J182" s="138" t="str">
        <f t="shared" si="79"/>
        <v>Brooklyn 11210</v>
      </c>
      <c r="K182" s="138" t="s">
        <v>103</v>
      </c>
      <c r="L182" s="138">
        <v>3</v>
      </c>
      <c r="M182" s="106" t="str">
        <f t="shared" si="80"/>
        <v>Child Care</v>
      </c>
      <c r="N182" s="107">
        <v>0</v>
      </c>
      <c r="O182" s="72">
        <v>0</v>
      </c>
      <c r="P182" s="108">
        <v>8</v>
      </c>
      <c r="Q182" s="71">
        <v>0</v>
      </c>
      <c r="R182" s="72">
        <v>0</v>
      </c>
      <c r="S182" s="108">
        <v>0</v>
      </c>
      <c r="T182" s="71">
        <v>0</v>
      </c>
      <c r="U182" s="72">
        <v>0</v>
      </c>
      <c r="V182" s="72">
        <v>0</v>
      </c>
      <c r="W182" s="73">
        <f t="shared" si="81"/>
        <v>0</v>
      </c>
      <c r="X182" s="109">
        <v>0</v>
      </c>
      <c r="Y182" s="110">
        <v>0</v>
      </c>
      <c r="Z182" s="110">
        <v>0</v>
      </c>
      <c r="AA182" s="72">
        <v>0</v>
      </c>
      <c r="AB182" s="72">
        <v>0</v>
      </c>
      <c r="AC182" s="111">
        <v>0</v>
      </c>
      <c r="AD182" s="112">
        <f t="shared" si="82"/>
        <v>0</v>
      </c>
      <c r="AE182" s="113">
        <v>188577.12000000002</v>
      </c>
      <c r="AF182" s="114">
        <v>0</v>
      </c>
      <c r="AG182" s="115">
        <v>0</v>
      </c>
      <c r="AH182" s="116">
        <v>188577.12000000002</v>
      </c>
      <c r="AI182" s="114">
        <v>0</v>
      </c>
      <c r="AJ182" s="117">
        <f t="shared" si="85"/>
        <v>188577.12000000002</v>
      </c>
      <c r="AK182" s="113">
        <v>0</v>
      </c>
      <c r="AL182" s="114">
        <v>0</v>
      </c>
      <c r="AM182" s="117">
        <f t="shared" si="86"/>
        <v>0</v>
      </c>
      <c r="AN182" s="113">
        <v>0</v>
      </c>
      <c r="AO182" s="114">
        <v>0</v>
      </c>
      <c r="AP182" s="114">
        <v>188577.12000000002</v>
      </c>
      <c r="AQ182" s="114">
        <v>0</v>
      </c>
      <c r="AR182" s="117">
        <v>0</v>
      </c>
      <c r="AS182" s="113">
        <f t="shared" si="83"/>
        <v>0</v>
      </c>
      <c r="AT182" s="114">
        <f t="shared" si="87"/>
        <v>0</v>
      </c>
      <c r="AU182" s="114">
        <f t="shared" si="88"/>
        <v>0</v>
      </c>
      <c r="AV182" s="117">
        <v>0</v>
      </c>
      <c r="AW182" s="113">
        <f t="shared" si="84"/>
        <v>0</v>
      </c>
      <c r="AX182" s="114">
        <f t="shared" si="89"/>
        <v>0</v>
      </c>
      <c r="AY182" s="114">
        <f t="shared" si="90"/>
        <v>0</v>
      </c>
      <c r="AZ182" s="117">
        <v>0</v>
      </c>
      <c r="BA182" s="113">
        <f t="shared" si="91"/>
        <v>0</v>
      </c>
      <c r="BB182" s="114">
        <f t="shared" si="92"/>
        <v>0</v>
      </c>
      <c r="BC182" s="114">
        <f t="shared" si="93"/>
        <v>0</v>
      </c>
      <c r="BD182" s="117">
        <v>0</v>
      </c>
      <c r="BE182" s="113">
        <v>0</v>
      </c>
      <c r="BF182" s="114">
        <v>0</v>
      </c>
      <c r="BG182" s="114">
        <v>0</v>
      </c>
      <c r="BH182" s="117">
        <v>0</v>
      </c>
      <c r="BJ182" s="113">
        <f t="shared" si="114"/>
        <v>0</v>
      </c>
      <c r="BK182" s="114">
        <f t="shared" si="114"/>
        <v>0</v>
      </c>
      <c r="BL182" s="114">
        <f t="shared" si="94"/>
        <v>0</v>
      </c>
      <c r="BM182" s="118">
        <f t="shared" si="95"/>
        <v>0</v>
      </c>
      <c r="BN182" s="119">
        <f t="shared" si="96"/>
        <v>0</v>
      </c>
      <c r="BP182" s="113">
        <f t="shared" si="97"/>
        <v>0</v>
      </c>
      <c r="BQ182" s="118">
        <f t="shared" si="98"/>
        <v>0</v>
      </c>
      <c r="BR182" s="120">
        <f t="shared" si="99"/>
        <v>0</v>
      </c>
      <c r="BS182" s="121">
        <f t="shared" si="100"/>
        <v>0</v>
      </c>
      <c r="BT182" s="114">
        <f t="shared" si="101"/>
        <v>0</v>
      </c>
      <c r="BU182" s="114">
        <f t="shared" si="102"/>
        <v>0</v>
      </c>
      <c r="BV182" s="114">
        <f t="shared" si="103"/>
        <v>0</v>
      </c>
      <c r="BW182" s="118">
        <f t="shared" si="104"/>
        <v>0</v>
      </c>
      <c r="BX182" s="120">
        <f t="shared" si="105"/>
        <v>0</v>
      </c>
      <c r="BY182" s="121">
        <f t="shared" si="106"/>
        <v>0</v>
      </c>
      <c r="CA182" s="113">
        <f t="shared" si="115"/>
        <v>13541.979678456593</v>
      </c>
      <c r="CB182" s="114">
        <f t="shared" si="115"/>
        <v>0</v>
      </c>
      <c r="CC182" s="114">
        <f t="shared" si="107"/>
        <v>0</v>
      </c>
      <c r="CD182" s="114">
        <f t="shared" si="108"/>
        <v>0</v>
      </c>
      <c r="CE182" s="114">
        <f t="shared" si="109"/>
        <v>0</v>
      </c>
      <c r="CF182" s="118">
        <f t="shared" si="110"/>
        <v>0</v>
      </c>
      <c r="CG182" s="122">
        <f t="shared" si="111"/>
        <v>13541.979678456593</v>
      </c>
      <c r="CH182" s="88"/>
      <c r="CI182" s="123">
        <f t="shared" si="112"/>
        <v>13541.979678456593</v>
      </c>
      <c r="CK182" s="124">
        <f t="shared" si="113"/>
        <v>3</v>
      </c>
      <c r="CL182" s="125">
        <v>89.970000000000013</v>
      </c>
      <c r="CM182" s="126">
        <v>0</v>
      </c>
      <c r="CN182" s="127">
        <v>0</v>
      </c>
      <c r="CO182" s="128">
        <v>0</v>
      </c>
      <c r="CP182" s="125">
        <v>0</v>
      </c>
      <c r="CQ182" s="129">
        <v>0</v>
      </c>
      <c r="CR182" s="130">
        <v>0</v>
      </c>
      <c r="CS182" s="131">
        <v>0</v>
      </c>
      <c r="CT182" s="132">
        <v>0</v>
      </c>
      <c r="CU182" s="133">
        <f t="shared" si="116"/>
        <v>0</v>
      </c>
      <c r="CV182" s="129">
        <f t="shared" si="116"/>
        <v>0</v>
      </c>
      <c r="CW182" s="132">
        <v>0</v>
      </c>
      <c r="CY182" s="133">
        <v>0</v>
      </c>
      <c r="CZ182" s="129">
        <v>0</v>
      </c>
      <c r="DA182" s="132">
        <v>0</v>
      </c>
      <c r="DD182" s="134" t="s">
        <v>95</v>
      </c>
      <c r="DE182" s="101"/>
      <c r="DF182" s="72"/>
    </row>
    <row r="183" spans="1:110" s="7" customFormat="1" x14ac:dyDescent="0.25">
      <c r="A183" s="135">
        <v>151</v>
      </c>
      <c r="B183" s="136" t="s">
        <v>508</v>
      </c>
      <c r="C183" s="136" t="s">
        <v>514</v>
      </c>
      <c r="D183" s="137" t="s">
        <v>510</v>
      </c>
      <c r="E183" s="138" t="s">
        <v>515</v>
      </c>
      <c r="F183" s="138" t="s">
        <v>516</v>
      </c>
      <c r="G183" s="138" t="s">
        <v>517</v>
      </c>
      <c r="H183" s="138" t="s">
        <v>117</v>
      </c>
      <c r="I183" s="138">
        <v>11231</v>
      </c>
      <c r="J183" s="138" t="str">
        <f t="shared" si="79"/>
        <v>Brooklyn 11231</v>
      </c>
      <c r="K183" s="138" t="s">
        <v>103</v>
      </c>
      <c r="L183" s="138">
        <v>3</v>
      </c>
      <c r="M183" s="106" t="str">
        <f t="shared" si="80"/>
        <v>Child Care</v>
      </c>
      <c r="N183" s="107">
        <v>33</v>
      </c>
      <c r="O183" s="72">
        <v>0</v>
      </c>
      <c r="P183" s="108">
        <v>0</v>
      </c>
      <c r="Q183" s="71">
        <v>0</v>
      </c>
      <c r="R183" s="72">
        <v>0</v>
      </c>
      <c r="S183" s="108">
        <v>33</v>
      </c>
      <c r="T183" s="71">
        <v>0</v>
      </c>
      <c r="U183" s="72">
        <v>0</v>
      </c>
      <c r="V183" s="72">
        <v>18</v>
      </c>
      <c r="W183" s="73">
        <f t="shared" si="81"/>
        <v>18</v>
      </c>
      <c r="X183" s="109">
        <v>0</v>
      </c>
      <c r="Y183" s="110">
        <v>0</v>
      </c>
      <c r="Z183" s="110">
        <v>0</v>
      </c>
      <c r="AA183" s="72">
        <v>0</v>
      </c>
      <c r="AB183" s="72">
        <v>0</v>
      </c>
      <c r="AC183" s="111">
        <v>0</v>
      </c>
      <c r="AD183" s="112">
        <f t="shared" si="82"/>
        <v>0</v>
      </c>
      <c r="AE183" s="113">
        <v>0</v>
      </c>
      <c r="AF183" s="114">
        <v>0</v>
      </c>
      <c r="AG183" s="115">
        <v>381807.35999999999</v>
      </c>
      <c r="AH183" s="116">
        <v>381807.35999999999</v>
      </c>
      <c r="AI183" s="114">
        <v>0</v>
      </c>
      <c r="AJ183" s="117">
        <f t="shared" si="85"/>
        <v>381807.35999999999</v>
      </c>
      <c r="AK183" s="113">
        <v>0</v>
      </c>
      <c r="AL183" s="114">
        <v>53615.053439999989</v>
      </c>
      <c r="AM183" s="117">
        <f t="shared" si="86"/>
        <v>53615.053439999989</v>
      </c>
      <c r="AN183" s="113">
        <v>0</v>
      </c>
      <c r="AO183" s="114">
        <v>0</v>
      </c>
      <c r="AP183" s="114">
        <v>328192.30656</v>
      </c>
      <c r="AQ183" s="114">
        <v>0</v>
      </c>
      <c r="AR183" s="117">
        <v>0</v>
      </c>
      <c r="AS183" s="113">
        <f t="shared" si="83"/>
        <v>0</v>
      </c>
      <c r="AT183" s="114">
        <f t="shared" si="87"/>
        <v>0</v>
      </c>
      <c r="AU183" s="114">
        <f t="shared" si="88"/>
        <v>0</v>
      </c>
      <c r="AV183" s="117">
        <v>0</v>
      </c>
      <c r="AW183" s="113">
        <f t="shared" si="84"/>
        <v>0</v>
      </c>
      <c r="AX183" s="114">
        <f t="shared" si="89"/>
        <v>0</v>
      </c>
      <c r="AY183" s="114">
        <f t="shared" si="90"/>
        <v>0</v>
      </c>
      <c r="AZ183" s="117">
        <v>0</v>
      </c>
      <c r="BA183" s="113">
        <f t="shared" si="91"/>
        <v>0</v>
      </c>
      <c r="BB183" s="114">
        <f t="shared" si="92"/>
        <v>0</v>
      </c>
      <c r="BC183" s="114">
        <f t="shared" si="93"/>
        <v>0</v>
      </c>
      <c r="BD183" s="117">
        <v>0</v>
      </c>
      <c r="BE183" s="113">
        <v>0</v>
      </c>
      <c r="BF183" s="114">
        <v>0</v>
      </c>
      <c r="BG183" s="114">
        <v>0</v>
      </c>
      <c r="BH183" s="117">
        <v>0</v>
      </c>
      <c r="BJ183" s="113">
        <f t="shared" si="114"/>
        <v>0</v>
      </c>
      <c r="BK183" s="114">
        <f t="shared" si="114"/>
        <v>53615.053439999989</v>
      </c>
      <c r="BL183" s="114">
        <f t="shared" si="94"/>
        <v>0</v>
      </c>
      <c r="BM183" s="118">
        <f t="shared" si="95"/>
        <v>0</v>
      </c>
      <c r="BN183" s="119">
        <f t="shared" si="96"/>
        <v>53615.053439999989</v>
      </c>
      <c r="BP183" s="113">
        <f t="shared" si="97"/>
        <v>0</v>
      </c>
      <c r="BQ183" s="118">
        <f t="shared" si="98"/>
        <v>0</v>
      </c>
      <c r="BR183" s="120">
        <f t="shared" si="99"/>
        <v>0</v>
      </c>
      <c r="BS183" s="121">
        <f t="shared" si="100"/>
        <v>0</v>
      </c>
      <c r="BT183" s="114">
        <f t="shared" si="101"/>
        <v>0</v>
      </c>
      <c r="BU183" s="114">
        <f t="shared" si="102"/>
        <v>0</v>
      </c>
      <c r="BV183" s="114">
        <f t="shared" si="103"/>
        <v>0</v>
      </c>
      <c r="BW183" s="118">
        <f t="shared" si="104"/>
        <v>0</v>
      </c>
      <c r="BX183" s="120">
        <f t="shared" si="105"/>
        <v>0</v>
      </c>
      <c r="BY183" s="121">
        <f t="shared" si="106"/>
        <v>0</v>
      </c>
      <c r="CA183" s="113">
        <f t="shared" si="115"/>
        <v>0</v>
      </c>
      <c r="CB183" s="114">
        <f t="shared" si="115"/>
        <v>0</v>
      </c>
      <c r="CC183" s="114">
        <f t="shared" si="107"/>
        <v>23567.936269581991</v>
      </c>
      <c r="CD183" s="114">
        <f t="shared" si="108"/>
        <v>0</v>
      </c>
      <c r="CE183" s="114">
        <f t="shared" si="109"/>
        <v>3850.1699683601278</v>
      </c>
      <c r="CF183" s="118">
        <f t="shared" si="110"/>
        <v>0</v>
      </c>
      <c r="CG183" s="122">
        <f t="shared" si="111"/>
        <v>27418.10623794212</v>
      </c>
      <c r="CH183" s="88"/>
      <c r="CI183" s="123">
        <f t="shared" si="112"/>
        <v>27418.106237942124</v>
      </c>
      <c r="CK183" s="124">
        <f t="shared" si="113"/>
        <v>3</v>
      </c>
      <c r="CL183" s="125">
        <v>0</v>
      </c>
      <c r="CM183" s="126">
        <v>0</v>
      </c>
      <c r="CN183" s="127">
        <v>44.16</v>
      </c>
      <c r="CO183" s="128">
        <v>16.547855999999996</v>
      </c>
      <c r="CP183" s="125">
        <v>0</v>
      </c>
      <c r="CQ183" s="129">
        <v>0</v>
      </c>
      <c r="CR183" s="130">
        <v>0</v>
      </c>
      <c r="CS183" s="131">
        <v>0</v>
      </c>
      <c r="CT183" s="132">
        <v>0</v>
      </c>
      <c r="CU183" s="133">
        <f t="shared" si="116"/>
        <v>0</v>
      </c>
      <c r="CV183" s="129">
        <f t="shared" si="116"/>
        <v>0</v>
      </c>
      <c r="CW183" s="132">
        <v>0</v>
      </c>
      <c r="CY183" s="133">
        <v>0</v>
      </c>
      <c r="CZ183" s="129">
        <v>0</v>
      </c>
      <c r="DA183" s="132">
        <v>0</v>
      </c>
      <c r="DD183" s="134" t="s">
        <v>95</v>
      </c>
      <c r="DE183" s="101"/>
      <c r="DF183" s="72"/>
    </row>
    <row r="184" spans="1:110" s="7" customFormat="1" x14ac:dyDescent="0.25">
      <c r="A184" s="135">
        <v>151</v>
      </c>
      <c r="B184" s="136" t="s">
        <v>508</v>
      </c>
      <c r="C184" s="136" t="s">
        <v>518</v>
      </c>
      <c r="D184" s="137" t="s">
        <v>510</v>
      </c>
      <c r="E184" s="138" t="s">
        <v>519</v>
      </c>
      <c r="F184" s="138" t="s">
        <v>520</v>
      </c>
      <c r="G184" s="138" t="s">
        <v>521</v>
      </c>
      <c r="H184" s="138" t="s">
        <v>117</v>
      </c>
      <c r="I184" s="138">
        <v>11220</v>
      </c>
      <c r="J184" s="138" t="str">
        <f t="shared" si="79"/>
        <v>Brooklyn 11220</v>
      </c>
      <c r="K184" s="138" t="s">
        <v>103</v>
      </c>
      <c r="L184" s="138">
        <v>3</v>
      </c>
      <c r="M184" s="106" t="str">
        <f t="shared" si="80"/>
        <v>Child Care</v>
      </c>
      <c r="N184" s="107">
        <v>86</v>
      </c>
      <c r="O184" s="72">
        <v>0</v>
      </c>
      <c r="P184" s="108">
        <v>0</v>
      </c>
      <c r="Q184" s="71">
        <v>0</v>
      </c>
      <c r="R184" s="72">
        <v>0</v>
      </c>
      <c r="S184" s="108">
        <v>86</v>
      </c>
      <c r="T184" s="71">
        <v>0</v>
      </c>
      <c r="U184" s="72">
        <v>0</v>
      </c>
      <c r="V184" s="72">
        <v>29</v>
      </c>
      <c r="W184" s="73">
        <f t="shared" si="81"/>
        <v>29</v>
      </c>
      <c r="X184" s="109">
        <v>0</v>
      </c>
      <c r="Y184" s="110">
        <v>0</v>
      </c>
      <c r="Z184" s="110">
        <v>0</v>
      </c>
      <c r="AA184" s="72">
        <v>0</v>
      </c>
      <c r="AB184" s="72">
        <v>0</v>
      </c>
      <c r="AC184" s="111">
        <v>0</v>
      </c>
      <c r="AD184" s="112">
        <f t="shared" si="82"/>
        <v>0</v>
      </c>
      <c r="AE184" s="113">
        <v>0</v>
      </c>
      <c r="AF184" s="114">
        <v>0</v>
      </c>
      <c r="AG184" s="115">
        <v>995013.11999999988</v>
      </c>
      <c r="AH184" s="116">
        <v>995013.11999999988</v>
      </c>
      <c r="AI184" s="114">
        <v>0</v>
      </c>
      <c r="AJ184" s="117">
        <f t="shared" si="85"/>
        <v>995013.11999999988</v>
      </c>
      <c r="AK184" s="113">
        <v>0</v>
      </c>
      <c r="AL184" s="114">
        <v>86379.808319999982</v>
      </c>
      <c r="AM184" s="117">
        <f t="shared" si="86"/>
        <v>86379.808319999982</v>
      </c>
      <c r="AN184" s="113">
        <v>0</v>
      </c>
      <c r="AO184" s="114">
        <v>0</v>
      </c>
      <c r="AP184" s="114">
        <v>908633.31168000004</v>
      </c>
      <c r="AQ184" s="114">
        <v>0</v>
      </c>
      <c r="AR184" s="117">
        <v>0</v>
      </c>
      <c r="AS184" s="113">
        <f t="shared" si="83"/>
        <v>0</v>
      </c>
      <c r="AT184" s="114">
        <f t="shared" si="87"/>
        <v>0</v>
      </c>
      <c r="AU184" s="114">
        <f t="shared" si="88"/>
        <v>0</v>
      </c>
      <c r="AV184" s="117">
        <v>0</v>
      </c>
      <c r="AW184" s="113">
        <f t="shared" si="84"/>
        <v>0</v>
      </c>
      <c r="AX184" s="114">
        <f t="shared" si="89"/>
        <v>0</v>
      </c>
      <c r="AY184" s="114">
        <f t="shared" si="90"/>
        <v>0</v>
      </c>
      <c r="AZ184" s="117">
        <v>0</v>
      </c>
      <c r="BA184" s="113">
        <f t="shared" si="91"/>
        <v>0</v>
      </c>
      <c r="BB184" s="114">
        <f t="shared" si="92"/>
        <v>0</v>
      </c>
      <c r="BC184" s="114">
        <f t="shared" si="93"/>
        <v>0</v>
      </c>
      <c r="BD184" s="117">
        <v>0</v>
      </c>
      <c r="BE184" s="113">
        <v>0</v>
      </c>
      <c r="BF184" s="114">
        <v>0</v>
      </c>
      <c r="BG184" s="114">
        <v>0</v>
      </c>
      <c r="BH184" s="117">
        <v>0</v>
      </c>
      <c r="BJ184" s="113">
        <f t="shared" si="114"/>
        <v>0</v>
      </c>
      <c r="BK184" s="114">
        <f t="shared" si="114"/>
        <v>86379.808319999982</v>
      </c>
      <c r="BL184" s="114">
        <f t="shared" si="94"/>
        <v>0</v>
      </c>
      <c r="BM184" s="118">
        <f t="shared" si="95"/>
        <v>0</v>
      </c>
      <c r="BN184" s="119">
        <f t="shared" si="96"/>
        <v>86379.808319999982</v>
      </c>
      <c r="BP184" s="113">
        <f t="shared" si="97"/>
        <v>0</v>
      </c>
      <c r="BQ184" s="118">
        <f t="shared" si="98"/>
        <v>0</v>
      </c>
      <c r="BR184" s="120">
        <f t="shared" si="99"/>
        <v>0</v>
      </c>
      <c r="BS184" s="121">
        <f t="shared" si="100"/>
        <v>0</v>
      </c>
      <c r="BT184" s="114">
        <f t="shared" si="101"/>
        <v>0</v>
      </c>
      <c r="BU184" s="114">
        <f t="shared" si="102"/>
        <v>0</v>
      </c>
      <c r="BV184" s="114">
        <f t="shared" si="103"/>
        <v>0</v>
      </c>
      <c r="BW184" s="118">
        <f t="shared" si="104"/>
        <v>0</v>
      </c>
      <c r="BX184" s="120">
        <f t="shared" si="105"/>
        <v>0</v>
      </c>
      <c r="BY184" s="121">
        <f t="shared" si="106"/>
        <v>0</v>
      </c>
      <c r="CA184" s="113">
        <f t="shared" si="115"/>
        <v>0</v>
      </c>
      <c r="CB184" s="114">
        <f t="shared" si="115"/>
        <v>0</v>
      </c>
      <c r="CC184" s="114">
        <f t="shared" si="107"/>
        <v>65250.194943794217</v>
      </c>
      <c r="CD184" s="114">
        <f t="shared" si="108"/>
        <v>0</v>
      </c>
      <c r="CE184" s="114">
        <f t="shared" si="109"/>
        <v>6203.0516156913163</v>
      </c>
      <c r="CF184" s="118">
        <f t="shared" si="110"/>
        <v>0</v>
      </c>
      <c r="CG184" s="122">
        <f t="shared" si="111"/>
        <v>71453.246559485531</v>
      </c>
      <c r="CH184" s="88"/>
      <c r="CI184" s="123">
        <f t="shared" si="112"/>
        <v>71453.246559485531</v>
      </c>
      <c r="CK184" s="124">
        <f t="shared" si="113"/>
        <v>3</v>
      </c>
      <c r="CL184" s="125">
        <v>0</v>
      </c>
      <c r="CM184" s="126">
        <v>0</v>
      </c>
      <c r="CN184" s="127">
        <v>44.16</v>
      </c>
      <c r="CO184" s="128">
        <v>16.547855999999996</v>
      </c>
      <c r="CP184" s="125">
        <v>0</v>
      </c>
      <c r="CQ184" s="129">
        <v>0</v>
      </c>
      <c r="CR184" s="130">
        <v>0</v>
      </c>
      <c r="CS184" s="131">
        <v>0</v>
      </c>
      <c r="CT184" s="132">
        <v>0</v>
      </c>
      <c r="CU184" s="133">
        <f t="shared" si="116"/>
        <v>0</v>
      </c>
      <c r="CV184" s="129">
        <f t="shared" si="116"/>
        <v>0</v>
      </c>
      <c r="CW184" s="132">
        <v>0</v>
      </c>
      <c r="CY184" s="133">
        <v>0</v>
      </c>
      <c r="CZ184" s="129">
        <v>0</v>
      </c>
      <c r="DA184" s="132">
        <v>0</v>
      </c>
      <c r="DD184" s="134" t="s">
        <v>95</v>
      </c>
      <c r="DE184" s="101"/>
      <c r="DF184" s="72"/>
    </row>
    <row r="185" spans="1:110" s="7" customFormat="1" x14ac:dyDescent="0.25">
      <c r="A185" s="135">
        <v>258</v>
      </c>
      <c r="B185" s="136" t="s">
        <v>522</v>
      </c>
      <c r="C185" s="136" t="s">
        <v>523</v>
      </c>
      <c r="D185" s="137" t="s">
        <v>524</v>
      </c>
      <c r="E185" s="138" t="s">
        <v>525</v>
      </c>
      <c r="F185" s="138" t="s">
        <v>526</v>
      </c>
      <c r="G185" s="138" t="s">
        <v>527</v>
      </c>
      <c r="H185" s="138" t="s">
        <v>117</v>
      </c>
      <c r="I185" s="138">
        <v>11206</v>
      </c>
      <c r="J185" s="138" t="str">
        <f t="shared" si="79"/>
        <v>Brooklyn 11206</v>
      </c>
      <c r="K185" s="138" t="s">
        <v>103</v>
      </c>
      <c r="L185" s="138">
        <v>3</v>
      </c>
      <c r="M185" s="106" t="str">
        <f t="shared" si="80"/>
        <v>Child Care</v>
      </c>
      <c r="N185" s="107">
        <v>57</v>
      </c>
      <c r="O185" s="72">
        <v>0</v>
      </c>
      <c r="P185" s="108">
        <v>0</v>
      </c>
      <c r="Q185" s="71">
        <v>0</v>
      </c>
      <c r="R185" s="72">
        <v>0</v>
      </c>
      <c r="S185" s="108">
        <v>57</v>
      </c>
      <c r="T185" s="71">
        <v>0</v>
      </c>
      <c r="U185" s="72">
        <v>0</v>
      </c>
      <c r="V185" s="72">
        <v>30</v>
      </c>
      <c r="W185" s="73">
        <f t="shared" si="81"/>
        <v>30</v>
      </c>
      <c r="X185" s="109">
        <v>0</v>
      </c>
      <c r="Y185" s="110">
        <v>0</v>
      </c>
      <c r="Z185" s="110">
        <v>0</v>
      </c>
      <c r="AA185" s="72">
        <v>0</v>
      </c>
      <c r="AB185" s="72">
        <v>0</v>
      </c>
      <c r="AC185" s="111">
        <v>0</v>
      </c>
      <c r="AD185" s="112">
        <f t="shared" si="82"/>
        <v>0</v>
      </c>
      <c r="AE185" s="113">
        <v>0</v>
      </c>
      <c r="AF185" s="114">
        <v>0</v>
      </c>
      <c r="AG185" s="115">
        <v>652018.43999999994</v>
      </c>
      <c r="AH185" s="116">
        <v>652018.43999999994</v>
      </c>
      <c r="AI185" s="114">
        <v>0</v>
      </c>
      <c r="AJ185" s="117">
        <f t="shared" si="85"/>
        <v>652018.43999999994</v>
      </c>
      <c r="AK185" s="113">
        <v>0</v>
      </c>
      <c r="AL185" s="114">
        <v>88346.664899999989</v>
      </c>
      <c r="AM185" s="117">
        <f t="shared" si="86"/>
        <v>88346.664899999989</v>
      </c>
      <c r="AN185" s="113">
        <v>0</v>
      </c>
      <c r="AO185" s="114">
        <v>0</v>
      </c>
      <c r="AP185" s="114">
        <v>563671.77509999997</v>
      </c>
      <c r="AQ185" s="114">
        <v>0</v>
      </c>
      <c r="AR185" s="117">
        <v>0</v>
      </c>
      <c r="AS185" s="113">
        <f t="shared" si="83"/>
        <v>0</v>
      </c>
      <c r="AT185" s="114">
        <f t="shared" si="87"/>
        <v>0</v>
      </c>
      <c r="AU185" s="114">
        <f t="shared" si="88"/>
        <v>0</v>
      </c>
      <c r="AV185" s="117">
        <v>0</v>
      </c>
      <c r="AW185" s="113">
        <f t="shared" si="84"/>
        <v>0</v>
      </c>
      <c r="AX185" s="114">
        <f t="shared" si="89"/>
        <v>0</v>
      </c>
      <c r="AY185" s="114">
        <f t="shared" si="90"/>
        <v>0</v>
      </c>
      <c r="AZ185" s="117">
        <v>0</v>
      </c>
      <c r="BA185" s="113">
        <f t="shared" si="91"/>
        <v>0</v>
      </c>
      <c r="BB185" s="114">
        <f t="shared" si="92"/>
        <v>0</v>
      </c>
      <c r="BC185" s="114">
        <f t="shared" si="93"/>
        <v>0</v>
      </c>
      <c r="BD185" s="117">
        <v>0</v>
      </c>
      <c r="BE185" s="113">
        <v>0</v>
      </c>
      <c r="BF185" s="114">
        <v>0</v>
      </c>
      <c r="BG185" s="114">
        <v>0</v>
      </c>
      <c r="BH185" s="117">
        <v>0</v>
      </c>
      <c r="BJ185" s="113">
        <f t="shared" si="114"/>
        <v>0</v>
      </c>
      <c r="BK185" s="114">
        <f t="shared" si="114"/>
        <v>88346.664899999989</v>
      </c>
      <c r="BL185" s="114">
        <f t="shared" si="94"/>
        <v>0</v>
      </c>
      <c r="BM185" s="118">
        <f t="shared" si="95"/>
        <v>0</v>
      </c>
      <c r="BN185" s="119">
        <f t="shared" si="96"/>
        <v>88346.664899999989</v>
      </c>
      <c r="BP185" s="113">
        <f t="shared" si="97"/>
        <v>0</v>
      </c>
      <c r="BQ185" s="118">
        <f t="shared" si="98"/>
        <v>0</v>
      </c>
      <c r="BR185" s="120">
        <f t="shared" si="99"/>
        <v>0</v>
      </c>
      <c r="BS185" s="121">
        <f t="shared" si="100"/>
        <v>0</v>
      </c>
      <c r="BT185" s="114">
        <f t="shared" si="101"/>
        <v>0</v>
      </c>
      <c r="BU185" s="114">
        <f t="shared" si="102"/>
        <v>0</v>
      </c>
      <c r="BV185" s="114">
        <f t="shared" si="103"/>
        <v>0</v>
      </c>
      <c r="BW185" s="118">
        <f t="shared" si="104"/>
        <v>0</v>
      </c>
      <c r="BX185" s="120">
        <f t="shared" si="105"/>
        <v>0</v>
      </c>
      <c r="BY185" s="121">
        <f t="shared" si="106"/>
        <v>0</v>
      </c>
      <c r="CA185" s="113">
        <f t="shared" si="115"/>
        <v>0</v>
      </c>
      <c r="CB185" s="114">
        <f t="shared" si="115"/>
        <v>0</v>
      </c>
      <c r="CC185" s="114">
        <f t="shared" si="107"/>
        <v>40478.037440192922</v>
      </c>
      <c r="CD185" s="114">
        <f t="shared" si="108"/>
        <v>0</v>
      </c>
      <c r="CE185" s="114">
        <f t="shared" si="109"/>
        <v>6344.2942639871371</v>
      </c>
      <c r="CF185" s="118">
        <f t="shared" si="110"/>
        <v>0</v>
      </c>
      <c r="CG185" s="122">
        <f t="shared" si="111"/>
        <v>46822.331704180062</v>
      </c>
      <c r="CH185" s="88"/>
      <c r="CI185" s="123">
        <f t="shared" si="112"/>
        <v>46822.331704180062</v>
      </c>
      <c r="CK185" s="124">
        <f t="shared" si="113"/>
        <v>3</v>
      </c>
      <c r="CL185" s="125">
        <v>0</v>
      </c>
      <c r="CM185" s="126">
        <v>0</v>
      </c>
      <c r="CN185" s="127">
        <v>43.66</v>
      </c>
      <c r="CO185" s="128">
        <v>16.360493499999997</v>
      </c>
      <c r="CP185" s="125">
        <v>0</v>
      </c>
      <c r="CQ185" s="129">
        <v>0</v>
      </c>
      <c r="CR185" s="130">
        <v>0</v>
      </c>
      <c r="CS185" s="131">
        <v>0</v>
      </c>
      <c r="CT185" s="132">
        <v>0</v>
      </c>
      <c r="CU185" s="133">
        <f t="shared" si="116"/>
        <v>0</v>
      </c>
      <c r="CV185" s="129">
        <f t="shared" si="116"/>
        <v>0</v>
      </c>
      <c r="CW185" s="132">
        <v>0</v>
      </c>
      <c r="CY185" s="133">
        <v>0</v>
      </c>
      <c r="CZ185" s="129">
        <v>0</v>
      </c>
      <c r="DA185" s="132">
        <v>0</v>
      </c>
      <c r="DD185" s="134" t="s">
        <v>95</v>
      </c>
      <c r="DE185" s="101"/>
      <c r="DF185" s="72"/>
    </row>
    <row r="186" spans="1:110" s="7" customFormat="1" x14ac:dyDescent="0.25">
      <c r="A186" s="135">
        <v>258</v>
      </c>
      <c r="B186" s="136" t="s">
        <v>522</v>
      </c>
      <c r="C186" s="136" t="s">
        <v>523</v>
      </c>
      <c r="D186" s="137" t="s">
        <v>524</v>
      </c>
      <c r="E186" s="138" t="s">
        <v>525</v>
      </c>
      <c r="F186" s="138" t="s">
        <v>526</v>
      </c>
      <c r="G186" s="138" t="s">
        <v>527</v>
      </c>
      <c r="H186" s="138" t="s">
        <v>117</v>
      </c>
      <c r="I186" s="138">
        <v>11206</v>
      </c>
      <c r="J186" s="138" t="str">
        <f t="shared" si="79"/>
        <v>Brooklyn 11206</v>
      </c>
      <c r="K186" s="138" t="s">
        <v>103</v>
      </c>
      <c r="L186" s="138">
        <v>3</v>
      </c>
      <c r="M186" s="106" t="str">
        <f t="shared" si="80"/>
        <v>Child Care</v>
      </c>
      <c r="N186" s="107">
        <v>0</v>
      </c>
      <c r="O186" s="72">
        <v>38</v>
      </c>
      <c r="P186" s="108">
        <v>0</v>
      </c>
      <c r="Q186" s="71">
        <v>0</v>
      </c>
      <c r="R186" s="72">
        <v>0</v>
      </c>
      <c r="S186" s="108">
        <v>0</v>
      </c>
      <c r="T186" s="71">
        <v>0</v>
      </c>
      <c r="U186" s="72">
        <v>0</v>
      </c>
      <c r="V186" s="72">
        <v>0</v>
      </c>
      <c r="W186" s="73">
        <f t="shared" si="81"/>
        <v>0</v>
      </c>
      <c r="X186" s="109">
        <v>0</v>
      </c>
      <c r="Y186" s="110">
        <v>0</v>
      </c>
      <c r="Z186" s="110">
        <v>0</v>
      </c>
      <c r="AA186" s="72">
        <v>0</v>
      </c>
      <c r="AB186" s="72">
        <v>0</v>
      </c>
      <c r="AC186" s="111">
        <v>0</v>
      </c>
      <c r="AD186" s="112">
        <f t="shared" si="82"/>
        <v>0</v>
      </c>
      <c r="AE186" s="113">
        <v>0</v>
      </c>
      <c r="AF186" s="114">
        <v>680791.28</v>
      </c>
      <c r="AG186" s="115">
        <v>0</v>
      </c>
      <c r="AH186" s="116">
        <v>680791.28</v>
      </c>
      <c r="AI186" s="114">
        <v>0</v>
      </c>
      <c r="AJ186" s="117">
        <f t="shared" si="85"/>
        <v>680791.28</v>
      </c>
      <c r="AK186" s="113">
        <v>0</v>
      </c>
      <c r="AL186" s="114">
        <v>0</v>
      </c>
      <c r="AM186" s="117">
        <f t="shared" si="86"/>
        <v>0</v>
      </c>
      <c r="AN186" s="113">
        <v>0</v>
      </c>
      <c r="AO186" s="114">
        <v>0</v>
      </c>
      <c r="AP186" s="114">
        <v>680791.28000000014</v>
      </c>
      <c r="AQ186" s="114">
        <v>0</v>
      </c>
      <c r="AR186" s="117">
        <v>0</v>
      </c>
      <c r="AS186" s="113">
        <f t="shared" si="83"/>
        <v>0</v>
      </c>
      <c r="AT186" s="114">
        <f t="shared" si="87"/>
        <v>0</v>
      </c>
      <c r="AU186" s="114">
        <f t="shared" si="88"/>
        <v>0</v>
      </c>
      <c r="AV186" s="117">
        <v>0</v>
      </c>
      <c r="AW186" s="113">
        <f t="shared" si="84"/>
        <v>0</v>
      </c>
      <c r="AX186" s="114">
        <f t="shared" si="89"/>
        <v>0</v>
      </c>
      <c r="AY186" s="114">
        <f t="shared" si="90"/>
        <v>0</v>
      </c>
      <c r="AZ186" s="117">
        <v>0</v>
      </c>
      <c r="BA186" s="113">
        <f t="shared" si="91"/>
        <v>0</v>
      </c>
      <c r="BB186" s="114">
        <f t="shared" si="92"/>
        <v>0</v>
      </c>
      <c r="BC186" s="114">
        <f t="shared" si="93"/>
        <v>0</v>
      </c>
      <c r="BD186" s="117">
        <v>0</v>
      </c>
      <c r="BE186" s="113">
        <v>0</v>
      </c>
      <c r="BF186" s="114">
        <v>0</v>
      </c>
      <c r="BG186" s="114">
        <v>0</v>
      </c>
      <c r="BH186" s="117">
        <v>0</v>
      </c>
      <c r="BJ186" s="113">
        <f t="shared" si="114"/>
        <v>0</v>
      </c>
      <c r="BK186" s="114">
        <f t="shared" si="114"/>
        <v>0</v>
      </c>
      <c r="BL186" s="114">
        <f t="shared" si="94"/>
        <v>0</v>
      </c>
      <c r="BM186" s="118">
        <f t="shared" si="95"/>
        <v>0</v>
      </c>
      <c r="BN186" s="119">
        <f t="shared" si="96"/>
        <v>0</v>
      </c>
      <c r="BP186" s="113">
        <f t="shared" si="97"/>
        <v>0</v>
      </c>
      <c r="BQ186" s="118">
        <f t="shared" si="98"/>
        <v>0</v>
      </c>
      <c r="BR186" s="120">
        <f t="shared" si="99"/>
        <v>0</v>
      </c>
      <c r="BS186" s="121">
        <f t="shared" si="100"/>
        <v>0</v>
      </c>
      <c r="BT186" s="114">
        <f t="shared" si="101"/>
        <v>0</v>
      </c>
      <c r="BU186" s="114">
        <f t="shared" si="102"/>
        <v>0</v>
      </c>
      <c r="BV186" s="114">
        <f t="shared" si="103"/>
        <v>0</v>
      </c>
      <c r="BW186" s="118">
        <f t="shared" si="104"/>
        <v>0</v>
      </c>
      <c r="BX186" s="120">
        <f t="shared" si="105"/>
        <v>0</v>
      </c>
      <c r="BY186" s="121">
        <f t="shared" si="106"/>
        <v>0</v>
      </c>
      <c r="CA186" s="113">
        <f t="shared" si="115"/>
        <v>0</v>
      </c>
      <c r="CB186" s="114">
        <f t="shared" si="115"/>
        <v>48888.548510182212</v>
      </c>
      <c r="CC186" s="114">
        <f t="shared" si="107"/>
        <v>0</v>
      </c>
      <c r="CD186" s="114">
        <f t="shared" si="108"/>
        <v>0</v>
      </c>
      <c r="CE186" s="114">
        <f t="shared" si="109"/>
        <v>0</v>
      </c>
      <c r="CF186" s="118">
        <f t="shared" si="110"/>
        <v>0</v>
      </c>
      <c r="CG186" s="122">
        <f t="shared" si="111"/>
        <v>48888.548510182212</v>
      </c>
      <c r="CH186" s="88"/>
      <c r="CI186" s="123">
        <f t="shared" si="112"/>
        <v>48888.548510182212</v>
      </c>
      <c r="CK186" s="124">
        <f t="shared" si="113"/>
        <v>3</v>
      </c>
      <c r="CL186" s="125">
        <v>0</v>
      </c>
      <c r="CM186" s="126">
        <v>68.38000000000001</v>
      </c>
      <c r="CN186" s="127">
        <v>0</v>
      </c>
      <c r="CO186" s="128">
        <v>0</v>
      </c>
      <c r="CP186" s="125">
        <v>0</v>
      </c>
      <c r="CQ186" s="129">
        <v>0</v>
      </c>
      <c r="CR186" s="130">
        <v>0</v>
      </c>
      <c r="CS186" s="131">
        <v>0</v>
      </c>
      <c r="CT186" s="132">
        <v>0</v>
      </c>
      <c r="CU186" s="133">
        <f t="shared" si="116"/>
        <v>0</v>
      </c>
      <c r="CV186" s="129">
        <f t="shared" si="116"/>
        <v>0</v>
      </c>
      <c r="CW186" s="132">
        <v>0</v>
      </c>
      <c r="CY186" s="133">
        <v>0</v>
      </c>
      <c r="CZ186" s="129">
        <v>0</v>
      </c>
      <c r="DA186" s="132">
        <v>0</v>
      </c>
      <c r="DD186" s="134" t="s">
        <v>95</v>
      </c>
      <c r="DE186" s="101"/>
      <c r="DF186" s="72"/>
    </row>
    <row r="187" spans="1:110" s="7" customFormat="1" x14ac:dyDescent="0.25">
      <c r="A187" s="135">
        <v>11</v>
      </c>
      <c r="B187" s="136" t="s">
        <v>528</v>
      </c>
      <c r="C187" s="136" t="s">
        <v>529</v>
      </c>
      <c r="D187" s="137" t="s">
        <v>530</v>
      </c>
      <c r="E187" s="138" t="s">
        <v>531</v>
      </c>
      <c r="F187" s="138" t="s">
        <v>532</v>
      </c>
      <c r="G187" s="138" t="s">
        <v>533</v>
      </c>
      <c r="H187" s="138" t="s">
        <v>117</v>
      </c>
      <c r="I187" s="138">
        <v>11206</v>
      </c>
      <c r="J187" s="138" t="str">
        <f t="shared" si="79"/>
        <v>Brooklyn 11206</v>
      </c>
      <c r="K187" s="138" t="s">
        <v>108</v>
      </c>
      <c r="L187" s="138">
        <v>1</v>
      </c>
      <c r="M187" s="106" t="str">
        <f t="shared" si="80"/>
        <v>Dual</v>
      </c>
      <c r="N187" s="107">
        <v>64</v>
      </c>
      <c r="O187" s="72">
        <v>0</v>
      </c>
      <c r="P187" s="108">
        <v>0</v>
      </c>
      <c r="Q187" s="71">
        <v>17</v>
      </c>
      <c r="R187" s="72">
        <v>35</v>
      </c>
      <c r="S187" s="108">
        <v>12</v>
      </c>
      <c r="T187" s="71">
        <v>10</v>
      </c>
      <c r="U187" s="72">
        <v>20</v>
      </c>
      <c r="V187" s="72">
        <v>6</v>
      </c>
      <c r="W187" s="73">
        <f t="shared" si="81"/>
        <v>36</v>
      </c>
      <c r="X187" s="109">
        <v>0</v>
      </c>
      <c r="Y187" s="110">
        <v>0</v>
      </c>
      <c r="Z187" s="110">
        <v>0</v>
      </c>
      <c r="AA187" s="72">
        <v>0</v>
      </c>
      <c r="AB187" s="72">
        <v>0</v>
      </c>
      <c r="AC187" s="111">
        <v>0</v>
      </c>
      <c r="AD187" s="112">
        <f t="shared" si="82"/>
        <v>0</v>
      </c>
      <c r="AE187" s="113">
        <v>0</v>
      </c>
      <c r="AF187" s="114">
        <v>0</v>
      </c>
      <c r="AG187" s="115">
        <v>798156.80000000005</v>
      </c>
      <c r="AH187" s="116">
        <v>798156.80000000005</v>
      </c>
      <c r="AI187" s="114">
        <v>135317.76000000001</v>
      </c>
      <c r="AJ187" s="117">
        <f t="shared" si="85"/>
        <v>933474.56</v>
      </c>
      <c r="AK187" s="113">
        <v>96319.313999999998</v>
      </c>
      <c r="AL187" s="114">
        <v>19263.862799999999</v>
      </c>
      <c r="AM187" s="117">
        <f t="shared" si="86"/>
        <v>115583.1768</v>
      </c>
      <c r="AN187" s="113">
        <v>400064.66609104164</v>
      </c>
      <c r="AO187" s="114">
        <v>0</v>
      </c>
      <c r="AP187" s="114">
        <v>282508.95710895828</v>
      </c>
      <c r="AQ187" s="114">
        <v>0</v>
      </c>
      <c r="AR187" s="117">
        <v>0</v>
      </c>
      <c r="AS187" s="113">
        <f t="shared" si="83"/>
        <v>0</v>
      </c>
      <c r="AT187" s="114">
        <f t="shared" si="87"/>
        <v>0</v>
      </c>
      <c r="AU187" s="114">
        <f t="shared" si="88"/>
        <v>10894.500000000002</v>
      </c>
      <c r="AV187" s="117">
        <v>10894.500000000002</v>
      </c>
      <c r="AW187" s="113">
        <f t="shared" si="84"/>
        <v>0</v>
      </c>
      <c r="AX187" s="114">
        <f t="shared" si="89"/>
        <v>0</v>
      </c>
      <c r="AY187" s="114">
        <f t="shared" si="90"/>
        <v>2178.9</v>
      </c>
      <c r="AZ187" s="117">
        <v>2178.9</v>
      </c>
      <c r="BA187" s="113">
        <f t="shared" si="91"/>
        <v>0</v>
      </c>
      <c r="BB187" s="114">
        <f t="shared" si="92"/>
        <v>0</v>
      </c>
      <c r="BC187" s="114">
        <f t="shared" si="93"/>
        <v>71693.199908958311</v>
      </c>
      <c r="BD187" s="117">
        <v>71693.199908958311</v>
      </c>
      <c r="BE187" s="113">
        <v>0</v>
      </c>
      <c r="BF187" s="114">
        <v>0</v>
      </c>
      <c r="BG187" s="114">
        <v>0</v>
      </c>
      <c r="BH187" s="117">
        <v>0</v>
      </c>
      <c r="BJ187" s="113">
        <f t="shared" si="114"/>
        <v>96319.313999999998</v>
      </c>
      <c r="BK187" s="114">
        <f t="shared" si="114"/>
        <v>19263.862799999999</v>
      </c>
      <c r="BL187" s="114">
        <f t="shared" si="94"/>
        <v>10894.500000000002</v>
      </c>
      <c r="BM187" s="118">
        <f t="shared" si="95"/>
        <v>2178.9</v>
      </c>
      <c r="BN187" s="119">
        <f t="shared" si="96"/>
        <v>128656.5768</v>
      </c>
      <c r="BP187" s="113">
        <f t="shared" si="97"/>
        <v>400064.66609104164</v>
      </c>
      <c r="BQ187" s="118">
        <f t="shared" si="98"/>
        <v>71693.199908958311</v>
      </c>
      <c r="BR187" s="120">
        <f t="shared" si="99"/>
        <v>471757.86599999992</v>
      </c>
      <c r="BS187" s="121">
        <f t="shared" si="100"/>
        <v>117939.46649999998</v>
      </c>
      <c r="BT187" s="114">
        <f t="shared" si="101"/>
        <v>96319.313999999998</v>
      </c>
      <c r="BU187" s="114">
        <f t="shared" si="102"/>
        <v>0</v>
      </c>
      <c r="BV187" s="114">
        <f t="shared" si="103"/>
        <v>10894.500000000002</v>
      </c>
      <c r="BW187" s="118">
        <f t="shared" si="104"/>
        <v>0</v>
      </c>
      <c r="BX187" s="120">
        <f t="shared" si="105"/>
        <v>107213.814</v>
      </c>
      <c r="BY187" s="121">
        <f t="shared" si="106"/>
        <v>10725.652499999982</v>
      </c>
      <c r="CA187" s="113">
        <f t="shared" si="115"/>
        <v>0</v>
      </c>
      <c r="CB187" s="114">
        <f t="shared" si="115"/>
        <v>0</v>
      </c>
      <c r="CC187" s="114">
        <f t="shared" si="107"/>
        <v>20287.352761307826</v>
      </c>
      <c r="CD187" s="114">
        <f t="shared" si="108"/>
        <v>0</v>
      </c>
      <c r="CE187" s="114">
        <f t="shared" si="109"/>
        <v>1383.3642096463022</v>
      </c>
      <c r="CF187" s="118">
        <f t="shared" si="110"/>
        <v>10725.652499999982</v>
      </c>
      <c r="CG187" s="122">
        <f t="shared" si="111"/>
        <v>32396.369470954109</v>
      </c>
      <c r="CH187" s="88"/>
      <c r="CI187" s="123">
        <f t="shared" si="112"/>
        <v>57316.726259378353</v>
      </c>
      <c r="CK187" s="124">
        <f t="shared" si="113"/>
        <v>1</v>
      </c>
      <c r="CL187" s="125">
        <v>0</v>
      </c>
      <c r="CM187" s="126">
        <v>0</v>
      </c>
      <c r="CN187" s="127">
        <v>47.6</v>
      </c>
      <c r="CO187" s="128">
        <v>17.83691</v>
      </c>
      <c r="CP187" s="125">
        <v>0</v>
      </c>
      <c r="CQ187" s="129">
        <v>0</v>
      </c>
      <c r="CR187" s="130">
        <v>0</v>
      </c>
      <c r="CS187" s="131">
        <v>8.07</v>
      </c>
      <c r="CT187" s="132">
        <v>8.07</v>
      </c>
      <c r="CU187" s="133">
        <f t="shared" si="116"/>
        <v>0</v>
      </c>
      <c r="CV187" s="129">
        <f t="shared" si="116"/>
        <v>2.0175000000000001</v>
      </c>
      <c r="CW187" s="132">
        <v>2.0175000000000001</v>
      </c>
      <c r="CY187" s="133">
        <v>0</v>
      </c>
      <c r="CZ187" s="129">
        <v>13073.400000000001</v>
      </c>
      <c r="DA187" s="132">
        <v>13073.400000000001</v>
      </c>
      <c r="DD187" s="134" t="s">
        <v>95</v>
      </c>
      <c r="DE187" s="101"/>
      <c r="DF187" s="72"/>
    </row>
    <row r="188" spans="1:110" s="7" customFormat="1" x14ac:dyDescent="0.25">
      <c r="A188" s="135">
        <v>11</v>
      </c>
      <c r="B188" s="136" t="s">
        <v>528</v>
      </c>
      <c r="C188" s="136" t="s">
        <v>534</v>
      </c>
      <c r="D188" s="137" t="s">
        <v>530</v>
      </c>
      <c r="E188" s="138" t="s">
        <v>535</v>
      </c>
      <c r="F188" s="138" t="s">
        <v>536</v>
      </c>
      <c r="G188" s="138" t="s">
        <v>537</v>
      </c>
      <c r="H188" s="138" t="s">
        <v>117</v>
      </c>
      <c r="I188" s="138">
        <v>11211</v>
      </c>
      <c r="J188" s="138" t="str">
        <f t="shared" si="79"/>
        <v>Brooklyn 11211</v>
      </c>
      <c r="K188" s="138" t="s">
        <v>108</v>
      </c>
      <c r="L188" s="138">
        <v>1</v>
      </c>
      <c r="M188" s="106" t="str">
        <f t="shared" si="80"/>
        <v>Dual</v>
      </c>
      <c r="N188" s="107">
        <v>55</v>
      </c>
      <c r="O188" s="72">
        <v>0</v>
      </c>
      <c r="P188" s="108">
        <v>0</v>
      </c>
      <c r="Q188" s="71">
        <v>6</v>
      </c>
      <c r="R188" s="72">
        <v>13</v>
      </c>
      <c r="S188" s="108">
        <v>36</v>
      </c>
      <c r="T188" s="71">
        <v>3</v>
      </c>
      <c r="U188" s="72">
        <v>7</v>
      </c>
      <c r="V188" s="72">
        <v>19</v>
      </c>
      <c r="W188" s="73">
        <f t="shared" si="81"/>
        <v>29</v>
      </c>
      <c r="X188" s="109">
        <v>0</v>
      </c>
      <c r="Y188" s="110">
        <v>0</v>
      </c>
      <c r="Z188" s="110">
        <v>0</v>
      </c>
      <c r="AA188" s="72">
        <v>0</v>
      </c>
      <c r="AB188" s="72">
        <v>0</v>
      </c>
      <c r="AC188" s="111">
        <v>0</v>
      </c>
      <c r="AD188" s="112">
        <f t="shared" si="82"/>
        <v>0</v>
      </c>
      <c r="AE188" s="113">
        <v>0</v>
      </c>
      <c r="AF188" s="114">
        <v>0</v>
      </c>
      <c r="AG188" s="115">
        <v>685916</v>
      </c>
      <c r="AH188" s="116">
        <v>685916</v>
      </c>
      <c r="AI188" s="114">
        <v>15851.000000000002</v>
      </c>
      <c r="AJ188" s="117">
        <f t="shared" si="85"/>
        <v>701767</v>
      </c>
      <c r="AK188" s="113">
        <v>32106.438000000002</v>
      </c>
      <c r="AL188" s="114">
        <v>61002.232200000006</v>
      </c>
      <c r="AM188" s="117">
        <f t="shared" si="86"/>
        <v>93108.670200000008</v>
      </c>
      <c r="AN188" s="113">
        <v>141769.34227063655</v>
      </c>
      <c r="AO188" s="114">
        <v>0</v>
      </c>
      <c r="AP188" s="114">
        <v>451037.98752936348</v>
      </c>
      <c r="AQ188" s="114">
        <v>0</v>
      </c>
      <c r="AR188" s="117">
        <v>0</v>
      </c>
      <c r="AS188" s="113">
        <f t="shared" si="83"/>
        <v>0</v>
      </c>
      <c r="AT188" s="114">
        <f t="shared" si="87"/>
        <v>2.8421709430404009E-15</v>
      </c>
      <c r="AU188" s="114">
        <f t="shared" si="88"/>
        <v>494.99999999999994</v>
      </c>
      <c r="AV188" s="117">
        <v>495</v>
      </c>
      <c r="AW188" s="113">
        <f t="shared" si="84"/>
        <v>0</v>
      </c>
      <c r="AX188" s="114">
        <f t="shared" si="89"/>
        <v>0</v>
      </c>
      <c r="AY188" s="114">
        <f t="shared" si="90"/>
        <v>940.50000000000011</v>
      </c>
      <c r="AZ188" s="117">
        <v>940.50000000000011</v>
      </c>
      <c r="BA188" s="113">
        <f t="shared" si="91"/>
        <v>0</v>
      </c>
      <c r="BB188" s="114">
        <f t="shared" si="92"/>
        <v>0</v>
      </c>
      <c r="BC188" s="114">
        <f t="shared" si="93"/>
        <v>3449.0511293634499</v>
      </c>
      <c r="BD188" s="117">
        <v>3449.0511293634499</v>
      </c>
      <c r="BE188" s="113">
        <v>0</v>
      </c>
      <c r="BF188" s="114">
        <v>0</v>
      </c>
      <c r="BG188" s="114">
        <v>0</v>
      </c>
      <c r="BH188" s="117">
        <v>0</v>
      </c>
      <c r="BJ188" s="113">
        <f t="shared" si="114"/>
        <v>32106.438000000002</v>
      </c>
      <c r="BK188" s="114">
        <f t="shared" si="114"/>
        <v>61002.232200000006</v>
      </c>
      <c r="BL188" s="114">
        <f t="shared" si="94"/>
        <v>495</v>
      </c>
      <c r="BM188" s="118">
        <f t="shared" si="95"/>
        <v>940.50000000000011</v>
      </c>
      <c r="BN188" s="119">
        <f t="shared" si="96"/>
        <v>94544.170200000008</v>
      </c>
      <c r="BP188" s="113">
        <f t="shared" si="97"/>
        <v>141769.34227063655</v>
      </c>
      <c r="BQ188" s="118">
        <f t="shared" si="98"/>
        <v>3449.0511293634499</v>
      </c>
      <c r="BR188" s="120">
        <f t="shared" si="99"/>
        <v>145218.3934</v>
      </c>
      <c r="BS188" s="121">
        <f t="shared" si="100"/>
        <v>36304.59835</v>
      </c>
      <c r="BT188" s="114">
        <f t="shared" si="101"/>
        <v>32106.438000000002</v>
      </c>
      <c r="BU188" s="114">
        <f t="shared" si="102"/>
        <v>0</v>
      </c>
      <c r="BV188" s="114">
        <f t="shared" si="103"/>
        <v>495</v>
      </c>
      <c r="BW188" s="118">
        <f t="shared" si="104"/>
        <v>0</v>
      </c>
      <c r="BX188" s="120">
        <f t="shared" si="105"/>
        <v>32601.438000000002</v>
      </c>
      <c r="BY188" s="121">
        <f t="shared" si="106"/>
        <v>3703.1603499999983</v>
      </c>
      <c r="CA188" s="113">
        <f t="shared" si="115"/>
        <v>0</v>
      </c>
      <c r="CB188" s="114">
        <f t="shared" si="115"/>
        <v>0</v>
      </c>
      <c r="CC188" s="114">
        <f t="shared" si="107"/>
        <v>32389.651837585589</v>
      </c>
      <c r="CD188" s="114">
        <f t="shared" si="108"/>
        <v>0</v>
      </c>
      <c r="CE188" s="114">
        <f t="shared" si="109"/>
        <v>4380.6533305466246</v>
      </c>
      <c r="CF188" s="118">
        <f t="shared" si="110"/>
        <v>3703.1603499999983</v>
      </c>
      <c r="CG188" s="122">
        <f t="shared" si="111"/>
        <v>40473.465518132209</v>
      </c>
      <c r="CH188" s="88"/>
      <c r="CI188" s="123">
        <f t="shared" si="112"/>
        <v>49256.561629153264</v>
      </c>
      <c r="CK188" s="124">
        <f t="shared" si="113"/>
        <v>1</v>
      </c>
      <c r="CL188" s="125">
        <v>0</v>
      </c>
      <c r="CM188" s="126">
        <v>0</v>
      </c>
      <c r="CN188" s="127">
        <v>47.6</v>
      </c>
      <c r="CO188" s="128">
        <v>17.83691</v>
      </c>
      <c r="CP188" s="125">
        <v>0</v>
      </c>
      <c r="CQ188" s="129">
        <v>0</v>
      </c>
      <c r="CR188" s="130">
        <v>0</v>
      </c>
      <c r="CS188" s="131">
        <v>1.1000000000000001</v>
      </c>
      <c r="CT188" s="132">
        <v>1.1000000000000001</v>
      </c>
      <c r="CU188" s="133">
        <f t="shared" si="116"/>
        <v>0</v>
      </c>
      <c r="CV188" s="129">
        <f t="shared" si="116"/>
        <v>0.27500000000000002</v>
      </c>
      <c r="CW188" s="132">
        <v>0.27500000000000002</v>
      </c>
      <c r="CY188" s="133">
        <v>0</v>
      </c>
      <c r="CZ188" s="129">
        <v>1435.5000000000002</v>
      </c>
      <c r="DA188" s="132">
        <v>1435.5000000000002</v>
      </c>
      <c r="DD188" s="134" t="s">
        <v>95</v>
      </c>
      <c r="DE188" s="101"/>
      <c r="DF188" s="72"/>
    </row>
    <row r="189" spans="1:110" s="7" customFormat="1" x14ac:dyDescent="0.25">
      <c r="A189" s="135">
        <v>11</v>
      </c>
      <c r="B189" s="136" t="s">
        <v>528</v>
      </c>
      <c r="C189" s="136" t="s">
        <v>538</v>
      </c>
      <c r="D189" s="137" t="s">
        <v>530</v>
      </c>
      <c r="E189" s="138" t="s">
        <v>539</v>
      </c>
      <c r="F189" s="138" t="s">
        <v>540</v>
      </c>
      <c r="G189" s="138" t="s">
        <v>541</v>
      </c>
      <c r="H189" s="138" t="s">
        <v>117</v>
      </c>
      <c r="I189" s="138">
        <v>11221</v>
      </c>
      <c r="J189" s="138" t="str">
        <f t="shared" si="79"/>
        <v>Brooklyn 11221</v>
      </c>
      <c r="K189" s="138" t="s">
        <v>108</v>
      </c>
      <c r="L189" s="138">
        <v>1</v>
      </c>
      <c r="M189" s="106" t="str">
        <f t="shared" si="80"/>
        <v>Dual</v>
      </c>
      <c r="N189" s="107">
        <v>164</v>
      </c>
      <c r="O189" s="72">
        <v>0</v>
      </c>
      <c r="P189" s="108">
        <v>0</v>
      </c>
      <c r="Q189" s="71">
        <v>46</v>
      </c>
      <c r="R189" s="72">
        <v>82</v>
      </c>
      <c r="S189" s="108">
        <v>36</v>
      </c>
      <c r="T189" s="71">
        <v>18</v>
      </c>
      <c r="U189" s="72">
        <v>33</v>
      </c>
      <c r="V189" s="72">
        <v>14</v>
      </c>
      <c r="W189" s="73">
        <f t="shared" si="81"/>
        <v>65</v>
      </c>
      <c r="X189" s="109">
        <v>0</v>
      </c>
      <c r="Y189" s="110">
        <v>0</v>
      </c>
      <c r="Z189" s="110">
        <v>0</v>
      </c>
      <c r="AA189" s="72">
        <v>0</v>
      </c>
      <c r="AB189" s="72">
        <v>0</v>
      </c>
      <c r="AC189" s="111">
        <v>0</v>
      </c>
      <c r="AD189" s="112">
        <f t="shared" si="82"/>
        <v>0</v>
      </c>
      <c r="AE189" s="113">
        <v>0</v>
      </c>
      <c r="AF189" s="114">
        <v>0</v>
      </c>
      <c r="AG189" s="115">
        <v>2045276.8</v>
      </c>
      <c r="AH189" s="116">
        <v>2045276.8</v>
      </c>
      <c r="AI189" s="114">
        <v>257808</v>
      </c>
      <c r="AJ189" s="117">
        <f t="shared" si="85"/>
        <v>2303084.7999999998</v>
      </c>
      <c r="AK189" s="113">
        <v>163742.83379999999</v>
      </c>
      <c r="AL189" s="114">
        <v>44949.013200000001</v>
      </c>
      <c r="AM189" s="117">
        <f t="shared" si="86"/>
        <v>208691.84700000001</v>
      </c>
      <c r="AN189" s="113">
        <v>980650.09553804318</v>
      </c>
      <c r="AO189" s="114">
        <v>0</v>
      </c>
      <c r="AP189" s="114">
        <v>855934.85746195691</v>
      </c>
      <c r="AQ189" s="114">
        <v>0</v>
      </c>
      <c r="AR189" s="117">
        <v>0</v>
      </c>
      <c r="AS189" s="113">
        <f t="shared" si="83"/>
        <v>0</v>
      </c>
      <c r="AT189" s="114">
        <f t="shared" si="87"/>
        <v>0</v>
      </c>
      <c r="AU189" s="114">
        <f t="shared" si="88"/>
        <v>13770</v>
      </c>
      <c r="AV189" s="117">
        <v>13770</v>
      </c>
      <c r="AW189" s="113">
        <f t="shared" si="84"/>
        <v>0</v>
      </c>
      <c r="AX189" s="114">
        <f t="shared" si="89"/>
        <v>0</v>
      </c>
      <c r="AY189" s="114">
        <f t="shared" si="90"/>
        <v>3780</v>
      </c>
      <c r="AZ189" s="117">
        <v>3780</v>
      </c>
      <c r="BA189" s="113">
        <f t="shared" si="91"/>
        <v>0</v>
      </c>
      <c r="BB189" s="114">
        <f t="shared" si="92"/>
        <v>7.2759576141834263E-13</v>
      </c>
      <c r="BC189" s="114">
        <f t="shared" si="93"/>
        <v>128287.47066195677</v>
      </c>
      <c r="BD189" s="117">
        <v>128287.47066195679</v>
      </c>
      <c r="BE189" s="113">
        <v>0</v>
      </c>
      <c r="BF189" s="114">
        <v>0</v>
      </c>
      <c r="BG189" s="114">
        <v>0</v>
      </c>
      <c r="BH189" s="117">
        <v>0</v>
      </c>
      <c r="BJ189" s="113">
        <f t="shared" si="114"/>
        <v>163742.83379999999</v>
      </c>
      <c r="BK189" s="114">
        <f t="shared" si="114"/>
        <v>44949.013200000001</v>
      </c>
      <c r="BL189" s="114">
        <f t="shared" si="94"/>
        <v>13770</v>
      </c>
      <c r="BM189" s="118">
        <f t="shared" si="95"/>
        <v>3780</v>
      </c>
      <c r="BN189" s="119">
        <f t="shared" si="96"/>
        <v>226241.84700000001</v>
      </c>
      <c r="BP189" s="113">
        <f t="shared" si="97"/>
        <v>980650.09553804318</v>
      </c>
      <c r="BQ189" s="118">
        <f t="shared" si="98"/>
        <v>128287.47066195679</v>
      </c>
      <c r="BR189" s="120">
        <f t="shared" si="99"/>
        <v>1108937.5662</v>
      </c>
      <c r="BS189" s="121">
        <f t="shared" si="100"/>
        <v>277234.39155</v>
      </c>
      <c r="BT189" s="114">
        <f t="shared" si="101"/>
        <v>163742.83379999999</v>
      </c>
      <c r="BU189" s="114">
        <f t="shared" si="102"/>
        <v>0</v>
      </c>
      <c r="BV189" s="114">
        <f t="shared" si="103"/>
        <v>13770</v>
      </c>
      <c r="BW189" s="118">
        <f t="shared" si="104"/>
        <v>0</v>
      </c>
      <c r="BX189" s="120">
        <f t="shared" si="105"/>
        <v>177512.83379999999</v>
      </c>
      <c r="BY189" s="121">
        <f t="shared" si="106"/>
        <v>99721.557750000007</v>
      </c>
      <c r="CA189" s="113">
        <f t="shared" si="115"/>
        <v>0</v>
      </c>
      <c r="CB189" s="114">
        <f t="shared" si="115"/>
        <v>0</v>
      </c>
      <c r="CC189" s="114">
        <f t="shared" si="107"/>
        <v>61465.847213238063</v>
      </c>
      <c r="CD189" s="114">
        <f t="shared" si="108"/>
        <v>0</v>
      </c>
      <c r="CE189" s="114">
        <f t="shared" si="109"/>
        <v>3227.8498225080384</v>
      </c>
      <c r="CF189" s="118">
        <f t="shared" si="110"/>
        <v>99721.557750000007</v>
      </c>
      <c r="CG189" s="122">
        <f t="shared" si="111"/>
        <v>164415.2547857461</v>
      </c>
      <c r="CH189" s="88"/>
      <c r="CI189" s="123">
        <f t="shared" si="112"/>
        <v>146874.11103965703</v>
      </c>
      <c r="CK189" s="124">
        <f t="shared" si="113"/>
        <v>1</v>
      </c>
      <c r="CL189" s="125">
        <v>0</v>
      </c>
      <c r="CM189" s="126">
        <v>0</v>
      </c>
      <c r="CN189" s="127">
        <v>47.6</v>
      </c>
      <c r="CO189" s="128">
        <v>17.83691</v>
      </c>
      <c r="CP189" s="125">
        <v>0</v>
      </c>
      <c r="CQ189" s="129">
        <v>0</v>
      </c>
      <c r="CR189" s="130">
        <v>0</v>
      </c>
      <c r="CS189" s="131">
        <v>6</v>
      </c>
      <c r="CT189" s="132">
        <v>6</v>
      </c>
      <c r="CU189" s="133">
        <f t="shared" si="116"/>
        <v>0</v>
      </c>
      <c r="CV189" s="129">
        <f t="shared" si="116"/>
        <v>1.5</v>
      </c>
      <c r="CW189" s="132">
        <v>1.5</v>
      </c>
      <c r="CY189" s="133">
        <v>0</v>
      </c>
      <c r="CZ189" s="129">
        <v>17550</v>
      </c>
      <c r="DA189" s="132">
        <v>17550</v>
      </c>
      <c r="DD189" s="134" t="s">
        <v>95</v>
      </c>
      <c r="DE189" s="101"/>
      <c r="DF189" s="72"/>
    </row>
    <row r="190" spans="1:110" s="7" customFormat="1" x14ac:dyDescent="0.25">
      <c r="A190" s="135">
        <v>11</v>
      </c>
      <c r="B190" s="136" t="s">
        <v>528</v>
      </c>
      <c r="C190" s="136" t="s">
        <v>542</v>
      </c>
      <c r="D190" s="137" t="s">
        <v>530</v>
      </c>
      <c r="E190" s="138" t="s">
        <v>543</v>
      </c>
      <c r="F190" s="138" t="s">
        <v>544</v>
      </c>
      <c r="G190" s="138" t="s">
        <v>545</v>
      </c>
      <c r="H190" s="138" t="s">
        <v>117</v>
      </c>
      <c r="I190" s="138">
        <v>11221</v>
      </c>
      <c r="J190" s="138" t="str">
        <f t="shared" si="79"/>
        <v>Brooklyn 11221</v>
      </c>
      <c r="K190" s="138" t="s">
        <v>108</v>
      </c>
      <c r="L190" s="138">
        <v>1</v>
      </c>
      <c r="M190" s="106" t="str">
        <f t="shared" si="80"/>
        <v>Dual</v>
      </c>
      <c r="N190" s="107">
        <v>128</v>
      </c>
      <c r="O190" s="72">
        <v>0</v>
      </c>
      <c r="P190" s="108">
        <v>0</v>
      </c>
      <c r="Q190" s="71">
        <v>34</v>
      </c>
      <c r="R190" s="72">
        <v>70</v>
      </c>
      <c r="S190" s="108">
        <v>24</v>
      </c>
      <c r="T190" s="71">
        <v>17</v>
      </c>
      <c r="U190" s="72">
        <v>36</v>
      </c>
      <c r="V190" s="72">
        <v>12</v>
      </c>
      <c r="W190" s="73">
        <f t="shared" si="81"/>
        <v>65</v>
      </c>
      <c r="X190" s="109">
        <v>0</v>
      </c>
      <c r="Y190" s="110">
        <v>0</v>
      </c>
      <c r="Z190" s="110">
        <v>0</v>
      </c>
      <c r="AA190" s="72">
        <v>0</v>
      </c>
      <c r="AB190" s="72">
        <v>0</v>
      </c>
      <c r="AC190" s="111">
        <v>0</v>
      </c>
      <c r="AD190" s="112">
        <f t="shared" si="82"/>
        <v>0</v>
      </c>
      <c r="AE190" s="113">
        <v>0</v>
      </c>
      <c r="AF190" s="114">
        <v>0</v>
      </c>
      <c r="AG190" s="115">
        <v>1596313.6000000001</v>
      </c>
      <c r="AH190" s="116">
        <v>1596313.6000000001</v>
      </c>
      <c r="AI190" s="114">
        <v>224691.20000000001</v>
      </c>
      <c r="AJ190" s="117">
        <f t="shared" si="85"/>
        <v>1821004.8</v>
      </c>
      <c r="AK190" s="113">
        <v>170164.1214</v>
      </c>
      <c r="AL190" s="114">
        <v>38527.725599999998</v>
      </c>
      <c r="AM190" s="117">
        <f t="shared" si="86"/>
        <v>208691.84700000001</v>
      </c>
      <c r="AN190" s="113">
        <v>806791.48644814291</v>
      </c>
      <c r="AO190" s="114">
        <v>0</v>
      </c>
      <c r="AP190" s="114">
        <v>580830.26655185712</v>
      </c>
      <c r="AQ190" s="114">
        <v>0</v>
      </c>
      <c r="AR190" s="117">
        <v>0</v>
      </c>
      <c r="AS190" s="113">
        <f t="shared" si="83"/>
        <v>0</v>
      </c>
      <c r="AT190" s="114">
        <f t="shared" si="87"/>
        <v>9.0949470177292829E-14</v>
      </c>
      <c r="AU190" s="114">
        <f t="shared" si="88"/>
        <v>15979.5</v>
      </c>
      <c r="AV190" s="117">
        <v>15979.500000000002</v>
      </c>
      <c r="AW190" s="113">
        <f t="shared" si="84"/>
        <v>0</v>
      </c>
      <c r="AX190" s="114">
        <f t="shared" si="89"/>
        <v>0</v>
      </c>
      <c r="AY190" s="114">
        <f t="shared" si="90"/>
        <v>3618.0000000000005</v>
      </c>
      <c r="AZ190" s="117">
        <v>3618.0000000000005</v>
      </c>
      <c r="BA190" s="113">
        <f t="shared" si="91"/>
        <v>0</v>
      </c>
      <c r="BB190" s="114">
        <f t="shared" si="92"/>
        <v>0</v>
      </c>
      <c r="BC190" s="114">
        <f t="shared" si="93"/>
        <v>119254.49215185712</v>
      </c>
      <c r="BD190" s="117">
        <v>119254.49215185712</v>
      </c>
      <c r="BE190" s="113">
        <v>0</v>
      </c>
      <c r="BF190" s="114">
        <v>0</v>
      </c>
      <c r="BG190" s="114">
        <v>0</v>
      </c>
      <c r="BH190" s="117">
        <v>0</v>
      </c>
      <c r="BJ190" s="113">
        <f t="shared" si="114"/>
        <v>170164.1214</v>
      </c>
      <c r="BK190" s="114">
        <f t="shared" si="114"/>
        <v>38527.725599999998</v>
      </c>
      <c r="BL190" s="114">
        <f t="shared" si="94"/>
        <v>15979.500000000002</v>
      </c>
      <c r="BM190" s="118">
        <f t="shared" si="95"/>
        <v>3618.0000000000005</v>
      </c>
      <c r="BN190" s="119">
        <f t="shared" si="96"/>
        <v>228289.34700000001</v>
      </c>
      <c r="BP190" s="113">
        <f t="shared" si="97"/>
        <v>806791.48644814291</v>
      </c>
      <c r="BQ190" s="118">
        <f t="shared" si="98"/>
        <v>119254.49215185712</v>
      </c>
      <c r="BR190" s="120">
        <f t="shared" si="99"/>
        <v>926045.97860000003</v>
      </c>
      <c r="BS190" s="121">
        <f t="shared" si="100"/>
        <v>231511.49465000001</v>
      </c>
      <c r="BT190" s="114">
        <f t="shared" si="101"/>
        <v>170164.1214</v>
      </c>
      <c r="BU190" s="114">
        <f t="shared" si="102"/>
        <v>0</v>
      </c>
      <c r="BV190" s="114">
        <f t="shared" si="103"/>
        <v>15979.500000000002</v>
      </c>
      <c r="BW190" s="118">
        <f t="shared" si="104"/>
        <v>0</v>
      </c>
      <c r="BX190" s="120">
        <f t="shared" si="105"/>
        <v>186143.6214</v>
      </c>
      <c r="BY190" s="121">
        <f t="shared" si="106"/>
        <v>45367.873250000004</v>
      </c>
      <c r="CA190" s="113">
        <f t="shared" si="115"/>
        <v>0</v>
      </c>
      <c r="CB190" s="114">
        <f t="shared" si="115"/>
        <v>0</v>
      </c>
      <c r="CC190" s="114">
        <f t="shared" si="107"/>
        <v>41710.212067496701</v>
      </c>
      <c r="CD190" s="114">
        <f t="shared" si="108"/>
        <v>0</v>
      </c>
      <c r="CE190" s="114">
        <f t="shared" si="109"/>
        <v>2766.7284192926045</v>
      </c>
      <c r="CF190" s="118">
        <f t="shared" si="110"/>
        <v>45367.873250000004</v>
      </c>
      <c r="CG190" s="122">
        <f t="shared" si="111"/>
        <v>89844.813736789307</v>
      </c>
      <c r="CH190" s="88"/>
      <c r="CI190" s="123">
        <f t="shared" si="112"/>
        <v>114633.45251875671</v>
      </c>
      <c r="CK190" s="124">
        <f t="shared" si="113"/>
        <v>1</v>
      </c>
      <c r="CL190" s="125">
        <v>0</v>
      </c>
      <c r="CM190" s="126">
        <v>0</v>
      </c>
      <c r="CN190" s="127">
        <v>47.6</v>
      </c>
      <c r="CO190" s="128">
        <v>17.83691</v>
      </c>
      <c r="CP190" s="125">
        <v>0</v>
      </c>
      <c r="CQ190" s="129">
        <v>0</v>
      </c>
      <c r="CR190" s="130">
        <v>0</v>
      </c>
      <c r="CS190" s="131">
        <v>6.7</v>
      </c>
      <c r="CT190" s="132">
        <v>6.7</v>
      </c>
      <c r="CU190" s="133">
        <f t="shared" si="116"/>
        <v>0</v>
      </c>
      <c r="CV190" s="129">
        <f t="shared" si="116"/>
        <v>1.675</v>
      </c>
      <c r="CW190" s="132">
        <v>1.675</v>
      </c>
      <c r="CY190" s="133">
        <v>0</v>
      </c>
      <c r="CZ190" s="129">
        <v>19597.5</v>
      </c>
      <c r="DA190" s="132">
        <v>19597.5</v>
      </c>
      <c r="DD190" s="134" t="s">
        <v>95</v>
      </c>
      <c r="DE190" s="101"/>
      <c r="DF190" s="72"/>
    </row>
    <row r="191" spans="1:110" s="7" customFormat="1" x14ac:dyDescent="0.25">
      <c r="A191" s="135">
        <v>11</v>
      </c>
      <c r="B191" s="136" t="s">
        <v>528</v>
      </c>
      <c r="C191" s="136" t="s">
        <v>546</v>
      </c>
      <c r="D191" s="137" t="s">
        <v>530</v>
      </c>
      <c r="E191" s="138" t="s">
        <v>547</v>
      </c>
      <c r="F191" s="138" t="s">
        <v>548</v>
      </c>
      <c r="G191" s="138" t="s">
        <v>549</v>
      </c>
      <c r="H191" s="138" t="s">
        <v>117</v>
      </c>
      <c r="I191" s="138">
        <v>11221</v>
      </c>
      <c r="J191" s="138" t="str">
        <f t="shared" si="79"/>
        <v>Brooklyn 11221</v>
      </c>
      <c r="K191" s="138" t="s">
        <v>103</v>
      </c>
      <c r="L191" s="138">
        <v>2</v>
      </c>
      <c r="M191" s="106" t="str">
        <f t="shared" si="80"/>
        <v>Head Start</v>
      </c>
      <c r="N191" s="107">
        <v>128</v>
      </c>
      <c r="O191" s="72">
        <v>0</v>
      </c>
      <c r="P191" s="108">
        <v>0</v>
      </c>
      <c r="Q191" s="71">
        <v>0</v>
      </c>
      <c r="R191" s="72">
        <v>128</v>
      </c>
      <c r="S191" s="108">
        <v>0</v>
      </c>
      <c r="T191" s="71">
        <v>0</v>
      </c>
      <c r="U191" s="72">
        <v>65</v>
      </c>
      <c r="V191" s="72">
        <v>0</v>
      </c>
      <c r="W191" s="73">
        <f t="shared" si="81"/>
        <v>65</v>
      </c>
      <c r="X191" s="109">
        <v>0</v>
      </c>
      <c r="Y191" s="110">
        <v>0</v>
      </c>
      <c r="Z191" s="110">
        <v>0</v>
      </c>
      <c r="AA191" s="72">
        <v>0</v>
      </c>
      <c r="AB191" s="72">
        <v>0</v>
      </c>
      <c r="AC191" s="111">
        <v>0</v>
      </c>
      <c r="AD191" s="112">
        <f t="shared" si="82"/>
        <v>0</v>
      </c>
      <c r="AE191" s="113">
        <v>0</v>
      </c>
      <c r="AF191" s="114">
        <v>0</v>
      </c>
      <c r="AG191" s="115">
        <v>1810608.64</v>
      </c>
      <c r="AH191" s="116">
        <v>1810608.64</v>
      </c>
      <c r="AI191" s="114">
        <v>0</v>
      </c>
      <c r="AJ191" s="117">
        <f t="shared" si="85"/>
        <v>1810608.64</v>
      </c>
      <c r="AK191" s="113">
        <v>295884.26521874999</v>
      </c>
      <c r="AL191" s="114">
        <v>0</v>
      </c>
      <c r="AM191" s="117">
        <f t="shared" si="86"/>
        <v>295884.26521874999</v>
      </c>
      <c r="AN191" s="113">
        <v>1514724.37478125</v>
      </c>
      <c r="AO191" s="114">
        <v>0</v>
      </c>
      <c r="AP191" s="114">
        <v>0</v>
      </c>
      <c r="AQ191" s="114">
        <v>0</v>
      </c>
      <c r="AR191" s="117">
        <v>0</v>
      </c>
      <c r="AS191" s="113">
        <f t="shared" si="83"/>
        <v>0</v>
      </c>
      <c r="AT191" s="114">
        <f t="shared" si="87"/>
        <v>0</v>
      </c>
      <c r="AU191" s="114">
        <f t="shared" si="88"/>
        <v>0</v>
      </c>
      <c r="AV191" s="117">
        <v>0</v>
      </c>
      <c r="AW191" s="113">
        <f t="shared" si="84"/>
        <v>0</v>
      </c>
      <c r="AX191" s="114">
        <f t="shared" si="89"/>
        <v>0</v>
      </c>
      <c r="AY191" s="114">
        <f t="shared" si="90"/>
        <v>0</v>
      </c>
      <c r="AZ191" s="117">
        <v>0</v>
      </c>
      <c r="BA191" s="113">
        <f t="shared" si="91"/>
        <v>0</v>
      </c>
      <c r="BB191" s="114">
        <f t="shared" si="92"/>
        <v>0</v>
      </c>
      <c r="BC191" s="114">
        <f t="shared" si="93"/>
        <v>0</v>
      </c>
      <c r="BD191" s="117">
        <v>0</v>
      </c>
      <c r="BE191" s="113">
        <v>0</v>
      </c>
      <c r="BF191" s="114">
        <v>0</v>
      </c>
      <c r="BG191" s="114">
        <v>0</v>
      </c>
      <c r="BH191" s="117">
        <v>0</v>
      </c>
      <c r="BJ191" s="113">
        <f t="shared" si="114"/>
        <v>295884.26521874999</v>
      </c>
      <c r="BK191" s="114">
        <f t="shared" si="114"/>
        <v>0</v>
      </c>
      <c r="BL191" s="114">
        <f t="shared" si="94"/>
        <v>0</v>
      </c>
      <c r="BM191" s="118">
        <f t="shared" si="95"/>
        <v>0</v>
      </c>
      <c r="BN191" s="119">
        <f t="shared" si="96"/>
        <v>295884.26521874999</v>
      </c>
      <c r="BP191" s="113">
        <f t="shared" si="97"/>
        <v>1514724.37478125</v>
      </c>
      <c r="BQ191" s="118">
        <f t="shared" si="98"/>
        <v>0</v>
      </c>
      <c r="BR191" s="120">
        <f t="shared" si="99"/>
        <v>1514724.37478125</v>
      </c>
      <c r="BS191" s="121">
        <f t="shared" si="100"/>
        <v>378681.09369531251</v>
      </c>
      <c r="BT191" s="114">
        <f t="shared" si="101"/>
        <v>295884.26521874999</v>
      </c>
      <c r="BU191" s="114">
        <f t="shared" si="102"/>
        <v>0</v>
      </c>
      <c r="BV191" s="114">
        <f t="shared" si="103"/>
        <v>0</v>
      </c>
      <c r="BW191" s="118">
        <f t="shared" si="104"/>
        <v>0</v>
      </c>
      <c r="BX191" s="120">
        <f t="shared" si="105"/>
        <v>295884.26521874999</v>
      </c>
      <c r="BY191" s="121">
        <f t="shared" si="106"/>
        <v>82796.828476562514</v>
      </c>
      <c r="CA191" s="113">
        <f t="shared" si="115"/>
        <v>0</v>
      </c>
      <c r="CB191" s="114">
        <f t="shared" si="115"/>
        <v>0</v>
      </c>
      <c r="CC191" s="114">
        <f t="shared" si="107"/>
        <v>0</v>
      </c>
      <c r="CD191" s="114">
        <f t="shared" si="108"/>
        <v>0</v>
      </c>
      <c r="CE191" s="114">
        <f t="shared" si="109"/>
        <v>0</v>
      </c>
      <c r="CF191" s="118">
        <f t="shared" si="110"/>
        <v>82796.828476562514</v>
      </c>
      <c r="CG191" s="122">
        <f t="shared" si="111"/>
        <v>82796.828476562514</v>
      </c>
      <c r="CH191" s="88"/>
      <c r="CI191" s="123">
        <f t="shared" si="112"/>
        <v>130022.271039657</v>
      </c>
      <c r="CK191" s="124">
        <f t="shared" si="113"/>
        <v>2</v>
      </c>
      <c r="CL191" s="125">
        <v>0</v>
      </c>
      <c r="CM191" s="126">
        <v>0</v>
      </c>
      <c r="CN191" s="127">
        <v>53.99</v>
      </c>
      <c r="CO191" s="128">
        <v>25.289253437499998</v>
      </c>
      <c r="CP191" s="125">
        <v>0</v>
      </c>
      <c r="CQ191" s="129">
        <v>0</v>
      </c>
      <c r="CR191" s="130">
        <v>0</v>
      </c>
      <c r="CS191" s="131">
        <v>0</v>
      </c>
      <c r="CT191" s="132">
        <v>0</v>
      </c>
      <c r="CU191" s="133">
        <f t="shared" si="116"/>
        <v>0</v>
      </c>
      <c r="CV191" s="129">
        <f t="shared" si="116"/>
        <v>0</v>
      </c>
      <c r="CW191" s="132">
        <v>0</v>
      </c>
      <c r="CY191" s="133">
        <v>0</v>
      </c>
      <c r="CZ191" s="129">
        <v>0</v>
      </c>
      <c r="DA191" s="132">
        <v>0</v>
      </c>
      <c r="DD191" s="134" t="s">
        <v>95</v>
      </c>
      <c r="DE191" s="101"/>
      <c r="DF191" s="72"/>
    </row>
    <row r="192" spans="1:110" s="7" customFormat="1" x14ac:dyDescent="0.25">
      <c r="A192" s="135">
        <v>11</v>
      </c>
      <c r="B192" s="136" t="s">
        <v>528</v>
      </c>
      <c r="C192" s="136" t="s">
        <v>550</v>
      </c>
      <c r="D192" s="137" t="s">
        <v>530</v>
      </c>
      <c r="E192" s="138" t="s">
        <v>551</v>
      </c>
      <c r="F192" s="138" t="s">
        <v>552</v>
      </c>
      <c r="G192" s="138" t="s">
        <v>553</v>
      </c>
      <c r="H192" s="138" t="s">
        <v>117</v>
      </c>
      <c r="I192" s="138">
        <v>11206</v>
      </c>
      <c r="J192" s="138" t="str">
        <f t="shared" si="79"/>
        <v>Brooklyn 11206</v>
      </c>
      <c r="K192" s="138" t="s">
        <v>103</v>
      </c>
      <c r="L192" s="138">
        <v>2</v>
      </c>
      <c r="M192" s="106" t="str">
        <f t="shared" si="80"/>
        <v>Head Start</v>
      </c>
      <c r="N192" s="107">
        <v>36</v>
      </c>
      <c r="O192" s="72">
        <v>0</v>
      </c>
      <c r="P192" s="108">
        <v>0</v>
      </c>
      <c r="Q192" s="71">
        <v>0</v>
      </c>
      <c r="R192" s="72">
        <v>36</v>
      </c>
      <c r="S192" s="108">
        <v>0</v>
      </c>
      <c r="T192" s="71">
        <v>0</v>
      </c>
      <c r="U192" s="72">
        <v>21</v>
      </c>
      <c r="V192" s="72">
        <v>0</v>
      </c>
      <c r="W192" s="73">
        <f t="shared" si="81"/>
        <v>21</v>
      </c>
      <c r="X192" s="109">
        <v>0</v>
      </c>
      <c r="Y192" s="110">
        <v>0</v>
      </c>
      <c r="Z192" s="110">
        <v>0</v>
      </c>
      <c r="AA192" s="72">
        <v>0</v>
      </c>
      <c r="AB192" s="72">
        <v>0</v>
      </c>
      <c r="AC192" s="111">
        <v>0</v>
      </c>
      <c r="AD192" s="112">
        <f t="shared" si="82"/>
        <v>0</v>
      </c>
      <c r="AE192" s="113">
        <v>0</v>
      </c>
      <c r="AF192" s="114">
        <v>0</v>
      </c>
      <c r="AG192" s="115">
        <v>509233.68000000005</v>
      </c>
      <c r="AH192" s="116">
        <v>509233.68000000005</v>
      </c>
      <c r="AI192" s="114">
        <v>0</v>
      </c>
      <c r="AJ192" s="117">
        <f t="shared" si="85"/>
        <v>509233.68000000005</v>
      </c>
      <c r="AK192" s="113">
        <v>95593.377993750008</v>
      </c>
      <c r="AL192" s="114">
        <v>0</v>
      </c>
      <c r="AM192" s="117">
        <f t="shared" si="86"/>
        <v>95593.377993750008</v>
      </c>
      <c r="AN192" s="113">
        <v>413640.30200625001</v>
      </c>
      <c r="AO192" s="114">
        <v>0</v>
      </c>
      <c r="AP192" s="114">
        <v>0</v>
      </c>
      <c r="AQ192" s="114">
        <v>0</v>
      </c>
      <c r="AR192" s="117">
        <v>0</v>
      </c>
      <c r="AS192" s="113">
        <f t="shared" si="83"/>
        <v>0</v>
      </c>
      <c r="AT192" s="114">
        <f t="shared" si="87"/>
        <v>0</v>
      </c>
      <c r="AU192" s="114">
        <f t="shared" si="88"/>
        <v>0</v>
      </c>
      <c r="AV192" s="117">
        <v>0</v>
      </c>
      <c r="AW192" s="113">
        <f t="shared" si="84"/>
        <v>0</v>
      </c>
      <c r="AX192" s="114">
        <f t="shared" si="89"/>
        <v>0</v>
      </c>
      <c r="AY192" s="114">
        <f t="shared" si="90"/>
        <v>0</v>
      </c>
      <c r="AZ192" s="117">
        <v>0</v>
      </c>
      <c r="BA192" s="113">
        <f t="shared" si="91"/>
        <v>0</v>
      </c>
      <c r="BB192" s="114">
        <f t="shared" si="92"/>
        <v>0</v>
      </c>
      <c r="BC192" s="114">
        <f t="shared" si="93"/>
        <v>0</v>
      </c>
      <c r="BD192" s="117">
        <v>0</v>
      </c>
      <c r="BE192" s="113">
        <v>0</v>
      </c>
      <c r="BF192" s="114">
        <v>0</v>
      </c>
      <c r="BG192" s="114">
        <v>0</v>
      </c>
      <c r="BH192" s="117">
        <v>0</v>
      </c>
      <c r="BJ192" s="113">
        <f t="shared" si="114"/>
        <v>95593.377993750008</v>
      </c>
      <c r="BK192" s="114">
        <f t="shared" si="114"/>
        <v>0</v>
      </c>
      <c r="BL192" s="114">
        <f t="shared" si="94"/>
        <v>0</v>
      </c>
      <c r="BM192" s="118">
        <f t="shared" si="95"/>
        <v>0</v>
      </c>
      <c r="BN192" s="119">
        <f t="shared" si="96"/>
        <v>95593.377993750008</v>
      </c>
      <c r="BP192" s="113">
        <f t="shared" si="97"/>
        <v>413640.30200625001</v>
      </c>
      <c r="BQ192" s="118">
        <f t="shared" si="98"/>
        <v>0</v>
      </c>
      <c r="BR192" s="120">
        <f t="shared" si="99"/>
        <v>413640.30200625001</v>
      </c>
      <c r="BS192" s="121">
        <f t="shared" si="100"/>
        <v>103410.0755015625</v>
      </c>
      <c r="BT192" s="114">
        <f t="shared" si="101"/>
        <v>95593.377993750008</v>
      </c>
      <c r="BU192" s="114">
        <f t="shared" si="102"/>
        <v>0</v>
      </c>
      <c r="BV192" s="114">
        <f t="shared" si="103"/>
        <v>0</v>
      </c>
      <c r="BW192" s="118">
        <f t="shared" si="104"/>
        <v>0</v>
      </c>
      <c r="BX192" s="120">
        <f t="shared" si="105"/>
        <v>95593.377993750008</v>
      </c>
      <c r="BY192" s="121">
        <f t="shared" si="106"/>
        <v>7816.697507812496</v>
      </c>
      <c r="CA192" s="113">
        <f t="shared" si="115"/>
        <v>0</v>
      </c>
      <c r="CB192" s="114">
        <f t="shared" si="115"/>
        <v>0</v>
      </c>
      <c r="CC192" s="114">
        <f t="shared" si="107"/>
        <v>0</v>
      </c>
      <c r="CD192" s="114">
        <f t="shared" si="108"/>
        <v>0</v>
      </c>
      <c r="CE192" s="114">
        <f t="shared" si="109"/>
        <v>0</v>
      </c>
      <c r="CF192" s="118">
        <f t="shared" si="110"/>
        <v>7816.697507812496</v>
      </c>
      <c r="CG192" s="122">
        <f t="shared" si="111"/>
        <v>7816.697507812496</v>
      </c>
      <c r="CH192" s="88"/>
      <c r="CI192" s="123">
        <f t="shared" si="112"/>
        <v>36568.763729903541</v>
      </c>
      <c r="CK192" s="124">
        <f t="shared" si="113"/>
        <v>2</v>
      </c>
      <c r="CL192" s="125">
        <v>0</v>
      </c>
      <c r="CM192" s="126">
        <v>0</v>
      </c>
      <c r="CN192" s="127">
        <v>53.99</v>
      </c>
      <c r="CO192" s="128">
        <v>25.289253437499998</v>
      </c>
      <c r="CP192" s="125">
        <v>0</v>
      </c>
      <c r="CQ192" s="129">
        <v>0</v>
      </c>
      <c r="CR192" s="130">
        <v>0</v>
      </c>
      <c r="CS192" s="131">
        <v>0</v>
      </c>
      <c r="CT192" s="132">
        <v>0</v>
      </c>
      <c r="CU192" s="133">
        <f t="shared" si="116"/>
        <v>0</v>
      </c>
      <c r="CV192" s="129">
        <f t="shared" si="116"/>
        <v>0</v>
      </c>
      <c r="CW192" s="132">
        <v>0</v>
      </c>
      <c r="CY192" s="133">
        <v>0</v>
      </c>
      <c r="CZ192" s="129">
        <v>0</v>
      </c>
      <c r="DA192" s="132">
        <v>0</v>
      </c>
      <c r="DD192" s="134" t="s">
        <v>95</v>
      </c>
      <c r="DE192" s="101"/>
      <c r="DF192" s="72"/>
    </row>
    <row r="193" spans="1:110" s="7" customFormat="1" x14ac:dyDescent="0.25">
      <c r="A193" s="135">
        <v>11</v>
      </c>
      <c r="B193" s="136" t="s">
        <v>528</v>
      </c>
      <c r="C193" s="136" t="s">
        <v>554</v>
      </c>
      <c r="D193" s="137" t="s">
        <v>530</v>
      </c>
      <c r="E193" s="138" t="s">
        <v>555</v>
      </c>
      <c r="F193" s="138" t="s">
        <v>556</v>
      </c>
      <c r="G193" s="138" t="s">
        <v>557</v>
      </c>
      <c r="H193" s="138" t="s">
        <v>117</v>
      </c>
      <c r="I193" s="138">
        <v>11221</v>
      </c>
      <c r="J193" s="138" t="str">
        <f t="shared" si="79"/>
        <v>Brooklyn 11221</v>
      </c>
      <c r="K193" s="138" t="s">
        <v>103</v>
      </c>
      <c r="L193" s="138">
        <v>2</v>
      </c>
      <c r="M193" s="106" t="str">
        <f t="shared" si="80"/>
        <v>Head Start</v>
      </c>
      <c r="N193" s="107">
        <v>34</v>
      </c>
      <c r="O193" s="72">
        <v>0</v>
      </c>
      <c r="P193" s="108">
        <v>0</v>
      </c>
      <c r="Q193" s="71">
        <v>0</v>
      </c>
      <c r="R193" s="72">
        <v>34</v>
      </c>
      <c r="S193" s="108">
        <v>0</v>
      </c>
      <c r="T193" s="71">
        <v>0</v>
      </c>
      <c r="U193" s="72">
        <v>18</v>
      </c>
      <c r="V193" s="72">
        <v>0</v>
      </c>
      <c r="W193" s="73">
        <f t="shared" si="81"/>
        <v>18</v>
      </c>
      <c r="X193" s="109">
        <v>0</v>
      </c>
      <c r="Y193" s="110">
        <v>0</v>
      </c>
      <c r="Z193" s="110">
        <v>0</v>
      </c>
      <c r="AA193" s="72">
        <v>0</v>
      </c>
      <c r="AB193" s="72">
        <v>0</v>
      </c>
      <c r="AC193" s="111">
        <v>0</v>
      </c>
      <c r="AD193" s="112">
        <f t="shared" si="82"/>
        <v>0</v>
      </c>
      <c r="AE193" s="113">
        <v>0</v>
      </c>
      <c r="AF193" s="114">
        <v>0</v>
      </c>
      <c r="AG193" s="115">
        <v>480942.92000000004</v>
      </c>
      <c r="AH193" s="116">
        <v>480942.92000000004</v>
      </c>
      <c r="AI193" s="114">
        <v>0</v>
      </c>
      <c r="AJ193" s="117">
        <f t="shared" si="85"/>
        <v>480942.92000000004</v>
      </c>
      <c r="AK193" s="113">
        <v>81937.181137499996</v>
      </c>
      <c r="AL193" s="114">
        <v>0</v>
      </c>
      <c r="AM193" s="117">
        <f t="shared" si="86"/>
        <v>81937.181137499996</v>
      </c>
      <c r="AN193" s="113">
        <v>399005.73886250006</v>
      </c>
      <c r="AO193" s="114">
        <v>0</v>
      </c>
      <c r="AP193" s="114">
        <v>0</v>
      </c>
      <c r="AQ193" s="114">
        <v>0</v>
      </c>
      <c r="AR193" s="117">
        <v>0</v>
      </c>
      <c r="AS193" s="113">
        <f t="shared" si="83"/>
        <v>0</v>
      </c>
      <c r="AT193" s="114">
        <f t="shared" si="87"/>
        <v>0</v>
      </c>
      <c r="AU193" s="114">
        <f t="shared" si="88"/>
        <v>0</v>
      </c>
      <c r="AV193" s="117">
        <v>0</v>
      </c>
      <c r="AW193" s="113">
        <f t="shared" si="84"/>
        <v>0</v>
      </c>
      <c r="AX193" s="114">
        <f t="shared" si="89"/>
        <v>0</v>
      </c>
      <c r="AY193" s="114">
        <f t="shared" si="90"/>
        <v>0</v>
      </c>
      <c r="AZ193" s="117">
        <v>0</v>
      </c>
      <c r="BA193" s="113">
        <f t="shared" si="91"/>
        <v>0</v>
      </c>
      <c r="BB193" s="114">
        <f t="shared" si="92"/>
        <v>0</v>
      </c>
      <c r="BC193" s="114">
        <f t="shared" si="93"/>
        <v>0</v>
      </c>
      <c r="BD193" s="117">
        <v>0</v>
      </c>
      <c r="BE193" s="113">
        <v>0</v>
      </c>
      <c r="BF193" s="114">
        <v>0</v>
      </c>
      <c r="BG193" s="114">
        <v>0</v>
      </c>
      <c r="BH193" s="117">
        <v>0</v>
      </c>
      <c r="BJ193" s="113">
        <f t="shared" si="114"/>
        <v>81937.181137499996</v>
      </c>
      <c r="BK193" s="114">
        <f t="shared" si="114"/>
        <v>0</v>
      </c>
      <c r="BL193" s="114">
        <f t="shared" si="94"/>
        <v>0</v>
      </c>
      <c r="BM193" s="118">
        <f t="shared" si="95"/>
        <v>0</v>
      </c>
      <c r="BN193" s="119">
        <f t="shared" si="96"/>
        <v>81937.181137499996</v>
      </c>
      <c r="BP193" s="113">
        <f t="shared" si="97"/>
        <v>399005.73886250006</v>
      </c>
      <c r="BQ193" s="118">
        <f t="shared" si="98"/>
        <v>0</v>
      </c>
      <c r="BR193" s="120">
        <f t="shared" si="99"/>
        <v>399005.73886250006</v>
      </c>
      <c r="BS193" s="121">
        <f t="shared" si="100"/>
        <v>99751.434715625015</v>
      </c>
      <c r="BT193" s="114">
        <f t="shared" si="101"/>
        <v>81937.181137499996</v>
      </c>
      <c r="BU193" s="114">
        <f t="shared" si="102"/>
        <v>0</v>
      </c>
      <c r="BV193" s="114">
        <f t="shared" si="103"/>
        <v>0</v>
      </c>
      <c r="BW193" s="118">
        <f t="shared" si="104"/>
        <v>0</v>
      </c>
      <c r="BX193" s="120">
        <f t="shared" si="105"/>
        <v>81937.181137499996</v>
      </c>
      <c r="BY193" s="121">
        <f t="shared" si="106"/>
        <v>17814.253578125019</v>
      </c>
      <c r="CA193" s="113">
        <f t="shared" si="115"/>
        <v>0</v>
      </c>
      <c r="CB193" s="114">
        <f t="shared" si="115"/>
        <v>0</v>
      </c>
      <c r="CC193" s="114">
        <f t="shared" si="107"/>
        <v>0</v>
      </c>
      <c r="CD193" s="114">
        <f t="shared" si="108"/>
        <v>0</v>
      </c>
      <c r="CE193" s="114">
        <f t="shared" si="109"/>
        <v>0</v>
      </c>
      <c r="CF193" s="118">
        <f t="shared" si="110"/>
        <v>17814.253578125019</v>
      </c>
      <c r="CG193" s="122">
        <f t="shared" si="111"/>
        <v>17814.253578125019</v>
      </c>
      <c r="CH193" s="88"/>
      <c r="CI193" s="123">
        <f t="shared" si="112"/>
        <v>34537.165744908896</v>
      </c>
      <c r="CK193" s="124">
        <f t="shared" si="113"/>
        <v>2</v>
      </c>
      <c r="CL193" s="125">
        <v>0</v>
      </c>
      <c r="CM193" s="126">
        <v>0</v>
      </c>
      <c r="CN193" s="127">
        <v>53.99</v>
      </c>
      <c r="CO193" s="128">
        <v>25.289253437499998</v>
      </c>
      <c r="CP193" s="125">
        <v>0</v>
      </c>
      <c r="CQ193" s="129">
        <v>0</v>
      </c>
      <c r="CR193" s="130">
        <v>0</v>
      </c>
      <c r="CS193" s="131">
        <v>0</v>
      </c>
      <c r="CT193" s="132">
        <v>0</v>
      </c>
      <c r="CU193" s="133">
        <f t="shared" si="116"/>
        <v>0</v>
      </c>
      <c r="CV193" s="129">
        <f t="shared" si="116"/>
        <v>0</v>
      </c>
      <c r="CW193" s="132">
        <v>0</v>
      </c>
      <c r="CY193" s="133">
        <v>0</v>
      </c>
      <c r="CZ193" s="129">
        <v>0</v>
      </c>
      <c r="DA193" s="132">
        <v>0</v>
      </c>
      <c r="DD193" s="134" t="s">
        <v>95</v>
      </c>
      <c r="DE193" s="101"/>
      <c r="DF193" s="72"/>
    </row>
    <row r="194" spans="1:110" s="7" customFormat="1" x14ac:dyDescent="0.25">
      <c r="A194" s="135">
        <v>11</v>
      </c>
      <c r="B194" s="136" t="s">
        <v>528</v>
      </c>
      <c r="C194" s="136" t="s">
        <v>558</v>
      </c>
      <c r="D194" s="137" t="s">
        <v>530</v>
      </c>
      <c r="E194" s="138" t="s">
        <v>559</v>
      </c>
      <c r="F194" s="138" t="s">
        <v>560</v>
      </c>
      <c r="G194" s="138" t="s">
        <v>561</v>
      </c>
      <c r="H194" s="138" t="s">
        <v>117</v>
      </c>
      <c r="I194" s="138">
        <v>11237</v>
      </c>
      <c r="J194" s="138" t="str">
        <f t="shared" si="79"/>
        <v>Brooklyn 11237</v>
      </c>
      <c r="K194" s="138" t="s">
        <v>103</v>
      </c>
      <c r="L194" s="138">
        <v>2</v>
      </c>
      <c r="M194" s="106" t="str">
        <f t="shared" si="80"/>
        <v>Head Start</v>
      </c>
      <c r="N194" s="107">
        <v>89</v>
      </c>
      <c r="O194" s="72">
        <v>0</v>
      </c>
      <c r="P194" s="108">
        <v>0</v>
      </c>
      <c r="Q194" s="71">
        <v>0</v>
      </c>
      <c r="R194" s="72">
        <v>89</v>
      </c>
      <c r="S194" s="108">
        <v>0</v>
      </c>
      <c r="T194" s="71">
        <v>0</v>
      </c>
      <c r="U194" s="72">
        <v>36</v>
      </c>
      <c r="V194" s="72">
        <v>0</v>
      </c>
      <c r="W194" s="73">
        <f t="shared" si="81"/>
        <v>36</v>
      </c>
      <c r="X194" s="109">
        <v>0</v>
      </c>
      <c r="Y194" s="110">
        <v>0</v>
      </c>
      <c r="Z194" s="110">
        <v>0</v>
      </c>
      <c r="AA194" s="72">
        <v>0</v>
      </c>
      <c r="AB194" s="72">
        <v>0</v>
      </c>
      <c r="AC194" s="111">
        <v>0</v>
      </c>
      <c r="AD194" s="112">
        <f t="shared" si="82"/>
        <v>0</v>
      </c>
      <c r="AE194" s="113">
        <v>0</v>
      </c>
      <c r="AF194" s="114">
        <v>0</v>
      </c>
      <c r="AG194" s="115">
        <v>1258938.82</v>
      </c>
      <c r="AH194" s="116">
        <v>1258938.82</v>
      </c>
      <c r="AI194" s="114">
        <v>0</v>
      </c>
      <c r="AJ194" s="117">
        <f t="shared" si="85"/>
        <v>1258938.82</v>
      </c>
      <c r="AK194" s="113">
        <v>163874.36227499999</v>
      </c>
      <c r="AL194" s="114">
        <v>0</v>
      </c>
      <c r="AM194" s="117">
        <f t="shared" si="86"/>
        <v>163874.36227499999</v>
      </c>
      <c r="AN194" s="113">
        <v>1095064.4577250001</v>
      </c>
      <c r="AO194" s="114">
        <v>0</v>
      </c>
      <c r="AP194" s="114">
        <v>0</v>
      </c>
      <c r="AQ194" s="114">
        <v>0</v>
      </c>
      <c r="AR194" s="117">
        <v>0</v>
      </c>
      <c r="AS194" s="113">
        <f t="shared" si="83"/>
        <v>0</v>
      </c>
      <c r="AT194" s="114">
        <f t="shared" si="87"/>
        <v>0</v>
      </c>
      <c r="AU194" s="114">
        <f t="shared" si="88"/>
        <v>0</v>
      </c>
      <c r="AV194" s="117">
        <v>0</v>
      </c>
      <c r="AW194" s="113">
        <f t="shared" si="84"/>
        <v>0</v>
      </c>
      <c r="AX194" s="114">
        <f t="shared" si="89"/>
        <v>0</v>
      </c>
      <c r="AY194" s="114">
        <f t="shared" si="90"/>
        <v>0</v>
      </c>
      <c r="AZ194" s="117">
        <v>0</v>
      </c>
      <c r="BA194" s="113">
        <f t="shared" si="91"/>
        <v>0</v>
      </c>
      <c r="BB194" s="114">
        <f t="shared" si="92"/>
        <v>0</v>
      </c>
      <c r="BC194" s="114">
        <f t="shared" si="93"/>
        <v>0</v>
      </c>
      <c r="BD194" s="117">
        <v>0</v>
      </c>
      <c r="BE194" s="113">
        <v>0</v>
      </c>
      <c r="BF194" s="114">
        <v>0</v>
      </c>
      <c r="BG194" s="114">
        <v>0</v>
      </c>
      <c r="BH194" s="117">
        <v>0</v>
      </c>
      <c r="BJ194" s="113">
        <f t="shared" si="114"/>
        <v>163874.36227499999</v>
      </c>
      <c r="BK194" s="114">
        <f t="shared" si="114"/>
        <v>0</v>
      </c>
      <c r="BL194" s="114">
        <f t="shared" si="94"/>
        <v>0</v>
      </c>
      <c r="BM194" s="118">
        <f t="shared" si="95"/>
        <v>0</v>
      </c>
      <c r="BN194" s="119">
        <f t="shared" si="96"/>
        <v>163874.36227499999</v>
      </c>
      <c r="BP194" s="113">
        <f t="shared" si="97"/>
        <v>1095064.4577250001</v>
      </c>
      <c r="BQ194" s="118">
        <f t="shared" si="98"/>
        <v>0</v>
      </c>
      <c r="BR194" s="120">
        <f t="shared" si="99"/>
        <v>1095064.4577250001</v>
      </c>
      <c r="BS194" s="121">
        <f t="shared" si="100"/>
        <v>273766.11443125003</v>
      </c>
      <c r="BT194" s="114">
        <f t="shared" si="101"/>
        <v>163874.36227499999</v>
      </c>
      <c r="BU194" s="114">
        <f t="shared" si="102"/>
        <v>0</v>
      </c>
      <c r="BV194" s="114">
        <f t="shared" si="103"/>
        <v>0</v>
      </c>
      <c r="BW194" s="118">
        <f t="shared" si="104"/>
        <v>0</v>
      </c>
      <c r="BX194" s="120">
        <f t="shared" si="105"/>
        <v>163874.36227499999</v>
      </c>
      <c r="BY194" s="121">
        <f t="shared" si="106"/>
        <v>109891.75215625003</v>
      </c>
      <c r="CA194" s="113">
        <f t="shared" si="115"/>
        <v>0</v>
      </c>
      <c r="CB194" s="114">
        <f t="shared" si="115"/>
        <v>0</v>
      </c>
      <c r="CC194" s="114">
        <f t="shared" si="107"/>
        <v>0</v>
      </c>
      <c r="CD194" s="114">
        <f t="shared" si="108"/>
        <v>0</v>
      </c>
      <c r="CE194" s="114">
        <f t="shared" si="109"/>
        <v>0</v>
      </c>
      <c r="CF194" s="118">
        <f t="shared" si="110"/>
        <v>109891.75215625003</v>
      </c>
      <c r="CG194" s="122">
        <f t="shared" si="111"/>
        <v>109891.75215625003</v>
      </c>
      <c r="CH194" s="88"/>
      <c r="CI194" s="123">
        <f t="shared" si="112"/>
        <v>90406.110332261538</v>
      </c>
      <c r="CK194" s="124">
        <f t="shared" si="113"/>
        <v>2</v>
      </c>
      <c r="CL194" s="125">
        <v>0</v>
      </c>
      <c r="CM194" s="126">
        <v>0</v>
      </c>
      <c r="CN194" s="127">
        <v>53.99</v>
      </c>
      <c r="CO194" s="128">
        <v>25.289253437499998</v>
      </c>
      <c r="CP194" s="125">
        <v>0</v>
      </c>
      <c r="CQ194" s="129">
        <v>0</v>
      </c>
      <c r="CR194" s="130">
        <v>0</v>
      </c>
      <c r="CS194" s="131">
        <v>0</v>
      </c>
      <c r="CT194" s="132">
        <v>0</v>
      </c>
      <c r="CU194" s="133">
        <f t="shared" si="116"/>
        <v>0</v>
      </c>
      <c r="CV194" s="129">
        <f t="shared" si="116"/>
        <v>0</v>
      </c>
      <c r="CW194" s="132">
        <v>0</v>
      </c>
      <c r="CY194" s="133">
        <v>0</v>
      </c>
      <c r="CZ194" s="129">
        <v>0</v>
      </c>
      <c r="DA194" s="132">
        <v>0</v>
      </c>
      <c r="DD194" s="134" t="s">
        <v>95</v>
      </c>
      <c r="DE194" s="101"/>
      <c r="DF194" s="72"/>
    </row>
    <row r="195" spans="1:110" s="7" customFormat="1" x14ac:dyDescent="0.25">
      <c r="A195" s="135">
        <v>65</v>
      </c>
      <c r="B195" s="136" t="s">
        <v>562</v>
      </c>
      <c r="C195" s="136" t="s">
        <v>563</v>
      </c>
      <c r="D195" s="137" t="s">
        <v>564</v>
      </c>
      <c r="E195" s="138" t="s">
        <v>565</v>
      </c>
      <c r="F195" s="138" t="s">
        <v>566</v>
      </c>
      <c r="G195" s="138" t="s">
        <v>567</v>
      </c>
      <c r="H195" s="138" t="s">
        <v>102</v>
      </c>
      <c r="I195" s="138">
        <v>10467</v>
      </c>
      <c r="J195" s="138" t="str">
        <f t="shared" si="79"/>
        <v>Bronx 10467</v>
      </c>
      <c r="K195" s="138" t="s">
        <v>103</v>
      </c>
      <c r="L195" s="138">
        <v>3</v>
      </c>
      <c r="M195" s="106" t="str">
        <f t="shared" si="80"/>
        <v>Child Care</v>
      </c>
      <c r="N195" s="107">
        <v>64</v>
      </c>
      <c r="O195" s="72">
        <v>0</v>
      </c>
      <c r="P195" s="108">
        <v>0</v>
      </c>
      <c r="Q195" s="71">
        <v>0</v>
      </c>
      <c r="R195" s="72">
        <v>0</v>
      </c>
      <c r="S195" s="108">
        <v>64</v>
      </c>
      <c r="T195" s="71">
        <v>0</v>
      </c>
      <c r="U195" s="72">
        <v>0</v>
      </c>
      <c r="V195" s="72">
        <v>20</v>
      </c>
      <c r="W195" s="73">
        <f t="shared" si="81"/>
        <v>20</v>
      </c>
      <c r="X195" s="109">
        <v>0</v>
      </c>
      <c r="Y195" s="110">
        <v>0</v>
      </c>
      <c r="Z195" s="110">
        <v>0</v>
      </c>
      <c r="AA195" s="72">
        <v>0</v>
      </c>
      <c r="AB195" s="72">
        <v>0</v>
      </c>
      <c r="AC195" s="111">
        <v>0</v>
      </c>
      <c r="AD195" s="112">
        <f t="shared" si="82"/>
        <v>0</v>
      </c>
      <c r="AE195" s="113">
        <v>0</v>
      </c>
      <c r="AF195" s="114">
        <v>0</v>
      </c>
      <c r="AG195" s="115">
        <v>740474.87999999989</v>
      </c>
      <c r="AH195" s="116">
        <v>740474.87999999989</v>
      </c>
      <c r="AI195" s="114">
        <v>0</v>
      </c>
      <c r="AJ195" s="117">
        <f t="shared" si="85"/>
        <v>740474.87999999989</v>
      </c>
      <c r="AK195" s="113">
        <v>0</v>
      </c>
      <c r="AL195" s="114">
        <v>59572.281599999988</v>
      </c>
      <c r="AM195" s="117">
        <f t="shared" si="86"/>
        <v>59572.281599999988</v>
      </c>
      <c r="AN195" s="113">
        <v>0</v>
      </c>
      <c r="AO195" s="114">
        <v>0</v>
      </c>
      <c r="AP195" s="114">
        <v>680902.59840000002</v>
      </c>
      <c r="AQ195" s="114">
        <v>0</v>
      </c>
      <c r="AR195" s="117">
        <v>0</v>
      </c>
      <c r="AS195" s="113">
        <f t="shared" si="83"/>
        <v>0</v>
      </c>
      <c r="AT195" s="114">
        <f t="shared" si="87"/>
        <v>0</v>
      </c>
      <c r="AU195" s="114">
        <f t="shared" si="88"/>
        <v>0</v>
      </c>
      <c r="AV195" s="117">
        <v>0</v>
      </c>
      <c r="AW195" s="113">
        <f t="shared" si="84"/>
        <v>0</v>
      </c>
      <c r="AX195" s="114">
        <f t="shared" si="89"/>
        <v>0</v>
      </c>
      <c r="AY195" s="114">
        <f t="shared" si="90"/>
        <v>0</v>
      </c>
      <c r="AZ195" s="117">
        <v>0</v>
      </c>
      <c r="BA195" s="113">
        <f t="shared" si="91"/>
        <v>0</v>
      </c>
      <c r="BB195" s="114">
        <f t="shared" si="92"/>
        <v>0</v>
      </c>
      <c r="BC195" s="114">
        <f t="shared" si="93"/>
        <v>0</v>
      </c>
      <c r="BD195" s="117">
        <v>0</v>
      </c>
      <c r="BE195" s="113">
        <v>0</v>
      </c>
      <c r="BF195" s="114">
        <v>0</v>
      </c>
      <c r="BG195" s="114">
        <v>0</v>
      </c>
      <c r="BH195" s="117">
        <v>0</v>
      </c>
      <c r="BJ195" s="113">
        <f t="shared" si="114"/>
        <v>0</v>
      </c>
      <c r="BK195" s="114">
        <f t="shared" si="114"/>
        <v>59572.281599999988</v>
      </c>
      <c r="BL195" s="114">
        <f t="shared" si="94"/>
        <v>0</v>
      </c>
      <c r="BM195" s="118">
        <f t="shared" si="95"/>
        <v>0</v>
      </c>
      <c r="BN195" s="119">
        <f t="shared" si="96"/>
        <v>59572.281599999988</v>
      </c>
      <c r="BP195" s="113">
        <f t="shared" si="97"/>
        <v>0</v>
      </c>
      <c r="BQ195" s="118">
        <f t="shared" si="98"/>
        <v>0</v>
      </c>
      <c r="BR195" s="120">
        <f t="shared" si="99"/>
        <v>0</v>
      </c>
      <c r="BS195" s="121">
        <f t="shared" si="100"/>
        <v>0</v>
      </c>
      <c r="BT195" s="114">
        <f t="shared" si="101"/>
        <v>0</v>
      </c>
      <c r="BU195" s="114">
        <f t="shared" si="102"/>
        <v>0</v>
      </c>
      <c r="BV195" s="114">
        <f t="shared" si="103"/>
        <v>0</v>
      </c>
      <c r="BW195" s="118">
        <f t="shared" si="104"/>
        <v>0</v>
      </c>
      <c r="BX195" s="120">
        <f t="shared" si="105"/>
        <v>0</v>
      </c>
      <c r="BY195" s="121">
        <f t="shared" si="106"/>
        <v>0</v>
      </c>
      <c r="CA195" s="113">
        <f t="shared" si="115"/>
        <v>0</v>
      </c>
      <c r="CB195" s="114">
        <f t="shared" si="115"/>
        <v>0</v>
      </c>
      <c r="CC195" s="114">
        <f t="shared" si="107"/>
        <v>48896.54243601286</v>
      </c>
      <c r="CD195" s="114">
        <f t="shared" si="108"/>
        <v>0</v>
      </c>
      <c r="CE195" s="114">
        <f t="shared" si="109"/>
        <v>4277.9666315112527</v>
      </c>
      <c r="CF195" s="118">
        <f t="shared" si="110"/>
        <v>0</v>
      </c>
      <c r="CG195" s="122">
        <f t="shared" si="111"/>
        <v>53174.509067524115</v>
      </c>
      <c r="CH195" s="88"/>
      <c r="CI195" s="123">
        <f t="shared" si="112"/>
        <v>53174.509067524108</v>
      </c>
      <c r="CK195" s="124">
        <f t="shared" si="113"/>
        <v>3</v>
      </c>
      <c r="CL195" s="125">
        <v>0</v>
      </c>
      <c r="CM195" s="126">
        <v>0</v>
      </c>
      <c r="CN195" s="127">
        <v>44.16</v>
      </c>
      <c r="CO195" s="128">
        <v>16.547855999999996</v>
      </c>
      <c r="CP195" s="125">
        <v>0</v>
      </c>
      <c r="CQ195" s="129">
        <v>0</v>
      </c>
      <c r="CR195" s="130">
        <v>0</v>
      </c>
      <c r="CS195" s="131">
        <v>0</v>
      </c>
      <c r="CT195" s="132">
        <v>0</v>
      </c>
      <c r="CU195" s="133">
        <f t="shared" si="116"/>
        <v>0</v>
      </c>
      <c r="CV195" s="129">
        <f t="shared" si="116"/>
        <v>0</v>
      </c>
      <c r="CW195" s="132">
        <v>0</v>
      </c>
      <c r="CY195" s="133">
        <v>0</v>
      </c>
      <c r="CZ195" s="129">
        <v>0</v>
      </c>
      <c r="DA195" s="132">
        <v>0</v>
      </c>
      <c r="DD195" s="134" t="s">
        <v>95</v>
      </c>
      <c r="DE195" s="101"/>
      <c r="DF195" s="72"/>
    </row>
    <row r="196" spans="1:110" s="7" customFormat="1" x14ac:dyDescent="0.25">
      <c r="A196" s="135">
        <v>65</v>
      </c>
      <c r="B196" s="136" t="s">
        <v>562</v>
      </c>
      <c r="C196" s="136" t="s">
        <v>568</v>
      </c>
      <c r="D196" s="137" t="s">
        <v>564</v>
      </c>
      <c r="E196" s="138" t="s">
        <v>569</v>
      </c>
      <c r="F196" s="138" t="s">
        <v>570</v>
      </c>
      <c r="G196" s="138" t="s">
        <v>571</v>
      </c>
      <c r="H196" s="138" t="s">
        <v>102</v>
      </c>
      <c r="I196" s="138">
        <v>10453</v>
      </c>
      <c r="J196" s="138" t="str">
        <f t="shared" si="79"/>
        <v>Bronx 10453</v>
      </c>
      <c r="K196" s="138" t="s">
        <v>103</v>
      </c>
      <c r="L196" s="138">
        <v>4</v>
      </c>
      <c r="M196" s="106" t="str">
        <f t="shared" si="80"/>
        <v>FCCN</v>
      </c>
      <c r="N196" s="107">
        <v>0</v>
      </c>
      <c r="O196" s="72">
        <v>0</v>
      </c>
      <c r="P196" s="108">
        <v>0</v>
      </c>
      <c r="Q196" s="71">
        <v>0</v>
      </c>
      <c r="R196" s="72">
        <v>0</v>
      </c>
      <c r="S196" s="108">
        <v>0</v>
      </c>
      <c r="T196" s="71">
        <v>0</v>
      </c>
      <c r="U196" s="72">
        <v>0</v>
      </c>
      <c r="V196" s="72">
        <v>0</v>
      </c>
      <c r="W196" s="73">
        <f t="shared" si="81"/>
        <v>0</v>
      </c>
      <c r="X196" s="109">
        <v>60</v>
      </c>
      <c r="Y196" s="110">
        <v>0</v>
      </c>
      <c r="Z196" s="110">
        <v>0</v>
      </c>
      <c r="AA196" s="72">
        <v>0</v>
      </c>
      <c r="AB196" s="72">
        <v>0</v>
      </c>
      <c r="AC196" s="111">
        <v>0</v>
      </c>
      <c r="AD196" s="112">
        <f t="shared" si="82"/>
        <v>60</v>
      </c>
      <c r="AE196" s="113">
        <v>0</v>
      </c>
      <c r="AF196" s="114">
        <v>0</v>
      </c>
      <c r="AG196" s="115">
        <v>0</v>
      </c>
      <c r="AH196" s="116">
        <v>517659.60000000003</v>
      </c>
      <c r="AI196" s="114">
        <v>0</v>
      </c>
      <c r="AJ196" s="117">
        <f t="shared" si="85"/>
        <v>517659.60000000003</v>
      </c>
      <c r="AK196" s="113">
        <v>0</v>
      </c>
      <c r="AL196" s="114">
        <v>0</v>
      </c>
      <c r="AM196" s="117">
        <f t="shared" si="86"/>
        <v>0</v>
      </c>
      <c r="AN196" s="113">
        <v>0</v>
      </c>
      <c r="AO196" s="114">
        <v>0</v>
      </c>
      <c r="AP196" s="114">
        <v>0</v>
      </c>
      <c r="AQ196" s="114">
        <v>433714.8</v>
      </c>
      <c r="AR196" s="117">
        <v>83944.799999999988</v>
      </c>
      <c r="AS196" s="113">
        <f t="shared" si="83"/>
        <v>0</v>
      </c>
      <c r="AT196" s="114">
        <f t="shared" si="87"/>
        <v>0</v>
      </c>
      <c r="AU196" s="114">
        <f t="shared" si="88"/>
        <v>0</v>
      </c>
      <c r="AV196" s="117">
        <v>0</v>
      </c>
      <c r="AW196" s="113">
        <f t="shared" si="84"/>
        <v>0</v>
      </c>
      <c r="AX196" s="114">
        <f t="shared" si="89"/>
        <v>0</v>
      </c>
      <c r="AY196" s="114">
        <f t="shared" si="90"/>
        <v>0</v>
      </c>
      <c r="AZ196" s="117">
        <v>0</v>
      </c>
      <c r="BA196" s="113">
        <f t="shared" si="91"/>
        <v>0</v>
      </c>
      <c r="BB196" s="114">
        <f t="shared" si="92"/>
        <v>0</v>
      </c>
      <c r="BC196" s="114">
        <f t="shared" si="93"/>
        <v>0</v>
      </c>
      <c r="BD196" s="117">
        <v>0</v>
      </c>
      <c r="BE196" s="113">
        <v>0</v>
      </c>
      <c r="BF196" s="114">
        <v>0</v>
      </c>
      <c r="BG196" s="114">
        <v>0</v>
      </c>
      <c r="BH196" s="117">
        <v>0</v>
      </c>
      <c r="BJ196" s="113">
        <f t="shared" si="114"/>
        <v>0</v>
      </c>
      <c r="BK196" s="114">
        <f t="shared" si="114"/>
        <v>0</v>
      </c>
      <c r="BL196" s="114">
        <f t="shared" si="94"/>
        <v>0</v>
      </c>
      <c r="BM196" s="118">
        <f t="shared" si="95"/>
        <v>0</v>
      </c>
      <c r="BN196" s="119">
        <f t="shared" si="96"/>
        <v>0</v>
      </c>
      <c r="BP196" s="113">
        <f t="shared" si="97"/>
        <v>0</v>
      </c>
      <c r="BQ196" s="118">
        <f t="shared" si="98"/>
        <v>0</v>
      </c>
      <c r="BR196" s="120">
        <f t="shared" si="99"/>
        <v>0</v>
      </c>
      <c r="BS196" s="121">
        <f t="shared" si="100"/>
        <v>0</v>
      </c>
      <c r="BT196" s="114">
        <f t="shared" si="101"/>
        <v>0</v>
      </c>
      <c r="BU196" s="114">
        <f t="shared" si="102"/>
        <v>0</v>
      </c>
      <c r="BV196" s="114">
        <f t="shared" si="103"/>
        <v>0</v>
      </c>
      <c r="BW196" s="118">
        <f t="shared" si="104"/>
        <v>0</v>
      </c>
      <c r="BX196" s="120">
        <f t="shared" si="105"/>
        <v>0</v>
      </c>
      <c r="BY196" s="121">
        <f t="shared" si="106"/>
        <v>0</v>
      </c>
      <c r="CA196" s="113">
        <f t="shared" si="115"/>
        <v>0</v>
      </c>
      <c r="CB196" s="114">
        <f t="shared" si="115"/>
        <v>0</v>
      </c>
      <c r="CC196" s="114">
        <f t="shared" si="107"/>
        <v>0</v>
      </c>
      <c r="CD196" s="114">
        <f t="shared" si="108"/>
        <v>6028.1903536977488</v>
      </c>
      <c r="CE196" s="114">
        <f t="shared" si="109"/>
        <v>0</v>
      </c>
      <c r="CF196" s="118">
        <f t="shared" si="110"/>
        <v>0</v>
      </c>
      <c r="CG196" s="122">
        <f t="shared" si="111"/>
        <v>6028.1903536977488</v>
      </c>
      <c r="CH196" s="88"/>
      <c r="CI196" s="123">
        <f t="shared" si="112"/>
        <v>6028.1903536977488</v>
      </c>
      <c r="CK196" s="124">
        <f t="shared" si="113"/>
        <v>4</v>
      </c>
      <c r="CL196" s="125">
        <v>0</v>
      </c>
      <c r="CM196" s="126">
        <v>0</v>
      </c>
      <c r="CN196" s="127">
        <v>0</v>
      </c>
      <c r="CO196" s="128">
        <v>0</v>
      </c>
      <c r="CP196" s="125">
        <v>0</v>
      </c>
      <c r="CQ196" s="129">
        <v>0</v>
      </c>
      <c r="CR196" s="130">
        <v>0</v>
      </c>
      <c r="CS196" s="131">
        <v>0</v>
      </c>
      <c r="CT196" s="132">
        <v>0</v>
      </c>
      <c r="CU196" s="133">
        <f t="shared" si="116"/>
        <v>0</v>
      </c>
      <c r="CV196" s="129">
        <f t="shared" si="116"/>
        <v>0</v>
      </c>
      <c r="CW196" s="132">
        <v>0</v>
      </c>
      <c r="CY196" s="133">
        <v>0</v>
      </c>
      <c r="CZ196" s="129">
        <v>0</v>
      </c>
      <c r="DA196" s="132">
        <v>0</v>
      </c>
      <c r="DD196" s="134" t="s">
        <v>95</v>
      </c>
      <c r="DE196" s="101"/>
      <c r="DF196" s="72"/>
    </row>
    <row r="197" spans="1:110" s="7" customFormat="1" x14ac:dyDescent="0.25">
      <c r="A197" s="135">
        <v>65</v>
      </c>
      <c r="B197" s="136" t="s">
        <v>562</v>
      </c>
      <c r="C197" s="136" t="s">
        <v>568</v>
      </c>
      <c r="D197" s="137" t="s">
        <v>564</v>
      </c>
      <c r="E197" s="138" t="s">
        <v>569</v>
      </c>
      <c r="F197" s="138" t="s">
        <v>570</v>
      </c>
      <c r="G197" s="138" t="s">
        <v>571</v>
      </c>
      <c r="H197" s="138" t="s">
        <v>102</v>
      </c>
      <c r="I197" s="138">
        <v>10453</v>
      </c>
      <c r="J197" s="138" t="str">
        <f t="shared" si="79"/>
        <v>Bronx 10453</v>
      </c>
      <c r="K197" s="138" t="s">
        <v>103</v>
      </c>
      <c r="L197" s="138">
        <v>4</v>
      </c>
      <c r="M197" s="106" t="str">
        <f t="shared" si="80"/>
        <v>FCCN</v>
      </c>
      <c r="N197" s="107">
        <v>0</v>
      </c>
      <c r="O197" s="72">
        <v>0</v>
      </c>
      <c r="P197" s="108">
        <v>0</v>
      </c>
      <c r="Q197" s="71">
        <v>0</v>
      </c>
      <c r="R197" s="72">
        <v>0</v>
      </c>
      <c r="S197" s="108">
        <v>0</v>
      </c>
      <c r="T197" s="71">
        <v>0</v>
      </c>
      <c r="U197" s="72">
        <v>0</v>
      </c>
      <c r="V197" s="72">
        <v>0</v>
      </c>
      <c r="W197" s="73">
        <f t="shared" si="81"/>
        <v>0</v>
      </c>
      <c r="X197" s="109">
        <v>0</v>
      </c>
      <c r="Y197" s="110">
        <v>135</v>
      </c>
      <c r="Z197" s="110">
        <v>0</v>
      </c>
      <c r="AA197" s="72">
        <v>0</v>
      </c>
      <c r="AB197" s="72">
        <v>0</v>
      </c>
      <c r="AC197" s="111">
        <v>0</v>
      </c>
      <c r="AD197" s="112">
        <f t="shared" si="82"/>
        <v>135</v>
      </c>
      <c r="AE197" s="113">
        <v>0</v>
      </c>
      <c r="AF197" s="114">
        <v>0</v>
      </c>
      <c r="AG197" s="115">
        <v>0</v>
      </c>
      <c r="AH197" s="116">
        <v>1384028.1</v>
      </c>
      <c r="AI197" s="114">
        <v>0</v>
      </c>
      <c r="AJ197" s="117">
        <f t="shared" si="85"/>
        <v>1384028.1</v>
      </c>
      <c r="AK197" s="113">
        <v>0</v>
      </c>
      <c r="AL197" s="114">
        <v>0</v>
      </c>
      <c r="AM197" s="117">
        <f t="shared" si="86"/>
        <v>0</v>
      </c>
      <c r="AN197" s="113">
        <v>0</v>
      </c>
      <c r="AO197" s="114">
        <v>0</v>
      </c>
      <c r="AP197" s="114">
        <v>0</v>
      </c>
      <c r="AQ197" s="114">
        <v>1195152.3</v>
      </c>
      <c r="AR197" s="117">
        <v>188875.8</v>
      </c>
      <c r="AS197" s="113">
        <f t="shared" si="83"/>
        <v>0</v>
      </c>
      <c r="AT197" s="114">
        <f t="shared" si="87"/>
        <v>0</v>
      </c>
      <c r="AU197" s="114">
        <f t="shared" si="88"/>
        <v>0</v>
      </c>
      <c r="AV197" s="117">
        <v>0</v>
      </c>
      <c r="AW197" s="113">
        <f t="shared" si="84"/>
        <v>0</v>
      </c>
      <c r="AX197" s="114">
        <f t="shared" si="89"/>
        <v>0</v>
      </c>
      <c r="AY197" s="114">
        <f t="shared" si="90"/>
        <v>0</v>
      </c>
      <c r="AZ197" s="117">
        <v>0</v>
      </c>
      <c r="BA197" s="113">
        <f t="shared" si="91"/>
        <v>0</v>
      </c>
      <c r="BB197" s="114">
        <f t="shared" si="92"/>
        <v>0</v>
      </c>
      <c r="BC197" s="114">
        <f t="shared" si="93"/>
        <v>0</v>
      </c>
      <c r="BD197" s="117">
        <v>0</v>
      </c>
      <c r="BE197" s="113">
        <v>0</v>
      </c>
      <c r="BF197" s="114">
        <v>0</v>
      </c>
      <c r="BG197" s="114">
        <v>0</v>
      </c>
      <c r="BH197" s="117">
        <v>0</v>
      </c>
      <c r="BJ197" s="113">
        <f t="shared" si="114"/>
        <v>0</v>
      </c>
      <c r="BK197" s="114">
        <f t="shared" si="114"/>
        <v>0</v>
      </c>
      <c r="BL197" s="114">
        <f t="shared" si="94"/>
        <v>0</v>
      </c>
      <c r="BM197" s="118">
        <f t="shared" si="95"/>
        <v>0</v>
      </c>
      <c r="BN197" s="119">
        <f t="shared" si="96"/>
        <v>0</v>
      </c>
      <c r="BP197" s="113">
        <f t="shared" si="97"/>
        <v>0</v>
      </c>
      <c r="BQ197" s="118">
        <f t="shared" si="98"/>
        <v>0</v>
      </c>
      <c r="BR197" s="120">
        <f t="shared" si="99"/>
        <v>0</v>
      </c>
      <c r="BS197" s="121">
        <f t="shared" si="100"/>
        <v>0</v>
      </c>
      <c r="BT197" s="114">
        <f t="shared" si="101"/>
        <v>0</v>
      </c>
      <c r="BU197" s="114">
        <f t="shared" si="102"/>
        <v>0</v>
      </c>
      <c r="BV197" s="114">
        <f t="shared" si="103"/>
        <v>0</v>
      </c>
      <c r="BW197" s="118">
        <f t="shared" si="104"/>
        <v>0</v>
      </c>
      <c r="BX197" s="120">
        <f t="shared" si="105"/>
        <v>0</v>
      </c>
      <c r="BY197" s="121">
        <f t="shared" si="106"/>
        <v>0</v>
      </c>
      <c r="CA197" s="113">
        <f t="shared" si="115"/>
        <v>0</v>
      </c>
      <c r="CB197" s="114">
        <f t="shared" si="115"/>
        <v>0</v>
      </c>
      <c r="CC197" s="114">
        <f t="shared" si="107"/>
        <v>0</v>
      </c>
      <c r="CD197" s="114">
        <f t="shared" si="108"/>
        <v>13563.428295819935</v>
      </c>
      <c r="CE197" s="114">
        <f t="shared" si="109"/>
        <v>0</v>
      </c>
      <c r="CF197" s="118">
        <f t="shared" si="110"/>
        <v>0</v>
      </c>
      <c r="CG197" s="122">
        <f t="shared" si="111"/>
        <v>13563.428295819935</v>
      </c>
      <c r="CH197" s="88"/>
      <c r="CI197" s="123">
        <f t="shared" si="112"/>
        <v>13563.428295819935</v>
      </c>
      <c r="CK197" s="124">
        <f t="shared" si="113"/>
        <v>4</v>
      </c>
      <c r="CL197" s="125">
        <v>0</v>
      </c>
      <c r="CM197" s="126">
        <v>0</v>
      </c>
      <c r="CN197" s="127">
        <v>0</v>
      </c>
      <c r="CO197" s="128">
        <v>0</v>
      </c>
      <c r="CP197" s="125">
        <v>0</v>
      </c>
      <c r="CQ197" s="129">
        <v>0</v>
      </c>
      <c r="CR197" s="130">
        <v>0</v>
      </c>
      <c r="CS197" s="131">
        <v>0</v>
      </c>
      <c r="CT197" s="132">
        <v>0</v>
      </c>
      <c r="CU197" s="133">
        <f t="shared" si="116"/>
        <v>0</v>
      </c>
      <c r="CV197" s="129">
        <f t="shared" si="116"/>
        <v>0</v>
      </c>
      <c r="CW197" s="132">
        <v>0</v>
      </c>
      <c r="CY197" s="133">
        <v>0</v>
      </c>
      <c r="CZ197" s="129">
        <v>0</v>
      </c>
      <c r="DA197" s="132">
        <v>0</v>
      </c>
      <c r="DD197" s="134" t="s">
        <v>95</v>
      </c>
      <c r="DE197" s="101"/>
      <c r="DF197" s="72"/>
    </row>
    <row r="198" spans="1:110" s="7" customFormat="1" x14ac:dyDescent="0.25">
      <c r="A198" s="135">
        <v>65</v>
      </c>
      <c r="B198" s="136" t="s">
        <v>562</v>
      </c>
      <c r="C198" s="136" t="s">
        <v>568</v>
      </c>
      <c r="D198" s="137" t="s">
        <v>564</v>
      </c>
      <c r="E198" s="138" t="s">
        <v>569</v>
      </c>
      <c r="F198" s="138" t="s">
        <v>570</v>
      </c>
      <c r="G198" s="138" t="s">
        <v>571</v>
      </c>
      <c r="H198" s="138" t="s">
        <v>102</v>
      </c>
      <c r="I198" s="138">
        <v>10453</v>
      </c>
      <c r="J198" s="138" t="str">
        <f t="shared" ref="J198:J261" si="117">TEXT(H198,"")&amp;" "&amp;TEXT(I198,"0")</f>
        <v>Bronx 10453</v>
      </c>
      <c r="K198" s="138" t="s">
        <v>103</v>
      </c>
      <c r="L198" s="138">
        <v>4</v>
      </c>
      <c r="M198" s="106" t="str">
        <f t="shared" ref="M198:M261" si="118">IF(L198=1,"Dual",IF(L198=2,"Head Start",IF(L198=3,"Child Care",IF(L198=4,"FCCN","Not Open"))))</f>
        <v>FCCN</v>
      </c>
      <c r="N198" s="107">
        <v>0</v>
      </c>
      <c r="O198" s="72">
        <v>0</v>
      </c>
      <c r="P198" s="108">
        <v>0</v>
      </c>
      <c r="Q198" s="71">
        <v>0</v>
      </c>
      <c r="R198" s="72">
        <v>0</v>
      </c>
      <c r="S198" s="108">
        <v>0</v>
      </c>
      <c r="T198" s="71">
        <v>0</v>
      </c>
      <c r="U198" s="72">
        <v>0</v>
      </c>
      <c r="V198" s="72">
        <v>0</v>
      </c>
      <c r="W198" s="73">
        <f t="shared" ref="W198:W261" si="119">SUM(T198:V198)</f>
        <v>0</v>
      </c>
      <c r="X198" s="109">
        <v>0</v>
      </c>
      <c r="Y198" s="110">
        <v>0</v>
      </c>
      <c r="Z198" s="110">
        <v>105</v>
      </c>
      <c r="AA198" s="72">
        <v>0</v>
      </c>
      <c r="AB198" s="72">
        <v>0</v>
      </c>
      <c r="AC198" s="111">
        <v>0</v>
      </c>
      <c r="AD198" s="112">
        <f t="shared" ref="AD198:AD261" si="120">SUM(X198:AC198)</f>
        <v>105</v>
      </c>
      <c r="AE198" s="113">
        <v>0</v>
      </c>
      <c r="AF198" s="114">
        <v>0</v>
      </c>
      <c r="AG198" s="115">
        <v>0</v>
      </c>
      <c r="AH198" s="116">
        <v>1147992.3</v>
      </c>
      <c r="AI198" s="114">
        <v>0</v>
      </c>
      <c r="AJ198" s="117">
        <f t="shared" si="85"/>
        <v>1147992.3</v>
      </c>
      <c r="AK198" s="113">
        <v>0</v>
      </c>
      <c r="AL198" s="114">
        <v>0</v>
      </c>
      <c r="AM198" s="117">
        <f t="shared" si="86"/>
        <v>0</v>
      </c>
      <c r="AN198" s="113">
        <v>0</v>
      </c>
      <c r="AO198" s="114">
        <v>0</v>
      </c>
      <c r="AP198" s="114">
        <v>0</v>
      </c>
      <c r="AQ198" s="114">
        <v>1001088.9</v>
      </c>
      <c r="AR198" s="117">
        <v>146903.4</v>
      </c>
      <c r="AS198" s="113">
        <f t="shared" ref="AS198:AS261" si="121">+AV198-SUM(AT198:AU198)</f>
        <v>0</v>
      </c>
      <c r="AT198" s="114">
        <f t="shared" si="87"/>
        <v>0</v>
      </c>
      <c r="AU198" s="114">
        <f t="shared" si="88"/>
        <v>0</v>
      </c>
      <c r="AV198" s="117">
        <v>0</v>
      </c>
      <c r="AW198" s="113">
        <f t="shared" ref="AW198:AW261" si="122">+AZ198-SUM(AX198:AY198)</f>
        <v>0</v>
      </c>
      <c r="AX198" s="114">
        <f t="shared" si="89"/>
        <v>0</v>
      </c>
      <c r="AY198" s="114">
        <f t="shared" si="90"/>
        <v>0</v>
      </c>
      <c r="AZ198" s="117">
        <v>0</v>
      </c>
      <c r="BA198" s="113">
        <f t="shared" si="91"/>
        <v>0</v>
      </c>
      <c r="BB198" s="114">
        <f t="shared" si="92"/>
        <v>0</v>
      </c>
      <c r="BC198" s="114">
        <f t="shared" si="93"/>
        <v>0</v>
      </c>
      <c r="BD198" s="117">
        <v>0</v>
      </c>
      <c r="BE198" s="113">
        <v>0</v>
      </c>
      <c r="BF198" s="114">
        <v>0</v>
      </c>
      <c r="BG198" s="114">
        <v>0</v>
      </c>
      <c r="BH198" s="117">
        <v>0</v>
      </c>
      <c r="BJ198" s="113">
        <f t="shared" si="114"/>
        <v>0</v>
      </c>
      <c r="BK198" s="114">
        <f t="shared" si="114"/>
        <v>0</v>
      </c>
      <c r="BL198" s="114">
        <f t="shared" si="94"/>
        <v>0</v>
      </c>
      <c r="BM198" s="118">
        <f t="shared" si="95"/>
        <v>0</v>
      </c>
      <c r="BN198" s="119">
        <f t="shared" si="96"/>
        <v>0</v>
      </c>
      <c r="BP198" s="113">
        <f t="shared" si="97"/>
        <v>0</v>
      </c>
      <c r="BQ198" s="118">
        <f t="shared" si="98"/>
        <v>0</v>
      </c>
      <c r="BR198" s="120">
        <f t="shared" si="99"/>
        <v>0</v>
      </c>
      <c r="BS198" s="121">
        <f t="shared" si="100"/>
        <v>0</v>
      </c>
      <c r="BT198" s="114">
        <f t="shared" si="101"/>
        <v>0</v>
      </c>
      <c r="BU198" s="114">
        <f t="shared" si="102"/>
        <v>0</v>
      </c>
      <c r="BV198" s="114">
        <f t="shared" si="103"/>
        <v>0</v>
      </c>
      <c r="BW198" s="118">
        <f t="shared" si="104"/>
        <v>0</v>
      </c>
      <c r="BX198" s="120">
        <f t="shared" si="105"/>
        <v>0</v>
      </c>
      <c r="BY198" s="121">
        <f t="shared" si="106"/>
        <v>0</v>
      </c>
      <c r="CA198" s="113">
        <f t="shared" si="115"/>
        <v>0</v>
      </c>
      <c r="CB198" s="114">
        <f t="shared" si="115"/>
        <v>0</v>
      </c>
      <c r="CC198" s="114">
        <f t="shared" si="107"/>
        <v>0</v>
      </c>
      <c r="CD198" s="114">
        <f t="shared" si="108"/>
        <v>10549.333118971061</v>
      </c>
      <c r="CE198" s="114">
        <f t="shared" si="109"/>
        <v>0</v>
      </c>
      <c r="CF198" s="118">
        <f t="shared" si="110"/>
        <v>0</v>
      </c>
      <c r="CG198" s="122">
        <f t="shared" si="111"/>
        <v>10549.333118971061</v>
      </c>
      <c r="CH198" s="88"/>
      <c r="CI198" s="123">
        <f t="shared" si="112"/>
        <v>10549.333118971061</v>
      </c>
      <c r="CK198" s="124">
        <f t="shared" si="113"/>
        <v>4</v>
      </c>
      <c r="CL198" s="125">
        <v>0</v>
      </c>
      <c r="CM198" s="126">
        <v>0</v>
      </c>
      <c r="CN198" s="127">
        <v>0</v>
      </c>
      <c r="CO198" s="128">
        <v>0</v>
      </c>
      <c r="CP198" s="125">
        <v>0</v>
      </c>
      <c r="CQ198" s="129">
        <v>0</v>
      </c>
      <c r="CR198" s="130">
        <v>0</v>
      </c>
      <c r="CS198" s="131">
        <v>0</v>
      </c>
      <c r="CT198" s="132">
        <v>0</v>
      </c>
      <c r="CU198" s="133">
        <f t="shared" si="116"/>
        <v>0</v>
      </c>
      <c r="CV198" s="129">
        <f t="shared" si="116"/>
        <v>0</v>
      </c>
      <c r="CW198" s="132">
        <v>0</v>
      </c>
      <c r="CY198" s="133">
        <v>0</v>
      </c>
      <c r="CZ198" s="129">
        <v>0</v>
      </c>
      <c r="DA198" s="132">
        <v>0</v>
      </c>
      <c r="DD198" s="134" t="s">
        <v>95</v>
      </c>
      <c r="DE198" s="101"/>
      <c r="DF198" s="72"/>
    </row>
    <row r="199" spans="1:110" s="7" customFormat="1" x14ac:dyDescent="0.25">
      <c r="A199" s="135">
        <v>65</v>
      </c>
      <c r="B199" s="136" t="s">
        <v>562</v>
      </c>
      <c r="C199" s="136" t="s">
        <v>568</v>
      </c>
      <c r="D199" s="137" t="s">
        <v>564</v>
      </c>
      <c r="E199" s="138" t="s">
        <v>569</v>
      </c>
      <c r="F199" s="138" t="s">
        <v>570</v>
      </c>
      <c r="G199" s="138" t="s">
        <v>571</v>
      </c>
      <c r="H199" s="138" t="s">
        <v>102</v>
      </c>
      <c r="I199" s="138">
        <v>10453</v>
      </c>
      <c r="J199" s="138" t="str">
        <f t="shared" si="117"/>
        <v>Bronx 10453</v>
      </c>
      <c r="K199" s="138" t="s">
        <v>103</v>
      </c>
      <c r="L199" s="138">
        <v>4</v>
      </c>
      <c r="M199" s="106" t="str">
        <f t="shared" si="118"/>
        <v>FCCN</v>
      </c>
      <c r="N199" s="107">
        <v>0</v>
      </c>
      <c r="O199" s="72">
        <v>0</v>
      </c>
      <c r="P199" s="108">
        <v>0</v>
      </c>
      <c r="Q199" s="71">
        <v>0</v>
      </c>
      <c r="R199" s="72">
        <v>0</v>
      </c>
      <c r="S199" s="108">
        <v>0</v>
      </c>
      <c r="T199" s="71">
        <v>0</v>
      </c>
      <c r="U199" s="72">
        <v>0</v>
      </c>
      <c r="V199" s="72">
        <v>0</v>
      </c>
      <c r="W199" s="73">
        <f t="shared" si="119"/>
        <v>0</v>
      </c>
      <c r="X199" s="109">
        <v>0</v>
      </c>
      <c r="Y199" s="110">
        <v>0</v>
      </c>
      <c r="Z199" s="110">
        <v>0</v>
      </c>
      <c r="AA199" s="72">
        <v>60</v>
      </c>
      <c r="AB199" s="72">
        <v>0</v>
      </c>
      <c r="AC199" s="111">
        <v>0</v>
      </c>
      <c r="AD199" s="112">
        <f t="shared" si="120"/>
        <v>60</v>
      </c>
      <c r="AE199" s="113">
        <v>0</v>
      </c>
      <c r="AF199" s="114">
        <v>0</v>
      </c>
      <c r="AG199" s="115">
        <v>0</v>
      </c>
      <c r="AH199" s="116">
        <v>517659.60000000003</v>
      </c>
      <c r="AI199" s="114">
        <v>0</v>
      </c>
      <c r="AJ199" s="117">
        <f t="shared" ref="AJ199:AJ262" si="123">SUM(AH199:AI199)</f>
        <v>517659.60000000003</v>
      </c>
      <c r="AK199" s="113">
        <v>0</v>
      </c>
      <c r="AL199" s="114">
        <v>0</v>
      </c>
      <c r="AM199" s="117">
        <f t="shared" ref="AM199:AM262" si="124">SUM(AK199:AL199)</f>
        <v>0</v>
      </c>
      <c r="AN199" s="113">
        <v>0</v>
      </c>
      <c r="AO199" s="114">
        <v>0</v>
      </c>
      <c r="AP199" s="114">
        <v>0</v>
      </c>
      <c r="AQ199" s="114">
        <v>433714.8</v>
      </c>
      <c r="AR199" s="117">
        <v>83944.799999999988</v>
      </c>
      <c r="AS199" s="113">
        <f t="shared" si="121"/>
        <v>0</v>
      </c>
      <c r="AT199" s="114">
        <f t="shared" ref="AT199:AT262" si="125">+(AV199-AU199)*$BB$2</f>
        <v>0</v>
      </c>
      <c r="AU199" s="114">
        <f t="shared" ref="AU199:AU262" si="126">IF(CW199=0,0,+AV199*CV199/CW199)</f>
        <v>0</v>
      </c>
      <c r="AV199" s="117">
        <v>0</v>
      </c>
      <c r="AW199" s="113">
        <f t="shared" si="122"/>
        <v>0</v>
      </c>
      <c r="AX199" s="114">
        <f t="shared" ref="AX199:AX262" si="127">+(AZ199-AY199)*$BB$2</f>
        <v>0</v>
      </c>
      <c r="AY199" s="114">
        <f t="shared" ref="AY199:AY262" si="128">IF(CW199=0,0,+AZ199*CV199/CW199)</f>
        <v>0</v>
      </c>
      <c r="AZ199" s="117">
        <v>0</v>
      </c>
      <c r="BA199" s="113">
        <f t="shared" ref="BA199:BA262" si="129">+BD199-SUM(BB199:BC199)</f>
        <v>0</v>
      </c>
      <c r="BB199" s="114">
        <f t="shared" ref="BB199:BB262" si="130">+(BD199-BC199)*BB$2</f>
        <v>0</v>
      </c>
      <c r="BC199" s="114">
        <f t="shared" ref="BC199:BC262" si="131">IF(CT199=0,0,+BD199*CS199/CT199)</f>
        <v>0</v>
      </c>
      <c r="BD199" s="117">
        <v>0</v>
      </c>
      <c r="BE199" s="113">
        <v>0</v>
      </c>
      <c r="BF199" s="114">
        <v>0</v>
      </c>
      <c r="BG199" s="114">
        <v>0</v>
      </c>
      <c r="BH199" s="117">
        <v>0</v>
      </c>
      <c r="BJ199" s="113">
        <f t="shared" si="114"/>
        <v>0</v>
      </c>
      <c r="BK199" s="114">
        <f t="shared" si="114"/>
        <v>0</v>
      </c>
      <c r="BL199" s="114">
        <f t="shared" ref="BL199:BL262" si="132">+AV199</f>
        <v>0</v>
      </c>
      <c r="BM199" s="118">
        <f t="shared" ref="BM199:BM262" si="133">+AZ199</f>
        <v>0</v>
      </c>
      <c r="BN199" s="119">
        <f t="shared" ref="BN199:BN262" si="134">SUM(BJ199:BM199)</f>
        <v>0</v>
      </c>
      <c r="BP199" s="113">
        <f t="shared" ref="BP199:BP262" si="135">+AN199</f>
        <v>0</v>
      </c>
      <c r="BQ199" s="118">
        <f t="shared" ref="BQ199:BQ262" si="136">+BD199</f>
        <v>0</v>
      </c>
      <c r="BR199" s="120">
        <f t="shared" ref="BR199:BR262" si="137">SUM(BP199:BQ199)</f>
        <v>0</v>
      </c>
      <c r="BS199" s="121">
        <f t="shared" ref="BS199:BS262" si="138">+BR199/4</f>
        <v>0</v>
      </c>
      <c r="BT199" s="114">
        <f t="shared" ref="BT199:BT262" si="139">+AK199</f>
        <v>0</v>
      </c>
      <c r="BU199" s="114">
        <f t="shared" ref="BU199:BU262" si="140">+AO199</f>
        <v>0</v>
      </c>
      <c r="BV199" s="114">
        <f t="shared" ref="BV199:BV262" si="141">+AV199</f>
        <v>0</v>
      </c>
      <c r="BW199" s="118">
        <f t="shared" ref="BW199:BW262" si="142">+BH199</f>
        <v>0</v>
      </c>
      <c r="BX199" s="120">
        <f t="shared" ref="BX199:BX262" si="143">SUM(BT199:BW199)</f>
        <v>0</v>
      </c>
      <c r="BY199" s="121">
        <f t="shared" ref="BY199:BY262" si="144">IF(+BS199-BX199&gt;0,+BS199-BX199,0)</f>
        <v>0</v>
      </c>
      <c r="CA199" s="113">
        <f t="shared" si="115"/>
        <v>0</v>
      </c>
      <c r="CB199" s="114">
        <f t="shared" si="115"/>
        <v>0</v>
      </c>
      <c r="CC199" s="114">
        <f t="shared" ref="CC199:CC262" si="145">((+AP199/0.933)*0.067)-CA199-CB199</f>
        <v>0</v>
      </c>
      <c r="CD199" s="114">
        <f t="shared" ref="CD199:CD262" si="146">(+AR199/0.933)*0.067</f>
        <v>6028.1903536977488</v>
      </c>
      <c r="CE199" s="114">
        <f t="shared" ref="CE199:CE262" si="147">(+AL199/0.933)*0.067</f>
        <v>0</v>
      </c>
      <c r="CF199" s="118">
        <f t="shared" ref="CF199:CF262" si="148">+BY199</f>
        <v>0</v>
      </c>
      <c r="CG199" s="122">
        <f t="shared" ref="CG199:CG262" si="149">SUM(CA199:CF199)</f>
        <v>6028.1903536977488</v>
      </c>
      <c r="CH199" s="88"/>
      <c r="CI199" s="123">
        <f t="shared" ref="CI199:CI262" si="150">(IF(AR199=0,AH199,AR199)/0.933)*0.067</f>
        <v>6028.1903536977488</v>
      </c>
      <c r="CK199" s="124">
        <f t="shared" ref="CK199:CK262" si="151">+L199</f>
        <v>4</v>
      </c>
      <c r="CL199" s="125">
        <v>0</v>
      </c>
      <c r="CM199" s="126">
        <v>0</v>
      </c>
      <c r="CN199" s="127">
        <v>0</v>
      </c>
      <c r="CO199" s="128">
        <v>0</v>
      </c>
      <c r="CP199" s="125">
        <v>0</v>
      </c>
      <c r="CQ199" s="129">
        <v>0</v>
      </c>
      <c r="CR199" s="130">
        <v>0</v>
      </c>
      <c r="CS199" s="131">
        <v>0</v>
      </c>
      <c r="CT199" s="132">
        <v>0</v>
      </c>
      <c r="CU199" s="133">
        <f t="shared" si="116"/>
        <v>0</v>
      </c>
      <c r="CV199" s="129">
        <f t="shared" si="116"/>
        <v>0</v>
      </c>
      <c r="CW199" s="132">
        <v>0</v>
      </c>
      <c r="CY199" s="133">
        <v>0</v>
      </c>
      <c r="CZ199" s="129">
        <v>0</v>
      </c>
      <c r="DA199" s="132">
        <v>0</v>
      </c>
      <c r="DD199" s="134" t="s">
        <v>95</v>
      </c>
      <c r="DE199" s="101"/>
      <c r="DF199" s="72"/>
    </row>
    <row r="200" spans="1:110" s="7" customFormat="1" x14ac:dyDescent="0.25">
      <c r="A200" s="135">
        <v>65</v>
      </c>
      <c r="B200" s="136" t="s">
        <v>562</v>
      </c>
      <c r="C200" s="136" t="s">
        <v>568</v>
      </c>
      <c r="D200" s="137" t="s">
        <v>564</v>
      </c>
      <c r="E200" s="138" t="s">
        <v>569</v>
      </c>
      <c r="F200" s="138" t="s">
        <v>570</v>
      </c>
      <c r="G200" s="138" t="s">
        <v>571</v>
      </c>
      <c r="H200" s="138" t="s">
        <v>102</v>
      </c>
      <c r="I200" s="138">
        <v>10453</v>
      </c>
      <c r="J200" s="138" t="str">
        <f t="shared" si="117"/>
        <v>Bronx 10453</v>
      </c>
      <c r="K200" s="138" t="s">
        <v>103</v>
      </c>
      <c r="L200" s="138">
        <v>4</v>
      </c>
      <c r="M200" s="106" t="str">
        <f t="shared" si="118"/>
        <v>FCCN</v>
      </c>
      <c r="N200" s="107">
        <v>0</v>
      </c>
      <c r="O200" s="72">
        <v>0</v>
      </c>
      <c r="P200" s="108">
        <v>0</v>
      </c>
      <c r="Q200" s="71">
        <v>0</v>
      </c>
      <c r="R200" s="72">
        <v>0</v>
      </c>
      <c r="S200" s="108">
        <v>0</v>
      </c>
      <c r="T200" s="71">
        <v>0</v>
      </c>
      <c r="U200" s="72">
        <v>0</v>
      </c>
      <c r="V200" s="72">
        <v>0</v>
      </c>
      <c r="W200" s="73">
        <f t="shared" si="119"/>
        <v>0</v>
      </c>
      <c r="X200" s="109">
        <v>0</v>
      </c>
      <c r="Y200" s="110">
        <v>0</v>
      </c>
      <c r="Z200" s="110">
        <v>0</v>
      </c>
      <c r="AA200" s="72">
        <v>0</v>
      </c>
      <c r="AB200" s="72">
        <v>135</v>
      </c>
      <c r="AC200" s="111">
        <v>0</v>
      </c>
      <c r="AD200" s="112">
        <f t="shared" si="120"/>
        <v>135</v>
      </c>
      <c r="AE200" s="113">
        <v>0</v>
      </c>
      <c r="AF200" s="114">
        <v>0</v>
      </c>
      <c r="AG200" s="115">
        <v>0</v>
      </c>
      <c r="AH200" s="116">
        <v>1164734.1000000001</v>
      </c>
      <c r="AI200" s="114">
        <v>0</v>
      </c>
      <c r="AJ200" s="117">
        <f t="shared" si="123"/>
        <v>1164734.1000000001</v>
      </c>
      <c r="AK200" s="113">
        <v>0</v>
      </c>
      <c r="AL200" s="114">
        <v>0</v>
      </c>
      <c r="AM200" s="117">
        <f t="shared" si="124"/>
        <v>0</v>
      </c>
      <c r="AN200" s="113">
        <v>0</v>
      </c>
      <c r="AO200" s="114">
        <v>0</v>
      </c>
      <c r="AP200" s="114">
        <v>0</v>
      </c>
      <c r="AQ200" s="114">
        <v>975858.3</v>
      </c>
      <c r="AR200" s="117">
        <v>188875.8</v>
      </c>
      <c r="AS200" s="113">
        <f t="shared" si="121"/>
        <v>0</v>
      </c>
      <c r="AT200" s="114">
        <f t="shared" si="125"/>
        <v>0</v>
      </c>
      <c r="AU200" s="114">
        <f t="shared" si="126"/>
        <v>0</v>
      </c>
      <c r="AV200" s="117">
        <v>0</v>
      </c>
      <c r="AW200" s="113">
        <f t="shared" si="122"/>
        <v>0</v>
      </c>
      <c r="AX200" s="114">
        <f t="shared" si="127"/>
        <v>0</v>
      </c>
      <c r="AY200" s="114">
        <f t="shared" si="128"/>
        <v>0</v>
      </c>
      <c r="AZ200" s="117">
        <v>0</v>
      </c>
      <c r="BA200" s="113">
        <f t="shared" si="129"/>
        <v>0</v>
      </c>
      <c r="BB200" s="114">
        <f t="shared" si="130"/>
        <v>0</v>
      </c>
      <c r="BC200" s="114">
        <f t="shared" si="131"/>
        <v>0</v>
      </c>
      <c r="BD200" s="117">
        <v>0</v>
      </c>
      <c r="BE200" s="113">
        <v>0</v>
      </c>
      <c r="BF200" s="114">
        <v>0</v>
      </c>
      <c r="BG200" s="114">
        <v>0</v>
      </c>
      <c r="BH200" s="117">
        <v>0</v>
      </c>
      <c r="BJ200" s="113">
        <f t="shared" si="114"/>
        <v>0</v>
      </c>
      <c r="BK200" s="114">
        <f t="shared" si="114"/>
        <v>0</v>
      </c>
      <c r="BL200" s="114">
        <f t="shared" si="132"/>
        <v>0</v>
      </c>
      <c r="BM200" s="118">
        <f t="shared" si="133"/>
        <v>0</v>
      </c>
      <c r="BN200" s="119">
        <f t="shared" si="134"/>
        <v>0</v>
      </c>
      <c r="BP200" s="113">
        <f t="shared" si="135"/>
        <v>0</v>
      </c>
      <c r="BQ200" s="118">
        <f t="shared" si="136"/>
        <v>0</v>
      </c>
      <c r="BR200" s="120">
        <f t="shared" si="137"/>
        <v>0</v>
      </c>
      <c r="BS200" s="121">
        <f t="shared" si="138"/>
        <v>0</v>
      </c>
      <c r="BT200" s="114">
        <f t="shared" si="139"/>
        <v>0</v>
      </c>
      <c r="BU200" s="114">
        <f t="shared" si="140"/>
        <v>0</v>
      </c>
      <c r="BV200" s="114">
        <f t="shared" si="141"/>
        <v>0</v>
      </c>
      <c r="BW200" s="118">
        <f t="shared" si="142"/>
        <v>0</v>
      </c>
      <c r="BX200" s="120">
        <f t="shared" si="143"/>
        <v>0</v>
      </c>
      <c r="BY200" s="121">
        <f t="shared" si="144"/>
        <v>0</v>
      </c>
      <c r="CA200" s="113">
        <f t="shared" si="115"/>
        <v>0</v>
      </c>
      <c r="CB200" s="114">
        <f t="shared" si="115"/>
        <v>0</v>
      </c>
      <c r="CC200" s="114">
        <f t="shared" si="145"/>
        <v>0</v>
      </c>
      <c r="CD200" s="114">
        <f t="shared" si="146"/>
        <v>13563.428295819935</v>
      </c>
      <c r="CE200" s="114">
        <f t="shared" si="147"/>
        <v>0</v>
      </c>
      <c r="CF200" s="118">
        <f t="shared" si="148"/>
        <v>0</v>
      </c>
      <c r="CG200" s="122">
        <f t="shared" si="149"/>
        <v>13563.428295819935</v>
      </c>
      <c r="CH200" s="88"/>
      <c r="CI200" s="123">
        <f t="shared" si="150"/>
        <v>13563.428295819935</v>
      </c>
      <c r="CK200" s="124">
        <f t="shared" si="151"/>
        <v>4</v>
      </c>
      <c r="CL200" s="125">
        <v>0</v>
      </c>
      <c r="CM200" s="126">
        <v>0</v>
      </c>
      <c r="CN200" s="127">
        <v>0</v>
      </c>
      <c r="CO200" s="128">
        <v>0</v>
      </c>
      <c r="CP200" s="125">
        <v>0</v>
      </c>
      <c r="CQ200" s="129">
        <v>0</v>
      </c>
      <c r="CR200" s="130">
        <v>0</v>
      </c>
      <c r="CS200" s="131">
        <v>0</v>
      </c>
      <c r="CT200" s="132">
        <v>0</v>
      </c>
      <c r="CU200" s="133">
        <f t="shared" si="116"/>
        <v>0</v>
      </c>
      <c r="CV200" s="129">
        <f t="shared" si="116"/>
        <v>0</v>
      </c>
      <c r="CW200" s="132">
        <v>0</v>
      </c>
      <c r="CY200" s="133">
        <v>0</v>
      </c>
      <c r="CZ200" s="129">
        <v>0</v>
      </c>
      <c r="DA200" s="132">
        <v>0</v>
      </c>
      <c r="DD200" s="134" t="s">
        <v>95</v>
      </c>
      <c r="DE200" s="101"/>
      <c r="DF200" s="72"/>
    </row>
    <row r="201" spans="1:110" s="7" customFormat="1" x14ac:dyDescent="0.25">
      <c r="A201" s="135">
        <v>65</v>
      </c>
      <c r="B201" s="136" t="s">
        <v>562</v>
      </c>
      <c r="C201" s="136" t="s">
        <v>568</v>
      </c>
      <c r="D201" s="137" t="s">
        <v>564</v>
      </c>
      <c r="E201" s="138" t="s">
        <v>569</v>
      </c>
      <c r="F201" s="138" t="s">
        <v>570</v>
      </c>
      <c r="G201" s="138" t="s">
        <v>571</v>
      </c>
      <c r="H201" s="138" t="s">
        <v>102</v>
      </c>
      <c r="I201" s="138">
        <v>10453</v>
      </c>
      <c r="J201" s="138" t="str">
        <f t="shared" si="117"/>
        <v>Bronx 10453</v>
      </c>
      <c r="K201" s="138" t="s">
        <v>103</v>
      </c>
      <c r="L201" s="138">
        <v>4</v>
      </c>
      <c r="M201" s="106" t="str">
        <f t="shared" si="118"/>
        <v>FCCN</v>
      </c>
      <c r="N201" s="107">
        <v>0</v>
      </c>
      <c r="O201" s="72">
        <v>0</v>
      </c>
      <c r="P201" s="108">
        <v>0</v>
      </c>
      <c r="Q201" s="71">
        <v>0</v>
      </c>
      <c r="R201" s="72">
        <v>0</v>
      </c>
      <c r="S201" s="108">
        <v>0</v>
      </c>
      <c r="T201" s="71">
        <v>0</v>
      </c>
      <c r="U201" s="72">
        <v>0</v>
      </c>
      <c r="V201" s="72">
        <v>0</v>
      </c>
      <c r="W201" s="73">
        <f t="shared" si="119"/>
        <v>0</v>
      </c>
      <c r="X201" s="109">
        <v>0</v>
      </c>
      <c r="Y201" s="110">
        <v>0</v>
      </c>
      <c r="Z201" s="110">
        <v>0</v>
      </c>
      <c r="AA201" s="72">
        <v>0</v>
      </c>
      <c r="AB201" s="72">
        <v>0</v>
      </c>
      <c r="AC201" s="111">
        <v>105</v>
      </c>
      <c r="AD201" s="112">
        <f t="shared" si="120"/>
        <v>105</v>
      </c>
      <c r="AE201" s="113">
        <v>0</v>
      </c>
      <c r="AF201" s="114">
        <v>0</v>
      </c>
      <c r="AG201" s="115">
        <v>0</v>
      </c>
      <c r="AH201" s="116">
        <v>960924.29999999993</v>
      </c>
      <c r="AI201" s="114">
        <v>0</v>
      </c>
      <c r="AJ201" s="117">
        <f t="shared" si="123"/>
        <v>960924.29999999993</v>
      </c>
      <c r="AK201" s="113">
        <v>0</v>
      </c>
      <c r="AL201" s="114">
        <v>0</v>
      </c>
      <c r="AM201" s="117">
        <f t="shared" si="124"/>
        <v>0</v>
      </c>
      <c r="AN201" s="113">
        <v>0</v>
      </c>
      <c r="AO201" s="114">
        <v>0</v>
      </c>
      <c r="AP201" s="114">
        <v>0</v>
      </c>
      <c r="AQ201" s="114">
        <v>814020.9</v>
      </c>
      <c r="AR201" s="117">
        <v>146903.4</v>
      </c>
      <c r="AS201" s="113">
        <f t="shared" si="121"/>
        <v>0</v>
      </c>
      <c r="AT201" s="114">
        <f t="shared" si="125"/>
        <v>0</v>
      </c>
      <c r="AU201" s="114">
        <f t="shared" si="126"/>
        <v>0</v>
      </c>
      <c r="AV201" s="117">
        <v>0</v>
      </c>
      <c r="AW201" s="113">
        <f t="shared" si="122"/>
        <v>0</v>
      </c>
      <c r="AX201" s="114">
        <f t="shared" si="127"/>
        <v>0</v>
      </c>
      <c r="AY201" s="114">
        <f t="shared" si="128"/>
        <v>0</v>
      </c>
      <c r="AZ201" s="117">
        <v>0</v>
      </c>
      <c r="BA201" s="113">
        <f t="shared" si="129"/>
        <v>0</v>
      </c>
      <c r="BB201" s="114">
        <f t="shared" si="130"/>
        <v>0</v>
      </c>
      <c r="BC201" s="114">
        <f t="shared" si="131"/>
        <v>0</v>
      </c>
      <c r="BD201" s="117">
        <v>0</v>
      </c>
      <c r="BE201" s="113">
        <v>0</v>
      </c>
      <c r="BF201" s="114">
        <v>0</v>
      </c>
      <c r="BG201" s="114">
        <v>0</v>
      </c>
      <c r="BH201" s="117">
        <v>0</v>
      </c>
      <c r="BJ201" s="113">
        <f t="shared" si="114"/>
        <v>0</v>
      </c>
      <c r="BK201" s="114">
        <f t="shared" si="114"/>
        <v>0</v>
      </c>
      <c r="BL201" s="114">
        <f t="shared" si="132"/>
        <v>0</v>
      </c>
      <c r="BM201" s="118">
        <f t="shared" si="133"/>
        <v>0</v>
      </c>
      <c r="BN201" s="119">
        <f t="shared" si="134"/>
        <v>0</v>
      </c>
      <c r="BP201" s="113">
        <f t="shared" si="135"/>
        <v>0</v>
      </c>
      <c r="BQ201" s="118">
        <f t="shared" si="136"/>
        <v>0</v>
      </c>
      <c r="BR201" s="120">
        <f t="shared" si="137"/>
        <v>0</v>
      </c>
      <c r="BS201" s="121">
        <f t="shared" si="138"/>
        <v>0</v>
      </c>
      <c r="BT201" s="114">
        <f t="shared" si="139"/>
        <v>0</v>
      </c>
      <c r="BU201" s="114">
        <f t="shared" si="140"/>
        <v>0</v>
      </c>
      <c r="BV201" s="114">
        <f t="shared" si="141"/>
        <v>0</v>
      </c>
      <c r="BW201" s="118">
        <f t="shared" si="142"/>
        <v>0</v>
      </c>
      <c r="BX201" s="120">
        <f t="shared" si="143"/>
        <v>0</v>
      </c>
      <c r="BY201" s="121">
        <f t="shared" si="144"/>
        <v>0</v>
      </c>
      <c r="CA201" s="113">
        <f t="shared" si="115"/>
        <v>0</v>
      </c>
      <c r="CB201" s="114">
        <f t="shared" si="115"/>
        <v>0</v>
      </c>
      <c r="CC201" s="114">
        <f t="shared" si="145"/>
        <v>0</v>
      </c>
      <c r="CD201" s="114">
        <f t="shared" si="146"/>
        <v>10549.333118971061</v>
      </c>
      <c r="CE201" s="114">
        <f t="shared" si="147"/>
        <v>0</v>
      </c>
      <c r="CF201" s="118">
        <f t="shared" si="148"/>
        <v>0</v>
      </c>
      <c r="CG201" s="122">
        <f t="shared" si="149"/>
        <v>10549.333118971061</v>
      </c>
      <c r="CH201" s="88"/>
      <c r="CI201" s="123">
        <f t="shared" si="150"/>
        <v>10549.333118971061</v>
      </c>
      <c r="CK201" s="124">
        <f t="shared" si="151"/>
        <v>4</v>
      </c>
      <c r="CL201" s="125">
        <v>0</v>
      </c>
      <c r="CM201" s="126">
        <v>0</v>
      </c>
      <c r="CN201" s="127">
        <v>0</v>
      </c>
      <c r="CO201" s="128">
        <v>0</v>
      </c>
      <c r="CP201" s="125">
        <v>0</v>
      </c>
      <c r="CQ201" s="129">
        <v>0</v>
      </c>
      <c r="CR201" s="130">
        <v>0</v>
      </c>
      <c r="CS201" s="131">
        <v>0</v>
      </c>
      <c r="CT201" s="132">
        <v>0</v>
      </c>
      <c r="CU201" s="133">
        <f t="shared" si="116"/>
        <v>0</v>
      </c>
      <c r="CV201" s="129">
        <f t="shared" si="116"/>
        <v>0</v>
      </c>
      <c r="CW201" s="132">
        <v>0</v>
      </c>
      <c r="CY201" s="133">
        <v>0</v>
      </c>
      <c r="CZ201" s="129">
        <v>0</v>
      </c>
      <c r="DA201" s="132">
        <v>0</v>
      </c>
      <c r="DD201" s="134" t="s">
        <v>95</v>
      </c>
      <c r="DE201" s="101"/>
      <c r="DF201" s="72"/>
    </row>
    <row r="202" spans="1:110" s="7" customFormat="1" x14ac:dyDescent="0.25">
      <c r="A202" s="135">
        <v>47</v>
      </c>
      <c r="B202" s="136" t="s">
        <v>572</v>
      </c>
      <c r="C202" s="136" t="s">
        <v>573</v>
      </c>
      <c r="D202" s="137" t="s">
        <v>574</v>
      </c>
      <c r="E202" s="138" t="s">
        <v>575</v>
      </c>
      <c r="F202" s="138" t="s">
        <v>576</v>
      </c>
      <c r="G202" s="138" t="s">
        <v>577</v>
      </c>
      <c r="H202" s="138" t="s">
        <v>117</v>
      </c>
      <c r="I202" s="138">
        <v>11207</v>
      </c>
      <c r="J202" s="138" t="str">
        <f t="shared" si="117"/>
        <v>Brooklyn 11207</v>
      </c>
      <c r="K202" s="138" t="s">
        <v>103</v>
      </c>
      <c r="L202" s="138">
        <v>3</v>
      </c>
      <c r="M202" s="106" t="str">
        <f t="shared" si="118"/>
        <v>Child Care</v>
      </c>
      <c r="N202" s="107">
        <v>0</v>
      </c>
      <c r="O202" s="72">
        <v>20</v>
      </c>
      <c r="P202" s="108">
        <v>0</v>
      </c>
      <c r="Q202" s="71">
        <v>0</v>
      </c>
      <c r="R202" s="72">
        <v>0</v>
      </c>
      <c r="S202" s="108">
        <v>0</v>
      </c>
      <c r="T202" s="71">
        <v>0</v>
      </c>
      <c r="U202" s="72">
        <v>0</v>
      </c>
      <c r="V202" s="72">
        <v>0</v>
      </c>
      <c r="W202" s="73">
        <f t="shared" si="119"/>
        <v>0</v>
      </c>
      <c r="X202" s="109">
        <v>0</v>
      </c>
      <c r="Y202" s="110">
        <v>0</v>
      </c>
      <c r="Z202" s="110">
        <v>0</v>
      </c>
      <c r="AA202" s="72">
        <v>0</v>
      </c>
      <c r="AB202" s="72">
        <v>0</v>
      </c>
      <c r="AC202" s="111">
        <v>0</v>
      </c>
      <c r="AD202" s="112">
        <f t="shared" si="120"/>
        <v>0</v>
      </c>
      <c r="AE202" s="113">
        <v>0</v>
      </c>
      <c r="AF202" s="114">
        <v>360931.20000000007</v>
      </c>
      <c r="AG202" s="115">
        <v>0</v>
      </c>
      <c r="AH202" s="116">
        <v>360931.20000000007</v>
      </c>
      <c r="AI202" s="114">
        <v>0</v>
      </c>
      <c r="AJ202" s="117">
        <f t="shared" si="123"/>
        <v>360931.20000000007</v>
      </c>
      <c r="AK202" s="113">
        <v>0</v>
      </c>
      <c r="AL202" s="114">
        <v>0</v>
      </c>
      <c r="AM202" s="117">
        <f t="shared" si="124"/>
        <v>0</v>
      </c>
      <c r="AN202" s="113">
        <v>0</v>
      </c>
      <c r="AO202" s="114">
        <v>0</v>
      </c>
      <c r="AP202" s="114">
        <v>360931.20000000007</v>
      </c>
      <c r="AQ202" s="114">
        <v>0</v>
      </c>
      <c r="AR202" s="117">
        <v>0</v>
      </c>
      <c r="AS202" s="113">
        <f t="shared" si="121"/>
        <v>0</v>
      </c>
      <c r="AT202" s="114">
        <f t="shared" si="125"/>
        <v>0</v>
      </c>
      <c r="AU202" s="114">
        <f t="shared" si="126"/>
        <v>0</v>
      </c>
      <c r="AV202" s="117">
        <v>0</v>
      </c>
      <c r="AW202" s="113">
        <f t="shared" si="122"/>
        <v>0</v>
      </c>
      <c r="AX202" s="114">
        <f t="shared" si="127"/>
        <v>0</v>
      </c>
      <c r="AY202" s="114">
        <f t="shared" si="128"/>
        <v>0</v>
      </c>
      <c r="AZ202" s="117">
        <v>0</v>
      </c>
      <c r="BA202" s="113">
        <f t="shared" si="129"/>
        <v>0</v>
      </c>
      <c r="BB202" s="114">
        <f t="shared" si="130"/>
        <v>0</v>
      </c>
      <c r="BC202" s="114">
        <f t="shared" si="131"/>
        <v>0</v>
      </c>
      <c r="BD202" s="117">
        <v>0</v>
      </c>
      <c r="BE202" s="113">
        <v>0</v>
      </c>
      <c r="BF202" s="114">
        <v>0</v>
      </c>
      <c r="BG202" s="114">
        <v>0</v>
      </c>
      <c r="BH202" s="117">
        <v>0</v>
      </c>
      <c r="BJ202" s="113">
        <f t="shared" si="114"/>
        <v>0</v>
      </c>
      <c r="BK202" s="114">
        <f t="shared" si="114"/>
        <v>0</v>
      </c>
      <c r="BL202" s="114">
        <f t="shared" si="132"/>
        <v>0</v>
      </c>
      <c r="BM202" s="118">
        <f t="shared" si="133"/>
        <v>0</v>
      </c>
      <c r="BN202" s="119">
        <f t="shared" si="134"/>
        <v>0</v>
      </c>
      <c r="BP202" s="113">
        <f t="shared" si="135"/>
        <v>0</v>
      </c>
      <c r="BQ202" s="118">
        <f t="shared" si="136"/>
        <v>0</v>
      </c>
      <c r="BR202" s="120">
        <f t="shared" si="137"/>
        <v>0</v>
      </c>
      <c r="BS202" s="121">
        <f t="shared" si="138"/>
        <v>0</v>
      </c>
      <c r="BT202" s="114">
        <f t="shared" si="139"/>
        <v>0</v>
      </c>
      <c r="BU202" s="114">
        <f t="shared" si="140"/>
        <v>0</v>
      </c>
      <c r="BV202" s="114">
        <f t="shared" si="141"/>
        <v>0</v>
      </c>
      <c r="BW202" s="118">
        <f t="shared" si="142"/>
        <v>0</v>
      </c>
      <c r="BX202" s="120">
        <f t="shared" si="143"/>
        <v>0</v>
      </c>
      <c r="BY202" s="121">
        <f t="shared" si="144"/>
        <v>0</v>
      </c>
      <c r="CA202" s="113">
        <f t="shared" si="115"/>
        <v>0</v>
      </c>
      <c r="CB202" s="114">
        <f t="shared" si="115"/>
        <v>25918.960771704184</v>
      </c>
      <c r="CC202" s="114">
        <f t="shared" si="145"/>
        <v>0</v>
      </c>
      <c r="CD202" s="114">
        <f t="shared" si="146"/>
        <v>0</v>
      </c>
      <c r="CE202" s="114">
        <f t="shared" si="147"/>
        <v>0</v>
      </c>
      <c r="CF202" s="118">
        <f t="shared" si="148"/>
        <v>0</v>
      </c>
      <c r="CG202" s="122">
        <f t="shared" si="149"/>
        <v>25918.960771704184</v>
      </c>
      <c r="CH202" s="88"/>
      <c r="CI202" s="123">
        <f t="shared" si="150"/>
        <v>25918.960771704184</v>
      </c>
      <c r="CK202" s="124">
        <f t="shared" si="151"/>
        <v>3</v>
      </c>
      <c r="CL202" s="125">
        <v>0</v>
      </c>
      <c r="CM202" s="126">
        <v>68.88000000000001</v>
      </c>
      <c r="CN202" s="127">
        <v>0</v>
      </c>
      <c r="CO202" s="128">
        <v>0</v>
      </c>
      <c r="CP202" s="125">
        <v>0</v>
      </c>
      <c r="CQ202" s="129">
        <v>0</v>
      </c>
      <c r="CR202" s="130">
        <v>0</v>
      </c>
      <c r="CS202" s="131">
        <v>0</v>
      </c>
      <c r="CT202" s="132">
        <v>0</v>
      </c>
      <c r="CU202" s="133">
        <f t="shared" si="116"/>
        <v>0</v>
      </c>
      <c r="CV202" s="129">
        <f t="shared" si="116"/>
        <v>0</v>
      </c>
      <c r="CW202" s="132">
        <v>0</v>
      </c>
      <c r="CY202" s="133">
        <v>0</v>
      </c>
      <c r="CZ202" s="129">
        <v>0</v>
      </c>
      <c r="DA202" s="132">
        <v>0</v>
      </c>
      <c r="DD202" s="134" t="s">
        <v>95</v>
      </c>
      <c r="DE202" s="101"/>
      <c r="DF202" s="72"/>
    </row>
    <row r="203" spans="1:110" s="7" customFormat="1" x14ac:dyDescent="0.25">
      <c r="A203" s="135">
        <v>47</v>
      </c>
      <c r="B203" s="136" t="s">
        <v>572</v>
      </c>
      <c r="C203" s="136" t="s">
        <v>573</v>
      </c>
      <c r="D203" s="137" t="s">
        <v>574</v>
      </c>
      <c r="E203" s="138" t="s">
        <v>575</v>
      </c>
      <c r="F203" s="138" t="s">
        <v>576</v>
      </c>
      <c r="G203" s="138" t="s">
        <v>577</v>
      </c>
      <c r="H203" s="138" t="s">
        <v>117</v>
      </c>
      <c r="I203" s="138">
        <v>11207</v>
      </c>
      <c r="J203" s="138" t="str">
        <f t="shared" si="117"/>
        <v>Brooklyn 11207</v>
      </c>
      <c r="K203" s="138" t="s">
        <v>103</v>
      </c>
      <c r="L203" s="138">
        <v>3</v>
      </c>
      <c r="M203" s="106" t="str">
        <f t="shared" si="118"/>
        <v>Child Care</v>
      </c>
      <c r="N203" s="107">
        <v>0</v>
      </c>
      <c r="O203" s="72">
        <v>0</v>
      </c>
      <c r="P203" s="108">
        <v>8</v>
      </c>
      <c r="Q203" s="71">
        <v>0</v>
      </c>
      <c r="R203" s="72">
        <v>0</v>
      </c>
      <c r="S203" s="108">
        <v>0</v>
      </c>
      <c r="T203" s="71">
        <v>0</v>
      </c>
      <c r="U203" s="72">
        <v>0</v>
      </c>
      <c r="V203" s="72">
        <v>0</v>
      </c>
      <c r="W203" s="73">
        <f t="shared" si="119"/>
        <v>0</v>
      </c>
      <c r="X203" s="109">
        <v>0</v>
      </c>
      <c r="Y203" s="110">
        <v>0</v>
      </c>
      <c r="Z203" s="110">
        <v>0</v>
      </c>
      <c r="AA203" s="72">
        <v>0</v>
      </c>
      <c r="AB203" s="72">
        <v>0</v>
      </c>
      <c r="AC203" s="111">
        <v>0</v>
      </c>
      <c r="AD203" s="112">
        <f t="shared" si="120"/>
        <v>0</v>
      </c>
      <c r="AE203" s="113">
        <v>188577.12000000002</v>
      </c>
      <c r="AF203" s="114">
        <v>0</v>
      </c>
      <c r="AG203" s="115">
        <v>0</v>
      </c>
      <c r="AH203" s="116">
        <v>188577.12000000002</v>
      </c>
      <c r="AI203" s="114">
        <v>0</v>
      </c>
      <c r="AJ203" s="117">
        <f t="shared" si="123"/>
        <v>188577.12000000002</v>
      </c>
      <c r="AK203" s="113">
        <v>0</v>
      </c>
      <c r="AL203" s="114">
        <v>0</v>
      </c>
      <c r="AM203" s="117">
        <f t="shared" si="124"/>
        <v>0</v>
      </c>
      <c r="AN203" s="113">
        <v>0</v>
      </c>
      <c r="AO203" s="114">
        <v>0</v>
      </c>
      <c r="AP203" s="114">
        <v>188577.12000000002</v>
      </c>
      <c r="AQ203" s="114">
        <v>0</v>
      </c>
      <c r="AR203" s="117">
        <v>0</v>
      </c>
      <c r="AS203" s="113">
        <f t="shared" si="121"/>
        <v>0</v>
      </c>
      <c r="AT203" s="114">
        <f t="shared" si="125"/>
        <v>0</v>
      </c>
      <c r="AU203" s="114">
        <f t="shared" si="126"/>
        <v>0</v>
      </c>
      <c r="AV203" s="117">
        <v>0</v>
      </c>
      <c r="AW203" s="113">
        <f t="shared" si="122"/>
        <v>0</v>
      </c>
      <c r="AX203" s="114">
        <f t="shared" si="127"/>
        <v>0</v>
      </c>
      <c r="AY203" s="114">
        <f t="shared" si="128"/>
        <v>0</v>
      </c>
      <c r="AZ203" s="117">
        <v>0</v>
      </c>
      <c r="BA203" s="113">
        <f t="shared" si="129"/>
        <v>0</v>
      </c>
      <c r="BB203" s="114">
        <f t="shared" si="130"/>
        <v>0</v>
      </c>
      <c r="BC203" s="114">
        <f t="shared" si="131"/>
        <v>0</v>
      </c>
      <c r="BD203" s="117">
        <v>0</v>
      </c>
      <c r="BE203" s="113">
        <v>0</v>
      </c>
      <c r="BF203" s="114">
        <v>0</v>
      </c>
      <c r="BG203" s="114">
        <v>0</v>
      </c>
      <c r="BH203" s="117">
        <v>0</v>
      </c>
      <c r="BJ203" s="113">
        <f t="shared" si="114"/>
        <v>0</v>
      </c>
      <c r="BK203" s="114">
        <f t="shared" si="114"/>
        <v>0</v>
      </c>
      <c r="BL203" s="114">
        <f t="shared" si="132"/>
        <v>0</v>
      </c>
      <c r="BM203" s="118">
        <f t="shared" si="133"/>
        <v>0</v>
      </c>
      <c r="BN203" s="119">
        <f t="shared" si="134"/>
        <v>0</v>
      </c>
      <c r="BP203" s="113">
        <f t="shared" si="135"/>
        <v>0</v>
      </c>
      <c r="BQ203" s="118">
        <f t="shared" si="136"/>
        <v>0</v>
      </c>
      <c r="BR203" s="120">
        <f t="shared" si="137"/>
        <v>0</v>
      </c>
      <c r="BS203" s="121">
        <f t="shared" si="138"/>
        <v>0</v>
      </c>
      <c r="BT203" s="114">
        <f t="shared" si="139"/>
        <v>0</v>
      </c>
      <c r="BU203" s="114">
        <f t="shared" si="140"/>
        <v>0</v>
      </c>
      <c r="BV203" s="114">
        <f t="shared" si="141"/>
        <v>0</v>
      </c>
      <c r="BW203" s="118">
        <f t="shared" si="142"/>
        <v>0</v>
      </c>
      <c r="BX203" s="120">
        <f t="shared" si="143"/>
        <v>0</v>
      </c>
      <c r="BY203" s="121">
        <f t="shared" si="144"/>
        <v>0</v>
      </c>
      <c r="CA203" s="113">
        <f t="shared" si="115"/>
        <v>13541.979678456593</v>
      </c>
      <c r="CB203" s="114">
        <f t="shared" si="115"/>
        <v>0</v>
      </c>
      <c r="CC203" s="114">
        <f t="shared" si="145"/>
        <v>0</v>
      </c>
      <c r="CD203" s="114">
        <f t="shared" si="146"/>
        <v>0</v>
      </c>
      <c r="CE203" s="114">
        <f t="shared" si="147"/>
        <v>0</v>
      </c>
      <c r="CF203" s="118">
        <f t="shared" si="148"/>
        <v>0</v>
      </c>
      <c r="CG203" s="122">
        <f t="shared" si="149"/>
        <v>13541.979678456593</v>
      </c>
      <c r="CH203" s="88"/>
      <c r="CI203" s="123">
        <f t="shared" si="150"/>
        <v>13541.979678456593</v>
      </c>
      <c r="CK203" s="124">
        <f t="shared" si="151"/>
        <v>3</v>
      </c>
      <c r="CL203" s="125">
        <v>89.970000000000013</v>
      </c>
      <c r="CM203" s="126">
        <v>0</v>
      </c>
      <c r="CN203" s="127">
        <v>0</v>
      </c>
      <c r="CO203" s="128">
        <v>0</v>
      </c>
      <c r="CP203" s="125">
        <v>0</v>
      </c>
      <c r="CQ203" s="129">
        <v>0</v>
      </c>
      <c r="CR203" s="130">
        <v>0</v>
      </c>
      <c r="CS203" s="131">
        <v>0</v>
      </c>
      <c r="CT203" s="132">
        <v>0</v>
      </c>
      <c r="CU203" s="133">
        <f t="shared" si="116"/>
        <v>0</v>
      </c>
      <c r="CV203" s="129">
        <f t="shared" si="116"/>
        <v>0</v>
      </c>
      <c r="CW203" s="132">
        <v>0</v>
      </c>
      <c r="CY203" s="133">
        <v>0</v>
      </c>
      <c r="CZ203" s="129">
        <v>0</v>
      </c>
      <c r="DA203" s="132">
        <v>0</v>
      </c>
      <c r="DD203" s="134" t="s">
        <v>95</v>
      </c>
      <c r="DE203" s="101"/>
      <c r="DF203" s="72"/>
    </row>
    <row r="204" spans="1:110" s="7" customFormat="1" x14ac:dyDescent="0.25">
      <c r="A204" s="135">
        <v>47</v>
      </c>
      <c r="B204" s="136" t="s">
        <v>572</v>
      </c>
      <c r="C204" s="136" t="s">
        <v>578</v>
      </c>
      <c r="D204" s="137" t="s">
        <v>574</v>
      </c>
      <c r="E204" s="138" t="s">
        <v>579</v>
      </c>
      <c r="F204" s="138" t="s">
        <v>580</v>
      </c>
      <c r="G204" s="138" t="s">
        <v>581</v>
      </c>
      <c r="H204" s="138" t="s">
        <v>117</v>
      </c>
      <c r="I204" s="138">
        <v>11226</v>
      </c>
      <c r="J204" s="138" t="str">
        <f t="shared" si="117"/>
        <v>Brooklyn 11226</v>
      </c>
      <c r="K204" s="138" t="s">
        <v>103</v>
      </c>
      <c r="L204" s="138">
        <v>3</v>
      </c>
      <c r="M204" s="106" t="str">
        <f t="shared" si="118"/>
        <v>Child Care</v>
      </c>
      <c r="N204" s="107">
        <v>0</v>
      </c>
      <c r="O204" s="72">
        <v>20</v>
      </c>
      <c r="P204" s="108">
        <v>0</v>
      </c>
      <c r="Q204" s="71">
        <v>0</v>
      </c>
      <c r="R204" s="72">
        <v>0</v>
      </c>
      <c r="S204" s="108">
        <v>0</v>
      </c>
      <c r="T204" s="71">
        <v>0</v>
      </c>
      <c r="U204" s="72">
        <v>0</v>
      </c>
      <c r="V204" s="72">
        <v>0</v>
      </c>
      <c r="W204" s="73">
        <f t="shared" si="119"/>
        <v>0</v>
      </c>
      <c r="X204" s="109">
        <v>0</v>
      </c>
      <c r="Y204" s="110">
        <v>0</v>
      </c>
      <c r="Z204" s="110">
        <v>0</v>
      </c>
      <c r="AA204" s="72">
        <v>0</v>
      </c>
      <c r="AB204" s="72">
        <v>0</v>
      </c>
      <c r="AC204" s="111">
        <v>0</v>
      </c>
      <c r="AD204" s="112">
        <f t="shared" si="120"/>
        <v>0</v>
      </c>
      <c r="AE204" s="113">
        <v>0</v>
      </c>
      <c r="AF204" s="114">
        <v>360931.20000000007</v>
      </c>
      <c r="AG204" s="115">
        <v>0</v>
      </c>
      <c r="AH204" s="116">
        <v>360931.20000000007</v>
      </c>
      <c r="AI204" s="114">
        <v>0</v>
      </c>
      <c r="AJ204" s="117">
        <f t="shared" si="123"/>
        <v>360931.20000000007</v>
      </c>
      <c r="AK204" s="113">
        <v>0</v>
      </c>
      <c r="AL204" s="114">
        <v>0</v>
      </c>
      <c r="AM204" s="117">
        <f t="shared" si="124"/>
        <v>0</v>
      </c>
      <c r="AN204" s="113">
        <v>0</v>
      </c>
      <c r="AO204" s="114">
        <v>0</v>
      </c>
      <c r="AP204" s="114">
        <v>360931.20000000007</v>
      </c>
      <c r="AQ204" s="114">
        <v>0</v>
      </c>
      <c r="AR204" s="117">
        <v>0</v>
      </c>
      <c r="AS204" s="113">
        <f t="shared" si="121"/>
        <v>0</v>
      </c>
      <c r="AT204" s="114">
        <f t="shared" si="125"/>
        <v>0</v>
      </c>
      <c r="AU204" s="114">
        <f t="shared" si="126"/>
        <v>0</v>
      </c>
      <c r="AV204" s="117">
        <v>0</v>
      </c>
      <c r="AW204" s="113">
        <f t="shared" si="122"/>
        <v>0</v>
      </c>
      <c r="AX204" s="114">
        <f t="shared" si="127"/>
        <v>0</v>
      </c>
      <c r="AY204" s="114">
        <f t="shared" si="128"/>
        <v>0</v>
      </c>
      <c r="AZ204" s="117">
        <v>0</v>
      </c>
      <c r="BA204" s="113">
        <f t="shared" si="129"/>
        <v>0</v>
      </c>
      <c r="BB204" s="114">
        <f t="shared" si="130"/>
        <v>0</v>
      </c>
      <c r="BC204" s="114">
        <f t="shared" si="131"/>
        <v>0</v>
      </c>
      <c r="BD204" s="117">
        <v>0</v>
      </c>
      <c r="BE204" s="113">
        <v>0</v>
      </c>
      <c r="BF204" s="114">
        <v>0</v>
      </c>
      <c r="BG204" s="114">
        <v>0</v>
      </c>
      <c r="BH204" s="117">
        <v>0</v>
      </c>
      <c r="BJ204" s="113">
        <f t="shared" si="114"/>
        <v>0</v>
      </c>
      <c r="BK204" s="114">
        <f t="shared" si="114"/>
        <v>0</v>
      </c>
      <c r="BL204" s="114">
        <f t="shared" si="132"/>
        <v>0</v>
      </c>
      <c r="BM204" s="118">
        <f t="shared" si="133"/>
        <v>0</v>
      </c>
      <c r="BN204" s="119">
        <f t="shared" si="134"/>
        <v>0</v>
      </c>
      <c r="BP204" s="113">
        <f t="shared" si="135"/>
        <v>0</v>
      </c>
      <c r="BQ204" s="118">
        <f t="shared" si="136"/>
        <v>0</v>
      </c>
      <c r="BR204" s="120">
        <f t="shared" si="137"/>
        <v>0</v>
      </c>
      <c r="BS204" s="121">
        <f t="shared" si="138"/>
        <v>0</v>
      </c>
      <c r="BT204" s="114">
        <f t="shared" si="139"/>
        <v>0</v>
      </c>
      <c r="BU204" s="114">
        <f t="shared" si="140"/>
        <v>0</v>
      </c>
      <c r="BV204" s="114">
        <f t="shared" si="141"/>
        <v>0</v>
      </c>
      <c r="BW204" s="118">
        <f t="shared" si="142"/>
        <v>0</v>
      </c>
      <c r="BX204" s="120">
        <f t="shared" si="143"/>
        <v>0</v>
      </c>
      <c r="BY204" s="121">
        <f t="shared" si="144"/>
        <v>0</v>
      </c>
      <c r="CA204" s="113">
        <f t="shared" si="115"/>
        <v>0</v>
      </c>
      <c r="CB204" s="114">
        <f t="shared" si="115"/>
        <v>25918.960771704184</v>
      </c>
      <c r="CC204" s="114">
        <f t="shared" si="145"/>
        <v>0</v>
      </c>
      <c r="CD204" s="114">
        <f t="shared" si="146"/>
        <v>0</v>
      </c>
      <c r="CE204" s="114">
        <f t="shared" si="147"/>
        <v>0</v>
      </c>
      <c r="CF204" s="118">
        <f t="shared" si="148"/>
        <v>0</v>
      </c>
      <c r="CG204" s="122">
        <f t="shared" si="149"/>
        <v>25918.960771704184</v>
      </c>
      <c r="CH204" s="88"/>
      <c r="CI204" s="123">
        <f t="shared" si="150"/>
        <v>25918.960771704184</v>
      </c>
      <c r="CK204" s="124">
        <f t="shared" si="151"/>
        <v>3</v>
      </c>
      <c r="CL204" s="125">
        <v>0</v>
      </c>
      <c r="CM204" s="126">
        <v>68.88000000000001</v>
      </c>
      <c r="CN204" s="127">
        <v>0</v>
      </c>
      <c r="CO204" s="128">
        <v>0</v>
      </c>
      <c r="CP204" s="125">
        <v>0</v>
      </c>
      <c r="CQ204" s="129">
        <v>0</v>
      </c>
      <c r="CR204" s="130">
        <v>0</v>
      </c>
      <c r="CS204" s="131">
        <v>0</v>
      </c>
      <c r="CT204" s="132">
        <v>0</v>
      </c>
      <c r="CU204" s="133">
        <f t="shared" si="116"/>
        <v>0</v>
      </c>
      <c r="CV204" s="129">
        <f t="shared" si="116"/>
        <v>0</v>
      </c>
      <c r="CW204" s="132">
        <v>0</v>
      </c>
      <c r="CY204" s="133">
        <v>0</v>
      </c>
      <c r="CZ204" s="129">
        <v>0</v>
      </c>
      <c r="DA204" s="132">
        <v>0</v>
      </c>
      <c r="DD204" s="134" t="s">
        <v>95</v>
      </c>
      <c r="DE204" s="101"/>
      <c r="DF204" s="72"/>
    </row>
    <row r="205" spans="1:110" s="7" customFormat="1" x14ac:dyDescent="0.25">
      <c r="A205" s="135">
        <v>47</v>
      </c>
      <c r="B205" s="136" t="s">
        <v>572</v>
      </c>
      <c r="C205" s="136" t="s">
        <v>582</v>
      </c>
      <c r="D205" s="137" t="s">
        <v>574</v>
      </c>
      <c r="E205" s="138" t="s">
        <v>583</v>
      </c>
      <c r="F205" s="138" t="s">
        <v>584</v>
      </c>
      <c r="G205" s="138" t="s">
        <v>585</v>
      </c>
      <c r="H205" s="138" t="s">
        <v>154</v>
      </c>
      <c r="I205" s="138">
        <v>11101</v>
      </c>
      <c r="J205" s="138" t="str">
        <f t="shared" si="117"/>
        <v>Queens 11101</v>
      </c>
      <c r="K205" s="138" t="s">
        <v>108</v>
      </c>
      <c r="L205" s="138">
        <v>3</v>
      </c>
      <c r="M205" s="106" t="str">
        <f t="shared" si="118"/>
        <v>Child Care</v>
      </c>
      <c r="N205" s="107">
        <v>154</v>
      </c>
      <c r="O205" s="72">
        <v>0</v>
      </c>
      <c r="P205" s="108">
        <v>0</v>
      </c>
      <c r="Q205" s="71">
        <v>0</v>
      </c>
      <c r="R205" s="72">
        <v>0</v>
      </c>
      <c r="S205" s="108">
        <v>154</v>
      </c>
      <c r="T205" s="71">
        <v>0</v>
      </c>
      <c r="U205" s="72">
        <v>0</v>
      </c>
      <c r="V205" s="72">
        <v>72</v>
      </c>
      <c r="W205" s="73">
        <f t="shared" si="119"/>
        <v>72</v>
      </c>
      <c r="X205" s="109">
        <v>0</v>
      </c>
      <c r="Y205" s="110">
        <v>0</v>
      </c>
      <c r="Z205" s="110">
        <v>0</v>
      </c>
      <c r="AA205" s="72">
        <v>0</v>
      </c>
      <c r="AB205" s="72">
        <v>0</v>
      </c>
      <c r="AC205" s="111">
        <v>0</v>
      </c>
      <c r="AD205" s="112">
        <f t="shared" si="120"/>
        <v>0</v>
      </c>
      <c r="AE205" s="113">
        <v>0</v>
      </c>
      <c r="AF205" s="114">
        <v>0</v>
      </c>
      <c r="AG205" s="115">
        <v>1687353.36</v>
      </c>
      <c r="AH205" s="116">
        <v>1687353.36</v>
      </c>
      <c r="AI205" s="114">
        <v>352641.52</v>
      </c>
      <c r="AJ205" s="117">
        <f t="shared" si="123"/>
        <v>2039994.8800000001</v>
      </c>
      <c r="AK205" s="113">
        <v>0</v>
      </c>
      <c r="AL205" s="114">
        <v>203096.15351999999</v>
      </c>
      <c r="AM205" s="117">
        <f t="shared" si="124"/>
        <v>203096.15351999999</v>
      </c>
      <c r="AN205" s="113">
        <v>0</v>
      </c>
      <c r="AO205" s="114">
        <v>0</v>
      </c>
      <c r="AP205" s="114">
        <v>1484257.2064800002</v>
      </c>
      <c r="AQ205" s="114">
        <v>0</v>
      </c>
      <c r="AR205" s="117">
        <v>0</v>
      </c>
      <c r="AS205" s="113">
        <f t="shared" si="121"/>
        <v>0</v>
      </c>
      <c r="AT205" s="114">
        <f t="shared" si="125"/>
        <v>0</v>
      </c>
      <c r="AU205" s="114">
        <f t="shared" si="126"/>
        <v>0</v>
      </c>
      <c r="AV205" s="117">
        <v>0</v>
      </c>
      <c r="AW205" s="113">
        <f t="shared" si="122"/>
        <v>0</v>
      </c>
      <c r="AX205" s="114">
        <f t="shared" si="127"/>
        <v>0</v>
      </c>
      <c r="AY205" s="114">
        <f t="shared" si="128"/>
        <v>28317.599999999999</v>
      </c>
      <c r="AZ205" s="117">
        <v>28317.599999999999</v>
      </c>
      <c r="BA205" s="113">
        <f t="shared" si="129"/>
        <v>0</v>
      </c>
      <c r="BB205" s="114">
        <f t="shared" si="130"/>
        <v>0</v>
      </c>
      <c r="BC205" s="114">
        <f t="shared" si="131"/>
        <v>0</v>
      </c>
      <c r="BD205" s="117">
        <v>0</v>
      </c>
      <c r="BE205" s="113">
        <v>0</v>
      </c>
      <c r="BF205" s="114">
        <v>0</v>
      </c>
      <c r="BG205" s="114">
        <v>0</v>
      </c>
      <c r="BH205" s="117">
        <v>0</v>
      </c>
      <c r="BJ205" s="113">
        <f t="shared" si="114"/>
        <v>0</v>
      </c>
      <c r="BK205" s="114">
        <f t="shared" si="114"/>
        <v>203096.15351999999</v>
      </c>
      <c r="BL205" s="114">
        <f t="shared" si="132"/>
        <v>0</v>
      </c>
      <c r="BM205" s="118">
        <f t="shared" si="133"/>
        <v>28317.599999999999</v>
      </c>
      <c r="BN205" s="119">
        <f t="shared" si="134"/>
        <v>231413.75352</v>
      </c>
      <c r="BP205" s="113">
        <f t="shared" si="135"/>
        <v>0</v>
      </c>
      <c r="BQ205" s="118">
        <f t="shared" si="136"/>
        <v>0</v>
      </c>
      <c r="BR205" s="120">
        <f t="shared" si="137"/>
        <v>0</v>
      </c>
      <c r="BS205" s="121">
        <f t="shared" si="138"/>
        <v>0</v>
      </c>
      <c r="BT205" s="114">
        <f t="shared" si="139"/>
        <v>0</v>
      </c>
      <c r="BU205" s="114">
        <f t="shared" si="140"/>
        <v>0</v>
      </c>
      <c r="BV205" s="114">
        <f t="shared" si="141"/>
        <v>0</v>
      </c>
      <c r="BW205" s="118">
        <f t="shared" si="142"/>
        <v>0</v>
      </c>
      <c r="BX205" s="120">
        <f t="shared" si="143"/>
        <v>0</v>
      </c>
      <c r="BY205" s="121">
        <f t="shared" si="144"/>
        <v>0</v>
      </c>
      <c r="CA205" s="113">
        <f t="shared" si="115"/>
        <v>0</v>
      </c>
      <c r="CB205" s="114">
        <f t="shared" si="115"/>
        <v>0</v>
      </c>
      <c r="CC205" s="114">
        <f t="shared" si="145"/>
        <v>106586.53036887461</v>
      </c>
      <c r="CD205" s="114">
        <f t="shared" si="146"/>
        <v>0</v>
      </c>
      <c r="CE205" s="114">
        <f t="shared" si="147"/>
        <v>14584.611238842443</v>
      </c>
      <c r="CF205" s="118">
        <f t="shared" si="148"/>
        <v>0</v>
      </c>
      <c r="CG205" s="122">
        <f t="shared" si="149"/>
        <v>121171.14160771704</v>
      </c>
      <c r="CH205" s="88"/>
      <c r="CI205" s="123">
        <f t="shared" si="150"/>
        <v>121171.14160771704</v>
      </c>
      <c r="CK205" s="124">
        <f t="shared" si="151"/>
        <v>3</v>
      </c>
      <c r="CL205" s="125">
        <v>0</v>
      </c>
      <c r="CM205" s="126">
        <v>0</v>
      </c>
      <c r="CN205" s="127">
        <v>41.82</v>
      </c>
      <c r="CO205" s="128">
        <v>15.670999499999999</v>
      </c>
      <c r="CP205" s="125">
        <v>0</v>
      </c>
      <c r="CQ205" s="129">
        <v>0</v>
      </c>
      <c r="CR205" s="130">
        <v>0</v>
      </c>
      <c r="CS205" s="131">
        <v>8.74</v>
      </c>
      <c r="CT205" s="132">
        <v>8.74</v>
      </c>
      <c r="CU205" s="133">
        <f t="shared" si="116"/>
        <v>0</v>
      </c>
      <c r="CV205" s="129">
        <f t="shared" si="116"/>
        <v>2.1850000000000001</v>
      </c>
      <c r="CW205" s="132">
        <v>2.1850000000000001</v>
      </c>
      <c r="CY205" s="133">
        <v>0</v>
      </c>
      <c r="CZ205" s="129">
        <v>28317.600000000002</v>
      </c>
      <c r="DA205" s="132">
        <v>28317.600000000002</v>
      </c>
      <c r="DD205" s="134" t="s">
        <v>95</v>
      </c>
      <c r="DE205" s="101"/>
      <c r="DF205" s="72"/>
    </row>
    <row r="206" spans="1:110" s="7" customFormat="1" x14ac:dyDescent="0.25">
      <c r="A206" s="135">
        <v>47</v>
      </c>
      <c r="B206" s="136" t="s">
        <v>572</v>
      </c>
      <c r="C206" s="136" t="s">
        <v>586</v>
      </c>
      <c r="D206" s="137" t="s">
        <v>574</v>
      </c>
      <c r="E206" s="138" t="s">
        <v>587</v>
      </c>
      <c r="F206" s="138" t="s">
        <v>588</v>
      </c>
      <c r="G206" s="138" t="s">
        <v>589</v>
      </c>
      <c r="H206" s="138" t="s">
        <v>117</v>
      </c>
      <c r="I206" s="138">
        <v>11231</v>
      </c>
      <c r="J206" s="138" t="str">
        <f t="shared" si="117"/>
        <v>Brooklyn 11231</v>
      </c>
      <c r="K206" s="138" t="s">
        <v>108</v>
      </c>
      <c r="L206" s="138">
        <v>4</v>
      </c>
      <c r="M206" s="106" t="str">
        <f t="shared" si="118"/>
        <v>FCCN</v>
      </c>
      <c r="N206" s="107">
        <v>0</v>
      </c>
      <c r="O206" s="72">
        <v>0</v>
      </c>
      <c r="P206" s="108">
        <v>0</v>
      </c>
      <c r="Q206" s="71">
        <v>0</v>
      </c>
      <c r="R206" s="72">
        <v>0</v>
      </c>
      <c r="S206" s="108">
        <v>0</v>
      </c>
      <c r="T206" s="71">
        <v>0</v>
      </c>
      <c r="U206" s="72">
        <v>0</v>
      </c>
      <c r="V206" s="72">
        <v>0</v>
      </c>
      <c r="W206" s="73">
        <f t="shared" si="119"/>
        <v>0</v>
      </c>
      <c r="X206" s="109">
        <v>56</v>
      </c>
      <c r="Y206" s="110">
        <v>0</v>
      </c>
      <c r="Z206" s="110">
        <v>0</v>
      </c>
      <c r="AA206" s="72">
        <v>0</v>
      </c>
      <c r="AB206" s="72">
        <v>0</v>
      </c>
      <c r="AC206" s="111">
        <v>0</v>
      </c>
      <c r="AD206" s="112">
        <f t="shared" si="120"/>
        <v>56</v>
      </c>
      <c r="AE206" s="113">
        <v>0</v>
      </c>
      <c r="AF206" s="114">
        <v>0</v>
      </c>
      <c r="AG206" s="115">
        <v>0</v>
      </c>
      <c r="AH206" s="116">
        <v>483148.96</v>
      </c>
      <c r="AI206" s="114">
        <v>0</v>
      </c>
      <c r="AJ206" s="117">
        <f t="shared" si="123"/>
        <v>483148.96</v>
      </c>
      <c r="AK206" s="113">
        <v>0</v>
      </c>
      <c r="AL206" s="114">
        <v>0</v>
      </c>
      <c r="AM206" s="117">
        <f t="shared" si="124"/>
        <v>0</v>
      </c>
      <c r="AN206" s="113">
        <v>0</v>
      </c>
      <c r="AO206" s="114">
        <v>0</v>
      </c>
      <c r="AP206" s="114">
        <v>0</v>
      </c>
      <c r="AQ206" s="114">
        <v>404800.48</v>
      </c>
      <c r="AR206" s="117">
        <v>78348.479999999996</v>
      </c>
      <c r="AS206" s="113">
        <f t="shared" si="121"/>
        <v>0</v>
      </c>
      <c r="AT206" s="114">
        <f t="shared" si="125"/>
        <v>0</v>
      </c>
      <c r="AU206" s="114">
        <f t="shared" si="126"/>
        <v>0</v>
      </c>
      <c r="AV206" s="117">
        <v>0</v>
      </c>
      <c r="AW206" s="113">
        <f t="shared" si="122"/>
        <v>0</v>
      </c>
      <c r="AX206" s="114">
        <f t="shared" si="127"/>
        <v>0</v>
      </c>
      <c r="AY206" s="114">
        <f t="shared" si="128"/>
        <v>0</v>
      </c>
      <c r="AZ206" s="117">
        <v>0</v>
      </c>
      <c r="BA206" s="113">
        <f t="shared" si="129"/>
        <v>0</v>
      </c>
      <c r="BB206" s="114">
        <f t="shared" si="130"/>
        <v>0</v>
      </c>
      <c r="BC206" s="114">
        <f t="shared" si="131"/>
        <v>0</v>
      </c>
      <c r="BD206" s="117">
        <v>0</v>
      </c>
      <c r="BE206" s="113">
        <v>0</v>
      </c>
      <c r="BF206" s="114">
        <v>0</v>
      </c>
      <c r="BG206" s="114">
        <v>0</v>
      </c>
      <c r="BH206" s="117">
        <v>0</v>
      </c>
      <c r="BJ206" s="113">
        <f t="shared" si="114"/>
        <v>0</v>
      </c>
      <c r="BK206" s="114">
        <f t="shared" si="114"/>
        <v>0</v>
      </c>
      <c r="BL206" s="114">
        <f t="shared" si="132"/>
        <v>0</v>
      </c>
      <c r="BM206" s="118">
        <f t="shared" si="133"/>
        <v>0</v>
      </c>
      <c r="BN206" s="119">
        <f t="shared" si="134"/>
        <v>0</v>
      </c>
      <c r="BP206" s="113">
        <f t="shared" si="135"/>
        <v>0</v>
      </c>
      <c r="BQ206" s="118">
        <f t="shared" si="136"/>
        <v>0</v>
      </c>
      <c r="BR206" s="120">
        <f t="shared" si="137"/>
        <v>0</v>
      </c>
      <c r="BS206" s="121">
        <f t="shared" si="138"/>
        <v>0</v>
      </c>
      <c r="BT206" s="114">
        <f t="shared" si="139"/>
        <v>0</v>
      </c>
      <c r="BU206" s="114">
        <f t="shared" si="140"/>
        <v>0</v>
      </c>
      <c r="BV206" s="114">
        <f t="shared" si="141"/>
        <v>0</v>
      </c>
      <c r="BW206" s="118">
        <f t="shared" si="142"/>
        <v>0</v>
      </c>
      <c r="BX206" s="120">
        <f t="shared" si="143"/>
        <v>0</v>
      </c>
      <c r="BY206" s="121">
        <f t="shared" si="144"/>
        <v>0</v>
      </c>
      <c r="CA206" s="113">
        <f t="shared" si="115"/>
        <v>0</v>
      </c>
      <c r="CB206" s="114">
        <f t="shared" si="115"/>
        <v>0</v>
      </c>
      <c r="CC206" s="114">
        <f t="shared" si="145"/>
        <v>0</v>
      </c>
      <c r="CD206" s="114">
        <f t="shared" si="146"/>
        <v>5626.3109967845658</v>
      </c>
      <c r="CE206" s="114">
        <f t="shared" si="147"/>
        <v>0</v>
      </c>
      <c r="CF206" s="118">
        <f t="shared" si="148"/>
        <v>0</v>
      </c>
      <c r="CG206" s="122">
        <f t="shared" si="149"/>
        <v>5626.3109967845658</v>
      </c>
      <c r="CH206" s="88"/>
      <c r="CI206" s="123">
        <f t="shared" si="150"/>
        <v>5626.3109967845658</v>
      </c>
      <c r="CK206" s="124">
        <f t="shared" si="151"/>
        <v>4</v>
      </c>
      <c r="CL206" s="125">
        <v>0</v>
      </c>
      <c r="CM206" s="126">
        <v>0</v>
      </c>
      <c r="CN206" s="127">
        <v>0</v>
      </c>
      <c r="CO206" s="128">
        <v>0</v>
      </c>
      <c r="CP206" s="125">
        <v>0</v>
      </c>
      <c r="CQ206" s="129">
        <v>0</v>
      </c>
      <c r="CR206" s="130">
        <v>0</v>
      </c>
      <c r="CS206" s="131">
        <v>0</v>
      </c>
      <c r="CT206" s="132">
        <v>0</v>
      </c>
      <c r="CU206" s="133">
        <f t="shared" si="116"/>
        <v>0</v>
      </c>
      <c r="CV206" s="129">
        <f t="shared" si="116"/>
        <v>0</v>
      </c>
      <c r="CW206" s="132">
        <v>0</v>
      </c>
      <c r="CY206" s="133">
        <v>0</v>
      </c>
      <c r="CZ206" s="129">
        <v>0</v>
      </c>
      <c r="DA206" s="132">
        <v>0</v>
      </c>
      <c r="DD206" s="134" t="s">
        <v>95</v>
      </c>
      <c r="DE206" s="101"/>
      <c r="DF206" s="72"/>
    </row>
    <row r="207" spans="1:110" s="7" customFormat="1" x14ac:dyDescent="0.25">
      <c r="A207" s="135">
        <v>47</v>
      </c>
      <c r="B207" s="136" t="s">
        <v>572</v>
      </c>
      <c r="C207" s="136" t="s">
        <v>586</v>
      </c>
      <c r="D207" s="137" t="s">
        <v>574</v>
      </c>
      <c r="E207" s="138" t="s">
        <v>587</v>
      </c>
      <c r="F207" s="138" t="s">
        <v>588</v>
      </c>
      <c r="G207" s="138" t="s">
        <v>589</v>
      </c>
      <c r="H207" s="138" t="s">
        <v>117</v>
      </c>
      <c r="I207" s="138">
        <v>11231</v>
      </c>
      <c r="J207" s="138" t="str">
        <f t="shared" si="117"/>
        <v>Brooklyn 11231</v>
      </c>
      <c r="K207" s="138" t="s">
        <v>108</v>
      </c>
      <c r="L207" s="138">
        <v>4</v>
      </c>
      <c r="M207" s="106" t="str">
        <f t="shared" si="118"/>
        <v>FCCN</v>
      </c>
      <c r="N207" s="107">
        <v>0</v>
      </c>
      <c r="O207" s="72">
        <v>0</v>
      </c>
      <c r="P207" s="108">
        <v>0</v>
      </c>
      <c r="Q207" s="71">
        <v>0</v>
      </c>
      <c r="R207" s="72">
        <v>0</v>
      </c>
      <c r="S207" s="108">
        <v>0</v>
      </c>
      <c r="T207" s="71">
        <v>0</v>
      </c>
      <c r="U207" s="72">
        <v>0</v>
      </c>
      <c r="V207" s="72">
        <v>0</v>
      </c>
      <c r="W207" s="73">
        <f t="shared" si="119"/>
        <v>0</v>
      </c>
      <c r="X207" s="109">
        <v>0</v>
      </c>
      <c r="Y207" s="110">
        <v>71</v>
      </c>
      <c r="Z207" s="110">
        <v>0</v>
      </c>
      <c r="AA207" s="72">
        <v>0</v>
      </c>
      <c r="AB207" s="72">
        <v>0</v>
      </c>
      <c r="AC207" s="111">
        <v>0</v>
      </c>
      <c r="AD207" s="112">
        <f t="shared" si="120"/>
        <v>71</v>
      </c>
      <c r="AE207" s="113">
        <v>0</v>
      </c>
      <c r="AF207" s="114">
        <v>0</v>
      </c>
      <c r="AG207" s="115">
        <v>0</v>
      </c>
      <c r="AH207" s="116">
        <v>727896.26</v>
      </c>
      <c r="AI207" s="114">
        <v>0</v>
      </c>
      <c r="AJ207" s="117">
        <f t="shared" si="123"/>
        <v>727896.26</v>
      </c>
      <c r="AK207" s="113">
        <v>0</v>
      </c>
      <c r="AL207" s="114">
        <v>0</v>
      </c>
      <c r="AM207" s="117">
        <f t="shared" si="124"/>
        <v>0</v>
      </c>
      <c r="AN207" s="113">
        <v>0</v>
      </c>
      <c r="AO207" s="114">
        <v>0</v>
      </c>
      <c r="AP207" s="114">
        <v>0</v>
      </c>
      <c r="AQ207" s="114">
        <v>628561.58000000007</v>
      </c>
      <c r="AR207" s="117">
        <v>99334.68</v>
      </c>
      <c r="AS207" s="113">
        <f t="shared" si="121"/>
        <v>0</v>
      </c>
      <c r="AT207" s="114">
        <f t="shared" si="125"/>
        <v>0</v>
      </c>
      <c r="AU207" s="114">
        <f t="shared" si="126"/>
        <v>0</v>
      </c>
      <c r="AV207" s="117">
        <v>0</v>
      </c>
      <c r="AW207" s="113">
        <f t="shared" si="122"/>
        <v>0</v>
      </c>
      <c r="AX207" s="114">
        <f t="shared" si="127"/>
        <v>0</v>
      </c>
      <c r="AY207" s="114">
        <f t="shared" si="128"/>
        <v>0</v>
      </c>
      <c r="AZ207" s="117">
        <v>0</v>
      </c>
      <c r="BA207" s="113">
        <f t="shared" si="129"/>
        <v>0</v>
      </c>
      <c r="BB207" s="114">
        <f t="shared" si="130"/>
        <v>0</v>
      </c>
      <c r="BC207" s="114">
        <f t="shared" si="131"/>
        <v>0</v>
      </c>
      <c r="BD207" s="117">
        <v>0</v>
      </c>
      <c r="BE207" s="113">
        <v>0</v>
      </c>
      <c r="BF207" s="114">
        <v>0</v>
      </c>
      <c r="BG207" s="114">
        <v>0</v>
      </c>
      <c r="BH207" s="117">
        <v>0</v>
      </c>
      <c r="BJ207" s="113">
        <f t="shared" si="114"/>
        <v>0</v>
      </c>
      <c r="BK207" s="114">
        <f t="shared" si="114"/>
        <v>0</v>
      </c>
      <c r="BL207" s="114">
        <f t="shared" si="132"/>
        <v>0</v>
      </c>
      <c r="BM207" s="118">
        <f t="shared" si="133"/>
        <v>0</v>
      </c>
      <c r="BN207" s="119">
        <f t="shared" si="134"/>
        <v>0</v>
      </c>
      <c r="BP207" s="113">
        <f t="shared" si="135"/>
        <v>0</v>
      </c>
      <c r="BQ207" s="118">
        <f t="shared" si="136"/>
        <v>0</v>
      </c>
      <c r="BR207" s="120">
        <f t="shared" si="137"/>
        <v>0</v>
      </c>
      <c r="BS207" s="121">
        <f t="shared" si="138"/>
        <v>0</v>
      </c>
      <c r="BT207" s="114">
        <f t="shared" si="139"/>
        <v>0</v>
      </c>
      <c r="BU207" s="114">
        <f t="shared" si="140"/>
        <v>0</v>
      </c>
      <c r="BV207" s="114">
        <f t="shared" si="141"/>
        <v>0</v>
      </c>
      <c r="BW207" s="118">
        <f t="shared" si="142"/>
        <v>0</v>
      </c>
      <c r="BX207" s="120">
        <f t="shared" si="143"/>
        <v>0</v>
      </c>
      <c r="BY207" s="121">
        <f t="shared" si="144"/>
        <v>0</v>
      </c>
      <c r="CA207" s="113">
        <f t="shared" si="115"/>
        <v>0</v>
      </c>
      <c r="CB207" s="114">
        <f t="shared" si="115"/>
        <v>0</v>
      </c>
      <c r="CC207" s="114">
        <f t="shared" si="145"/>
        <v>0</v>
      </c>
      <c r="CD207" s="114">
        <f t="shared" si="146"/>
        <v>7133.3585852090036</v>
      </c>
      <c r="CE207" s="114">
        <f t="shared" si="147"/>
        <v>0</v>
      </c>
      <c r="CF207" s="118">
        <f t="shared" si="148"/>
        <v>0</v>
      </c>
      <c r="CG207" s="122">
        <f t="shared" si="149"/>
        <v>7133.3585852090036</v>
      </c>
      <c r="CH207" s="88"/>
      <c r="CI207" s="123">
        <f t="shared" si="150"/>
        <v>7133.3585852090036</v>
      </c>
      <c r="CK207" s="124">
        <f t="shared" si="151"/>
        <v>4</v>
      </c>
      <c r="CL207" s="125">
        <v>0</v>
      </c>
      <c r="CM207" s="126">
        <v>0</v>
      </c>
      <c r="CN207" s="127">
        <v>0</v>
      </c>
      <c r="CO207" s="128">
        <v>0</v>
      </c>
      <c r="CP207" s="125">
        <v>0</v>
      </c>
      <c r="CQ207" s="129">
        <v>0</v>
      </c>
      <c r="CR207" s="130">
        <v>0</v>
      </c>
      <c r="CS207" s="131">
        <v>0</v>
      </c>
      <c r="CT207" s="132">
        <v>0</v>
      </c>
      <c r="CU207" s="133">
        <f t="shared" si="116"/>
        <v>0</v>
      </c>
      <c r="CV207" s="129">
        <f t="shared" si="116"/>
        <v>0</v>
      </c>
      <c r="CW207" s="132">
        <v>0</v>
      </c>
      <c r="CY207" s="133">
        <v>0</v>
      </c>
      <c r="CZ207" s="129">
        <v>0</v>
      </c>
      <c r="DA207" s="132">
        <v>0</v>
      </c>
      <c r="DD207" s="134" t="s">
        <v>95</v>
      </c>
      <c r="DE207" s="101"/>
      <c r="DF207" s="72"/>
    </row>
    <row r="208" spans="1:110" s="7" customFormat="1" x14ac:dyDescent="0.25">
      <c r="A208" s="135">
        <v>47</v>
      </c>
      <c r="B208" s="136" t="s">
        <v>572</v>
      </c>
      <c r="C208" s="136" t="s">
        <v>586</v>
      </c>
      <c r="D208" s="137" t="s">
        <v>574</v>
      </c>
      <c r="E208" s="138" t="s">
        <v>587</v>
      </c>
      <c r="F208" s="138" t="s">
        <v>588</v>
      </c>
      <c r="G208" s="138" t="s">
        <v>589</v>
      </c>
      <c r="H208" s="138" t="s">
        <v>117</v>
      </c>
      <c r="I208" s="138">
        <v>11231</v>
      </c>
      <c r="J208" s="138" t="str">
        <f t="shared" si="117"/>
        <v>Brooklyn 11231</v>
      </c>
      <c r="K208" s="138" t="s">
        <v>108</v>
      </c>
      <c r="L208" s="138">
        <v>4</v>
      </c>
      <c r="M208" s="106" t="str">
        <f t="shared" si="118"/>
        <v>FCCN</v>
      </c>
      <c r="N208" s="107">
        <v>0</v>
      </c>
      <c r="O208" s="72">
        <v>0</v>
      </c>
      <c r="P208" s="108">
        <v>0</v>
      </c>
      <c r="Q208" s="71">
        <v>0</v>
      </c>
      <c r="R208" s="72">
        <v>0</v>
      </c>
      <c r="S208" s="108">
        <v>0</v>
      </c>
      <c r="T208" s="71">
        <v>0</v>
      </c>
      <c r="U208" s="72">
        <v>0</v>
      </c>
      <c r="V208" s="72">
        <v>0</v>
      </c>
      <c r="W208" s="73">
        <f t="shared" si="119"/>
        <v>0</v>
      </c>
      <c r="X208" s="109">
        <v>0</v>
      </c>
      <c r="Y208" s="110">
        <v>0</v>
      </c>
      <c r="Z208" s="110">
        <v>73</v>
      </c>
      <c r="AA208" s="72">
        <v>0</v>
      </c>
      <c r="AB208" s="72">
        <v>0</v>
      </c>
      <c r="AC208" s="111">
        <v>0</v>
      </c>
      <c r="AD208" s="112">
        <f t="shared" si="120"/>
        <v>73</v>
      </c>
      <c r="AE208" s="113">
        <v>0</v>
      </c>
      <c r="AF208" s="114">
        <v>0</v>
      </c>
      <c r="AG208" s="115">
        <v>0</v>
      </c>
      <c r="AH208" s="116">
        <v>798127.9800000001</v>
      </c>
      <c r="AI208" s="114">
        <v>0</v>
      </c>
      <c r="AJ208" s="117">
        <f t="shared" si="123"/>
        <v>798127.9800000001</v>
      </c>
      <c r="AK208" s="113">
        <v>0</v>
      </c>
      <c r="AL208" s="114">
        <v>0</v>
      </c>
      <c r="AM208" s="117">
        <f t="shared" si="124"/>
        <v>0</v>
      </c>
      <c r="AN208" s="113">
        <v>0</v>
      </c>
      <c r="AO208" s="114">
        <v>0</v>
      </c>
      <c r="AP208" s="114">
        <v>0</v>
      </c>
      <c r="AQ208" s="114">
        <v>695995.14000000013</v>
      </c>
      <c r="AR208" s="117">
        <v>102132.84</v>
      </c>
      <c r="AS208" s="113">
        <f t="shared" si="121"/>
        <v>0</v>
      </c>
      <c r="AT208" s="114">
        <f t="shared" si="125"/>
        <v>0</v>
      </c>
      <c r="AU208" s="114">
        <f t="shared" si="126"/>
        <v>0</v>
      </c>
      <c r="AV208" s="117">
        <v>0</v>
      </c>
      <c r="AW208" s="113">
        <f t="shared" si="122"/>
        <v>0</v>
      </c>
      <c r="AX208" s="114">
        <f t="shared" si="127"/>
        <v>0</v>
      </c>
      <c r="AY208" s="114">
        <f t="shared" si="128"/>
        <v>0</v>
      </c>
      <c r="AZ208" s="117">
        <v>0</v>
      </c>
      <c r="BA208" s="113">
        <f t="shared" si="129"/>
        <v>0</v>
      </c>
      <c r="BB208" s="114">
        <f t="shared" si="130"/>
        <v>0</v>
      </c>
      <c r="BC208" s="114">
        <f t="shared" si="131"/>
        <v>0</v>
      </c>
      <c r="BD208" s="117">
        <v>0</v>
      </c>
      <c r="BE208" s="113">
        <v>0</v>
      </c>
      <c r="BF208" s="114">
        <v>0</v>
      </c>
      <c r="BG208" s="114">
        <v>0</v>
      </c>
      <c r="BH208" s="117">
        <v>0</v>
      </c>
      <c r="BJ208" s="113">
        <f t="shared" si="114"/>
        <v>0</v>
      </c>
      <c r="BK208" s="114">
        <f t="shared" si="114"/>
        <v>0</v>
      </c>
      <c r="BL208" s="114">
        <f t="shared" si="132"/>
        <v>0</v>
      </c>
      <c r="BM208" s="118">
        <f t="shared" si="133"/>
        <v>0</v>
      </c>
      <c r="BN208" s="119">
        <f t="shared" si="134"/>
        <v>0</v>
      </c>
      <c r="BP208" s="113">
        <f t="shared" si="135"/>
        <v>0</v>
      </c>
      <c r="BQ208" s="118">
        <f t="shared" si="136"/>
        <v>0</v>
      </c>
      <c r="BR208" s="120">
        <f t="shared" si="137"/>
        <v>0</v>
      </c>
      <c r="BS208" s="121">
        <f t="shared" si="138"/>
        <v>0</v>
      </c>
      <c r="BT208" s="114">
        <f t="shared" si="139"/>
        <v>0</v>
      </c>
      <c r="BU208" s="114">
        <f t="shared" si="140"/>
        <v>0</v>
      </c>
      <c r="BV208" s="114">
        <f t="shared" si="141"/>
        <v>0</v>
      </c>
      <c r="BW208" s="118">
        <f t="shared" si="142"/>
        <v>0</v>
      </c>
      <c r="BX208" s="120">
        <f t="shared" si="143"/>
        <v>0</v>
      </c>
      <c r="BY208" s="121">
        <f t="shared" si="144"/>
        <v>0</v>
      </c>
      <c r="CA208" s="113">
        <f t="shared" si="115"/>
        <v>0</v>
      </c>
      <c r="CB208" s="114">
        <f t="shared" si="115"/>
        <v>0</v>
      </c>
      <c r="CC208" s="114">
        <f t="shared" si="145"/>
        <v>0</v>
      </c>
      <c r="CD208" s="114">
        <f t="shared" si="146"/>
        <v>7334.2982636655952</v>
      </c>
      <c r="CE208" s="114">
        <f t="shared" si="147"/>
        <v>0</v>
      </c>
      <c r="CF208" s="118">
        <f t="shared" si="148"/>
        <v>0</v>
      </c>
      <c r="CG208" s="122">
        <f t="shared" si="149"/>
        <v>7334.2982636655952</v>
      </c>
      <c r="CH208" s="88"/>
      <c r="CI208" s="123">
        <f t="shared" si="150"/>
        <v>7334.2982636655952</v>
      </c>
      <c r="CK208" s="124">
        <f t="shared" si="151"/>
        <v>4</v>
      </c>
      <c r="CL208" s="125">
        <v>0</v>
      </c>
      <c r="CM208" s="126">
        <v>0</v>
      </c>
      <c r="CN208" s="127">
        <v>0</v>
      </c>
      <c r="CO208" s="128">
        <v>0</v>
      </c>
      <c r="CP208" s="125">
        <v>0</v>
      </c>
      <c r="CQ208" s="129">
        <v>0</v>
      </c>
      <c r="CR208" s="130">
        <v>0</v>
      </c>
      <c r="CS208" s="131">
        <v>0</v>
      </c>
      <c r="CT208" s="132">
        <v>0</v>
      </c>
      <c r="CU208" s="133">
        <f t="shared" si="116"/>
        <v>0</v>
      </c>
      <c r="CV208" s="129">
        <f t="shared" si="116"/>
        <v>0</v>
      </c>
      <c r="CW208" s="132">
        <v>0</v>
      </c>
      <c r="CY208" s="133">
        <v>0</v>
      </c>
      <c r="CZ208" s="129">
        <v>0</v>
      </c>
      <c r="DA208" s="132">
        <v>0</v>
      </c>
      <c r="DD208" s="134" t="s">
        <v>95</v>
      </c>
      <c r="DE208" s="101"/>
      <c r="DF208" s="72"/>
    </row>
    <row r="209" spans="1:110" s="7" customFormat="1" x14ac:dyDescent="0.25">
      <c r="A209" s="135">
        <v>47</v>
      </c>
      <c r="B209" s="136" t="s">
        <v>572</v>
      </c>
      <c r="C209" s="136" t="s">
        <v>586</v>
      </c>
      <c r="D209" s="137" t="s">
        <v>574</v>
      </c>
      <c r="E209" s="138" t="s">
        <v>587</v>
      </c>
      <c r="F209" s="138" t="s">
        <v>588</v>
      </c>
      <c r="G209" s="138" t="s">
        <v>589</v>
      </c>
      <c r="H209" s="138" t="s">
        <v>117</v>
      </c>
      <c r="I209" s="138">
        <v>11231</v>
      </c>
      <c r="J209" s="138" t="str">
        <f t="shared" si="117"/>
        <v>Brooklyn 11231</v>
      </c>
      <c r="K209" s="138" t="s">
        <v>108</v>
      </c>
      <c r="L209" s="138">
        <v>4</v>
      </c>
      <c r="M209" s="106" t="str">
        <f t="shared" si="118"/>
        <v>FCCN</v>
      </c>
      <c r="N209" s="107">
        <v>0</v>
      </c>
      <c r="O209" s="72">
        <v>0</v>
      </c>
      <c r="P209" s="108">
        <v>0</v>
      </c>
      <c r="Q209" s="71">
        <v>0</v>
      </c>
      <c r="R209" s="72">
        <v>0</v>
      </c>
      <c r="S209" s="108">
        <v>0</v>
      </c>
      <c r="T209" s="71">
        <v>0</v>
      </c>
      <c r="U209" s="72">
        <v>0</v>
      </c>
      <c r="V209" s="72">
        <v>0</v>
      </c>
      <c r="W209" s="73">
        <f t="shared" si="119"/>
        <v>0</v>
      </c>
      <c r="X209" s="109">
        <v>0</v>
      </c>
      <c r="Y209" s="110">
        <v>0</v>
      </c>
      <c r="Z209" s="110">
        <v>0</v>
      </c>
      <c r="AA209" s="72">
        <v>93</v>
      </c>
      <c r="AB209" s="72">
        <v>0</v>
      </c>
      <c r="AC209" s="111">
        <v>0</v>
      </c>
      <c r="AD209" s="112">
        <f t="shared" si="120"/>
        <v>93</v>
      </c>
      <c r="AE209" s="113">
        <v>0</v>
      </c>
      <c r="AF209" s="114">
        <v>0</v>
      </c>
      <c r="AG209" s="115">
        <v>0</v>
      </c>
      <c r="AH209" s="116">
        <v>802372.37999999989</v>
      </c>
      <c r="AI209" s="114">
        <v>0</v>
      </c>
      <c r="AJ209" s="117">
        <f t="shared" si="123"/>
        <v>802372.37999999989</v>
      </c>
      <c r="AK209" s="113">
        <v>0</v>
      </c>
      <c r="AL209" s="114">
        <v>0</v>
      </c>
      <c r="AM209" s="117">
        <f t="shared" si="124"/>
        <v>0</v>
      </c>
      <c r="AN209" s="113">
        <v>0</v>
      </c>
      <c r="AO209" s="114">
        <v>0</v>
      </c>
      <c r="AP209" s="114">
        <v>0</v>
      </c>
      <c r="AQ209" s="114">
        <v>672257.94</v>
      </c>
      <c r="AR209" s="117">
        <v>130114.44</v>
      </c>
      <c r="AS209" s="113">
        <f t="shared" si="121"/>
        <v>0</v>
      </c>
      <c r="AT209" s="114">
        <f t="shared" si="125"/>
        <v>0</v>
      </c>
      <c r="AU209" s="114">
        <f t="shared" si="126"/>
        <v>0</v>
      </c>
      <c r="AV209" s="117">
        <v>0</v>
      </c>
      <c r="AW209" s="113">
        <f t="shared" si="122"/>
        <v>0</v>
      </c>
      <c r="AX209" s="114">
        <f t="shared" si="127"/>
        <v>0</v>
      </c>
      <c r="AY209" s="114">
        <f t="shared" si="128"/>
        <v>0</v>
      </c>
      <c r="AZ209" s="117">
        <v>0</v>
      </c>
      <c r="BA209" s="113">
        <f t="shared" si="129"/>
        <v>0</v>
      </c>
      <c r="BB209" s="114">
        <f t="shared" si="130"/>
        <v>0</v>
      </c>
      <c r="BC209" s="114">
        <f t="shared" si="131"/>
        <v>0</v>
      </c>
      <c r="BD209" s="117">
        <v>0</v>
      </c>
      <c r="BE209" s="113">
        <v>0</v>
      </c>
      <c r="BF209" s="114">
        <v>0</v>
      </c>
      <c r="BG209" s="114">
        <v>0</v>
      </c>
      <c r="BH209" s="117">
        <v>0</v>
      </c>
      <c r="BJ209" s="113">
        <f t="shared" si="114"/>
        <v>0</v>
      </c>
      <c r="BK209" s="114">
        <f t="shared" si="114"/>
        <v>0</v>
      </c>
      <c r="BL209" s="114">
        <f t="shared" si="132"/>
        <v>0</v>
      </c>
      <c r="BM209" s="118">
        <f t="shared" si="133"/>
        <v>0</v>
      </c>
      <c r="BN209" s="119">
        <f t="shared" si="134"/>
        <v>0</v>
      </c>
      <c r="BP209" s="113">
        <f t="shared" si="135"/>
        <v>0</v>
      </c>
      <c r="BQ209" s="118">
        <f t="shared" si="136"/>
        <v>0</v>
      </c>
      <c r="BR209" s="120">
        <f t="shared" si="137"/>
        <v>0</v>
      </c>
      <c r="BS209" s="121">
        <f t="shared" si="138"/>
        <v>0</v>
      </c>
      <c r="BT209" s="114">
        <f t="shared" si="139"/>
        <v>0</v>
      </c>
      <c r="BU209" s="114">
        <f t="shared" si="140"/>
        <v>0</v>
      </c>
      <c r="BV209" s="114">
        <f t="shared" si="141"/>
        <v>0</v>
      </c>
      <c r="BW209" s="118">
        <f t="shared" si="142"/>
        <v>0</v>
      </c>
      <c r="BX209" s="120">
        <f t="shared" si="143"/>
        <v>0</v>
      </c>
      <c r="BY209" s="121">
        <f t="shared" si="144"/>
        <v>0</v>
      </c>
      <c r="CA209" s="113">
        <f t="shared" si="115"/>
        <v>0</v>
      </c>
      <c r="CB209" s="114">
        <f t="shared" si="115"/>
        <v>0</v>
      </c>
      <c r="CC209" s="114">
        <f t="shared" si="145"/>
        <v>0</v>
      </c>
      <c r="CD209" s="114">
        <f t="shared" si="146"/>
        <v>9343.6950482315115</v>
      </c>
      <c r="CE209" s="114">
        <f t="shared" si="147"/>
        <v>0</v>
      </c>
      <c r="CF209" s="118">
        <f t="shared" si="148"/>
        <v>0</v>
      </c>
      <c r="CG209" s="122">
        <f t="shared" si="149"/>
        <v>9343.6950482315115</v>
      </c>
      <c r="CH209" s="88"/>
      <c r="CI209" s="123">
        <f t="shared" si="150"/>
        <v>9343.6950482315115</v>
      </c>
      <c r="CK209" s="124">
        <f t="shared" si="151"/>
        <v>4</v>
      </c>
      <c r="CL209" s="125">
        <v>0</v>
      </c>
      <c r="CM209" s="126">
        <v>0</v>
      </c>
      <c r="CN209" s="127">
        <v>0</v>
      </c>
      <c r="CO209" s="128">
        <v>0</v>
      </c>
      <c r="CP209" s="125">
        <v>0</v>
      </c>
      <c r="CQ209" s="129">
        <v>0</v>
      </c>
      <c r="CR209" s="130">
        <v>0</v>
      </c>
      <c r="CS209" s="131">
        <v>0</v>
      </c>
      <c r="CT209" s="132">
        <v>0</v>
      </c>
      <c r="CU209" s="133">
        <f t="shared" si="116"/>
        <v>0</v>
      </c>
      <c r="CV209" s="129">
        <f t="shared" si="116"/>
        <v>0</v>
      </c>
      <c r="CW209" s="132">
        <v>0</v>
      </c>
      <c r="CY209" s="133">
        <v>0</v>
      </c>
      <c r="CZ209" s="129">
        <v>0</v>
      </c>
      <c r="DA209" s="132">
        <v>0</v>
      </c>
      <c r="DD209" s="134" t="s">
        <v>95</v>
      </c>
      <c r="DE209" s="101"/>
      <c r="DF209" s="72"/>
    </row>
    <row r="210" spans="1:110" s="7" customFormat="1" x14ac:dyDescent="0.25">
      <c r="A210" s="135">
        <v>47</v>
      </c>
      <c r="B210" s="136" t="s">
        <v>572</v>
      </c>
      <c r="C210" s="136" t="s">
        <v>586</v>
      </c>
      <c r="D210" s="137" t="s">
        <v>574</v>
      </c>
      <c r="E210" s="138" t="s">
        <v>587</v>
      </c>
      <c r="F210" s="138" t="s">
        <v>588</v>
      </c>
      <c r="G210" s="138" t="s">
        <v>589</v>
      </c>
      <c r="H210" s="138" t="s">
        <v>117</v>
      </c>
      <c r="I210" s="138">
        <v>11231</v>
      </c>
      <c r="J210" s="138" t="str">
        <f t="shared" si="117"/>
        <v>Brooklyn 11231</v>
      </c>
      <c r="K210" s="138" t="s">
        <v>108</v>
      </c>
      <c r="L210" s="138">
        <v>4</v>
      </c>
      <c r="M210" s="106" t="str">
        <f t="shared" si="118"/>
        <v>FCCN</v>
      </c>
      <c r="N210" s="107">
        <v>0</v>
      </c>
      <c r="O210" s="72">
        <v>0</v>
      </c>
      <c r="P210" s="108">
        <v>0</v>
      </c>
      <c r="Q210" s="71">
        <v>0</v>
      </c>
      <c r="R210" s="72">
        <v>0</v>
      </c>
      <c r="S210" s="108">
        <v>0</v>
      </c>
      <c r="T210" s="71">
        <v>0</v>
      </c>
      <c r="U210" s="72">
        <v>0</v>
      </c>
      <c r="V210" s="72">
        <v>0</v>
      </c>
      <c r="W210" s="73">
        <f t="shared" si="119"/>
        <v>0</v>
      </c>
      <c r="X210" s="109">
        <v>0</v>
      </c>
      <c r="Y210" s="110">
        <v>0</v>
      </c>
      <c r="Z210" s="110">
        <v>0</v>
      </c>
      <c r="AA210" s="72">
        <v>0</v>
      </c>
      <c r="AB210" s="72">
        <v>53</v>
      </c>
      <c r="AC210" s="111">
        <v>0</v>
      </c>
      <c r="AD210" s="112">
        <f t="shared" si="120"/>
        <v>53</v>
      </c>
      <c r="AE210" s="113">
        <v>0</v>
      </c>
      <c r="AF210" s="114">
        <v>0</v>
      </c>
      <c r="AG210" s="115">
        <v>0</v>
      </c>
      <c r="AH210" s="116">
        <v>457265.98</v>
      </c>
      <c r="AI210" s="114">
        <v>0</v>
      </c>
      <c r="AJ210" s="117">
        <f t="shared" si="123"/>
        <v>457265.98</v>
      </c>
      <c r="AK210" s="113">
        <v>0</v>
      </c>
      <c r="AL210" s="114">
        <v>0</v>
      </c>
      <c r="AM210" s="117">
        <f t="shared" si="124"/>
        <v>0</v>
      </c>
      <c r="AN210" s="113">
        <v>0</v>
      </c>
      <c r="AO210" s="114">
        <v>0</v>
      </c>
      <c r="AP210" s="114">
        <v>0</v>
      </c>
      <c r="AQ210" s="114">
        <v>383114.74</v>
      </c>
      <c r="AR210" s="117">
        <v>74151.239999999991</v>
      </c>
      <c r="AS210" s="113">
        <f t="shared" si="121"/>
        <v>0</v>
      </c>
      <c r="AT210" s="114">
        <f t="shared" si="125"/>
        <v>0</v>
      </c>
      <c r="AU210" s="114">
        <f t="shared" si="126"/>
        <v>0</v>
      </c>
      <c r="AV210" s="117">
        <v>0</v>
      </c>
      <c r="AW210" s="113">
        <f t="shared" si="122"/>
        <v>0</v>
      </c>
      <c r="AX210" s="114">
        <f t="shared" si="127"/>
        <v>0</v>
      </c>
      <c r="AY210" s="114">
        <f t="shared" si="128"/>
        <v>0</v>
      </c>
      <c r="AZ210" s="117">
        <v>0</v>
      </c>
      <c r="BA210" s="113">
        <f t="shared" si="129"/>
        <v>0</v>
      </c>
      <c r="BB210" s="114">
        <f t="shared" si="130"/>
        <v>0</v>
      </c>
      <c r="BC210" s="114">
        <f t="shared" si="131"/>
        <v>0</v>
      </c>
      <c r="BD210" s="117">
        <v>0</v>
      </c>
      <c r="BE210" s="113">
        <v>0</v>
      </c>
      <c r="BF210" s="114">
        <v>0</v>
      </c>
      <c r="BG210" s="114">
        <v>0</v>
      </c>
      <c r="BH210" s="117">
        <v>0</v>
      </c>
      <c r="BJ210" s="113">
        <f t="shared" si="114"/>
        <v>0</v>
      </c>
      <c r="BK210" s="114">
        <f t="shared" si="114"/>
        <v>0</v>
      </c>
      <c r="BL210" s="114">
        <f t="shared" si="132"/>
        <v>0</v>
      </c>
      <c r="BM210" s="118">
        <f t="shared" si="133"/>
        <v>0</v>
      </c>
      <c r="BN210" s="119">
        <f t="shared" si="134"/>
        <v>0</v>
      </c>
      <c r="BP210" s="113">
        <f t="shared" si="135"/>
        <v>0</v>
      </c>
      <c r="BQ210" s="118">
        <f t="shared" si="136"/>
        <v>0</v>
      </c>
      <c r="BR210" s="120">
        <f t="shared" si="137"/>
        <v>0</v>
      </c>
      <c r="BS210" s="121">
        <f t="shared" si="138"/>
        <v>0</v>
      </c>
      <c r="BT210" s="114">
        <f t="shared" si="139"/>
        <v>0</v>
      </c>
      <c r="BU210" s="114">
        <f t="shared" si="140"/>
        <v>0</v>
      </c>
      <c r="BV210" s="114">
        <f t="shared" si="141"/>
        <v>0</v>
      </c>
      <c r="BW210" s="118">
        <f t="shared" si="142"/>
        <v>0</v>
      </c>
      <c r="BX210" s="120">
        <f t="shared" si="143"/>
        <v>0</v>
      </c>
      <c r="BY210" s="121">
        <f t="shared" si="144"/>
        <v>0</v>
      </c>
      <c r="CA210" s="113">
        <f t="shared" si="115"/>
        <v>0</v>
      </c>
      <c r="CB210" s="114">
        <f t="shared" si="115"/>
        <v>0</v>
      </c>
      <c r="CC210" s="114">
        <f t="shared" si="145"/>
        <v>0</v>
      </c>
      <c r="CD210" s="114">
        <f t="shared" si="146"/>
        <v>5324.901479099678</v>
      </c>
      <c r="CE210" s="114">
        <f t="shared" si="147"/>
        <v>0</v>
      </c>
      <c r="CF210" s="118">
        <f t="shared" si="148"/>
        <v>0</v>
      </c>
      <c r="CG210" s="122">
        <f t="shared" si="149"/>
        <v>5324.901479099678</v>
      </c>
      <c r="CH210" s="88"/>
      <c r="CI210" s="123">
        <f t="shared" si="150"/>
        <v>5324.901479099678</v>
      </c>
      <c r="CK210" s="124">
        <f t="shared" si="151"/>
        <v>4</v>
      </c>
      <c r="CL210" s="125">
        <v>0</v>
      </c>
      <c r="CM210" s="126">
        <v>0</v>
      </c>
      <c r="CN210" s="127">
        <v>0</v>
      </c>
      <c r="CO210" s="128">
        <v>0</v>
      </c>
      <c r="CP210" s="125">
        <v>0</v>
      </c>
      <c r="CQ210" s="129">
        <v>0</v>
      </c>
      <c r="CR210" s="130">
        <v>0</v>
      </c>
      <c r="CS210" s="131">
        <v>0</v>
      </c>
      <c r="CT210" s="132">
        <v>0</v>
      </c>
      <c r="CU210" s="133">
        <f t="shared" si="116"/>
        <v>0</v>
      </c>
      <c r="CV210" s="129">
        <f t="shared" si="116"/>
        <v>0</v>
      </c>
      <c r="CW210" s="132">
        <v>0</v>
      </c>
      <c r="CY210" s="133">
        <v>0</v>
      </c>
      <c r="CZ210" s="129">
        <v>0</v>
      </c>
      <c r="DA210" s="132">
        <v>0</v>
      </c>
      <c r="DD210" s="134" t="s">
        <v>95</v>
      </c>
      <c r="DE210" s="101"/>
      <c r="DF210" s="72"/>
    </row>
    <row r="211" spans="1:110" s="7" customFormat="1" x14ac:dyDescent="0.25">
      <c r="A211" s="135">
        <v>47</v>
      </c>
      <c r="B211" s="136" t="s">
        <v>572</v>
      </c>
      <c r="C211" s="136" t="s">
        <v>586</v>
      </c>
      <c r="D211" s="137" t="s">
        <v>574</v>
      </c>
      <c r="E211" s="138" t="s">
        <v>587</v>
      </c>
      <c r="F211" s="138" t="s">
        <v>588</v>
      </c>
      <c r="G211" s="138" t="s">
        <v>589</v>
      </c>
      <c r="H211" s="138" t="s">
        <v>117</v>
      </c>
      <c r="I211" s="138">
        <v>11231</v>
      </c>
      <c r="J211" s="138" t="str">
        <f t="shared" si="117"/>
        <v>Brooklyn 11231</v>
      </c>
      <c r="K211" s="138" t="s">
        <v>108</v>
      </c>
      <c r="L211" s="138">
        <v>4</v>
      </c>
      <c r="M211" s="106" t="str">
        <f t="shared" si="118"/>
        <v>FCCN</v>
      </c>
      <c r="N211" s="107">
        <v>0</v>
      </c>
      <c r="O211" s="72">
        <v>0</v>
      </c>
      <c r="P211" s="108">
        <v>0</v>
      </c>
      <c r="Q211" s="71">
        <v>0</v>
      </c>
      <c r="R211" s="72">
        <v>0</v>
      </c>
      <c r="S211" s="108">
        <v>0</v>
      </c>
      <c r="T211" s="71">
        <v>0</v>
      </c>
      <c r="U211" s="72">
        <v>0</v>
      </c>
      <c r="V211" s="72">
        <v>0</v>
      </c>
      <c r="W211" s="73">
        <f t="shared" si="119"/>
        <v>0</v>
      </c>
      <c r="X211" s="109">
        <v>0</v>
      </c>
      <c r="Y211" s="110">
        <v>0</v>
      </c>
      <c r="Z211" s="110">
        <v>0</v>
      </c>
      <c r="AA211" s="72">
        <v>0</v>
      </c>
      <c r="AB211" s="72">
        <v>0</v>
      </c>
      <c r="AC211" s="111">
        <v>54</v>
      </c>
      <c r="AD211" s="112">
        <f t="shared" si="120"/>
        <v>54</v>
      </c>
      <c r="AE211" s="113">
        <v>0</v>
      </c>
      <c r="AF211" s="114">
        <v>0</v>
      </c>
      <c r="AG211" s="115">
        <v>0</v>
      </c>
      <c r="AH211" s="116">
        <v>494189.64</v>
      </c>
      <c r="AI211" s="114">
        <v>0</v>
      </c>
      <c r="AJ211" s="117">
        <f t="shared" si="123"/>
        <v>494189.64</v>
      </c>
      <c r="AK211" s="113">
        <v>0</v>
      </c>
      <c r="AL211" s="114">
        <v>0</v>
      </c>
      <c r="AM211" s="117">
        <f t="shared" si="124"/>
        <v>0</v>
      </c>
      <c r="AN211" s="113">
        <v>0</v>
      </c>
      <c r="AO211" s="114">
        <v>0</v>
      </c>
      <c r="AP211" s="114">
        <v>0</v>
      </c>
      <c r="AQ211" s="114">
        <v>418639.32</v>
      </c>
      <c r="AR211" s="117">
        <v>75550.320000000007</v>
      </c>
      <c r="AS211" s="113">
        <f t="shared" si="121"/>
        <v>0</v>
      </c>
      <c r="AT211" s="114">
        <f t="shared" si="125"/>
        <v>0</v>
      </c>
      <c r="AU211" s="114">
        <f t="shared" si="126"/>
        <v>0</v>
      </c>
      <c r="AV211" s="117">
        <v>0</v>
      </c>
      <c r="AW211" s="113">
        <f t="shared" si="122"/>
        <v>0</v>
      </c>
      <c r="AX211" s="114">
        <f t="shared" si="127"/>
        <v>0</v>
      </c>
      <c r="AY211" s="114">
        <f t="shared" si="128"/>
        <v>0</v>
      </c>
      <c r="AZ211" s="117">
        <v>0</v>
      </c>
      <c r="BA211" s="113">
        <f t="shared" si="129"/>
        <v>0</v>
      </c>
      <c r="BB211" s="114">
        <f t="shared" si="130"/>
        <v>0</v>
      </c>
      <c r="BC211" s="114">
        <f t="shared" si="131"/>
        <v>0</v>
      </c>
      <c r="BD211" s="117">
        <v>0</v>
      </c>
      <c r="BE211" s="113">
        <v>0</v>
      </c>
      <c r="BF211" s="114">
        <v>0</v>
      </c>
      <c r="BG211" s="114">
        <v>0</v>
      </c>
      <c r="BH211" s="117">
        <v>0</v>
      </c>
      <c r="BJ211" s="113">
        <f t="shared" si="114"/>
        <v>0</v>
      </c>
      <c r="BK211" s="114">
        <f t="shared" si="114"/>
        <v>0</v>
      </c>
      <c r="BL211" s="114">
        <f t="shared" si="132"/>
        <v>0</v>
      </c>
      <c r="BM211" s="118">
        <f t="shared" si="133"/>
        <v>0</v>
      </c>
      <c r="BN211" s="119">
        <f t="shared" si="134"/>
        <v>0</v>
      </c>
      <c r="BP211" s="113">
        <f t="shared" si="135"/>
        <v>0</v>
      </c>
      <c r="BQ211" s="118">
        <f t="shared" si="136"/>
        <v>0</v>
      </c>
      <c r="BR211" s="120">
        <f t="shared" si="137"/>
        <v>0</v>
      </c>
      <c r="BS211" s="121">
        <f t="shared" si="138"/>
        <v>0</v>
      </c>
      <c r="BT211" s="114">
        <f t="shared" si="139"/>
        <v>0</v>
      </c>
      <c r="BU211" s="114">
        <f t="shared" si="140"/>
        <v>0</v>
      </c>
      <c r="BV211" s="114">
        <f t="shared" si="141"/>
        <v>0</v>
      </c>
      <c r="BW211" s="118">
        <f t="shared" si="142"/>
        <v>0</v>
      </c>
      <c r="BX211" s="120">
        <f t="shared" si="143"/>
        <v>0</v>
      </c>
      <c r="BY211" s="121">
        <f t="shared" si="144"/>
        <v>0</v>
      </c>
      <c r="CA211" s="113">
        <f t="shared" si="115"/>
        <v>0</v>
      </c>
      <c r="CB211" s="114">
        <f t="shared" si="115"/>
        <v>0</v>
      </c>
      <c r="CC211" s="114">
        <f t="shared" si="145"/>
        <v>0</v>
      </c>
      <c r="CD211" s="114">
        <f t="shared" si="146"/>
        <v>5425.3713183279751</v>
      </c>
      <c r="CE211" s="114">
        <f t="shared" si="147"/>
        <v>0</v>
      </c>
      <c r="CF211" s="118">
        <f t="shared" si="148"/>
        <v>0</v>
      </c>
      <c r="CG211" s="122">
        <f t="shared" si="149"/>
        <v>5425.3713183279751</v>
      </c>
      <c r="CH211" s="88"/>
      <c r="CI211" s="123">
        <f t="shared" si="150"/>
        <v>5425.3713183279751</v>
      </c>
      <c r="CK211" s="124">
        <f t="shared" si="151"/>
        <v>4</v>
      </c>
      <c r="CL211" s="125">
        <v>0</v>
      </c>
      <c r="CM211" s="126">
        <v>0</v>
      </c>
      <c r="CN211" s="127">
        <v>0</v>
      </c>
      <c r="CO211" s="128">
        <v>0</v>
      </c>
      <c r="CP211" s="125">
        <v>0</v>
      </c>
      <c r="CQ211" s="129">
        <v>0</v>
      </c>
      <c r="CR211" s="130">
        <v>0</v>
      </c>
      <c r="CS211" s="131">
        <v>0</v>
      </c>
      <c r="CT211" s="132">
        <v>0</v>
      </c>
      <c r="CU211" s="133">
        <f t="shared" si="116"/>
        <v>0</v>
      </c>
      <c r="CV211" s="129">
        <f t="shared" si="116"/>
        <v>0</v>
      </c>
      <c r="CW211" s="132">
        <v>0</v>
      </c>
      <c r="CY211" s="133">
        <v>0</v>
      </c>
      <c r="CZ211" s="129">
        <v>0</v>
      </c>
      <c r="DA211" s="132">
        <v>0</v>
      </c>
      <c r="DD211" s="134" t="s">
        <v>95</v>
      </c>
      <c r="DE211" s="101"/>
      <c r="DF211" s="72"/>
    </row>
    <row r="212" spans="1:110" s="7" customFormat="1" x14ac:dyDescent="0.25">
      <c r="A212" s="135">
        <v>109</v>
      </c>
      <c r="B212" s="136" t="s">
        <v>590</v>
      </c>
      <c r="C212" s="136" t="s">
        <v>591</v>
      </c>
      <c r="D212" s="137" t="s">
        <v>592</v>
      </c>
      <c r="E212" s="138" t="s">
        <v>593</v>
      </c>
      <c r="F212" s="138" t="s">
        <v>592</v>
      </c>
      <c r="G212" s="138" t="s">
        <v>594</v>
      </c>
      <c r="H212" s="138" t="s">
        <v>117</v>
      </c>
      <c r="I212" s="138">
        <v>11233</v>
      </c>
      <c r="J212" s="138" t="str">
        <f t="shared" si="117"/>
        <v>Brooklyn 11233</v>
      </c>
      <c r="K212" s="138" t="s">
        <v>103</v>
      </c>
      <c r="L212" s="138">
        <v>3</v>
      </c>
      <c r="M212" s="106" t="str">
        <f t="shared" si="118"/>
        <v>Child Care</v>
      </c>
      <c r="N212" s="107">
        <v>0</v>
      </c>
      <c r="O212" s="72">
        <v>12</v>
      </c>
      <c r="P212" s="108">
        <v>0</v>
      </c>
      <c r="Q212" s="71">
        <v>0</v>
      </c>
      <c r="R212" s="72">
        <v>0</v>
      </c>
      <c r="S212" s="108">
        <v>0</v>
      </c>
      <c r="T212" s="71">
        <v>0</v>
      </c>
      <c r="U212" s="72">
        <v>0</v>
      </c>
      <c r="V212" s="72">
        <v>0</v>
      </c>
      <c r="W212" s="73">
        <f t="shared" si="119"/>
        <v>0</v>
      </c>
      <c r="X212" s="109">
        <v>0</v>
      </c>
      <c r="Y212" s="110">
        <v>0</v>
      </c>
      <c r="Z212" s="110">
        <v>0</v>
      </c>
      <c r="AA212" s="72">
        <v>0</v>
      </c>
      <c r="AB212" s="72">
        <v>0</v>
      </c>
      <c r="AC212" s="111">
        <v>0</v>
      </c>
      <c r="AD212" s="112">
        <f t="shared" si="120"/>
        <v>0</v>
      </c>
      <c r="AE212" s="113">
        <v>0</v>
      </c>
      <c r="AF212" s="114">
        <v>216558.72000000003</v>
      </c>
      <c r="AG212" s="115">
        <v>0</v>
      </c>
      <c r="AH212" s="116">
        <v>216558.72000000003</v>
      </c>
      <c r="AI212" s="114">
        <v>0</v>
      </c>
      <c r="AJ212" s="117">
        <f t="shared" si="123"/>
        <v>216558.72000000003</v>
      </c>
      <c r="AK212" s="113">
        <v>0</v>
      </c>
      <c r="AL212" s="114">
        <v>0</v>
      </c>
      <c r="AM212" s="117">
        <f t="shared" si="124"/>
        <v>0</v>
      </c>
      <c r="AN212" s="113">
        <v>0</v>
      </c>
      <c r="AO212" s="114">
        <v>0</v>
      </c>
      <c r="AP212" s="114">
        <v>216558.72000000006</v>
      </c>
      <c r="AQ212" s="114">
        <v>0</v>
      </c>
      <c r="AR212" s="117">
        <v>0</v>
      </c>
      <c r="AS212" s="113">
        <f t="shared" si="121"/>
        <v>0</v>
      </c>
      <c r="AT212" s="114">
        <f t="shared" si="125"/>
        <v>0</v>
      </c>
      <c r="AU212" s="114">
        <f t="shared" si="126"/>
        <v>0</v>
      </c>
      <c r="AV212" s="117">
        <v>0</v>
      </c>
      <c r="AW212" s="113">
        <f t="shared" si="122"/>
        <v>0</v>
      </c>
      <c r="AX212" s="114">
        <f t="shared" si="127"/>
        <v>0</v>
      </c>
      <c r="AY212" s="114">
        <f t="shared" si="128"/>
        <v>0</v>
      </c>
      <c r="AZ212" s="117">
        <v>0</v>
      </c>
      <c r="BA212" s="113">
        <f t="shared" si="129"/>
        <v>0</v>
      </c>
      <c r="BB212" s="114">
        <f t="shared" si="130"/>
        <v>0</v>
      </c>
      <c r="BC212" s="114">
        <f t="shared" si="131"/>
        <v>0</v>
      </c>
      <c r="BD212" s="117">
        <v>0</v>
      </c>
      <c r="BE212" s="113">
        <v>0</v>
      </c>
      <c r="BF212" s="114">
        <v>0</v>
      </c>
      <c r="BG212" s="114">
        <v>0</v>
      </c>
      <c r="BH212" s="117">
        <v>0</v>
      </c>
      <c r="BJ212" s="113">
        <f t="shared" si="114"/>
        <v>0</v>
      </c>
      <c r="BK212" s="114">
        <f t="shared" si="114"/>
        <v>0</v>
      </c>
      <c r="BL212" s="114">
        <f t="shared" si="132"/>
        <v>0</v>
      </c>
      <c r="BM212" s="118">
        <f t="shared" si="133"/>
        <v>0</v>
      </c>
      <c r="BN212" s="119">
        <f t="shared" si="134"/>
        <v>0</v>
      </c>
      <c r="BP212" s="113">
        <f t="shared" si="135"/>
        <v>0</v>
      </c>
      <c r="BQ212" s="118">
        <f t="shared" si="136"/>
        <v>0</v>
      </c>
      <c r="BR212" s="120">
        <f t="shared" si="137"/>
        <v>0</v>
      </c>
      <c r="BS212" s="121">
        <f t="shared" si="138"/>
        <v>0</v>
      </c>
      <c r="BT212" s="114">
        <f t="shared" si="139"/>
        <v>0</v>
      </c>
      <c r="BU212" s="114">
        <f t="shared" si="140"/>
        <v>0</v>
      </c>
      <c r="BV212" s="114">
        <f t="shared" si="141"/>
        <v>0</v>
      </c>
      <c r="BW212" s="118">
        <f t="shared" si="142"/>
        <v>0</v>
      </c>
      <c r="BX212" s="120">
        <f t="shared" si="143"/>
        <v>0</v>
      </c>
      <c r="BY212" s="121">
        <f t="shared" si="144"/>
        <v>0</v>
      </c>
      <c r="CA212" s="113">
        <f t="shared" si="115"/>
        <v>0</v>
      </c>
      <c r="CB212" s="114">
        <f t="shared" si="115"/>
        <v>15551.376463022511</v>
      </c>
      <c r="CC212" s="114">
        <f t="shared" si="145"/>
        <v>0</v>
      </c>
      <c r="CD212" s="114">
        <f t="shared" si="146"/>
        <v>0</v>
      </c>
      <c r="CE212" s="114">
        <f t="shared" si="147"/>
        <v>0</v>
      </c>
      <c r="CF212" s="118">
        <f t="shared" si="148"/>
        <v>0</v>
      </c>
      <c r="CG212" s="122">
        <f t="shared" si="149"/>
        <v>15551.376463022511</v>
      </c>
      <c r="CH212" s="88"/>
      <c r="CI212" s="123">
        <f t="shared" si="150"/>
        <v>15551.376463022511</v>
      </c>
      <c r="CK212" s="124">
        <f t="shared" si="151"/>
        <v>3</v>
      </c>
      <c r="CL212" s="125">
        <v>0</v>
      </c>
      <c r="CM212" s="126">
        <v>68.88000000000001</v>
      </c>
      <c r="CN212" s="127">
        <v>0</v>
      </c>
      <c r="CO212" s="128">
        <v>0</v>
      </c>
      <c r="CP212" s="125">
        <v>0</v>
      </c>
      <c r="CQ212" s="129">
        <v>0</v>
      </c>
      <c r="CR212" s="130">
        <v>0</v>
      </c>
      <c r="CS212" s="131">
        <v>0</v>
      </c>
      <c r="CT212" s="132">
        <v>0</v>
      </c>
      <c r="CU212" s="133">
        <f t="shared" si="116"/>
        <v>0</v>
      </c>
      <c r="CV212" s="129">
        <f t="shared" si="116"/>
        <v>0</v>
      </c>
      <c r="CW212" s="132">
        <v>0</v>
      </c>
      <c r="CY212" s="133">
        <v>0</v>
      </c>
      <c r="CZ212" s="129">
        <v>0</v>
      </c>
      <c r="DA212" s="132">
        <v>0</v>
      </c>
      <c r="DD212" s="134" t="s">
        <v>95</v>
      </c>
      <c r="DE212" s="101"/>
      <c r="DF212" s="72"/>
    </row>
    <row r="213" spans="1:110" s="7" customFormat="1" x14ac:dyDescent="0.25">
      <c r="A213" s="135">
        <v>83</v>
      </c>
      <c r="B213" s="136" t="s">
        <v>595</v>
      </c>
      <c r="C213" s="136" t="s">
        <v>596</v>
      </c>
      <c r="D213" s="137" t="s">
        <v>597</v>
      </c>
      <c r="E213" s="138" t="s">
        <v>598</v>
      </c>
      <c r="F213" s="138" t="s">
        <v>599</v>
      </c>
      <c r="G213" s="138" t="s">
        <v>600</v>
      </c>
      <c r="H213" s="138" t="s">
        <v>102</v>
      </c>
      <c r="I213" s="138">
        <v>10460</v>
      </c>
      <c r="J213" s="138" t="str">
        <f t="shared" si="117"/>
        <v>Bronx 10460</v>
      </c>
      <c r="K213" s="138" t="s">
        <v>103</v>
      </c>
      <c r="L213" s="138">
        <v>1</v>
      </c>
      <c r="M213" s="106" t="str">
        <f t="shared" si="118"/>
        <v>Dual</v>
      </c>
      <c r="N213" s="107">
        <v>70</v>
      </c>
      <c r="O213" s="72">
        <v>0</v>
      </c>
      <c r="P213" s="108">
        <v>0</v>
      </c>
      <c r="Q213" s="71">
        <v>18</v>
      </c>
      <c r="R213" s="72">
        <v>38</v>
      </c>
      <c r="S213" s="108">
        <v>14</v>
      </c>
      <c r="T213" s="71">
        <v>9</v>
      </c>
      <c r="U213" s="72">
        <v>20</v>
      </c>
      <c r="V213" s="72">
        <v>7</v>
      </c>
      <c r="W213" s="73">
        <f t="shared" si="119"/>
        <v>36</v>
      </c>
      <c r="X213" s="109">
        <v>0</v>
      </c>
      <c r="Y213" s="110">
        <v>0</v>
      </c>
      <c r="Z213" s="110">
        <v>0</v>
      </c>
      <c r="AA213" s="72">
        <v>0</v>
      </c>
      <c r="AB213" s="72">
        <v>0</v>
      </c>
      <c r="AC213" s="111">
        <v>0</v>
      </c>
      <c r="AD213" s="112">
        <f t="shared" si="120"/>
        <v>0</v>
      </c>
      <c r="AE213" s="113">
        <v>0</v>
      </c>
      <c r="AF213" s="114">
        <v>0</v>
      </c>
      <c r="AG213" s="115">
        <v>930021.39999999991</v>
      </c>
      <c r="AH213" s="116">
        <v>930021.39999999991</v>
      </c>
      <c r="AI213" s="114">
        <v>0</v>
      </c>
      <c r="AJ213" s="117">
        <f t="shared" si="123"/>
        <v>930021.39999999991</v>
      </c>
      <c r="AK213" s="113">
        <v>99192.030794999999</v>
      </c>
      <c r="AL213" s="114">
        <v>23942.903985000001</v>
      </c>
      <c r="AM213" s="117">
        <f t="shared" si="124"/>
        <v>123134.93478</v>
      </c>
      <c r="AN213" s="113">
        <v>450331.48920500005</v>
      </c>
      <c r="AO213" s="114">
        <v>0</v>
      </c>
      <c r="AP213" s="114">
        <v>356554.97601500002</v>
      </c>
      <c r="AQ213" s="114">
        <v>0</v>
      </c>
      <c r="AR213" s="117">
        <v>0</v>
      </c>
      <c r="AS213" s="113">
        <f t="shared" si="121"/>
        <v>0</v>
      </c>
      <c r="AT213" s="114">
        <f t="shared" si="125"/>
        <v>0</v>
      </c>
      <c r="AU213" s="114">
        <f t="shared" si="126"/>
        <v>0</v>
      </c>
      <c r="AV213" s="117">
        <v>0</v>
      </c>
      <c r="AW213" s="113">
        <f t="shared" si="122"/>
        <v>0</v>
      </c>
      <c r="AX213" s="114">
        <f t="shared" si="127"/>
        <v>0</v>
      </c>
      <c r="AY213" s="114">
        <f t="shared" si="128"/>
        <v>0</v>
      </c>
      <c r="AZ213" s="117">
        <v>0</v>
      </c>
      <c r="BA213" s="113">
        <f t="shared" si="129"/>
        <v>0</v>
      </c>
      <c r="BB213" s="114">
        <f t="shared" si="130"/>
        <v>0</v>
      </c>
      <c r="BC213" s="114">
        <f t="shared" si="131"/>
        <v>0</v>
      </c>
      <c r="BD213" s="117">
        <v>0</v>
      </c>
      <c r="BE213" s="113">
        <v>0</v>
      </c>
      <c r="BF213" s="114">
        <v>0</v>
      </c>
      <c r="BG213" s="114">
        <v>0</v>
      </c>
      <c r="BH213" s="117">
        <v>0</v>
      </c>
      <c r="BJ213" s="113">
        <f t="shared" si="114"/>
        <v>99192.030794999999</v>
      </c>
      <c r="BK213" s="114">
        <f t="shared" si="114"/>
        <v>23942.903985000001</v>
      </c>
      <c r="BL213" s="114">
        <f t="shared" si="132"/>
        <v>0</v>
      </c>
      <c r="BM213" s="118">
        <f t="shared" si="133"/>
        <v>0</v>
      </c>
      <c r="BN213" s="119">
        <f t="shared" si="134"/>
        <v>123134.93478</v>
      </c>
      <c r="BP213" s="113">
        <f t="shared" si="135"/>
        <v>450331.48920500005</v>
      </c>
      <c r="BQ213" s="118">
        <f t="shared" si="136"/>
        <v>0</v>
      </c>
      <c r="BR213" s="120">
        <f t="shared" si="137"/>
        <v>450331.48920500005</v>
      </c>
      <c r="BS213" s="121">
        <f t="shared" si="138"/>
        <v>112582.87230125001</v>
      </c>
      <c r="BT213" s="114">
        <f t="shared" si="139"/>
        <v>99192.030794999999</v>
      </c>
      <c r="BU213" s="114">
        <f t="shared" si="140"/>
        <v>0</v>
      </c>
      <c r="BV213" s="114">
        <f t="shared" si="141"/>
        <v>0</v>
      </c>
      <c r="BW213" s="118">
        <f t="shared" si="142"/>
        <v>0</v>
      </c>
      <c r="BX213" s="120">
        <f t="shared" si="143"/>
        <v>99192.030794999999</v>
      </c>
      <c r="BY213" s="121">
        <f t="shared" si="144"/>
        <v>13390.841506250013</v>
      </c>
      <c r="CA213" s="113">
        <f t="shared" si="115"/>
        <v>0</v>
      </c>
      <c r="CB213" s="114">
        <f t="shared" si="115"/>
        <v>0</v>
      </c>
      <c r="CC213" s="114">
        <f t="shared" si="145"/>
        <v>25604.698170423366</v>
      </c>
      <c r="CD213" s="114">
        <f t="shared" si="146"/>
        <v>0</v>
      </c>
      <c r="CE213" s="114">
        <f t="shared" si="147"/>
        <v>1719.3725262540192</v>
      </c>
      <c r="CF213" s="118">
        <f t="shared" si="148"/>
        <v>13390.841506250013</v>
      </c>
      <c r="CG213" s="122">
        <f t="shared" si="149"/>
        <v>40714.9122029274</v>
      </c>
      <c r="CH213" s="88"/>
      <c r="CI213" s="123">
        <f t="shared" si="150"/>
        <v>66786.102679528398</v>
      </c>
      <c r="CK213" s="124">
        <f t="shared" si="151"/>
        <v>1</v>
      </c>
      <c r="CL213" s="125">
        <v>0</v>
      </c>
      <c r="CM213" s="126">
        <v>0</v>
      </c>
      <c r="CN213" s="127">
        <v>50.71</v>
      </c>
      <c r="CO213" s="128">
        <v>19.00230475</v>
      </c>
      <c r="CP213" s="125">
        <v>0</v>
      </c>
      <c r="CQ213" s="129">
        <v>0</v>
      </c>
      <c r="CR213" s="130">
        <v>0</v>
      </c>
      <c r="CS213" s="131">
        <v>0</v>
      </c>
      <c r="CT213" s="132">
        <v>0</v>
      </c>
      <c r="CU213" s="133">
        <f t="shared" si="116"/>
        <v>0</v>
      </c>
      <c r="CV213" s="129">
        <f t="shared" si="116"/>
        <v>0</v>
      </c>
      <c r="CW213" s="132">
        <v>0</v>
      </c>
      <c r="CY213" s="133">
        <v>0</v>
      </c>
      <c r="CZ213" s="129">
        <v>0</v>
      </c>
      <c r="DA213" s="132">
        <v>0</v>
      </c>
      <c r="DD213" s="134" t="s">
        <v>95</v>
      </c>
      <c r="DE213" s="101"/>
      <c r="DF213" s="72"/>
    </row>
    <row r="214" spans="1:110" s="7" customFormat="1" x14ac:dyDescent="0.25">
      <c r="A214" s="135">
        <v>83</v>
      </c>
      <c r="B214" s="136" t="s">
        <v>595</v>
      </c>
      <c r="C214" s="136" t="s">
        <v>596</v>
      </c>
      <c r="D214" s="137" t="s">
        <v>597</v>
      </c>
      <c r="E214" s="138" t="s">
        <v>598</v>
      </c>
      <c r="F214" s="138" t="s">
        <v>599</v>
      </c>
      <c r="G214" s="138" t="s">
        <v>600</v>
      </c>
      <c r="H214" s="138" t="s">
        <v>102</v>
      </c>
      <c r="I214" s="138">
        <v>10460</v>
      </c>
      <c r="J214" s="138" t="str">
        <f t="shared" si="117"/>
        <v>Bronx 10460</v>
      </c>
      <c r="K214" s="138" t="s">
        <v>103</v>
      </c>
      <c r="L214" s="138">
        <v>1</v>
      </c>
      <c r="M214" s="106" t="str">
        <f t="shared" si="118"/>
        <v>Dual</v>
      </c>
      <c r="N214" s="107">
        <v>0</v>
      </c>
      <c r="O214" s="72">
        <v>12</v>
      </c>
      <c r="P214" s="108">
        <v>0</v>
      </c>
      <c r="Q214" s="71">
        <v>0</v>
      </c>
      <c r="R214" s="72">
        <v>0</v>
      </c>
      <c r="S214" s="108">
        <v>0</v>
      </c>
      <c r="T214" s="71">
        <v>0</v>
      </c>
      <c r="U214" s="72">
        <v>0</v>
      </c>
      <c r="V214" s="72">
        <v>0</v>
      </c>
      <c r="W214" s="73">
        <f t="shared" si="119"/>
        <v>0</v>
      </c>
      <c r="X214" s="109">
        <v>0</v>
      </c>
      <c r="Y214" s="110">
        <v>0</v>
      </c>
      <c r="Z214" s="110">
        <v>0</v>
      </c>
      <c r="AA214" s="72">
        <v>0</v>
      </c>
      <c r="AB214" s="72">
        <v>0</v>
      </c>
      <c r="AC214" s="111">
        <v>0</v>
      </c>
      <c r="AD214" s="112">
        <f t="shared" si="120"/>
        <v>0</v>
      </c>
      <c r="AE214" s="113">
        <v>0</v>
      </c>
      <c r="AF214" s="114">
        <v>218979.60000000003</v>
      </c>
      <c r="AG214" s="115">
        <v>0</v>
      </c>
      <c r="AH214" s="116">
        <v>218979.60000000003</v>
      </c>
      <c r="AI214" s="114">
        <v>0</v>
      </c>
      <c r="AJ214" s="117">
        <f t="shared" si="123"/>
        <v>218979.60000000003</v>
      </c>
      <c r="AK214" s="113">
        <v>0</v>
      </c>
      <c r="AL214" s="114">
        <v>0</v>
      </c>
      <c r="AM214" s="117">
        <f t="shared" si="124"/>
        <v>0</v>
      </c>
      <c r="AN214" s="113">
        <v>0</v>
      </c>
      <c r="AO214" s="114">
        <v>0</v>
      </c>
      <c r="AP214" s="114">
        <v>218979.60000000003</v>
      </c>
      <c r="AQ214" s="114">
        <v>0</v>
      </c>
      <c r="AR214" s="117">
        <v>0</v>
      </c>
      <c r="AS214" s="113">
        <f t="shared" si="121"/>
        <v>0</v>
      </c>
      <c r="AT214" s="114">
        <f t="shared" si="125"/>
        <v>0</v>
      </c>
      <c r="AU214" s="114">
        <f t="shared" si="126"/>
        <v>0</v>
      </c>
      <c r="AV214" s="117">
        <v>0</v>
      </c>
      <c r="AW214" s="113">
        <f t="shared" si="122"/>
        <v>0</v>
      </c>
      <c r="AX214" s="114">
        <f t="shared" si="127"/>
        <v>0</v>
      </c>
      <c r="AY214" s="114">
        <f t="shared" si="128"/>
        <v>0</v>
      </c>
      <c r="AZ214" s="117">
        <v>0</v>
      </c>
      <c r="BA214" s="113">
        <f t="shared" si="129"/>
        <v>0</v>
      </c>
      <c r="BB214" s="114">
        <f t="shared" si="130"/>
        <v>0</v>
      </c>
      <c r="BC214" s="114">
        <f t="shared" si="131"/>
        <v>0</v>
      </c>
      <c r="BD214" s="117">
        <v>0</v>
      </c>
      <c r="BE214" s="113">
        <v>0</v>
      </c>
      <c r="BF214" s="114">
        <v>0</v>
      </c>
      <c r="BG214" s="114">
        <v>0</v>
      </c>
      <c r="BH214" s="117">
        <v>0</v>
      </c>
      <c r="BJ214" s="113">
        <f t="shared" si="114"/>
        <v>0</v>
      </c>
      <c r="BK214" s="114">
        <f t="shared" si="114"/>
        <v>0</v>
      </c>
      <c r="BL214" s="114">
        <f t="shared" si="132"/>
        <v>0</v>
      </c>
      <c r="BM214" s="118">
        <f t="shared" si="133"/>
        <v>0</v>
      </c>
      <c r="BN214" s="119">
        <f t="shared" si="134"/>
        <v>0</v>
      </c>
      <c r="BP214" s="113">
        <f t="shared" si="135"/>
        <v>0</v>
      </c>
      <c r="BQ214" s="118">
        <f t="shared" si="136"/>
        <v>0</v>
      </c>
      <c r="BR214" s="120">
        <f t="shared" si="137"/>
        <v>0</v>
      </c>
      <c r="BS214" s="121">
        <f t="shared" si="138"/>
        <v>0</v>
      </c>
      <c r="BT214" s="114">
        <f t="shared" si="139"/>
        <v>0</v>
      </c>
      <c r="BU214" s="114">
        <f t="shared" si="140"/>
        <v>0</v>
      </c>
      <c r="BV214" s="114">
        <f t="shared" si="141"/>
        <v>0</v>
      </c>
      <c r="BW214" s="118">
        <f t="shared" si="142"/>
        <v>0</v>
      </c>
      <c r="BX214" s="120">
        <f t="shared" si="143"/>
        <v>0</v>
      </c>
      <c r="BY214" s="121">
        <f t="shared" si="144"/>
        <v>0</v>
      </c>
      <c r="CA214" s="113">
        <f t="shared" si="115"/>
        <v>0</v>
      </c>
      <c r="CB214" s="114">
        <f t="shared" si="115"/>
        <v>15725.223151125405</v>
      </c>
      <c r="CC214" s="114">
        <f t="shared" si="145"/>
        <v>0</v>
      </c>
      <c r="CD214" s="114">
        <f t="shared" si="146"/>
        <v>0</v>
      </c>
      <c r="CE214" s="114">
        <f t="shared" si="147"/>
        <v>0</v>
      </c>
      <c r="CF214" s="118">
        <f t="shared" si="148"/>
        <v>0</v>
      </c>
      <c r="CG214" s="122">
        <f t="shared" si="149"/>
        <v>15725.223151125405</v>
      </c>
      <c r="CH214" s="88"/>
      <c r="CI214" s="123">
        <f t="shared" si="150"/>
        <v>15725.223151125405</v>
      </c>
      <c r="CK214" s="124">
        <f t="shared" si="151"/>
        <v>1</v>
      </c>
      <c r="CL214" s="125">
        <v>0</v>
      </c>
      <c r="CM214" s="126">
        <v>69.650000000000006</v>
      </c>
      <c r="CN214" s="127">
        <v>0</v>
      </c>
      <c r="CO214" s="128">
        <v>0</v>
      </c>
      <c r="CP214" s="125">
        <v>0</v>
      </c>
      <c r="CQ214" s="129">
        <v>0</v>
      </c>
      <c r="CR214" s="130">
        <v>0</v>
      </c>
      <c r="CS214" s="131">
        <v>0</v>
      </c>
      <c r="CT214" s="132">
        <v>0</v>
      </c>
      <c r="CU214" s="133">
        <f t="shared" si="116"/>
        <v>0</v>
      </c>
      <c r="CV214" s="129">
        <f t="shared" si="116"/>
        <v>0</v>
      </c>
      <c r="CW214" s="132">
        <v>0</v>
      </c>
      <c r="CY214" s="133">
        <v>0</v>
      </c>
      <c r="CZ214" s="129">
        <v>0</v>
      </c>
      <c r="DA214" s="132">
        <v>0</v>
      </c>
      <c r="DD214" s="134" t="s">
        <v>95</v>
      </c>
      <c r="DE214" s="101"/>
      <c r="DF214" s="72"/>
    </row>
    <row r="215" spans="1:110" s="7" customFormat="1" x14ac:dyDescent="0.25">
      <c r="A215" s="135">
        <v>83</v>
      </c>
      <c r="B215" s="136" t="s">
        <v>595</v>
      </c>
      <c r="C215" s="136" t="s">
        <v>601</v>
      </c>
      <c r="D215" s="137" t="s">
        <v>597</v>
      </c>
      <c r="E215" s="138" t="s">
        <v>602</v>
      </c>
      <c r="F215" s="138" t="s">
        <v>603</v>
      </c>
      <c r="G215" s="138" t="s">
        <v>604</v>
      </c>
      <c r="H215" s="138" t="s">
        <v>102</v>
      </c>
      <c r="I215" s="138">
        <v>10457</v>
      </c>
      <c r="J215" s="138" t="str">
        <f t="shared" si="117"/>
        <v>Bronx 10457</v>
      </c>
      <c r="K215" s="138" t="s">
        <v>103</v>
      </c>
      <c r="L215" s="138">
        <v>2</v>
      </c>
      <c r="M215" s="106" t="str">
        <f t="shared" si="118"/>
        <v>Head Start</v>
      </c>
      <c r="N215" s="107">
        <v>54</v>
      </c>
      <c r="O215" s="72">
        <v>0</v>
      </c>
      <c r="P215" s="108">
        <v>0</v>
      </c>
      <c r="Q215" s="71">
        <v>0</v>
      </c>
      <c r="R215" s="72">
        <v>54</v>
      </c>
      <c r="S215" s="108">
        <v>0</v>
      </c>
      <c r="T215" s="71">
        <v>0</v>
      </c>
      <c r="U215" s="72">
        <v>28</v>
      </c>
      <c r="V215" s="72">
        <v>0</v>
      </c>
      <c r="W215" s="73">
        <f t="shared" si="119"/>
        <v>28</v>
      </c>
      <c r="X215" s="109">
        <v>0</v>
      </c>
      <c r="Y215" s="110">
        <v>0</v>
      </c>
      <c r="Z215" s="110">
        <v>0</v>
      </c>
      <c r="AA215" s="72">
        <v>0</v>
      </c>
      <c r="AB215" s="72">
        <v>0</v>
      </c>
      <c r="AC215" s="111">
        <v>0</v>
      </c>
      <c r="AD215" s="112">
        <f t="shared" si="120"/>
        <v>0</v>
      </c>
      <c r="AE215" s="113">
        <v>0</v>
      </c>
      <c r="AF215" s="114">
        <v>0</v>
      </c>
      <c r="AG215" s="115">
        <v>763850.52</v>
      </c>
      <c r="AH215" s="116">
        <v>763850.52</v>
      </c>
      <c r="AI215" s="114">
        <v>0</v>
      </c>
      <c r="AJ215" s="117">
        <f t="shared" si="123"/>
        <v>763850.52</v>
      </c>
      <c r="AK215" s="113">
        <v>127457.83732499999</v>
      </c>
      <c r="AL215" s="114">
        <v>0</v>
      </c>
      <c r="AM215" s="117">
        <f t="shared" si="124"/>
        <v>127457.83732499999</v>
      </c>
      <c r="AN215" s="113">
        <v>636392.68267500005</v>
      </c>
      <c r="AO215" s="114">
        <v>0</v>
      </c>
      <c r="AP215" s="114">
        <v>0</v>
      </c>
      <c r="AQ215" s="114">
        <v>0</v>
      </c>
      <c r="AR215" s="117">
        <v>0</v>
      </c>
      <c r="AS215" s="113">
        <f t="shared" si="121"/>
        <v>0</v>
      </c>
      <c r="AT215" s="114">
        <f t="shared" si="125"/>
        <v>0</v>
      </c>
      <c r="AU215" s="114">
        <f t="shared" si="126"/>
        <v>0</v>
      </c>
      <c r="AV215" s="117">
        <v>0</v>
      </c>
      <c r="AW215" s="113">
        <f t="shared" si="122"/>
        <v>0</v>
      </c>
      <c r="AX215" s="114">
        <f t="shared" si="127"/>
        <v>0</v>
      </c>
      <c r="AY215" s="114">
        <f t="shared" si="128"/>
        <v>0</v>
      </c>
      <c r="AZ215" s="117">
        <v>0</v>
      </c>
      <c r="BA215" s="113">
        <f t="shared" si="129"/>
        <v>0</v>
      </c>
      <c r="BB215" s="114">
        <f t="shared" si="130"/>
        <v>0</v>
      </c>
      <c r="BC215" s="114">
        <f t="shared" si="131"/>
        <v>0</v>
      </c>
      <c r="BD215" s="117">
        <v>0</v>
      </c>
      <c r="BE215" s="113">
        <v>0</v>
      </c>
      <c r="BF215" s="114">
        <v>0</v>
      </c>
      <c r="BG215" s="114">
        <v>0</v>
      </c>
      <c r="BH215" s="117">
        <v>0</v>
      </c>
      <c r="BJ215" s="113">
        <f t="shared" ref="BJ215:BK278" si="152">+AK215</f>
        <v>127457.83732499999</v>
      </c>
      <c r="BK215" s="114">
        <f t="shared" si="152"/>
        <v>0</v>
      </c>
      <c r="BL215" s="114">
        <f t="shared" si="132"/>
        <v>0</v>
      </c>
      <c r="BM215" s="118">
        <f t="shared" si="133"/>
        <v>0</v>
      </c>
      <c r="BN215" s="119">
        <f t="shared" si="134"/>
        <v>127457.83732499999</v>
      </c>
      <c r="BP215" s="113">
        <f t="shared" si="135"/>
        <v>636392.68267500005</v>
      </c>
      <c r="BQ215" s="118">
        <f t="shared" si="136"/>
        <v>0</v>
      </c>
      <c r="BR215" s="120">
        <f t="shared" si="137"/>
        <v>636392.68267500005</v>
      </c>
      <c r="BS215" s="121">
        <f t="shared" si="138"/>
        <v>159098.17066875001</v>
      </c>
      <c r="BT215" s="114">
        <f t="shared" si="139"/>
        <v>127457.83732499999</v>
      </c>
      <c r="BU215" s="114">
        <f t="shared" si="140"/>
        <v>0</v>
      </c>
      <c r="BV215" s="114">
        <f t="shared" si="141"/>
        <v>0</v>
      </c>
      <c r="BW215" s="118">
        <f t="shared" si="142"/>
        <v>0</v>
      </c>
      <c r="BX215" s="120">
        <f t="shared" si="143"/>
        <v>127457.83732499999</v>
      </c>
      <c r="BY215" s="121">
        <f t="shared" si="144"/>
        <v>31640.333343750026</v>
      </c>
      <c r="CA215" s="113">
        <f t="shared" ref="CA215:CB278" si="153">(+AE215/0.933)*0.067</f>
        <v>0</v>
      </c>
      <c r="CB215" s="114">
        <f t="shared" si="153"/>
        <v>0</v>
      </c>
      <c r="CC215" s="114">
        <f t="shared" si="145"/>
        <v>0</v>
      </c>
      <c r="CD215" s="114">
        <f t="shared" si="146"/>
        <v>0</v>
      </c>
      <c r="CE215" s="114">
        <f t="shared" si="147"/>
        <v>0</v>
      </c>
      <c r="CF215" s="118">
        <f t="shared" si="148"/>
        <v>31640.333343750026</v>
      </c>
      <c r="CG215" s="122">
        <f t="shared" si="149"/>
        <v>31640.333343750026</v>
      </c>
      <c r="CH215" s="88"/>
      <c r="CI215" s="123">
        <f t="shared" si="150"/>
        <v>54853.145594855312</v>
      </c>
      <c r="CK215" s="124">
        <f t="shared" si="151"/>
        <v>2</v>
      </c>
      <c r="CL215" s="125">
        <v>0</v>
      </c>
      <c r="CM215" s="126">
        <v>0</v>
      </c>
      <c r="CN215" s="127">
        <v>53.99</v>
      </c>
      <c r="CO215" s="128">
        <v>25.289253437499998</v>
      </c>
      <c r="CP215" s="125">
        <v>0</v>
      </c>
      <c r="CQ215" s="129">
        <v>0</v>
      </c>
      <c r="CR215" s="130">
        <v>0</v>
      </c>
      <c r="CS215" s="131">
        <v>0</v>
      </c>
      <c r="CT215" s="132">
        <v>0</v>
      </c>
      <c r="CU215" s="133">
        <f t="shared" ref="CU215:CV278" si="154">IF($CK215=2,2.5/8,2.5/10)*CR215</f>
        <v>0</v>
      </c>
      <c r="CV215" s="129">
        <f t="shared" si="154"/>
        <v>0</v>
      </c>
      <c r="CW215" s="132">
        <v>0</v>
      </c>
      <c r="CY215" s="133">
        <v>0</v>
      </c>
      <c r="CZ215" s="129">
        <v>0</v>
      </c>
      <c r="DA215" s="132">
        <v>0</v>
      </c>
      <c r="DD215" s="134" t="s">
        <v>95</v>
      </c>
      <c r="DE215" s="101"/>
      <c r="DF215" s="72"/>
    </row>
    <row r="216" spans="1:110" s="7" customFormat="1" x14ac:dyDescent="0.25">
      <c r="A216" s="135">
        <v>83</v>
      </c>
      <c r="B216" s="136" t="s">
        <v>595</v>
      </c>
      <c r="C216" s="136" t="s">
        <v>605</v>
      </c>
      <c r="D216" s="137" t="s">
        <v>597</v>
      </c>
      <c r="E216" s="138" t="s">
        <v>606</v>
      </c>
      <c r="F216" s="138" t="s">
        <v>607</v>
      </c>
      <c r="G216" s="138" t="s">
        <v>608</v>
      </c>
      <c r="H216" s="138" t="s">
        <v>124</v>
      </c>
      <c r="I216" s="138">
        <v>10029</v>
      </c>
      <c r="J216" s="138" t="str">
        <f t="shared" si="117"/>
        <v>Manhattan 10029</v>
      </c>
      <c r="K216" s="138" t="s">
        <v>103</v>
      </c>
      <c r="L216" s="138">
        <v>1</v>
      </c>
      <c r="M216" s="106" t="str">
        <f t="shared" si="118"/>
        <v>Dual</v>
      </c>
      <c r="N216" s="107">
        <v>70</v>
      </c>
      <c r="O216" s="72">
        <v>0</v>
      </c>
      <c r="P216" s="108">
        <v>0</v>
      </c>
      <c r="Q216" s="71">
        <v>16</v>
      </c>
      <c r="R216" s="72">
        <v>34</v>
      </c>
      <c r="S216" s="108">
        <v>20</v>
      </c>
      <c r="T216" s="71">
        <v>7</v>
      </c>
      <c r="U216" s="72">
        <v>14</v>
      </c>
      <c r="V216" s="72">
        <v>8</v>
      </c>
      <c r="W216" s="73">
        <f t="shared" si="119"/>
        <v>29</v>
      </c>
      <c r="X216" s="109">
        <v>0</v>
      </c>
      <c r="Y216" s="110">
        <v>0</v>
      </c>
      <c r="Z216" s="110">
        <v>0</v>
      </c>
      <c r="AA216" s="72">
        <v>0</v>
      </c>
      <c r="AB216" s="72">
        <v>0</v>
      </c>
      <c r="AC216" s="111">
        <v>0</v>
      </c>
      <c r="AD216" s="112">
        <f t="shared" si="120"/>
        <v>0</v>
      </c>
      <c r="AE216" s="113">
        <v>0</v>
      </c>
      <c r="AF216" s="114">
        <v>0</v>
      </c>
      <c r="AG216" s="115">
        <v>930021.39999999991</v>
      </c>
      <c r="AH216" s="116">
        <v>930021.39999999991</v>
      </c>
      <c r="AI216" s="114">
        <v>0</v>
      </c>
      <c r="AJ216" s="117">
        <f t="shared" si="123"/>
        <v>930021.39999999991</v>
      </c>
      <c r="AK216" s="113">
        <v>71828.711954999992</v>
      </c>
      <c r="AL216" s="114">
        <v>27363.31884</v>
      </c>
      <c r="AM216" s="117">
        <f t="shared" si="124"/>
        <v>99192.030794999999</v>
      </c>
      <c r="AN216" s="113">
        <v>416781.08804499998</v>
      </c>
      <c r="AO216" s="114">
        <v>0</v>
      </c>
      <c r="AP216" s="114">
        <v>414048.28115999995</v>
      </c>
      <c r="AQ216" s="114">
        <v>0</v>
      </c>
      <c r="AR216" s="117">
        <v>0</v>
      </c>
      <c r="AS216" s="113">
        <f t="shared" si="121"/>
        <v>0</v>
      </c>
      <c r="AT216" s="114">
        <f t="shared" si="125"/>
        <v>0</v>
      </c>
      <c r="AU216" s="114">
        <f t="shared" si="126"/>
        <v>0</v>
      </c>
      <c r="AV216" s="117">
        <v>0</v>
      </c>
      <c r="AW216" s="113">
        <f t="shared" si="122"/>
        <v>0</v>
      </c>
      <c r="AX216" s="114">
        <f t="shared" si="127"/>
        <v>0</v>
      </c>
      <c r="AY216" s="114">
        <f t="shared" si="128"/>
        <v>0</v>
      </c>
      <c r="AZ216" s="117">
        <v>0</v>
      </c>
      <c r="BA216" s="113">
        <f t="shared" si="129"/>
        <v>0</v>
      </c>
      <c r="BB216" s="114">
        <f t="shared" si="130"/>
        <v>0</v>
      </c>
      <c r="BC216" s="114">
        <f t="shared" si="131"/>
        <v>0</v>
      </c>
      <c r="BD216" s="117">
        <v>0</v>
      </c>
      <c r="BE216" s="113">
        <v>0</v>
      </c>
      <c r="BF216" s="114">
        <v>0</v>
      </c>
      <c r="BG216" s="114">
        <v>0</v>
      </c>
      <c r="BH216" s="117">
        <v>0</v>
      </c>
      <c r="BJ216" s="113">
        <f t="shared" si="152"/>
        <v>71828.711954999992</v>
      </c>
      <c r="BK216" s="114">
        <f t="shared" si="152"/>
        <v>27363.31884</v>
      </c>
      <c r="BL216" s="114">
        <f t="shared" si="132"/>
        <v>0</v>
      </c>
      <c r="BM216" s="118">
        <f t="shared" si="133"/>
        <v>0</v>
      </c>
      <c r="BN216" s="119">
        <f t="shared" si="134"/>
        <v>99192.030794999999</v>
      </c>
      <c r="BP216" s="113">
        <f t="shared" si="135"/>
        <v>416781.08804499998</v>
      </c>
      <c r="BQ216" s="118">
        <f t="shared" si="136"/>
        <v>0</v>
      </c>
      <c r="BR216" s="120">
        <f t="shared" si="137"/>
        <v>416781.08804499998</v>
      </c>
      <c r="BS216" s="121">
        <f t="shared" si="138"/>
        <v>104195.27201125</v>
      </c>
      <c r="BT216" s="114">
        <f t="shared" si="139"/>
        <v>71828.711954999992</v>
      </c>
      <c r="BU216" s="114">
        <f t="shared" si="140"/>
        <v>0</v>
      </c>
      <c r="BV216" s="114">
        <f t="shared" si="141"/>
        <v>0</v>
      </c>
      <c r="BW216" s="118">
        <f t="shared" si="142"/>
        <v>0</v>
      </c>
      <c r="BX216" s="120">
        <f t="shared" si="143"/>
        <v>71828.711954999992</v>
      </c>
      <c r="BY216" s="121">
        <f t="shared" si="144"/>
        <v>32366.560056250004</v>
      </c>
      <c r="CA216" s="113">
        <f t="shared" si="153"/>
        <v>0</v>
      </c>
      <c r="CB216" s="114">
        <f t="shared" si="153"/>
        <v>0</v>
      </c>
      <c r="CC216" s="114">
        <f t="shared" si="145"/>
        <v>29733.370672797424</v>
      </c>
      <c r="CD216" s="114">
        <f t="shared" si="146"/>
        <v>0</v>
      </c>
      <c r="CE216" s="114">
        <f t="shared" si="147"/>
        <v>1964.9971728617363</v>
      </c>
      <c r="CF216" s="118">
        <f t="shared" si="148"/>
        <v>32366.560056250004</v>
      </c>
      <c r="CG216" s="122">
        <f t="shared" si="149"/>
        <v>64064.927901909163</v>
      </c>
      <c r="CH216" s="88"/>
      <c r="CI216" s="123">
        <f t="shared" si="150"/>
        <v>66786.102679528398</v>
      </c>
      <c r="CK216" s="124">
        <f t="shared" si="151"/>
        <v>1</v>
      </c>
      <c r="CL216" s="125">
        <v>0</v>
      </c>
      <c r="CM216" s="126">
        <v>0</v>
      </c>
      <c r="CN216" s="127">
        <v>50.71</v>
      </c>
      <c r="CO216" s="128">
        <v>19.00230475</v>
      </c>
      <c r="CP216" s="125">
        <v>0</v>
      </c>
      <c r="CQ216" s="129">
        <v>0</v>
      </c>
      <c r="CR216" s="130">
        <v>0</v>
      </c>
      <c r="CS216" s="131">
        <v>0</v>
      </c>
      <c r="CT216" s="132">
        <v>0</v>
      </c>
      <c r="CU216" s="133">
        <f t="shared" si="154"/>
        <v>0</v>
      </c>
      <c r="CV216" s="129">
        <f t="shared" si="154"/>
        <v>0</v>
      </c>
      <c r="CW216" s="132">
        <v>0</v>
      </c>
      <c r="CY216" s="133">
        <v>0</v>
      </c>
      <c r="CZ216" s="129">
        <v>0</v>
      </c>
      <c r="DA216" s="132">
        <v>0</v>
      </c>
      <c r="DD216" s="134" t="s">
        <v>95</v>
      </c>
      <c r="DE216" s="101"/>
      <c r="DF216" s="72"/>
    </row>
    <row r="217" spans="1:110" s="7" customFormat="1" x14ac:dyDescent="0.25">
      <c r="A217" s="135">
        <v>83</v>
      </c>
      <c r="B217" s="136" t="s">
        <v>595</v>
      </c>
      <c r="C217" s="136" t="s">
        <v>609</v>
      </c>
      <c r="D217" s="137" t="s">
        <v>597</v>
      </c>
      <c r="E217" s="138" t="s">
        <v>610</v>
      </c>
      <c r="F217" s="138" t="s">
        <v>611</v>
      </c>
      <c r="G217" s="138" t="s">
        <v>612</v>
      </c>
      <c r="H217" s="138" t="s">
        <v>124</v>
      </c>
      <c r="I217" s="138">
        <v>10029</v>
      </c>
      <c r="J217" s="138" t="str">
        <f t="shared" si="117"/>
        <v>Manhattan 10029</v>
      </c>
      <c r="K217" s="138" t="s">
        <v>103</v>
      </c>
      <c r="L217" s="138">
        <v>1</v>
      </c>
      <c r="M217" s="106" t="str">
        <f t="shared" si="118"/>
        <v>Dual</v>
      </c>
      <c r="N217" s="107">
        <v>40</v>
      </c>
      <c r="O217" s="72">
        <v>0</v>
      </c>
      <c r="P217" s="108">
        <v>0</v>
      </c>
      <c r="Q217" s="71">
        <v>11</v>
      </c>
      <c r="R217" s="72">
        <v>21</v>
      </c>
      <c r="S217" s="108">
        <v>8</v>
      </c>
      <c r="T217" s="71">
        <v>6</v>
      </c>
      <c r="U217" s="72">
        <v>11</v>
      </c>
      <c r="V217" s="72">
        <v>3</v>
      </c>
      <c r="W217" s="73">
        <f t="shared" si="119"/>
        <v>20</v>
      </c>
      <c r="X217" s="109">
        <v>0</v>
      </c>
      <c r="Y217" s="110">
        <v>0</v>
      </c>
      <c r="Z217" s="110">
        <v>0</v>
      </c>
      <c r="AA217" s="72">
        <v>0</v>
      </c>
      <c r="AB217" s="72">
        <v>0</v>
      </c>
      <c r="AC217" s="111">
        <v>0</v>
      </c>
      <c r="AD217" s="112">
        <f t="shared" si="120"/>
        <v>0</v>
      </c>
      <c r="AE217" s="113">
        <v>0</v>
      </c>
      <c r="AF217" s="114">
        <v>0</v>
      </c>
      <c r="AG217" s="115">
        <v>531545.59999999998</v>
      </c>
      <c r="AH217" s="116">
        <v>531545.59999999998</v>
      </c>
      <c r="AI217" s="114">
        <v>0</v>
      </c>
      <c r="AJ217" s="117">
        <f t="shared" si="123"/>
        <v>531545.59999999998</v>
      </c>
      <c r="AK217" s="113">
        <v>58158.51911999999</v>
      </c>
      <c r="AL217" s="114">
        <v>10263.268079999998</v>
      </c>
      <c r="AM217" s="117">
        <f t="shared" si="124"/>
        <v>68421.787199999992</v>
      </c>
      <c r="AN217" s="113">
        <v>249624.76087999996</v>
      </c>
      <c r="AO217" s="114">
        <v>0</v>
      </c>
      <c r="AP217" s="114">
        <v>213499.05192</v>
      </c>
      <c r="AQ217" s="114">
        <v>0</v>
      </c>
      <c r="AR217" s="117">
        <v>0</v>
      </c>
      <c r="AS217" s="113">
        <f t="shared" si="121"/>
        <v>0</v>
      </c>
      <c r="AT217" s="114">
        <f t="shared" si="125"/>
        <v>0</v>
      </c>
      <c r="AU217" s="114">
        <f t="shared" si="126"/>
        <v>0</v>
      </c>
      <c r="AV217" s="117">
        <v>0</v>
      </c>
      <c r="AW217" s="113">
        <f t="shared" si="122"/>
        <v>0</v>
      </c>
      <c r="AX217" s="114">
        <f t="shared" si="127"/>
        <v>0</v>
      </c>
      <c r="AY217" s="114">
        <f t="shared" si="128"/>
        <v>0</v>
      </c>
      <c r="AZ217" s="117">
        <v>0</v>
      </c>
      <c r="BA217" s="113">
        <f t="shared" si="129"/>
        <v>0</v>
      </c>
      <c r="BB217" s="114">
        <f t="shared" si="130"/>
        <v>0</v>
      </c>
      <c r="BC217" s="114">
        <f t="shared" si="131"/>
        <v>0</v>
      </c>
      <c r="BD217" s="117">
        <v>0</v>
      </c>
      <c r="BE217" s="113">
        <v>0</v>
      </c>
      <c r="BF217" s="114">
        <v>0</v>
      </c>
      <c r="BG217" s="114">
        <v>0</v>
      </c>
      <c r="BH217" s="117">
        <v>0</v>
      </c>
      <c r="BJ217" s="113">
        <f t="shared" si="152"/>
        <v>58158.51911999999</v>
      </c>
      <c r="BK217" s="114">
        <f t="shared" si="152"/>
        <v>10263.268079999998</v>
      </c>
      <c r="BL217" s="114">
        <f t="shared" si="132"/>
        <v>0</v>
      </c>
      <c r="BM217" s="118">
        <f t="shared" si="133"/>
        <v>0</v>
      </c>
      <c r="BN217" s="119">
        <f t="shared" si="134"/>
        <v>68421.787199999992</v>
      </c>
      <c r="BP217" s="113">
        <f t="shared" si="135"/>
        <v>249624.76087999996</v>
      </c>
      <c r="BQ217" s="118">
        <f t="shared" si="136"/>
        <v>0</v>
      </c>
      <c r="BR217" s="120">
        <f t="shared" si="137"/>
        <v>249624.76087999996</v>
      </c>
      <c r="BS217" s="121">
        <f t="shared" si="138"/>
        <v>62406.190219999989</v>
      </c>
      <c r="BT217" s="114">
        <f t="shared" si="139"/>
        <v>58158.51911999999</v>
      </c>
      <c r="BU217" s="114">
        <f t="shared" si="140"/>
        <v>0</v>
      </c>
      <c r="BV217" s="114">
        <f t="shared" si="141"/>
        <v>0</v>
      </c>
      <c r="BW217" s="118">
        <f t="shared" si="142"/>
        <v>0</v>
      </c>
      <c r="BX217" s="120">
        <f t="shared" si="143"/>
        <v>58158.51911999999</v>
      </c>
      <c r="BY217" s="121">
        <f t="shared" si="144"/>
        <v>4247.6710999999996</v>
      </c>
      <c r="CA217" s="113">
        <f t="shared" si="153"/>
        <v>0</v>
      </c>
      <c r="CB217" s="114">
        <f t="shared" si="153"/>
        <v>0</v>
      </c>
      <c r="CC217" s="114">
        <f t="shared" si="145"/>
        <v>15331.657533376205</v>
      </c>
      <c r="CD217" s="114">
        <f t="shared" si="146"/>
        <v>0</v>
      </c>
      <c r="CE217" s="114">
        <f t="shared" si="147"/>
        <v>737.01925118971042</v>
      </c>
      <c r="CF217" s="118">
        <f t="shared" si="148"/>
        <v>4247.6710999999996</v>
      </c>
      <c r="CG217" s="122">
        <f t="shared" si="149"/>
        <v>20316.347884565916</v>
      </c>
      <c r="CH217" s="88"/>
      <c r="CI217" s="123">
        <f t="shared" si="150"/>
        <v>38171.013076098599</v>
      </c>
      <c r="CK217" s="124">
        <f t="shared" si="151"/>
        <v>1</v>
      </c>
      <c r="CL217" s="125">
        <v>0</v>
      </c>
      <c r="CM217" s="126">
        <v>0</v>
      </c>
      <c r="CN217" s="127">
        <v>50.72</v>
      </c>
      <c r="CO217" s="128">
        <v>19.006051999999997</v>
      </c>
      <c r="CP217" s="125">
        <v>0</v>
      </c>
      <c r="CQ217" s="129">
        <v>0</v>
      </c>
      <c r="CR217" s="130">
        <v>0</v>
      </c>
      <c r="CS217" s="131">
        <v>0</v>
      </c>
      <c r="CT217" s="132">
        <v>0</v>
      </c>
      <c r="CU217" s="133">
        <f t="shared" si="154"/>
        <v>0</v>
      </c>
      <c r="CV217" s="129">
        <f t="shared" si="154"/>
        <v>0</v>
      </c>
      <c r="CW217" s="132">
        <v>0</v>
      </c>
      <c r="CY217" s="133">
        <v>0</v>
      </c>
      <c r="CZ217" s="129">
        <v>0</v>
      </c>
      <c r="DA217" s="132">
        <v>0</v>
      </c>
      <c r="DD217" s="134" t="s">
        <v>95</v>
      </c>
      <c r="DE217" s="101"/>
      <c r="DF217" s="72"/>
    </row>
    <row r="218" spans="1:110" s="7" customFormat="1" x14ac:dyDescent="0.25">
      <c r="A218" s="135">
        <v>83</v>
      </c>
      <c r="B218" s="136" t="s">
        <v>595</v>
      </c>
      <c r="C218" s="136" t="s">
        <v>609</v>
      </c>
      <c r="D218" s="137" t="s">
        <v>597</v>
      </c>
      <c r="E218" s="138" t="s">
        <v>610</v>
      </c>
      <c r="F218" s="138" t="s">
        <v>611</v>
      </c>
      <c r="G218" s="138" t="s">
        <v>612</v>
      </c>
      <c r="H218" s="138" t="s">
        <v>124</v>
      </c>
      <c r="I218" s="138">
        <v>10029</v>
      </c>
      <c r="J218" s="138" t="str">
        <f t="shared" si="117"/>
        <v>Manhattan 10029</v>
      </c>
      <c r="K218" s="138" t="s">
        <v>103</v>
      </c>
      <c r="L218" s="138">
        <v>1</v>
      </c>
      <c r="M218" s="106" t="str">
        <f t="shared" si="118"/>
        <v>Dual</v>
      </c>
      <c r="N218" s="107">
        <v>0</v>
      </c>
      <c r="O218" s="72">
        <v>12</v>
      </c>
      <c r="P218" s="108">
        <v>0</v>
      </c>
      <c r="Q218" s="71">
        <v>0</v>
      </c>
      <c r="R218" s="72">
        <v>0</v>
      </c>
      <c r="S218" s="108">
        <v>0</v>
      </c>
      <c r="T218" s="71">
        <v>0</v>
      </c>
      <c r="U218" s="72">
        <v>0</v>
      </c>
      <c r="V218" s="72">
        <v>0</v>
      </c>
      <c r="W218" s="73">
        <f t="shared" si="119"/>
        <v>0</v>
      </c>
      <c r="X218" s="109">
        <v>0</v>
      </c>
      <c r="Y218" s="110">
        <v>0</v>
      </c>
      <c r="Z218" s="110">
        <v>0</v>
      </c>
      <c r="AA218" s="72">
        <v>0</v>
      </c>
      <c r="AB218" s="72">
        <v>0</v>
      </c>
      <c r="AC218" s="111">
        <v>0</v>
      </c>
      <c r="AD218" s="112">
        <f t="shared" si="120"/>
        <v>0</v>
      </c>
      <c r="AE218" s="113">
        <v>0</v>
      </c>
      <c r="AF218" s="114">
        <v>218979.60000000003</v>
      </c>
      <c r="AG218" s="115">
        <v>0</v>
      </c>
      <c r="AH218" s="116">
        <v>218979.60000000003</v>
      </c>
      <c r="AI218" s="114">
        <v>0</v>
      </c>
      <c r="AJ218" s="117">
        <f t="shared" si="123"/>
        <v>218979.60000000003</v>
      </c>
      <c r="AK218" s="113">
        <v>0</v>
      </c>
      <c r="AL218" s="114">
        <v>0</v>
      </c>
      <c r="AM218" s="117">
        <f t="shared" si="124"/>
        <v>0</v>
      </c>
      <c r="AN218" s="113">
        <v>0</v>
      </c>
      <c r="AO218" s="114">
        <v>0</v>
      </c>
      <c r="AP218" s="114">
        <v>218979.60000000003</v>
      </c>
      <c r="AQ218" s="114">
        <v>0</v>
      </c>
      <c r="AR218" s="117">
        <v>0</v>
      </c>
      <c r="AS218" s="113">
        <f t="shared" si="121"/>
        <v>0</v>
      </c>
      <c r="AT218" s="114">
        <f t="shared" si="125"/>
        <v>0</v>
      </c>
      <c r="AU218" s="114">
        <f t="shared" si="126"/>
        <v>0</v>
      </c>
      <c r="AV218" s="117">
        <v>0</v>
      </c>
      <c r="AW218" s="113">
        <f t="shared" si="122"/>
        <v>0</v>
      </c>
      <c r="AX218" s="114">
        <f t="shared" si="127"/>
        <v>0</v>
      </c>
      <c r="AY218" s="114">
        <f t="shared" si="128"/>
        <v>0</v>
      </c>
      <c r="AZ218" s="117">
        <v>0</v>
      </c>
      <c r="BA218" s="113">
        <f t="shared" si="129"/>
        <v>0</v>
      </c>
      <c r="BB218" s="114">
        <f t="shared" si="130"/>
        <v>0</v>
      </c>
      <c r="BC218" s="114">
        <f t="shared" si="131"/>
        <v>0</v>
      </c>
      <c r="BD218" s="117">
        <v>0</v>
      </c>
      <c r="BE218" s="113">
        <v>0</v>
      </c>
      <c r="BF218" s="114">
        <v>0</v>
      </c>
      <c r="BG218" s="114">
        <v>0</v>
      </c>
      <c r="BH218" s="117">
        <v>0</v>
      </c>
      <c r="BJ218" s="113">
        <f t="shared" si="152"/>
        <v>0</v>
      </c>
      <c r="BK218" s="114">
        <f t="shared" si="152"/>
        <v>0</v>
      </c>
      <c r="BL218" s="114">
        <f t="shared" si="132"/>
        <v>0</v>
      </c>
      <c r="BM218" s="118">
        <f t="shared" si="133"/>
        <v>0</v>
      </c>
      <c r="BN218" s="119">
        <f t="shared" si="134"/>
        <v>0</v>
      </c>
      <c r="BP218" s="113">
        <f t="shared" si="135"/>
        <v>0</v>
      </c>
      <c r="BQ218" s="118">
        <f t="shared" si="136"/>
        <v>0</v>
      </c>
      <c r="BR218" s="120">
        <f t="shared" si="137"/>
        <v>0</v>
      </c>
      <c r="BS218" s="121">
        <f t="shared" si="138"/>
        <v>0</v>
      </c>
      <c r="BT218" s="114">
        <f t="shared" si="139"/>
        <v>0</v>
      </c>
      <c r="BU218" s="114">
        <f t="shared" si="140"/>
        <v>0</v>
      </c>
      <c r="BV218" s="114">
        <f t="shared" si="141"/>
        <v>0</v>
      </c>
      <c r="BW218" s="118">
        <f t="shared" si="142"/>
        <v>0</v>
      </c>
      <c r="BX218" s="120">
        <f t="shared" si="143"/>
        <v>0</v>
      </c>
      <c r="BY218" s="121">
        <f t="shared" si="144"/>
        <v>0</v>
      </c>
      <c r="CA218" s="113">
        <f t="shared" si="153"/>
        <v>0</v>
      </c>
      <c r="CB218" s="114">
        <f t="shared" si="153"/>
        <v>15725.223151125405</v>
      </c>
      <c r="CC218" s="114">
        <f t="shared" si="145"/>
        <v>0</v>
      </c>
      <c r="CD218" s="114">
        <f t="shared" si="146"/>
        <v>0</v>
      </c>
      <c r="CE218" s="114">
        <f t="shared" si="147"/>
        <v>0</v>
      </c>
      <c r="CF218" s="118">
        <f t="shared" si="148"/>
        <v>0</v>
      </c>
      <c r="CG218" s="122">
        <f t="shared" si="149"/>
        <v>15725.223151125405</v>
      </c>
      <c r="CH218" s="88"/>
      <c r="CI218" s="123">
        <f t="shared" si="150"/>
        <v>15725.223151125405</v>
      </c>
      <c r="CK218" s="124">
        <f t="shared" si="151"/>
        <v>1</v>
      </c>
      <c r="CL218" s="125">
        <v>0</v>
      </c>
      <c r="CM218" s="126">
        <v>69.650000000000006</v>
      </c>
      <c r="CN218" s="127">
        <v>0</v>
      </c>
      <c r="CO218" s="128">
        <v>0</v>
      </c>
      <c r="CP218" s="125">
        <v>0</v>
      </c>
      <c r="CQ218" s="129">
        <v>0</v>
      </c>
      <c r="CR218" s="130">
        <v>0</v>
      </c>
      <c r="CS218" s="131">
        <v>0</v>
      </c>
      <c r="CT218" s="132">
        <v>0</v>
      </c>
      <c r="CU218" s="133">
        <f t="shared" si="154"/>
        <v>0</v>
      </c>
      <c r="CV218" s="129">
        <f t="shared" si="154"/>
        <v>0</v>
      </c>
      <c r="CW218" s="132">
        <v>0</v>
      </c>
      <c r="CY218" s="133">
        <v>0</v>
      </c>
      <c r="CZ218" s="129">
        <v>0</v>
      </c>
      <c r="DA218" s="132">
        <v>0</v>
      </c>
      <c r="DD218" s="134" t="s">
        <v>95</v>
      </c>
      <c r="DE218" s="101"/>
      <c r="DF218" s="72"/>
    </row>
    <row r="219" spans="1:110" s="7" customFormat="1" x14ac:dyDescent="0.25">
      <c r="A219" s="135">
        <v>83</v>
      </c>
      <c r="B219" s="136" t="s">
        <v>595</v>
      </c>
      <c r="C219" s="136" t="s">
        <v>613</v>
      </c>
      <c r="D219" s="137" t="s">
        <v>597</v>
      </c>
      <c r="E219" s="138" t="s">
        <v>614</v>
      </c>
      <c r="F219" s="138" t="s">
        <v>615</v>
      </c>
      <c r="G219" s="138" t="s">
        <v>616</v>
      </c>
      <c r="H219" s="138" t="s">
        <v>124</v>
      </c>
      <c r="I219" s="138">
        <v>10030</v>
      </c>
      <c r="J219" s="138" t="str">
        <f t="shared" si="117"/>
        <v>Manhattan 10030</v>
      </c>
      <c r="K219" s="138" t="s">
        <v>103</v>
      </c>
      <c r="L219" s="138">
        <v>1</v>
      </c>
      <c r="M219" s="106" t="str">
        <f t="shared" si="118"/>
        <v>Dual</v>
      </c>
      <c r="N219" s="107">
        <v>55</v>
      </c>
      <c r="O219" s="72">
        <v>0</v>
      </c>
      <c r="P219" s="108">
        <v>0</v>
      </c>
      <c r="Q219" s="71">
        <v>15</v>
      </c>
      <c r="R219" s="72">
        <v>27</v>
      </c>
      <c r="S219" s="108">
        <v>13</v>
      </c>
      <c r="T219" s="71">
        <v>8</v>
      </c>
      <c r="U219" s="72">
        <v>14</v>
      </c>
      <c r="V219" s="72">
        <v>7</v>
      </c>
      <c r="W219" s="73">
        <f t="shared" si="119"/>
        <v>29</v>
      </c>
      <c r="X219" s="109">
        <v>0</v>
      </c>
      <c r="Y219" s="110">
        <v>0</v>
      </c>
      <c r="Z219" s="110">
        <v>0</v>
      </c>
      <c r="AA219" s="72">
        <v>0</v>
      </c>
      <c r="AB219" s="72">
        <v>0</v>
      </c>
      <c r="AC219" s="111">
        <v>0</v>
      </c>
      <c r="AD219" s="112">
        <f t="shared" si="120"/>
        <v>0</v>
      </c>
      <c r="AE219" s="113">
        <v>0</v>
      </c>
      <c r="AF219" s="114">
        <v>0</v>
      </c>
      <c r="AG219" s="115">
        <v>730731.1</v>
      </c>
      <c r="AH219" s="116">
        <v>730731.1</v>
      </c>
      <c r="AI219" s="114">
        <v>0</v>
      </c>
      <c r="AJ219" s="117">
        <f t="shared" si="123"/>
        <v>730731.1</v>
      </c>
      <c r="AK219" s="113">
        <v>75249.126810000002</v>
      </c>
      <c r="AL219" s="114">
        <v>23942.903985000001</v>
      </c>
      <c r="AM219" s="117">
        <f t="shared" si="124"/>
        <v>99192.030794999999</v>
      </c>
      <c r="AN219" s="113">
        <v>322089.71319000004</v>
      </c>
      <c r="AO219" s="114">
        <v>0</v>
      </c>
      <c r="AP219" s="114">
        <v>309449.35601500003</v>
      </c>
      <c r="AQ219" s="114">
        <v>0</v>
      </c>
      <c r="AR219" s="117">
        <v>0</v>
      </c>
      <c r="AS219" s="113">
        <f t="shared" si="121"/>
        <v>0</v>
      </c>
      <c r="AT219" s="114">
        <f t="shared" si="125"/>
        <v>0</v>
      </c>
      <c r="AU219" s="114">
        <f t="shared" si="126"/>
        <v>0</v>
      </c>
      <c r="AV219" s="117">
        <v>0</v>
      </c>
      <c r="AW219" s="113">
        <f t="shared" si="122"/>
        <v>0</v>
      </c>
      <c r="AX219" s="114">
        <f t="shared" si="127"/>
        <v>0</v>
      </c>
      <c r="AY219" s="114">
        <f t="shared" si="128"/>
        <v>0</v>
      </c>
      <c r="AZ219" s="117">
        <v>0</v>
      </c>
      <c r="BA219" s="113">
        <f t="shared" si="129"/>
        <v>0</v>
      </c>
      <c r="BB219" s="114">
        <f t="shared" si="130"/>
        <v>0</v>
      </c>
      <c r="BC219" s="114">
        <f t="shared" si="131"/>
        <v>0</v>
      </c>
      <c r="BD219" s="117">
        <v>0</v>
      </c>
      <c r="BE219" s="113">
        <v>0</v>
      </c>
      <c r="BF219" s="114">
        <v>0</v>
      </c>
      <c r="BG219" s="114">
        <v>0</v>
      </c>
      <c r="BH219" s="117">
        <v>0</v>
      </c>
      <c r="BJ219" s="113">
        <f t="shared" si="152"/>
        <v>75249.126810000002</v>
      </c>
      <c r="BK219" s="114">
        <f t="shared" si="152"/>
        <v>23942.903985000001</v>
      </c>
      <c r="BL219" s="114">
        <f t="shared" si="132"/>
        <v>0</v>
      </c>
      <c r="BM219" s="118">
        <f t="shared" si="133"/>
        <v>0</v>
      </c>
      <c r="BN219" s="119">
        <f t="shared" si="134"/>
        <v>99192.030794999999</v>
      </c>
      <c r="BP219" s="113">
        <f t="shared" si="135"/>
        <v>322089.71319000004</v>
      </c>
      <c r="BQ219" s="118">
        <f t="shared" si="136"/>
        <v>0</v>
      </c>
      <c r="BR219" s="120">
        <f t="shared" si="137"/>
        <v>322089.71319000004</v>
      </c>
      <c r="BS219" s="121">
        <f t="shared" si="138"/>
        <v>80522.42829750001</v>
      </c>
      <c r="BT219" s="114">
        <f t="shared" si="139"/>
        <v>75249.126810000002</v>
      </c>
      <c r="BU219" s="114">
        <f t="shared" si="140"/>
        <v>0</v>
      </c>
      <c r="BV219" s="114">
        <f t="shared" si="141"/>
        <v>0</v>
      </c>
      <c r="BW219" s="118">
        <f t="shared" si="142"/>
        <v>0</v>
      </c>
      <c r="BX219" s="120">
        <f t="shared" si="143"/>
        <v>75249.126810000002</v>
      </c>
      <c r="BY219" s="121">
        <f t="shared" si="144"/>
        <v>5273.3014875000081</v>
      </c>
      <c r="CA219" s="113">
        <f t="shared" si="153"/>
        <v>0</v>
      </c>
      <c r="CB219" s="114">
        <f t="shared" si="153"/>
        <v>0</v>
      </c>
      <c r="CC219" s="114">
        <f t="shared" si="145"/>
        <v>22221.979478033227</v>
      </c>
      <c r="CD219" s="114">
        <f t="shared" si="146"/>
        <v>0</v>
      </c>
      <c r="CE219" s="114">
        <f t="shared" si="147"/>
        <v>1719.3725262540192</v>
      </c>
      <c r="CF219" s="118">
        <f t="shared" si="148"/>
        <v>5273.3014875000081</v>
      </c>
      <c r="CG219" s="122">
        <f t="shared" si="149"/>
        <v>29214.653491787256</v>
      </c>
      <c r="CH219" s="88"/>
      <c r="CI219" s="123">
        <f t="shared" si="150"/>
        <v>52474.794962486601</v>
      </c>
      <c r="CK219" s="124">
        <f t="shared" si="151"/>
        <v>1</v>
      </c>
      <c r="CL219" s="125">
        <v>0</v>
      </c>
      <c r="CM219" s="126">
        <v>0</v>
      </c>
      <c r="CN219" s="127">
        <v>50.71</v>
      </c>
      <c r="CO219" s="128">
        <v>19.00230475</v>
      </c>
      <c r="CP219" s="125">
        <v>0</v>
      </c>
      <c r="CQ219" s="129">
        <v>0</v>
      </c>
      <c r="CR219" s="130">
        <v>0</v>
      </c>
      <c r="CS219" s="131">
        <v>0</v>
      </c>
      <c r="CT219" s="132">
        <v>0</v>
      </c>
      <c r="CU219" s="133">
        <f t="shared" si="154"/>
        <v>0</v>
      </c>
      <c r="CV219" s="129">
        <f t="shared" si="154"/>
        <v>0</v>
      </c>
      <c r="CW219" s="132">
        <v>0</v>
      </c>
      <c r="CY219" s="133">
        <v>0</v>
      </c>
      <c r="CZ219" s="129">
        <v>0</v>
      </c>
      <c r="DA219" s="132">
        <v>0</v>
      </c>
      <c r="DD219" s="134" t="s">
        <v>95</v>
      </c>
      <c r="DE219" s="101"/>
      <c r="DF219" s="72"/>
    </row>
    <row r="220" spans="1:110" s="7" customFormat="1" x14ac:dyDescent="0.25">
      <c r="A220" s="135">
        <v>83</v>
      </c>
      <c r="B220" s="136" t="s">
        <v>595</v>
      </c>
      <c r="C220" s="136" t="s">
        <v>613</v>
      </c>
      <c r="D220" s="137" t="s">
        <v>597</v>
      </c>
      <c r="E220" s="138" t="s">
        <v>614</v>
      </c>
      <c r="F220" s="138" t="s">
        <v>615</v>
      </c>
      <c r="G220" s="138" t="s">
        <v>616</v>
      </c>
      <c r="H220" s="138" t="s">
        <v>124</v>
      </c>
      <c r="I220" s="138">
        <v>10030</v>
      </c>
      <c r="J220" s="138" t="str">
        <f t="shared" si="117"/>
        <v>Manhattan 10030</v>
      </c>
      <c r="K220" s="138" t="s">
        <v>103</v>
      </c>
      <c r="L220" s="138">
        <v>1</v>
      </c>
      <c r="M220" s="106" t="str">
        <f t="shared" si="118"/>
        <v>Dual</v>
      </c>
      <c r="N220" s="107">
        <v>0</v>
      </c>
      <c r="O220" s="72">
        <v>12</v>
      </c>
      <c r="P220" s="108">
        <v>0</v>
      </c>
      <c r="Q220" s="71">
        <v>0</v>
      </c>
      <c r="R220" s="72">
        <v>0</v>
      </c>
      <c r="S220" s="108">
        <v>0</v>
      </c>
      <c r="T220" s="71">
        <v>0</v>
      </c>
      <c r="U220" s="72">
        <v>0</v>
      </c>
      <c r="V220" s="72">
        <v>0</v>
      </c>
      <c r="W220" s="73">
        <f t="shared" si="119"/>
        <v>0</v>
      </c>
      <c r="X220" s="109">
        <v>0</v>
      </c>
      <c r="Y220" s="110">
        <v>0</v>
      </c>
      <c r="Z220" s="110">
        <v>0</v>
      </c>
      <c r="AA220" s="72">
        <v>0</v>
      </c>
      <c r="AB220" s="72">
        <v>0</v>
      </c>
      <c r="AC220" s="111">
        <v>0</v>
      </c>
      <c r="AD220" s="112">
        <f t="shared" si="120"/>
        <v>0</v>
      </c>
      <c r="AE220" s="113">
        <v>0</v>
      </c>
      <c r="AF220" s="114">
        <v>218979.60000000003</v>
      </c>
      <c r="AG220" s="115">
        <v>0</v>
      </c>
      <c r="AH220" s="116">
        <v>218979.60000000003</v>
      </c>
      <c r="AI220" s="114">
        <v>0</v>
      </c>
      <c r="AJ220" s="117">
        <f t="shared" si="123"/>
        <v>218979.60000000003</v>
      </c>
      <c r="AK220" s="113">
        <v>0</v>
      </c>
      <c r="AL220" s="114">
        <v>0</v>
      </c>
      <c r="AM220" s="117">
        <f t="shared" si="124"/>
        <v>0</v>
      </c>
      <c r="AN220" s="113">
        <v>0</v>
      </c>
      <c r="AO220" s="114">
        <v>0</v>
      </c>
      <c r="AP220" s="114">
        <v>218979.60000000003</v>
      </c>
      <c r="AQ220" s="114">
        <v>0</v>
      </c>
      <c r="AR220" s="117">
        <v>0</v>
      </c>
      <c r="AS220" s="113">
        <f t="shared" si="121"/>
        <v>0</v>
      </c>
      <c r="AT220" s="114">
        <f t="shared" si="125"/>
        <v>0</v>
      </c>
      <c r="AU220" s="114">
        <f t="shared" si="126"/>
        <v>0</v>
      </c>
      <c r="AV220" s="117">
        <v>0</v>
      </c>
      <c r="AW220" s="113">
        <f t="shared" si="122"/>
        <v>0</v>
      </c>
      <c r="AX220" s="114">
        <f t="shared" si="127"/>
        <v>0</v>
      </c>
      <c r="AY220" s="114">
        <f t="shared" si="128"/>
        <v>0</v>
      </c>
      <c r="AZ220" s="117">
        <v>0</v>
      </c>
      <c r="BA220" s="113">
        <f t="shared" si="129"/>
        <v>0</v>
      </c>
      <c r="BB220" s="114">
        <f t="shared" si="130"/>
        <v>0</v>
      </c>
      <c r="BC220" s="114">
        <f t="shared" si="131"/>
        <v>0</v>
      </c>
      <c r="BD220" s="117">
        <v>0</v>
      </c>
      <c r="BE220" s="113">
        <v>0</v>
      </c>
      <c r="BF220" s="114">
        <v>0</v>
      </c>
      <c r="BG220" s="114">
        <v>0</v>
      </c>
      <c r="BH220" s="117">
        <v>0</v>
      </c>
      <c r="BJ220" s="113">
        <f t="shared" si="152"/>
        <v>0</v>
      </c>
      <c r="BK220" s="114">
        <f t="shared" si="152"/>
        <v>0</v>
      </c>
      <c r="BL220" s="114">
        <f t="shared" si="132"/>
        <v>0</v>
      </c>
      <c r="BM220" s="118">
        <f t="shared" si="133"/>
        <v>0</v>
      </c>
      <c r="BN220" s="119">
        <f t="shared" si="134"/>
        <v>0</v>
      </c>
      <c r="BP220" s="113">
        <f t="shared" si="135"/>
        <v>0</v>
      </c>
      <c r="BQ220" s="118">
        <f t="shared" si="136"/>
        <v>0</v>
      </c>
      <c r="BR220" s="120">
        <f t="shared" si="137"/>
        <v>0</v>
      </c>
      <c r="BS220" s="121">
        <f t="shared" si="138"/>
        <v>0</v>
      </c>
      <c r="BT220" s="114">
        <f t="shared" si="139"/>
        <v>0</v>
      </c>
      <c r="BU220" s="114">
        <f t="shared" si="140"/>
        <v>0</v>
      </c>
      <c r="BV220" s="114">
        <f t="shared" si="141"/>
        <v>0</v>
      </c>
      <c r="BW220" s="118">
        <f t="shared" si="142"/>
        <v>0</v>
      </c>
      <c r="BX220" s="120">
        <f t="shared" si="143"/>
        <v>0</v>
      </c>
      <c r="BY220" s="121">
        <f t="shared" si="144"/>
        <v>0</v>
      </c>
      <c r="CA220" s="113">
        <f t="shared" si="153"/>
        <v>0</v>
      </c>
      <c r="CB220" s="114">
        <f t="shared" si="153"/>
        <v>15725.223151125405</v>
      </c>
      <c r="CC220" s="114">
        <f t="shared" si="145"/>
        <v>0</v>
      </c>
      <c r="CD220" s="114">
        <f t="shared" si="146"/>
        <v>0</v>
      </c>
      <c r="CE220" s="114">
        <f t="shared" si="147"/>
        <v>0</v>
      </c>
      <c r="CF220" s="118">
        <f t="shared" si="148"/>
        <v>0</v>
      </c>
      <c r="CG220" s="122">
        <f t="shared" si="149"/>
        <v>15725.223151125405</v>
      </c>
      <c r="CH220" s="88"/>
      <c r="CI220" s="123">
        <f t="shared" si="150"/>
        <v>15725.223151125405</v>
      </c>
      <c r="CK220" s="124">
        <f t="shared" si="151"/>
        <v>1</v>
      </c>
      <c r="CL220" s="125">
        <v>0</v>
      </c>
      <c r="CM220" s="126">
        <v>69.650000000000006</v>
      </c>
      <c r="CN220" s="127">
        <v>0</v>
      </c>
      <c r="CO220" s="128">
        <v>0</v>
      </c>
      <c r="CP220" s="125">
        <v>0</v>
      </c>
      <c r="CQ220" s="129">
        <v>0</v>
      </c>
      <c r="CR220" s="130">
        <v>0</v>
      </c>
      <c r="CS220" s="131">
        <v>0</v>
      </c>
      <c r="CT220" s="132">
        <v>0</v>
      </c>
      <c r="CU220" s="133">
        <f t="shared" si="154"/>
        <v>0</v>
      </c>
      <c r="CV220" s="129">
        <f t="shared" si="154"/>
        <v>0</v>
      </c>
      <c r="CW220" s="132">
        <v>0</v>
      </c>
      <c r="CY220" s="133">
        <v>0</v>
      </c>
      <c r="CZ220" s="129">
        <v>0</v>
      </c>
      <c r="DA220" s="132">
        <v>0</v>
      </c>
      <c r="DD220" s="134" t="s">
        <v>95</v>
      </c>
      <c r="DE220" s="101"/>
      <c r="DF220" s="72"/>
    </row>
    <row r="221" spans="1:110" s="7" customFormat="1" x14ac:dyDescent="0.25">
      <c r="A221" s="135">
        <v>83</v>
      </c>
      <c r="B221" s="136" t="s">
        <v>595</v>
      </c>
      <c r="C221" s="136">
        <v>1004702</v>
      </c>
      <c r="D221" s="137" t="s">
        <v>597</v>
      </c>
      <c r="E221" s="138" t="s">
        <v>617</v>
      </c>
      <c r="F221" s="138" t="s">
        <v>618</v>
      </c>
      <c r="G221" s="138" t="s">
        <v>619</v>
      </c>
      <c r="H221" s="138" t="s">
        <v>620</v>
      </c>
      <c r="I221" s="138">
        <v>10310</v>
      </c>
      <c r="J221" s="138" t="str">
        <f t="shared" si="117"/>
        <v>Staten 10310</v>
      </c>
      <c r="K221" s="138" t="s">
        <v>108</v>
      </c>
      <c r="L221" s="138">
        <v>1</v>
      </c>
      <c r="M221" s="106" t="str">
        <f t="shared" si="118"/>
        <v>Dual</v>
      </c>
      <c r="N221" s="107">
        <v>102</v>
      </c>
      <c r="O221" s="72">
        <v>0</v>
      </c>
      <c r="P221" s="108">
        <v>0</v>
      </c>
      <c r="Q221" s="71">
        <v>24</v>
      </c>
      <c r="R221" s="72">
        <v>47</v>
      </c>
      <c r="S221" s="108">
        <v>31</v>
      </c>
      <c r="T221" s="71">
        <v>13</v>
      </c>
      <c r="U221" s="72">
        <v>26</v>
      </c>
      <c r="V221" s="72">
        <v>17</v>
      </c>
      <c r="W221" s="73">
        <f t="shared" si="119"/>
        <v>56</v>
      </c>
      <c r="X221" s="109">
        <v>0</v>
      </c>
      <c r="Y221" s="110">
        <v>0</v>
      </c>
      <c r="Z221" s="110">
        <v>0</v>
      </c>
      <c r="AA221" s="72">
        <v>0</v>
      </c>
      <c r="AB221" s="72">
        <v>0</v>
      </c>
      <c r="AC221" s="111">
        <v>0</v>
      </c>
      <c r="AD221" s="112">
        <f t="shared" si="120"/>
        <v>0</v>
      </c>
      <c r="AE221" s="113">
        <v>0</v>
      </c>
      <c r="AF221" s="114">
        <v>0</v>
      </c>
      <c r="AG221" s="115">
        <v>1271795.1599999999</v>
      </c>
      <c r="AH221" s="116">
        <v>1271795.1599999999</v>
      </c>
      <c r="AI221" s="114">
        <v>146714.76</v>
      </c>
      <c r="AJ221" s="117">
        <f t="shared" si="123"/>
        <v>1418509.92</v>
      </c>
      <c r="AK221" s="113">
        <v>125188.80250499997</v>
      </c>
      <c r="AL221" s="114">
        <v>54569.478014999986</v>
      </c>
      <c r="AM221" s="117">
        <f t="shared" si="124"/>
        <v>179758.28051999997</v>
      </c>
      <c r="AN221" s="113">
        <v>531409.47083160537</v>
      </c>
      <c r="AO221" s="114">
        <v>0</v>
      </c>
      <c r="AP221" s="114">
        <v>560627.40864839451</v>
      </c>
      <c r="AQ221" s="114">
        <v>0</v>
      </c>
      <c r="AR221" s="117">
        <v>0</v>
      </c>
      <c r="AS221" s="113">
        <f t="shared" si="121"/>
        <v>0</v>
      </c>
      <c r="AT221" s="114">
        <f t="shared" si="125"/>
        <v>0</v>
      </c>
      <c r="AU221" s="114">
        <f t="shared" si="126"/>
        <v>9634.9500000000007</v>
      </c>
      <c r="AV221" s="117">
        <v>9634.9500000000007</v>
      </c>
      <c r="AW221" s="113">
        <f t="shared" si="122"/>
        <v>0</v>
      </c>
      <c r="AX221" s="114">
        <f t="shared" si="127"/>
        <v>0</v>
      </c>
      <c r="AY221" s="114">
        <f t="shared" si="128"/>
        <v>4199.8500000000004</v>
      </c>
      <c r="AZ221" s="117">
        <v>4199.8500000000004</v>
      </c>
      <c r="BA221" s="113">
        <f t="shared" si="129"/>
        <v>0</v>
      </c>
      <c r="BB221" s="114">
        <f t="shared" si="130"/>
        <v>0</v>
      </c>
      <c r="BC221" s="114">
        <f t="shared" si="131"/>
        <v>64644.136663394529</v>
      </c>
      <c r="BD221" s="117">
        <v>64644.136663394529</v>
      </c>
      <c r="BE221" s="113">
        <v>0</v>
      </c>
      <c r="BF221" s="114">
        <v>0</v>
      </c>
      <c r="BG221" s="114">
        <v>0</v>
      </c>
      <c r="BH221" s="117">
        <v>0</v>
      </c>
      <c r="BJ221" s="113">
        <f t="shared" si="152"/>
        <v>125188.80250499997</v>
      </c>
      <c r="BK221" s="114">
        <f t="shared" si="152"/>
        <v>54569.478014999986</v>
      </c>
      <c r="BL221" s="114">
        <f t="shared" si="132"/>
        <v>9634.9500000000007</v>
      </c>
      <c r="BM221" s="118">
        <f t="shared" si="133"/>
        <v>4199.8500000000004</v>
      </c>
      <c r="BN221" s="119">
        <f t="shared" si="134"/>
        <v>193593.08051999999</v>
      </c>
      <c r="BP221" s="113">
        <f t="shared" si="135"/>
        <v>531409.47083160537</v>
      </c>
      <c r="BQ221" s="118">
        <f t="shared" si="136"/>
        <v>64644.136663394529</v>
      </c>
      <c r="BR221" s="120">
        <f t="shared" si="137"/>
        <v>596053.60749499989</v>
      </c>
      <c r="BS221" s="121">
        <f t="shared" si="138"/>
        <v>149013.40187374997</v>
      </c>
      <c r="BT221" s="114">
        <f t="shared" si="139"/>
        <v>125188.80250499997</v>
      </c>
      <c r="BU221" s="114">
        <f t="shared" si="140"/>
        <v>0</v>
      </c>
      <c r="BV221" s="114">
        <f t="shared" si="141"/>
        <v>9634.9500000000007</v>
      </c>
      <c r="BW221" s="118">
        <f t="shared" si="142"/>
        <v>0</v>
      </c>
      <c r="BX221" s="120">
        <f t="shared" si="143"/>
        <v>134823.75250499998</v>
      </c>
      <c r="BY221" s="121">
        <f t="shared" si="144"/>
        <v>14189.64936874999</v>
      </c>
      <c r="CA221" s="113">
        <f t="shared" si="153"/>
        <v>0</v>
      </c>
      <c r="CB221" s="114">
        <f t="shared" si="153"/>
        <v>0</v>
      </c>
      <c r="CC221" s="114">
        <f t="shared" si="145"/>
        <v>40259.417341310218</v>
      </c>
      <c r="CD221" s="114">
        <f t="shared" si="146"/>
        <v>0</v>
      </c>
      <c r="CE221" s="114">
        <f t="shared" si="147"/>
        <v>3918.7084962540184</v>
      </c>
      <c r="CF221" s="118">
        <f t="shared" si="148"/>
        <v>14189.64936874999</v>
      </c>
      <c r="CG221" s="122">
        <f t="shared" si="149"/>
        <v>58367.775206314225</v>
      </c>
      <c r="CH221" s="88"/>
      <c r="CI221" s="123">
        <f t="shared" si="150"/>
        <v>91329.341607717026</v>
      </c>
      <c r="CK221" s="124">
        <f t="shared" si="151"/>
        <v>1</v>
      </c>
      <c r="CL221" s="125">
        <v>0</v>
      </c>
      <c r="CM221" s="126">
        <v>0</v>
      </c>
      <c r="CN221" s="127">
        <v>47.589999999999996</v>
      </c>
      <c r="CO221" s="128">
        <v>17.833162749999996</v>
      </c>
      <c r="CP221" s="125">
        <v>0</v>
      </c>
      <c r="CQ221" s="129">
        <v>0</v>
      </c>
      <c r="CR221" s="130">
        <v>0</v>
      </c>
      <c r="CS221" s="131">
        <v>5.49</v>
      </c>
      <c r="CT221" s="132">
        <v>5.49</v>
      </c>
      <c r="CU221" s="133">
        <f t="shared" si="154"/>
        <v>0</v>
      </c>
      <c r="CV221" s="129">
        <f t="shared" si="154"/>
        <v>1.3725000000000001</v>
      </c>
      <c r="CW221" s="132">
        <v>1.3725000000000001</v>
      </c>
      <c r="CY221" s="133">
        <v>0</v>
      </c>
      <c r="CZ221" s="129">
        <v>13834.800000000001</v>
      </c>
      <c r="DA221" s="132">
        <v>13834.800000000001</v>
      </c>
      <c r="DD221" s="134" t="s">
        <v>95</v>
      </c>
      <c r="DE221" s="101"/>
      <c r="DF221" s="72"/>
    </row>
    <row r="222" spans="1:110" s="7" customFormat="1" x14ac:dyDescent="0.25">
      <c r="A222" s="135">
        <v>83</v>
      </c>
      <c r="B222" s="136" t="s">
        <v>595</v>
      </c>
      <c r="C222" s="136">
        <v>1004702</v>
      </c>
      <c r="D222" s="137" t="s">
        <v>597</v>
      </c>
      <c r="E222" s="138" t="s">
        <v>617</v>
      </c>
      <c r="F222" s="138" t="s">
        <v>618</v>
      </c>
      <c r="G222" s="138" t="s">
        <v>619</v>
      </c>
      <c r="H222" s="138" t="s">
        <v>620</v>
      </c>
      <c r="I222" s="138">
        <v>10310</v>
      </c>
      <c r="J222" s="138" t="str">
        <f t="shared" si="117"/>
        <v>Staten 10310</v>
      </c>
      <c r="K222" s="138" t="s">
        <v>108</v>
      </c>
      <c r="L222" s="138">
        <v>1</v>
      </c>
      <c r="M222" s="106" t="str">
        <f t="shared" si="118"/>
        <v>Dual</v>
      </c>
      <c r="N222" s="107">
        <v>0</v>
      </c>
      <c r="O222" s="72">
        <v>24</v>
      </c>
      <c r="P222" s="108">
        <v>0</v>
      </c>
      <c r="Q222" s="71">
        <v>0</v>
      </c>
      <c r="R222" s="72">
        <v>0</v>
      </c>
      <c r="S222" s="108">
        <v>0</v>
      </c>
      <c r="T222" s="71">
        <v>0</v>
      </c>
      <c r="U222" s="72">
        <v>0</v>
      </c>
      <c r="V222" s="72">
        <v>0</v>
      </c>
      <c r="W222" s="73">
        <f t="shared" si="119"/>
        <v>0</v>
      </c>
      <c r="X222" s="109">
        <v>0</v>
      </c>
      <c r="Y222" s="110">
        <v>0</v>
      </c>
      <c r="Z222" s="110">
        <v>0</v>
      </c>
      <c r="AA222" s="72">
        <v>0</v>
      </c>
      <c r="AB222" s="72">
        <v>0</v>
      </c>
      <c r="AC222" s="111">
        <v>0</v>
      </c>
      <c r="AD222" s="112">
        <f t="shared" si="120"/>
        <v>0</v>
      </c>
      <c r="AE222" s="113">
        <v>0</v>
      </c>
      <c r="AF222" s="114">
        <v>418403.52</v>
      </c>
      <c r="AG222" s="115">
        <v>0</v>
      </c>
      <c r="AH222" s="116">
        <v>418403.52</v>
      </c>
      <c r="AI222" s="114">
        <v>34521.120000000003</v>
      </c>
      <c r="AJ222" s="117">
        <f t="shared" si="123"/>
        <v>452924.64</v>
      </c>
      <c r="AK222" s="113">
        <v>0</v>
      </c>
      <c r="AL222" s="114">
        <v>0</v>
      </c>
      <c r="AM222" s="117">
        <f t="shared" si="124"/>
        <v>0</v>
      </c>
      <c r="AN222" s="113">
        <v>0</v>
      </c>
      <c r="AO222" s="114">
        <v>0</v>
      </c>
      <c r="AP222" s="114">
        <v>418403.52</v>
      </c>
      <c r="AQ222" s="114">
        <v>0</v>
      </c>
      <c r="AR222" s="117">
        <v>0</v>
      </c>
      <c r="AS222" s="113">
        <f t="shared" si="121"/>
        <v>0</v>
      </c>
      <c r="AT222" s="114">
        <f t="shared" si="125"/>
        <v>0</v>
      </c>
      <c r="AU222" s="114">
        <f t="shared" si="126"/>
        <v>0</v>
      </c>
      <c r="AV222" s="117">
        <v>0</v>
      </c>
      <c r="AW222" s="113">
        <f t="shared" si="122"/>
        <v>0</v>
      </c>
      <c r="AX222" s="114">
        <f t="shared" si="127"/>
        <v>0</v>
      </c>
      <c r="AY222" s="114">
        <f t="shared" si="128"/>
        <v>0</v>
      </c>
      <c r="AZ222" s="117">
        <v>0</v>
      </c>
      <c r="BA222" s="113">
        <f t="shared" si="129"/>
        <v>0</v>
      </c>
      <c r="BB222" s="114">
        <f t="shared" si="130"/>
        <v>0</v>
      </c>
      <c r="BC222" s="114">
        <f t="shared" si="131"/>
        <v>0</v>
      </c>
      <c r="BD222" s="117">
        <v>0</v>
      </c>
      <c r="BE222" s="113">
        <v>0</v>
      </c>
      <c r="BF222" s="114">
        <v>0</v>
      </c>
      <c r="BG222" s="114">
        <v>0</v>
      </c>
      <c r="BH222" s="117">
        <v>0</v>
      </c>
      <c r="BJ222" s="113">
        <f t="shared" si="152"/>
        <v>0</v>
      </c>
      <c r="BK222" s="114">
        <f t="shared" si="152"/>
        <v>0</v>
      </c>
      <c r="BL222" s="114">
        <f t="shared" si="132"/>
        <v>0</v>
      </c>
      <c r="BM222" s="118">
        <f t="shared" si="133"/>
        <v>0</v>
      </c>
      <c r="BN222" s="119">
        <f t="shared" si="134"/>
        <v>0</v>
      </c>
      <c r="BP222" s="113">
        <f t="shared" si="135"/>
        <v>0</v>
      </c>
      <c r="BQ222" s="118">
        <f t="shared" si="136"/>
        <v>0</v>
      </c>
      <c r="BR222" s="120">
        <f t="shared" si="137"/>
        <v>0</v>
      </c>
      <c r="BS222" s="121">
        <f t="shared" si="138"/>
        <v>0</v>
      </c>
      <c r="BT222" s="114">
        <f t="shared" si="139"/>
        <v>0</v>
      </c>
      <c r="BU222" s="114">
        <f t="shared" si="140"/>
        <v>0</v>
      </c>
      <c r="BV222" s="114">
        <f t="shared" si="141"/>
        <v>0</v>
      </c>
      <c r="BW222" s="118">
        <f t="shared" si="142"/>
        <v>0</v>
      </c>
      <c r="BX222" s="120">
        <f t="shared" si="143"/>
        <v>0</v>
      </c>
      <c r="BY222" s="121">
        <f t="shared" si="144"/>
        <v>0</v>
      </c>
      <c r="CA222" s="113">
        <f t="shared" si="153"/>
        <v>0</v>
      </c>
      <c r="CB222" s="114">
        <f t="shared" si="153"/>
        <v>30046.126302250806</v>
      </c>
      <c r="CC222" s="114">
        <f t="shared" si="145"/>
        <v>0</v>
      </c>
      <c r="CD222" s="114">
        <f t="shared" si="146"/>
        <v>0</v>
      </c>
      <c r="CE222" s="114">
        <f t="shared" si="147"/>
        <v>0</v>
      </c>
      <c r="CF222" s="118">
        <f t="shared" si="148"/>
        <v>0</v>
      </c>
      <c r="CG222" s="122">
        <f t="shared" si="149"/>
        <v>30046.126302250806</v>
      </c>
      <c r="CH222" s="88"/>
      <c r="CI222" s="123">
        <f t="shared" si="150"/>
        <v>30046.126302250806</v>
      </c>
      <c r="CK222" s="124">
        <f t="shared" si="151"/>
        <v>1</v>
      </c>
      <c r="CL222" s="125">
        <v>0</v>
      </c>
      <c r="CM222" s="126">
        <v>66.540000000000006</v>
      </c>
      <c r="CN222" s="127">
        <v>0</v>
      </c>
      <c r="CO222" s="128">
        <v>0</v>
      </c>
      <c r="CP222" s="125">
        <v>0</v>
      </c>
      <c r="CQ222" s="129">
        <v>5.49</v>
      </c>
      <c r="CR222" s="130">
        <v>0</v>
      </c>
      <c r="CS222" s="131">
        <v>0</v>
      </c>
      <c r="CT222" s="132">
        <v>0</v>
      </c>
      <c r="CU222" s="133">
        <f t="shared" si="154"/>
        <v>0</v>
      </c>
      <c r="CV222" s="129">
        <f t="shared" si="154"/>
        <v>0</v>
      </c>
      <c r="CW222" s="132">
        <v>0</v>
      </c>
      <c r="CY222" s="133">
        <v>0</v>
      </c>
      <c r="CZ222" s="129">
        <v>0</v>
      </c>
      <c r="DA222" s="132">
        <v>0</v>
      </c>
      <c r="DD222" s="134" t="s">
        <v>95</v>
      </c>
      <c r="DE222" s="101"/>
      <c r="DF222" s="72"/>
    </row>
    <row r="223" spans="1:110" s="7" customFormat="1" x14ac:dyDescent="0.25">
      <c r="A223" s="135">
        <v>83</v>
      </c>
      <c r="B223" s="136" t="s">
        <v>595</v>
      </c>
      <c r="C223" s="136" t="s">
        <v>621</v>
      </c>
      <c r="D223" s="137" t="s">
        <v>597</v>
      </c>
      <c r="E223" s="138" t="s">
        <v>622</v>
      </c>
      <c r="F223" s="138" t="s">
        <v>623</v>
      </c>
      <c r="G223" s="138" t="s">
        <v>624</v>
      </c>
      <c r="H223" s="138" t="s">
        <v>124</v>
      </c>
      <c r="I223" s="138">
        <v>10026</v>
      </c>
      <c r="J223" s="138" t="str">
        <f t="shared" si="117"/>
        <v>Manhattan 10026</v>
      </c>
      <c r="K223" s="138" t="s">
        <v>103</v>
      </c>
      <c r="L223" s="138">
        <v>3</v>
      </c>
      <c r="M223" s="106" t="str">
        <f t="shared" si="118"/>
        <v>Child Care</v>
      </c>
      <c r="N223" s="107">
        <v>15</v>
      </c>
      <c r="O223" s="72">
        <v>0</v>
      </c>
      <c r="P223" s="108">
        <v>0</v>
      </c>
      <c r="Q223" s="71">
        <v>0</v>
      </c>
      <c r="R223" s="72">
        <v>0</v>
      </c>
      <c r="S223" s="108">
        <v>15</v>
      </c>
      <c r="T223" s="71">
        <v>0</v>
      </c>
      <c r="U223" s="72">
        <v>0</v>
      </c>
      <c r="V223" s="72">
        <v>8</v>
      </c>
      <c r="W223" s="73">
        <f t="shared" si="119"/>
        <v>8</v>
      </c>
      <c r="X223" s="109">
        <v>0</v>
      </c>
      <c r="Y223" s="110">
        <v>0</v>
      </c>
      <c r="Z223" s="110">
        <v>0</v>
      </c>
      <c r="AA223" s="72">
        <v>0</v>
      </c>
      <c r="AB223" s="72">
        <v>0</v>
      </c>
      <c r="AC223" s="111">
        <v>0</v>
      </c>
      <c r="AD223" s="112">
        <f t="shared" si="120"/>
        <v>0</v>
      </c>
      <c r="AE223" s="113">
        <v>0</v>
      </c>
      <c r="AF223" s="114">
        <v>0</v>
      </c>
      <c r="AG223" s="115">
        <v>173548.79999999999</v>
      </c>
      <c r="AH223" s="116">
        <v>173548.79999999999</v>
      </c>
      <c r="AI223" s="114">
        <v>0</v>
      </c>
      <c r="AJ223" s="117">
        <f t="shared" si="123"/>
        <v>173548.79999999999</v>
      </c>
      <c r="AK223" s="113">
        <v>0</v>
      </c>
      <c r="AL223" s="114">
        <v>23828.912639999995</v>
      </c>
      <c r="AM223" s="117">
        <f t="shared" si="124"/>
        <v>23828.912639999995</v>
      </c>
      <c r="AN223" s="113">
        <v>0</v>
      </c>
      <c r="AO223" s="114">
        <v>0</v>
      </c>
      <c r="AP223" s="114">
        <v>149719.88735999999</v>
      </c>
      <c r="AQ223" s="114">
        <v>0</v>
      </c>
      <c r="AR223" s="117">
        <v>0</v>
      </c>
      <c r="AS223" s="113">
        <f t="shared" si="121"/>
        <v>0</v>
      </c>
      <c r="AT223" s="114">
        <f t="shared" si="125"/>
        <v>0</v>
      </c>
      <c r="AU223" s="114">
        <f t="shared" si="126"/>
        <v>0</v>
      </c>
      <c r="AV223" s="117">
        <v>0</v>
      </c>
      <c r="AW223" s="113">
        <f t="shared" si="122"/>
        <v>0</v>
      </c>
      <c r="AX223" s="114">
        <f t="shared" si="127"/>
        <v>0</v>
      </c>
      <c r="AY223" s="114">
        <f t="shared" si="128"/>
        <v>0</v>
      </c>
      <c r="AZ223" s="117">
        <v>0</v>
      </c>
      <c r="BA223" s="113">
        <f t="shared" si="129"/>
        <v>0</v>
      </c>
      <c r="BB223" s="114">
        <f t="shared" si="130"/>
        <v>0</v>
      </c>
      <c r="BC223" s="114">
        <f t="shared" si="131"/>
        <v>0</v>
      </c>
      <c r="BD223" s="117">
        <v>0</v>
      </c>
      <c r="BE223" s="113">
        <v>0</v>
      </c>
      <c r="BF223" s="114">
        <v>0</v>
      </c>
      <c r="BG223" s="114">
        <v>0</v>
      </c>
      <c r="BH223" s="117">
        <v>0</v>
      </c>
      <c r="BJ223" s="113">
        <f t="shared" si="152"/>
        <v>0</v>
      </c>
      <c r="BK223" s="114">
        <f t="shared" si="152"/>
        <v>23828.912639999995</v>
      </c>
      <c r="BL223" s="114">
        <f t="shared" si="132"/>
        <v>0</v>
      </c>
      <c r="BM223" s="118">
        <f t="shared" si="133"/>
        <v>0</v>
      </c>
      <c r="BN223" s="119">
        <f t="shared" si="134"/>
        <v>23828.912639999995</v>
      </c>
      <c r="BP223" s="113">
        <f t="shared" si="135"/>
        <v>0</v>
      </c>
      <c r="BQ223" s="118">
        <f t="shared" si="136"/>
        <v>0</v>
      </c>
      <c r="BR223" s="120">
        <f t="shared" si="137"/>
        <v>0</v>
      </c>
      <c r="BS223" s="121">
        <f t="shared" si="138"/>
        <v>0</v>
      </c>
      <c r="BT223" s="114">
        <f t="shared" si="139"/>
        <v>0</v>
      </c>
      <c r="BU223" s="114">
        <f t="shared" si="140"/>
        <v>0</v>
      </c>
      <c r="BV223" s="114">
        <f t="shared" si="141"/>
        <v>0</v>
      </c>
      <c r="BW223" s="118">
        <f t="shared" si="142"/>
        <v>0</v>
      </c>
      <c r="BX223" s="120">
        <f t="shared" si="143"/>
        <v>0</v>
      </c>
      <c r="BY223" s="121">
        <f t="shared" si="144"/>
        <v>0</v>
      </c>
      <c r="CA223" s="113">
        <f t="shared" si="153"/>
        <v>0</v>
      </c>
      <c r="CB223" s="114">
        <f t="shared" si="153"/>
        <v>0</v>
      </c>
      <c r="CC223" s="114">
        <f t="shared" si="145"/>
        <v>10751.588910096461</v>
      </c>
      <c r="CD223" s="114">
        <f t="shared" si="146"/>
        <v>0</v>
      </c>
      <c r="CE223" s="114">
        <f t="shared" si="147"/>
        <v>1711.1866526045014</v>
      </c>
      <c r="CF223" s="118">
        <f t="shared" si="148"/>
        <v>0</v>
      </c>
      <c r="CG223" s="122">
        <f t="shared" si="149"/>
        <v>12462.775562700963</v>
      </c>
      <c r="CH223" s="88"/>
      <c r="CI223" s="123">
        <f t="shared" si="150"/>
        <v>12462.775562700965</v>
      </c>
      <c r="CK223" s="124">
        <f t="shared" si="151"/>
        <v>3</v>
      </c>
      <c r="CL223" s="125">
        <v>0</v>
      </c>
      <c r="CM223" s="126">
        <v>0</v>
      </c>
      <c r="CN223" s="127">
        <v>44.16</v>
      </c>
      <c r="CO223" s="128">
        <v>16.547855999999996</v>
      </c>
      <c r="CP223" s="125">
        <v>0</v>
      </c>
      <c r="CQ223" s="129">
        <v>0</v>
      </c>
      <c r="CR223" s="130">
        <v>0</v>
      </c>
      <c r="CS223" s="131">
        <v>0</v>
      </c>
      <c r="CT223" s="132">
        <v>0</v>
      </c>
      <c r="CU223" s="133">
        <f t="shared" si="154"/>
        <v>0</v>
      </c>
      <c r="CV223" s="129">
        <f t="shared" si="154"/>
        <v>0</v>
      </c>
      <c r="CW223" s="132">
        <v>0</v>
      </c>
      <c r="CY223" s="133">
        <v>0</v>
      </c>
      <c r="CZ223" s="129">
        <v>0</v>
      </c>
      <c r="DA223" s="132">
        <v>0</v>
      </c>
      <c r="DD223" s="134" t="s">
        <v>95</v>
      </c>
      <c r="DE223" s="101"/>
      <c r="DF223" s="72"/>
    </row>
    <row r="224" spans="1:110" s="7" customFormat="1" x14ac:dyDescent="0.25">
      <c r="A224" s="135">
        <v>83</v>
      </c>
      <c r="B224" s="136" t="s">
        <v>595</v>
      </c>
      <c r="C224" s="136" t="s">
        <v>625</v>
      </c>
      <c r="D224" s="137" t="s">
        <v>597</v>
      </c>
      <c r="E224" s="138" t="s">
        <v>626</v>
      </c>
      <c r="F224" s="138" t="s">
        <v>627</v>
      </c>
      <c r="G224" s="138" t="s">
        <v>628</v>
      </c>
      <c r="H224" s="138" t="s">
        <v>124</v>
      </c>
      <c r="I224" s="138">
        <v>10025</v>
      </c>
      <c r="J224" s="138" t="str">
        <f t="shared" si="117"/>
        <v>Manhattan 10025</v>
      </c>
      <c r="K224" s="138" t="s">
        <v>103</v>
      </c>
      <c r="L224" s="138">
        <v>1</v>
      </c>
      <c r="M224" s="106" t="str">
        <f t="shared" si="118"/>
        <v>Dual</v>
      </c>
      <c r="N224" s="107">
        <v>69</v>
      </c>
      <c r="O224" s="72">
        <v>0</v>
      </c>
      <c r="P224" s="108">
        <v>0</v>
      </c>
      <c r="Q224" s="71">
        <v>18</v>
      </c>
      <c r="R224" s="72">
        <v>37</v>
      </c>
      <c r="S224" s="108">
        <v>14</v>
      </c>
      <c r="T224" s="71">
        <v>7</v>
      </c>
      <c r="U224" s="72">
        <v>15</v>
      </c>
      <c r="V224" s="72">
        <v>6</v>
      </c>
      <c r="W224" s="73">
        <f t="shared" si="119"/>
        <v>28</v>
      </c>
      <c r="X224" s="109">
        <v>0</v>
      </c>
      <c r="Y224" s="110">
        <v>0</v>
      </c>
      <c r="Z224" s="110">
        <v>0</v>
      </c>
      <c r="AA224" s="72">
        <v>0</v>
      </c>
      <c r="AB224" s="72">
        <v>0</v>
      </c>
      <c r="AC224" s="111">
        <v>0</v>
      </c>
      <c r="AD224" s="112">
        <f t="shared" si="120"/>
        <v>0</v>
      </c>
      <c r="AE224" s="113">
        <v>0</v>
      </c>
      <c r="AF224" s="114">
        <v>0</v>
      </c>
      <c r="AG224" s="115">
        <v>916735.38000000012</v>
      </c>
      <c r="AH224" s="116">
        <v>916735.38000000012</v>
      </c>
      <c r="AI224" s="114">
        <v>0</v>
      </c>
      <c r="AJ224" s="117">
        <f t="shared" si="123"/>
        <v>916735.38000000012</v>
      </c>
      <c r="AK224" s="113">
        <v>75249.126810000002</v>
      </c>
      <c r="AL224" s="114">
        <v>20522.489130000002</v>
      </c>
      <c r="AM224" s="117">
        <f t="shared" si="124"/>
        <v>95771.615940000003</v>
      </c>
      <c r="AN224" s="113">
        <v>455372.37319000007</v>
      </c>
      <c r="AO224" s="114">
        <v>0</v>
      </c>
      <c r="AP224" s="114">
        <v>365591.39087000006</v>
      </c>
      <c r="AQ224" s="114">
        <v>0</v>
      </c>
      <c r="AR224" s="117">
        <v>0</v>
      </c>
      <c r="AS224" s="113">
        <f t="shared" si="121"/>
        <v>0</v>
      </c>
      <c r="AT224" s="114">
        <f t="shared" si="125"/>
        <v>0</v>
      </c>
      <c r="AU224" s="114">
        <f t="shared" si="126"/>
        <v>0</v>
      </c>
      <c r="AV224" s="117">
        <v>0</v>
      </c>
      <c r="AW224" s="113">
        <f t="shared" si="122"/>
        <v>0</v>
      </c>
      <c r="AX224" s="114">
        <f t="shared" si="127"/>
        <v>0</v>
      </c>
      <c r="AY224" s="114">
        <f t="shared" si="128"/>
        <v>0</v>
      </c>
      <c r="AZ224" s="117">
        <v>0</v>
      </c>
      <c r="BA224" s="113">
        <f t="shared" si="129"/>
        <v>0</v>
      </c>
      <c r="BB224" s="114">
        <f t="shared" si="130"/>
        <v>0</v>
      </c>
      <c r="BC224" s="114">
        <f t="shared" si="131"/>
        <v>0</v>
      </c>
      <c r="BD224" s="117">
        <v>0</v>
      </c>
      <c r="BE224" s="113">
        <v>0</v>
      </c>
      <c r="BF224" s="114">
        <v>0</v>
      </c>
      <c r="BG224" s="114">
        <v>0</v>
      </c>
      <c r="BH224" s="117">
        <v>0</v>
      </c>
      <c r="BJ224" s="113">
        <f t="shared" si="152"/>
        <v>75249.126810000002</v>
      </c>
      <c r="BK224" s="114">
        <f t="shared" si="152"/>
        <v>20522.489130000002</v>
      </c>
      <c r="BL224" s="114">
        <f t="shared" si="132"/>
        <v>0</v>
      </c>
      <c r="BM224" s="118">
        <f t="shared" si="133"/>
        <v>0</v>
      </c>
      <c r="BN224" s="119">
        <f t="shared" si="134"/>
        <v>95771.615940000003</v>
      </c>
      <c r="BP224" s="113">
        <f t="shared" si="135"/>
        <v>455372.37319000007</v>
      </c>
      <c r="BQ224" s="118">
        <f t="shared" si="136"/>
        <v>0</v>
      </c>
      <c r="BR224" s="120">
        <f t="shared" si="137"/>
        <v>455372.37319000007</v>
      </c>
      <c r="BS224" s="121">
        <f t="shared" si="138"/>
        <v>113843.09329750002</v>
      </c>
      <c r="BT224" s="114">
        <f t="shared" si="139"/>
        <v>75249.126810000002</v>
      </c>
      <c r="BU224" s="114">
        <f t="shared" si="140"/>
        <v>0</v>
      </c>
      <c r="BV224" s="114">
        <f t="shared" si="141"/>
        <v>0</v>
      </c>
      <c r="BW224" s="118">
        <f t="shared" si="142"/>
        <v>0</v>
      </c>
      <c r="BX224" s="120">
        <f t="shared" si="143"/>
        <v>75249.126810000002</v>
      </c>
      <c r="BY224" s="121">
        <f t="shared" si="144"/>
        <v>38593.966487500016</v>
      </c>
      <c r="CA224" s="113">
        <f t="shared" si="153"/>
        <v>0</v>
      </c>
      <c r="CB224" s="114">
        <f t="shared" si="153"/>
        <v>0</v>
      </c>
      <c r="CC224" s="114">
        <f t="shared" si="145"/>
        <v>26253.615421532693</v>
      </c>
      <c r="CD224" s="114">
        <f t="shared" si="146"/>
        <v>0</v>
      </c>
      <c r="CE224" s="114">
        <f t="shared" si="147"/>
        <v>1473.7478796463024</v>
      </c>
      <c r="CF224" s="118">
        <f t="shared" si="148"/>
        <v>38593.966487500016</v>
      </c>
      <c r="CG224" s="122">
        <f t="shared" si="149"/>
        <v>66321.32978867901</v>
      </c>
      <c r="CH224" s="88"/>
      <c r="CI224" s="123">
        <f t="shared" si="150"/>
        <v>65832.015498392298</v>
      </c>
      <c r="CK224" s="124">
        <f t="shared" si="151"/>
        <v>1</v>
      </c>
      <c r="CL224" s="125">
        <v>0</v>
      </c>
      <c r="CM224" s="126">
        <v>0</v>
      </c>
      <c r="CN224" s="127">
        <v>50.71</v>
      </c>
      <c r="CO224" s="128">
        <v>19.00230475</v>
      </c>
      <c r="CP224" s="125">
        <v>0</v>
      </c>
      <c r="CQ224" s="129">
        <v>0</v>
      </c>
      <c r="CR224" s="130">
        <v>0</v>
      </c>
      <c r="CS224" s="131">
        <v>0</v>
      </c>
      <c r="CT224" s="132">
        <v>0</v>
      </c>
      <c r="CU224" s="133">
        <f t="shared" si="154"/>
        <v>0</v>
      </c>
      <c r="CV224" s="129">
        <f t="shared" si="154"/>
        <v>0</v>
      </c>
      <c r="CW224" s="132">
        <v>0</v>
      </c>
      <c r="CY224" s="133">
        <v>0</v>
      </c>
      <c r="CZ224" s="129">
        <v>0</v>
      </c>
      <c r="DA224" s="132">
        <v>0</v>
      </c>
      <c r="DD224" s="134" t="s">
        <v>95</v>
      </c>
      <c r="DE224" s="101"/>
      <c r="DF224" s="72"/>
    </row>
    <row r="225" spans="1:110" s="7" customFormat="1" x14ac:dyDescent="0.25">
      <c r="A225" s="135">
        <v>83</v>
      </c>
      <c r="B225" s="136" t="s">
        <v>595</v>
      </c>
      <c r="C225" s="136" t="s">
        <v>629</v>
      </c>
      <c r="D225" s="137" t="s">
        <v>597</v>
      </c>
      <c r="E225" s="138" t="s">
        <v>630</v>
      </c>
      <c r="F225" s="138" t="s">
        <v>631</v>
      </c>
      <c r="G225" s="138" t="s">
        <v>632</v>
      </c>
      <c r="H225" s="138" t="s">
        <v>124</v>
      </c>
      <c r="I225" s="138">
        <v>10029</v>
      </c>
      <c r="J225" s="138" t="str">
        <f t="shared" si="117"/>
        <v>Manhattan 10029</v>
      </c>
      <c r="K225" s="138" t="s">
        <v>103</v>
      </c>
      <c r="L225" s="138">
        <v>2</v>
      </c>
      <c r="M225" s="106" t="str">
        <f t="shared" si="118"/>
        <v>Head Start</v>
      </c>
      <c r="N225" s="107">
        <v>28</v>
      </c>
      <c r="O225" s="72">
        <v>0</v>
      </c>
      <c r="P225" s="108">
        <v>0</v>
      </c>
      <c r="Q225" s="71">
        <v>0</v>
      </c>
      <c r="R225" s="72">
        <v>28</v>
      </c>
      <c r="S225" s="108">
        <v>0</v>
      </c>
      <c r="T225" s="71">
        <v>0</v>
      </c>
      <c r="U225" s="72">
        <v>18</v>
      </c>
      <c r="V225" s="72">
        <v>0</v>
      </c>
      <c r="W225" s="73">
        <f t="shared" si="119"/>
        <v>18</v>
      </c>
      <c r="X225" s="109">
        <v>0</v>
      </c>
      <c r="Y225" s="110">
        <v>0</v>
      </c>
      <c r="Z225" s="110">
        <v>0</v>
      </c>
      <c r="AA225" s="72">
        <v>0</v>
      </c>
      <c r="AB225" s="72">
        <v>0</v>
      </c>
      <c r="AC225" s="111">
        <v>0</v>
      </c>
      <c r="AD225" s="112">
        <f t="shared" si="120"/>
        <v>0</v>
      </c>
      <c r="AE225" s="113">
        <v>0</v>
      </c>
      <c r="AF225" s="114">
        <v>0</v>
      </c>
      <c r="AG225" s="115">
        <v>396070.64</v>
      </c>
      <c r="AH225" s="116">
        <v>396070.64</v>
      </c>
      <c r="AI225" s="114">
        <v>0</v>
      </c>
      <c r="AJ225" s="117">
        <f t="shared" si="123"/>
        <v>396070.64</v>
      </c>
      <c r="AK225" s="113">
        <v>81937.181137499996</v>
      </c>
      <c r="AL225" s="114">
        <v>0</v>
      </c>
      <c r="AM225" s="117">
        <f t="shared" si="124"/>
        <v>81937.181137499996</v>
      </c>
      <c r="AN225" s="113">
        <v>314133.45886250003</v>
      </c>
      <c r="AO225" s="114">
        <v>0</v>
      </c>
      <c r="AP225" s="114">
        <v>0</v>
      </c>
      <c r="AQ225" s="114">
        <v>0</v>
      </c>
      <c r="AR225" s="117">
        <v>0</v>
      </c>
      <c r="AS225" s="113">
        <f t="shared" si="121"/>
        <v>0</v>
      </c>
      <c r="AT225" s="114">
        <f t="shared" si="125"/>
        <v>0</v>
      </c>
      <c r="AU225" s="114">
        <f t="shared" si="126"/>
        <v>0</v>
      </c>
      <c r="AV225" s="117">
        <v>0</v>
      </c>
      <c r="AW225" s="113">
        <f t="shared" si="122"/>
        <v>0</v>
      </c>
      <c r="AX225" s="114">
        <f t="shared" si="127"/>
        <v>0</v>
      </c>
      <c r="AY225" s="114">
        <f t="shared" si="128"/>
        <v>0</v>
      </c>
      <c r="AZ225" s="117">
        <v>0</v>
      </c>
      <c r="BA225" s="113">
        <f t="shared" si="129"/>
        <v>0</v>
      </c>
      <c r="BB225" s="114">
        <f t="shared" si="130"/>
        <v>0</v>
      </c>
      <c r="BC225" s="114">
        <f t="shared" si="131"/>
        <v>0</v>
      </c>
      <c r="BD225" s="117">
        <v>0</v>
      </c>
      <c r="BE225" s="113">
        <v>0</v>
      </c>
      <c r="BF225" s="114">
        <v>0</v>
      </c>
      <c r="BG225" s="114">
        <v>0</v>
      </c>
      <c r="BH225" s="117">
        <v>0</v>
      </c>
      <c r="BJ225" s="113">
        <f t="shared" si="152"/>
        <v>81937.181137499996</v>
      </c>
      <c r="BK225" s="114">
        <f t="shared" si="152"/>
        <v>0</v>
      </c>
      <c r="BL225" s="114">
        <f t="shared" si="132"/>
        <v>0</v>
      </c>
      <c r="BM225" s="118">
        <f t="shared" si="133"/>
        <v>0</v>
      </c>
      <c r="BN225" s="119">
        <f t="shared" si="134"/>
        <v>81937.181137499996</v>
      </c>
      <c r="BP225" s="113">
        <f t="shared" si="135"/>
        <v>314133.45886250003</v>
      </c>
      <c r="BQ225" s="118">
        <f t="shared" si="136"/>
        <v>0</v>
      </c>
      <c r="BR225" s="120">
        <f t="shared" si="137"/>
        <v>314133.45886250003</v>
      </c>
      <c r="BS225" s="121">
        <f t="shared" si="138"/>
        <v>78533.364715625008</v>
      </c>
      <c r="BT225" s="114">
        <f t="shared" si="139"/>
        <v>81937.181137499996</v>
      </c>
      <c r="BU225" s="114">
        <f t="shared" si="140"/>
        <v>0</v>
      </c>
      <c r="BV225" s="114">
        <f t="shared" si="141"/>
        <v>0</v>
      </c>
      <c r="BW225" s="118">
        <f t="shared" si="142"/>
        <v>0</v>
      </c>
      <c r="BX225" s="120">
        <f t="shared" si="143"/>
        <v>81937.181137499996</v>
      </c>
      <c r="BY225" s="121">
        <f t="shared" si="144"/>
        <v>0</v>
      </c>
      <c r="CA225" s="113">
        <f t="shared" si="153"/>
        <v>0</v>
      </c>
      <c r="CB225" s="114">
        <f t="shared" si="153"/>
        <v>0</v>
      </c>
      <c r="CC225" s="114">
        <f t="shared" si="145"/>
        <v>0</v>
      </c>
      <c r="CD225" s="114">
        <f t="shared" si="146"/>
        <v>0</v>
      </c>
      <c r="CE225" s="114">
        <f t="shared" si="147"/>
        <v>0</v>
      </c>
      <c r="CF225" s="118">
        <f t="shared" si="148"/>
        <v>0</v>
      </c>
      <c r="CG225" s="122">
        <f t="shared" si="149"/>
        <v>0</v>
      </c>
      <c r="CH225" s="88"/>
      <c r="CI225" s="123">
        <f t="shared" si="150"/>
        <v>28442.371789924975</v>
      </c>
      <c r="CK225" s="124">
        <f t="shared" si="151"/>
        <v>2</v>
      </c>
      <c r="CL225" s="125">
        <v>0</v>
      </c>
      <c r="CM225" s="126">
        <v>0</v>
      </c>
      <c r="CN225" s="127">
        <v>53.99</v>
      </c>
      <c r="CO225" s="128">
        <v>25.289253437499998</v>
      </c>
      <c r="CP225" s="125">
        <v>0</v>
      </c>
      <c r="CQ225" s="129">
        <v>0</v>
      </c>
      <c r="CR225" s="130">
        <v>0</v>
      </c>
      <c r="CS225" s="131">
        <v>0</v>
      </c>
      <c r="CT225" s="132">
        <v>0</v>
      </c>
      <c r="CU225" s="133">
        <f t="shared" si="154"/>
        <v>0</v>
      </c>
      <c r="CV225" s="129">
        <f t="shared" si="154"/>
        <v>0</v>
      </c>
      <c r="CW225" s="132">
        <v>0</v>
      </c>
      <c r="CY225" s="133">
        <v>0</v>
      </c>
      <c r="CZ225" s="129">
        <v>0</v>
      </c>
      <c r="DA225" s="132">
        <v>0</v>
      </c>
      <c r="DD225" s="134" t="s">
        <v>95</v>
      </c>
      <c r="DE225" s="101"/>
      <c r="DF225" s="72"/>
    </row>
    <row r="226" spans="1:110" s="7" customFormat="1" x14ac:dyDescent="0.25">
      <c r="A226" s="135">
        <v>83</v>
      </c>
      <c r="B226" s="136" t="s">
        <v>595</v>
      </c>
      <c r="C226" s="136" t="s">
        <v>633</v>
      </c>
      <c r="D226" s="137" t="s">
        <v>597</v>
      </c>
      <c r="E226" s="138" t="s">
        <v>634</v>
      </c>
      <c r="F226" s="138" t="s">
        <v>635</v>
      </c>
      <c r="G226" s="138" t="s">
        <v>636</v>
      </c>
      <c r="H226" s="138" t="s">
        <v>124</v>
      </c>
      <c r="I226" s="138">
        <v>10034</v>
      </c>
      <c r="J226" s="138" t="str">
        <f t="shared" si="117"/>
        <v>Manhattan 10034</v>
      </c>
      <c r="K226" s="138" t="s">
        <v>103</v>
      </c>
      <c r="L226" s="138">
        <v>2</v>
      </c>
      <c r="M226" s="106" t="str">
        <f t="shared" si="118"/>
        <v>Head Start</v>
      </c>
      <c r="N226" s="107">
        <v>69</v>
      </c>
      <c r="O226" s="72">
        <v>0</v>
      </c>
      <c r="P226" s="108">
        <v>0</v>
      </c>
      <c r="Q226" s="71">
        <v>0</v>
      </c>
      <c r="R226" s="72">
        <v>69</v>
      </c>
      <c r="S226" s="108">
        <v>0</v>
      </c>
      <c r="T226" s="71">
        <v>0</v>
      </c>
      <c r="U226" s="72">
        <v>36</v>
      </c>
      <c r="V226" s="72">
        <v>0</v>
      </c>
      <c r="W226" s="73">
        <f t="shared" si="119"/>
        <v>36</v>
      </c>
      <c r="X226" s="109">
        <v>0</v>
      </c>
      <c r="Y226" s="110">
        <v>0</v>
      </c>
      <c r="Z226" s="110">
        <v>0</v>
      </c>
      <c r="AA226" s="72">
        <v>0</v>
      </c>
      <c r="AB226" s="72">
        <v>0</v>
      </c>
      <c r="AC226" s="111">
        <v>0</v>
      </c>
      <c r="AD226" s="112">
        <f t="shared" si="120"/>
        <v>0</v>
      </c>
      <c r="AE226" s="113">
        <v>0</v>
      </c>
      <c r="AF226" s="114">
        <v>0</v>
      </c>
      <c r="AG226" s="115">
        <v>976031.22000000009</v>
      </c>
      <c r="AH226" s="116">
        <v>976031.22000000009</v>
      </c>
      <c r="AI226" s="114">
        <v>0</v>
      </c>
      <c r="AJ226" s="117">
        <f t="shared" si="123"/>
        <v>976031.22000000009</v>
      </c>
      <c r="AK226" s="113">
        <v>163874.36227499999</v>
      </c>
      <c r="AL226" s="114">
        <v>0</v>
      </c>
      <c r="AM226" s="117">
        <f t="shared" si="124"/>
        <v>163874.36227499999</v>
      </c>
      <c r="AN226" s="113">
        <v>812156.85772500013</v>
      </c>
      <c r="AO226" s="114">
        <v>0</v>
      </c>
      <c r="AP226" s="114">
        <v>0</v>
      </c>
      <c r="AQ226" s="114">
        <v>0</v>
      </c>
      <c r="AR226" s="117">
        <v>0</v>
      </c>
      <c r="AS226" s="113">
        <f t="shared" si="121"/>
        <v>0</v>
      </c>
      <c r="AT226" s="114">
        <f t="shared" si="125"/>
        <v>0</v>
      </c>
      <c r="AU226" s="114">
        <f t="shared" si="126"/>
        <v>0</v>
      </c>
      <c r="AV226" s="117">
        <v>0</v>
      </c>
      <c r="AW226" s="113">
        <f t="shared" si="122"/>
        <v>0</v>
      </c>
      <c r="AX226" s="114">
        <f t="shared" si="127"/>
        <v>0</v>
      </c>
      <c r="AY226" s="114">
        <f t="shared" si="128"/>
        <v>0</v>
      </c>
      <c r="AZ226" s="117">
        <v>0</v>
      </c>
      <c r="BA226" s="113">
        <f t="shared" si="129"/>
        <v>0</v>
      </c>
      <c r="BB226" s="114">
        <f t="shared" si="130"/>
        <v>0</v>
      </c>
      <c r="BC226" s="114">
        <f t="shared" si="131"/>
        <v>0</v>
      </c>
      <c r="BD226" s="117">
        <v>0</v>
      </c>
      <c r="BE226" s="113">
        <v>0</v>
      </c>
      <c r="BF226" s="114">
        <v>0</v>
      </c>
      <c r="BG226" s="114">
        <v>0</v>
      </c>
      <c r="BH226" s="117">
        <v>0</v>
      </c>
      <c r="BJ226" s="113">
        <f t="shared" si="152"/>
        <v>163874.36227499999</v>
      </c>
      <c r="BK226" s="114">
        <f t="shared" si="152"/>
        <v>0</v>
      </c>
      <c r="BL226" s="114">
        <f t="shared" si="132"/>
        <v>0</v>
      </c>
      <c r="BM226" s="118">
        <f t="shared" si="133"/>
        <v>0</v>
      </c>
      <c r="BN226" s="119">
        <f t="shared" si="134"/>
        <v>163874.36227499999</v>
      </c>
      <c r="BP226" s="113">
        <f t="shared" si="135"/>
        <v>812156.85772500013</v>
      </c>
      <c r="BQ226" s="118">
        <f t="shared" si="136"/>
        <v>0</v>
      </c>
      <c r="BR226" s="120">
        <f t="shared" si="137"/>
        <v>812156.85772500013</v>
      </c>
      <c r="BS226" s="121">
        <f t="shared" si="138"/>
        <v>203039.21443125003</v>
      </c>
      <c r="BT226" s="114">
        <f t="shared" si="139"/>
        <v>163874.36227499999</v>
      </c>
      <c r="BU226" s="114">
        <f t="shared" si="140"/>
        <v>0</v>
      </c>
      <c r="BV226" s="114">
        <f t="shared" si="141"/>
        <v>0</v>
      </c>
      <c r="BW226" s="118">
        <f t="shared" si="142"/>
        <v>0</v>
      </c>
      <c r="BX226" s="120">
        <f t="shared" si="143"/>
        <v>163874.36227499999</v>
      </c>
      <c r="BY226" s="121">
        <f t="shared" si="144"/>
        <v>39164.852156250039</v>
      </c>
      <c r="CA226" s="113">
        <f t="shared" si="153"/>
        <v>0</v>
      </c>
      <c r="CB226" s="114">
        <f t="shared" si="153"/>
        <v>0</v>
      </c>
      <c r="CC226" s="114">
        <f t="shared" si="145"/>
        <v>0</v>
      </c>
      <c r="CD226" s="114">
        <f t="shared" si="146"/>
        <v>0</v>
      </c>
      <c r="CE226" s="114">
        <f t="shared" si="147"/>
        <v>0</v>
      </c>
      <c r="CF226" s="118">
        <f t="shared" si="148"/>
        <v>39164.852156250039</v>
      </c>
      <c r="CG226" s="122">
        <f t="shared" si="149"/>
        <v>39164.852156250039</v>
      </c>
      <c r="CH226" s="88"/>
      <c r="CI226" s="123">
        <f t="shared" si="150"/>
        <v>70090.130482315115</v>
      </c>
      <c r="CK226" s="124">
        <f t="shared" si="151"/>
        <v>2</v>
      </c>
      <c r="CL226" s="125">
        <v>0</v>
      </c>
      <c r="CM226" s="126">
        <v>0</v>
      </c>
      <c r="CN226" s="127">
        <v>53.99</v>
      </c>
      <c r="CO226" s="128">
        <v>25.289253437499998</v>
      </c>
      <c r="CP226" s="125">
        <v>0</v>
      </c>
      <c r="CQ226" s="129">
        <v>0</v>
      </c>
      <c r="CR226" s="130">
        <v>0</v>
      </c>
      <c r="CS226" s="131">
        <v>0</v>
      </c>
      <c r="CT226" s="132">
        <v>0</v>
      </c>
      <c r="CU226" s="133">
        <f t="shared" si="154"/>
        <v>0</v>
      </c>
      <c r="CV226" s="129">
        <f t="shared" si="154"/>
        <v>0</v>
      </c>
      <c r="CW226" s="132">
        <v>0</v>
      </c>
      <c r="CY226" s="133">
        <v>0</v>
      </c>
      <c r="CZ226" s="129">
        <v>0</v>
      </c>
      <c r="DA226" s="132">
        <v>0</v>
      </c>
      <c r="DD226" s="134" t="s">
        <v>95</v>
      </c>
      <c r="DE226" s="101"/>
      <c r="DF226" s="72"/>
    </row>
    <row r="227" spans="1:110" s="7" customFormat="1" x14ac:dyDescent="0.25">
      <c r="A227" s="135">
        <v>83</v>
      </c>
      <c r="B227" s="136" t="s">
        <v>595</v>
      </c>
      <c r="C227" s="136">
        <v>1601617</v>
      </c>
      <c r="D227" s="137" t="s">
        <v>597</v>
      </c>
      <c r="E227" s="138" t="s">
        <v>637</v>
      </c>
      <c r="F227" s="138" t="s">
        <v>638</v>
      </c>
      <c r="G227" s="138" t="s">
        <v>639</v>
      </c>
      <c r="H227" s="138" t="s">
        <v>124</v>
      </c>
      <c r="I227" s="138">
        <v>10040</v>
      </c>
      <c r="J227" s="138" t="str">
        <f t="shared" si="117"/>
        <v>Manhattan 10040</v>
      </c>
      <c r="K227" s="138" t="s">
        <v>103</v>
      </c>
      <c r="L227" s="138">
        <v>2</v>
      </c>
      <c r="M227" s="106" t="str">
        <f t="shared" si="118"/>
        <v>Head Start</v>
      </c>
      <c r="N227" s="107">
        <v>70</v>
      </c>
      <c r="O227" s="72">
        <v>0</v>
      </c>
      <c r="P227" s="108">
        <v>0</v>
      </c>
      <c r="Q227" s="71">
        <v>0</v>
      </c>
      <c r="R227" s="72">
        <v>70</v>
      </c>
      <c r="S227" s="108">
        <v>0</v>
      </c>
      <c r="T227" s="71">
        <v>0</v>
      </c>
      <c r="U227" s="72">
        <v>39</v>
      </c>
      <c r="V227" s="72">
        <v>0</v>
      </c>
      <c r="W227" s="73">
        <f t="shared" si="119"/>
        <v>39</v>
      </c>
      <c r="X227" s="109">
        <v>0</v>
      </c>
      <c r="Y227" s="110">
        <v>0</v>
      </c>
      <c r="Z227" s="110">
        <v>0</v>
      </c>
      <c r="AA227" s="72">
        <v>0</v>
      </c>
      <c r="AB227" s="72">
        <v>0</v>
      </c>
      <c r="AC227" s="111">
        <v>0</v>
      </c>
      <c r="AD227" s="112">
        <f t="shared" si="120"/>
        <v>0</v>
      </c>
      <c r="AE227" s="113">
        <v>0</v>
      </c>
      <c r="AF227" s="114">
        <v>0</v>
      </c>
      <c r="AG227" s="115">
        <v>990176.60000000009</v>
      </c>
      <c r="AH227" s="116">
        <v>990176.60000000009</v>
      </c>
      <c r="AI227" s="114">
        <v>0</v>
      </c>
      <c r="AJ227" s="117">
        <f t="shared" si="123"/>
        <v>990176.60000000009</v>
      </c>
      <c r="AK227" s="113">
        <v>177530.55913124999</v>
      </c>
      <c r="AL227" s="114">
        <v>0</v>
      </c>
      <c r="AM227" s="117">
        <f t="shared" si="124"/>
        <v>177530.55913124999</v>
      </c>
      <c r="AN227" s="113">
        <v>812646.04086875007</v>
      </c>
      <c r="AO227" s="114">
        <v>0</v>
      </c>
      <c r="AP227" s="114">
        <v>0</v>
      </c>
      <c r="AQ227" s="114">
        <v>0</v>
      </c>
      <c r="AR227" s="117">
        <v>0</v>
      </c>
      <c r="AS227" s="113">
        <f t="shared" si="121"/>
        <v>0</v>
      </c>
      <c r="AT227" s="114">
        <f t="shared" si="125"/>
        <v>0</v>
      </c>
      <c r="AU227" s="114">
        <f t="shared" si="126"/>
        <v>0</v>
      </c>
      <c r="AV227" s="117">
        <v>0</v>
      </c>
      <c r="AW227" s="113">
        <f t="shared" si="122"/>
        <v>0</v>
      </c>
      <c r="AX227" s="114">
        <f t="shared" si="127"/>
        <v>0</v>
      </c>
      <c r="AY227" s="114">
        <f t="shared" si="128"/>
        <v>0</v>
      </c>
      <c r="AZ227" s="117">
        <v>0</v>
      </c>
      <c r="BA227" s="113">
        <f t="shared" si="129"/>
        <v>0</v>
      </c>
      <c r="BB227" s="114">
        <f t="shared" si="130"/>
        <v>0</v>
      </c>
      <c r="BC227" s="114">
        <f t="shared" si="131"/>
        <v>0</v>
      </c>
      <c r="BD227" s="117">
        <v>0</v>
      </c>
      <c r="BE227" s="113">
        <v>0</v>
      </c>
      <c r="BF227" s="114">
        <v>0</v>
      </c>
      <c r="BG227" s="114">
        <v>0</v>
      </c>
      <c r="BH227" s="117">
        <v>0</v>
      </c>
      <c r="BJ227" s="113">
        <f t="shared" si="152"/>
        <v>177530.55913124999</v>
      </c>
      <c r="BK227" s="114">
        <f t="shared" si="152"/>
        <v>0</v>
      </c>
      <c r="BL227" s="114">
        <f t="shared" si="132"/>
        <v>0</v>
      </c>
      <c r="BM227" s="118">
        <f t="shared" si="133"/>
        <v>0</v>
      </c>
      <c r="BN227" s="119">
        <f t="shared" si="134"/>
        <v>177530.55913124999</v>
      </c>
      <c r="BP227" s="113">
        <f t="shared" si="135"/>
        <v>812646.04086875007</v>
      </c>
      <c r="BQ227" s="118">
        <f t="shared" si="136"/>
        <v>0</v>
      </c>
      <c r="BR227" s="120">
        <f t="shared" si="137"/>
        <v>812646.04086875007</v>
      </c>
      <c r="BS227" s="121">
        <f t="shared" si="138"/>
        <v>203161.51021718752</v>
      </c>
      <c r="BT227" s="114">
        <f t="shared" si="139"/>
        <v>177530.55913124999</v>
      </c>
      <c r="BU227" s="114">
        <f t="shared" si="140"/>
        <v>0</v>
      </c>
      <c r="BV227" s="114">
        <f t="shared" si="141"/>
        <v>0</v>
      </c>
      <c r="BW227" s="118">
        <f t="shared" si="142"/>
        <v>0</v>
      </c>
      <c r="BX227" s="120">
        <f t="shared" si="143"/>
        <v>177530.55913124999</v>
      </c>
      <c r="BY227" s="121">
        <f t="shared" si="144"/>
        <v>25630.95108593753</v>
      </c>
      <c r="CA227" s="113">
        <f t="shared" si="153"/>
        <v>0</v>
      </c>
      <c r="CB227" s="114">
        <f t="shared" si="153"/>
        <v>0</v>
      </c>
      <c r="CC227" s="114">
        <f t="shared" si="145"/>
        <v>0</v>
      </c>
      <c r="CD227" s="114">
        <f t="shared" si="146"/>
        <v>0</v>
      </c>
      <c r="CE227" s="114">
        <f t="shared" si="147"/>
        <v>0</v>
      </c>
      <c r="CF227" s="118">
        <f t="shared" si="148"/>
        <v>25630.95108593753</v>
      </c>
      <c r="CG227" s="122">
        <f t="shared" si="149"/>
        <v>25630.95108593753</v>
      </c>
      <c r="CH227" s="88"/>
      <c r="CI227" s="123">
        <f t="shared" si="150"/>
        <v>71105.929474812452</v>
      </c>
      <c r="CK227" s="124">
        <f t="shared" si="151"/>
        <v>2</v>
      </c>
      <c r="CL227" s="125">
        <v>0</v>
      </c>
      <c r="CM227" s="126">
        <v>0</v>
      </c>
      <c r="CN227" s="127">
        <v>53.99</v>
      </c>
      <c r="CO227" s="128">
        <v>25.289253437499998</v>
      </c>
      <c r="CP227" s="125">
        <v>0</v>
      </c>
      <c r="CQ227" s="129">
        <v>0</v>
      </c>
      <c r="CR227" s="130">
        <v>0</v>
      </c>
      <c r="CS227" s="131">
        <v>0</v>
      </c>
      <c r="CT227" s="132">
        <v>0</v>
      </c>
      <c r="CU227" s="133">
        <f t="shared" si="154"/>
        <v>0</v>
      </c>
      <c r="CV227" s="129">
        <f t="shared" si="154"/>
        <v>0</v>
      </c>
      <c r="CW227" s="132">
        <v>0</v>
      </c>
      <c r="CY227" s="133">
        <v>0</v>
      </c>
      <c r="CZ227" s="129">
        <v>0</v>
      </c>
      <c r="DA227" s="132">
        <v>0</v>
      </c>
      <c r="DD227" s="134" t="s">
        <v>95</v>
      </c>
      <c r="DE227" s="101"/>
      <c r="DF227" s="72"/>
    </row>
    <row r="228" spans="1:110" s="7" customFormat="1" x14ac:dyDescent="0.25">
      <c r="A228" s="135">
        <v>5</v>
      </c>
      <c r="B228" s="136" t="s">
        <v>640</v>
      </c>
      <c r="C228" s="136" t="s">
        <v>641</v>
      </c>
      <c r="D228" s="137" t="s">
        <v>642</v>
      </c>
      <c r="E228" s="138" t="s">
        <v>643</v>
      </c>
      <c r="F228" s="138" t="s">
        <v>644</v>
      </c>
      <c r="G228" s="138" t="s">
        <v>645</v>
      </c>
      <c r="H228" s="138" t="s">
        <v>124</v>
      </c>
      <c r="I228" s="138">
        <v>10009</v>
      </c>
      <c r="J228" s="138" t="str">
        <f t="shared" si="117"/>
        <v>Manhattan 10009</v>
      </c>
      <c r="K228" s="138" t="s">
        <v>103</v>
      </c>
      <c r="L228" s="138">
        <v>3</v>
      </c>
      <c r="M228" s="106" t="str">
        <f t="shared" si="118"/>
        <v>Child Care</v>
      </c>
      <c r="N228" s="107">
        <v>30</v>
      </c>
      <c r="O228" s="72">
        <v>0</v>
      </c>
      <c r="P228" s="108">
        <v>0</v>
      </c>
      <c r="Q228" s="71">
        <v>0</v>
      </c>
      <c r="R228" s="72">
        <v>0</v>
      </c>
      <c r="S228" s="108">
        <v>30</v>
      </c>
      <c r="T228" s="71">
        <v>0</v>
      </c>
      <c r="U228" s="72">
        <v>0</v>
      </c>
      <c r="V228" s="72">
        <v>12</v>
      </c>
      <c r="W228" s="73">
        <f t="shared" si="119"/>
        <v>12</v>
      </c>
      <c r="X228" s="109">
        <v>0</v>
      </c>
      <c r="Y228" s="110">
        <v>0</v>
      </c>
      <c r="Z228" s="110">
        <v>0</v>
      </c>
      <c r="AA228" s="72">
        <v>0</v>
      </c>
      <c r="AB228" s="72">
        <v>0</v>
      </c>
      <c r="AC228" s="111">
        <v>0</v>
      </c>
      <c r="AD228" s="112">
        <f t="shared" si="120"/>
        <v>0</v>
      </c>
      <c r="AE228" s="113">
        <v>0</v>
      </c>
      <c r="AF228" s="114">
        <v>0</v>
      </c>
      <c r="AG228" s="115">
        <v>347097.59999999998</v>
      </c>
      <c r="AH228" s="116">
        <v>347097.59999999998</v>
      </c>
      <c r="AI228" s="114">
        <v>0</v>
      </c>
      <c r="AJ228" s="117">
        <f t="shared" si="123"/>
        <v>347097.59999999998</v>
      </c>
      <c r="AK228" s="113">
        <v>0</v>
      </c>
      <c r="AL228" s="114">
        <v>35743.368959999993</v>
      </c>
      <c r="AM228" s="117">
        <f t="shared" si="124"/>
        <v>35743.368959999993</v>
      </c>
      <c r="AN228" s="113">
        <v>0</v>
      </c>
      <c r="AO228" s="114">
        <v>0</v>
      </c>
      <c r="AP228" s="114">
        <v>311354.23103999998</v>
      </c>
      <c r="AQ228" s="114">
        <v>0</v>
      </c>
      <c r="AR228" s="117">
        <v>0</v>
      </c>
      <c r="AS228" s="113">
        <f t="shared" si="121"/>
        <v>0</v>
      </c>
      <c r="AT228" s="114">
        <f t="shared" si="125"/>
        <v>0</v>
      </c>
      <c r="AU228" s="114">
        <f t="shared" si="126"/>
        <v>0</v>
      </c>
      <c r="AV228" s="117">
        <v>0</v>
      </c>
      <c r="AW228" s="113">
        <f t="shared" si="122"/>
        <v>0</v>
      </c>
      <c r="AX228" s="114">
        <f t="shared" si="127"/>
        <v>0</v>
      </c>
      <c r="AY228" s="114">
        <f t="shared" si="128"/>
        <v>0</v>
      </c>
      <c r="AZ228" s="117">
        <v>0</v>
      </c>
      <c r="BA228" s="113">
        <f t="shared" si="129"/>
        <v>0</v>
      </c>
      <c r="BB228" s="114">
        <f t="shared" si="130"/>
        <v>0</v>
      </c>
      <c r="BC228" s="114">
        <f t="shared" si="131"/>
        <v>0</v>
      </c>
      <c r="BD228" s="117">
        <v>0</v>
      </c>
      <c r="BE228" s="113">
        <v>0</v>
      </c>
      <c r="BF228" s="114">
        <v>0</v>
      </c>
      <c r="BG228" s="114">
        <v>0</v>
      </c>
      <c r="BH228" s="117">
        <v>0</v>
      </c>
      <c r="BJ228" s="113">
        <f t="shared" si="152"/>
        <v>0</v>
      </c>
      <c r="BK228" s="114">
        <f t="shared" si="152"/>
        <v>35743.368959999993</v>
      </c>
      <c r="BL228" s="114">
        <f t="shared" si="132"/>
        <v>0</v>
      </c>
      <c r="BM228" s="118">
        <f t="shared" si="133"/>
        <v>0</v>
      </c>
      <c r="BN228" s="119">
        <f t="shared" si="134"/>
        <v>35743.368959999993</v>
      </c>
      <c r="BP228" s="113">
        <f t="shared" si="135"/>
        <v>0</v>
      </c>
      <c r="BQ228" s="118">
        <f t="shared" si="136"/>
        <v>0</v>
      </c>
      <c r="BR228" s="120">
        <f t="shared" si="137"/>
        <v>0</v>
      </c>
      <c r="BS228" s="121">
        <f t="shared" si="138"/>
        <v>0</v>
      </c>
      <c r="BT228" s="114">
        <f t="shared" si="139"/>
        <v>0</v>
      </c>
      <c r="BU228" s="114">
        <f t="shared" si="140"/>
        <v>0</v>
      </c>
      <c r="BV228" s="114">
        <f t="shared" si="141"/>
        <v>0</v>
      </c>
      <c r="BW228" s="118">
        <f t="shared" si="142"/>
        <v>0</v>
      </c>
      <c r="BX228" s="120">
        <f t="shared" si="143"/>
        <v>0</v>
      </c>
      <c r="BY228" s="121">
        <f t="shared" si="144"/>
        <v>0</v>
      </c>
      <c r="CA228" s="113">
        <f t="shared" si="153"/>
        <v>0</v>
      </c>
      <c r="CB228" s="114">
        <f t="shared" si="153"/>
        <v>0</v>
      </c>
      <c r="CC228" s="114">
        <f t="shared" si="145"/>
        <v>22358.771146495179</v>
      </c>
      <c r="CD228" s="114">
        <f t="shared" si="146"/>
        <v>0</v>
      </c>
      <c r="CE228" s="114">
        <f t="shared" si="147"/>
        <v>2566.7799789067521</v>
      </c>
      <c r="CF228" s="118">
        <f t="shared" si="148"/>
        <v>0</v>
      </c>
      <c r="CG228" s="122">
        <f t="shared" si="149"/>
        <v>24925.551125401929</v>
      </c>
      <c r="CH228" s="88"/>
      <c r="CI228" s="123">
        <f t="shared" si="150"/>
        <v>24925.551125401929</v>
      </c>
      <c r="CK228" s="124">
        <f t="shared" si="151"/>
        <v>3</v>
      </c>
      <c r="CL228" s="125">
        <v>0</v>
      </c>
      <c r="CM228" s="126">
        <v>0</v>
      </c>
      <c r="CN228" s="127">
        <v>44.16</v>
      </c>
      <c r="CO228" s="128">
        <v>16.547855999999996</v>
      </c>
      <c r="CP228" s="125">
        <v>0</v>
      </c>
      <c r="CQ228" s="129">
        <v>0</v>
      </c>
      <c r="CR228" s="130">
        <v>0</v>
      </c>
      <c r="CS228" s="131">
        <v>0</v>
      </c>
      <c r="CT228" s="132">
        <v>0</v>
      </c>
      <c r="CU228" s="133">
        <f t="shared" si="154"/>
        <v>0</v>
      </c>
      <c r="CV228" s="129">
        <f t="shared" si="154"/>
        <v>0</v>
      </c>
      <c r="CW228" s="132">
        <v>0</v>
      </c>
      <c r="CY228" s="133">
        <v>0</v>
      </c>
      <c r="CZ228" s="129">
        <v>0</v>
      </c>
      <c r="DA228" s="132">
        <v>0</v>
      </c>
      <c r="DD228" s="134" t="s">
        <v>95</v>
      </c>
      <c r="DE228" s="101"/>
      <c r="DF228" s="72"/>
    </row>
    <row r="229" spans="1:110" s="7" customFormat="1" x14ac:dyDescent="0.25">
      <c r="A229" s="135">
        <v>5</v>
      </c>
      <c r="B229" s="136" t="s">
        <v>640</v>
      </c>
      <c r="C229" s="136" t="s">
        <v>641</v>
      </c>
      <c r="D229" s="137" t="s">
        <v>642</v>
      </c>
      <c r="E229" s="138" t="s">
        <v>643</v>
      </c>
      <c r="F229" s="138" t="s">
        <v>644</v>
      </c>
      <c r="G229" s="138" t="s">
        <v>645</v>
      </c>
      <c r="H229" s="138" t="s">
        <v>124</v>
      </c>
      <c r="I229" s="138">
        <v>10009</v>
      </c>
      <c r="J229" s="138" t="str">
        <f t="shared" si="117"/>
        <v>Manhattan 10009</v>
      </c>
      <c r="K229" s="138" t="s">
        <v>103</v>
      </c>
      <c r="L229" s="138">
        <v>3</v>
      </c>
      <c r="M229" s="106" t="str">
        <f t="shared" si="118"/>
        <v>Child Care</v>
      </c>
      <c r="N229" s="107">
        <v>0</v>
      </c>
      <c r="O229" s="72">
        <v>15</v>
      </c>
      <c r="P229" s="108">
        <v>0</v>
      </c>
      <c r="Q229" s="71">
        <v>0</v>
      </c>
      <c r="R229" s="72">
        <v>0</v>
      </c>
      <c r="S229" s="108">
        <v>0</v>
      </c>
      <c r="T229" s="71">
        <v>0</v>
      </c>
      <c r="U229" s="72">
        <v>0</v>
      </c>
      <c r="V229" s="72">
        <v>0</v>
      </c>
      <c r="W229" s="73">
        <f t="shared" si="119"/>
        <v>0</v>
      </c>
      <c r="X229" s="109">
        <v>0</v>
      </c>
      <c r="Y229" s="110">
        <v>0</v>
      </c>
      <c r="Z229" s="110">
        <v>0</v>
      </c>
      <c r="AA229" s="72">
        <v>0</v>
      </c>
      <c r="AB229" s="72">
        <v>0</v>
      </c>
      <c r="AC229" s="111">
        <v>0</v>
      </c>
      <c r="AD229" s="112">
        <f t="shared" si="120"/>
        <v>0</v>
      </c>
      <c r="AE229" s="113">
        <v>0</v>
      </c>
      <c r="AF229" s="114">
        <v>270698.40000000002</v>
      </c>
      <c r="AG229" s="115">
        <v>0</v>
      </c>
      <c r="AH229" s="116">
        <v>270698.40000000002</v>
      </c>
      <c r="AI229" s="114">
        <v>0</v>
      </c>
      <c r="AJ229" s="117">
        <f t="shared" si="123"/>
        <v>270698.40000000002</v>
      </c>
      <c r="AK229" s="113">
        <v>0</v>
      </c>
      <c r="AL229" s="114">
        <v>0</v>
      </c>
      <c r="AM229" s="117">
        <f t="shared" si="124"/>
        <v>0</v>
      </c>
      <c r="AN229" s="113">
        <v>0</v>
      </c>
      <c r="AO229" s="114">
        <v>0</v>
      </c>
      <c r="AP229" s="114">
        <v>270698.40000000002</v>
      </c>
      <c r="AQ229" s="114">
        <v>0</v>
      </c>
      <c r="AR229" s="117">
        <v>0</v>
      </c>
      <c r="AS229" s="113">
        <f t="shared" si="121"/>
        <v>0</v>
      </c>
      <c r="AT229" s="114">
        <f t="shared" si="125"/>
        <v>0</v>
      </c>
      <c r="AU229" s="114">
        <f t="shared" si="126"/>
        <v>0</v>
      </c>
      <c r="AV229" s="117">
        <v>0</v>
      </c>
      <c r="AW229" s="113">
        <f t="shared" si="122"/>
        <v>0</v>
      </c>
      <c r="AX229" s="114">
        <f t="shared" si="127"/>
        <v>0</v>
      </c>
      <c r="AY229" s="114">
        <f t="shared" si="128"/>
        <v>0</v>
      </c>
      <c r="AZ229" s="117">
        <v>0</v>
      </c>
      <c r="BA229" s="113">
        <f t="shared" si="129"/>
        <v>0</v>
      </c>
      <c r="BB229" s="114">
        <f t="shared" si="130"/>
        <v>0</v>
      </c>
      <c r="BC229" s="114">
        <f t="shared" si="131"/>
        <v>0</v>
      </c>
      <c r="BD229" s="117">
        <v>0</v>
      </c>
      <c r="BE229" s="113">
        <v>0</v>
      </c>
      <c r="BF229" s="114">
        <v>0</v>
      </c>
      <c r="BG229" s="114">
        <v>0</v>
      </c>
      <c r="BH229" s="117">
        <v>0</v>
      </c>
      <c r="BJ229" s="113">
        <f t="shared" si="152"/>
        <v>0</v>
      </c>
      <c r="BK229" s="114">
        <f t="shared" si="152"/>
        <v>0</v>
      </c>
      <c r="BL229" s="114">
        <f t="shared" si="132"/>
        <v>0</v>
      </c>
      <c r="BM229" s="118">
        <f t="shared" si="133"/>
        <v>0</v>
      </c>
      <c r="BN229" s="119">
        <f t="shared" si="134"/>
        <v>0</v>
      </c>
      <c r="BP229" s="113">
        <f t="shared" si="135"/>
        <v>0</v>
      </c>
      <c r="BQ229" s="118">
        <f t="shared" si="136"/>
        <v>0</v>
      </c>
      <c r="BR229" s="120">
        <f t="shared" si="137"/>
        <v>0</v>
      </c>
      <c r="BS229" s="121">
        <f t="shared" si="138"/>
        <v>0</v>
      </c>
      <c r="BT229" s="114">
        <f t="shared" si="139"/>
        <v>0</v>
      </c>
      <c r="BU229" s="114">
        <f t="shared" si="140"/>
        <v>0</v>
      </c>
      <c r="BV229" s="114">
        <f t="shared" si="141"/>
        <v>0</v>
      </c>
      <c r="BW229" s="118">
        <f t="shared" si="142"/>
        <v>0</v>
      </c>
      <c r="BX229" s="120">
        <f t="shared" si="143"/>
        <v>0</v>
      </c>
      <c r="BY229" s="121">
        <f t="shared" si="144"/>
        <v>0</v>
      </c>
      <c r="CA229" s="113">
        <f t="shared" si="153"/>
        <v>0</v>
      </c>
      <c r="CB229" s="114">
        <f t="shared" si="153"/>
        <v>19439.220578778139</v>
      </c>
      <c r="CC229" s="114">
        <f t="shared" si="145"/>
        <v>0</v>
      </c>
      <c r="CD229" s="114">
        <f t="shared" si="146"/>
        <v>0</v>
      </c>
      <c r="CE229" s="114">
        <f t="shared" si="147"/>
        <v>0</v>
      </c>
      <c r="CF229" s="118">
        <f t="shared" si="148"/>
        <v>0</v>
      </c>
      <c r="CG229" s="122">
        <f t="shared" si="149"/>
        <v>19439.220578778139</v>
      </c>
      <c r="CH229" s="88"/>
      <c r="CI229" s="123">
        <f t="shared" si="150"/>
        <v>19439.220578778139</v>
      </c>
      <c r="CK229" s="124">
        <f t="shared" si="151"/>
        <v>3</v>
      </c>
      <c r="CL229" s="125">
        <v>0</v>
      </c>
      <c r="CM229" s="126">
        <v>68.88000000000001</v>
      </c>
      <c r="CN229" s="127">
        <v>0</v>
      </c>
      <c r="CO229" s="128">
        <v>0</v>
      </c>
      <c r="CP229" s="125">
        <v>0</v>
      </c>
      <c r="CQ229" s="129">
        <v>0</v>
      </c>
      <c r="CR229" s="130">
        <v>0</v>
      </c>
      <c r="CS229" s="131">
        <v>0</v>
      </c>
      <c r="CT229" s="132">
        <v>0</v>
      </c>
      <c r="CU229" s="133">
        <f t="shared" si="154"/>
        <v>0</v>
      </c>
      <c r="CV229" s="129">
        <f t="shared" si="154"/>
        <v>0</v>
      </c>
      <c r="CW229" s="132">
        <v>0</v>
      </c>
      <c r="CY229" s="133">
        <v>0</v>
      </c>
      <c r="CZ229" s="129">
        <v>0</v>
      </c>
      <c r="DA229" s="132">
        <v>0</v>
      </c>
      <c r="DD229" s="134" t="s">
        <v>95</v>
      </c>
      <c r="DE229" s="101"/>
      <c r="DF229" s="72"/>
    </row>
    <row r="230" spans="1:110" s="7" customFormat="1" x14ac:dyDescent="0.25">
      <c r="A230" s="135">
        <v>5</v>
      </c>
      <c r="B230" s="136" t="s">
        <v>640</v>
      </c>
      <c r="C230" s="136" t="s">
        <v>646</v>
      </c>
      <c r="D230" s="137" t="s">
        <v>642</v>
      </c>
      <c r="E230" s="138" t="s">
        <v>647</v>
      </c>
      <c r="F230" s="138" t="s">
        <v>648</v>
      </c>
      <c r="G230" s="138" t="s">
        <v>649</v>
      </c>
      <c r="H230" s="138" t="s">
        <v>124</v>
      </c>
      <c r="I230" s="138">
        <v>10013</v>
      </c>
      <c r="J230" s="138" t="str">
        <f t="shared" si="117"/>
        <v>Manhattan 10013</v>
      </c>
      <c r="K230" s="138" t="s">
        <v>103</v>
      </c>
      <c r="L230" s="138">
        <v>3</v>
      </c>
      <c r="M230" s="106" t="str">
        <f t="shared" si="118"/>
        <v>Child Care</v>
      </c>
      <c r="N230" s="107">
        <v>65</v>
      </c>
      <c r="O230" s="72">
        <v>0</v>
      </c>
      <c r="P230" s="108">
        <v>0</v>
      </c>
      <c r="Q230" s="71">
        <v>0</v>
      </c>
      <c r="R230" s="72">
        <v>0</v>
      </c>
      <c r="S230" s="108">
        <v>65</v>
      </c>
      <c r="T230" s="71">
        <v>0</v>
      </c>
      <c r="U230" s="72">
        <v>0</v>
      </c>
      <c r="V230" s="72">
        <v>27</v>
      </c>
      <c r="W230" s="73">
        <f t="shared" si="119"/>
        <v>27</v>
      </c>
      <c r="X230" s="109">
        <v>0</v>
      </c>
      <c r="Y230" s="110">
        <v>0</v>
      </c>
      <c r="Z230" s="110">
        <v>0</v>
      </c>
      <c r="AA230" s="72">
        <v>0</v>
      </c>
      <c r="AB230" s="72">
        <v>0</v>
      </c>
      <c r="AC230" s="111">
        <v>0</v>
      </c>
      <c r="AD230" s="112">
        <f t="shared" si="120"/>
        <v>0</v>
      </c>
      <c r="AE230" s="113">
        <v>0</v>
      </c>
      <c r="AF230" s="114">
        <v>0</v>
      </c>
      <c r="AG230" s="115">
        <v>752044.79999999993</v>
      </c>
      <c r="AH230" s="116">
        <v>752044.79999999993</v>
      </c>
      <c r="AI230" s="114">
        <v>0</v>
      </c>
      <c r="AJ230" s="117">
        <f t="shared" si="123"/>
        <v>752044.79999999993</v>
      </c>
      <c r="AK230" s="113">
        <v>0</v>
      </c>
      <c r="AL230" s="114">
        <v>80422.580159999969</v>
      </c>
      <c r="AM230" s="117">
        <f t="shared" si="124"/>
        <v>80422.580159999969</v>
      </c>
      <c r="AN230" s="113">
        <v>0</v>
      </c>
      <c r="AO230" s="114">
        <v>0</v>
      </c>
      <c r="AP230" s="114">
        <v>671622.21984000003</v>
      </c>
      <c r="AQ230" s="114">
        <v>0</v>
      </c>
      <c r="AR230" s="117">
        <v>0</v>
      </c>
      <c r="AS230" s="113">
        <f t="shared" si="121"/>
        <v>0</v>
      </c>
      <c r="AT230" s="114">
        <f t="shared" si="125"/>
        <v>0</v>
      </c>
      <c r="AU230" s="114">
        <f t="shared" si="126"/>
        <v>0</v>
      </c>
      <c r="AV230" s="117">
        <v>0</v>
      </c>
      <c r="AW230" s="113">
        <f t="shared" si="122"/>
        <v>0</v>
      </c>
      <c r="AX230" s="114">
        <f t="shared" si="127"/>
        <v>0</v>
      </c>
      <c r="AY230" s="114">
        <f t="shared" si="128"/>
        <v>0</v>
      </c>
      <c r="AZ230" s="117">
        <v>0</v>
      </c>
      <c r="BA230" s="113">
        <f t="shared" si="129"/>
        <v>0</v>
      </c>
      <c r="BB230" s="114">
        <f t="shared" si="130"/>
        <v>0</v>
      </c>
      <c r="BC230" s="114">
        <f t="shared" si="131"/>
        <v>0</v>
      </c>
      <c r="BD230" s="117">
        <v>0</v>
      </c>
      <c r="BE230" s="113">
        <v>0</v>
      </c>
      <c r="BF230" s="114">
        <v>0</v>
      </c>
      <c r="BG230" s="114">
        <v>0</v>
      </c>
      <c r="BH230" s="117">
        <v>0</v>
      </c>
      <c r="BJ230" s="113">
        <f t="shared" si="152"/>
        <v>0</v>
      </c>
      <c r="BK230" s="114">
        <f t="shared" si="152"/>
        <v>80422.580159999969</v>
      </c>
      <c r="BL230" s="114">
        <f t="shared" si="132"/>
        <v>0</v>
      </c>
      <c r="BM230" s="118">
        <f t="shared" si="133"/>
        <v>0</v>
      </c>
      <c r="BN230" s="119">
        <f t="shared" si="134"/>
        <v>80422.580159999969</v>
      </c>
      <c r="BP230" s="113">
        <f t="shared" si="135"/>
        <v>0</v>
      </c>
      <c r="BQ230" s="118">
        <f t="shared" si="136"/>
        <v>0</v>
      </c>
      <c r="BR230" s="120">
        <f t="shared" si="137"/>
        <v>0</v>
      </c>
      <c r="BS230" s="121">
        <f t="shared" si="138"/>
        <v>0</v>
      </c>
      <c r="BT230" s="114">
        <f t="shared" si="139"/>
        <v>0</v>
      </c>
      <c r="BU230" s="114">
        <f t="shared" si="140"/>
        <v>0</v>
      </c>
      <c r="BV230" s="114">
        <f t="shared" si="141"/>
        <v>0</v>
      </c>
      <c r="BW230" s="118">
        <f t="shared" si="142"/>
        <v>0</v>
      </c>
      <c r="BX230" s="120">
        <f t="shared" si="143"/>
        <v>0</v>
      </c>
      <c r="BY230" s="121">
        <f t="shared" si="144"/>
        <v>0</v>
      </c>
      <c r="CA230" s="113">
        <f t="shared" si="153"/>
        <v>0</v>
      </c>
      <c r="CB230" s="114">
        <f t="shared" si="153"/>
        <v>0</v>
      </c>
      <c r="CC230" s="114">
        <f t="shared" si="145"/>
        <v>48230.10581916399</v>
      </c>
      <c r="CD230" s="114">
        <f t="shared" si="146"/>
        <v>0</v>
      </c>
      <c r="CE230" s="114">
        <f t="shared" si="147"/>
        <v>5775.254952540191</v>
      </c>
      <c r="CF230" s="118">
        <f t="shared" si="148"/>
        <v>0</v>
      </c>
      <c r="CG230" s="122">
        <f t="shared" si="149"/>
        <v>54005.360771704181</v>
      </c>
      <c r="CH230" s="88"/>
      <c r="CI230" s="123">
        <f t="shared" si="150"/>
        <v>54005.360771704174</v>
      </c>
      <c r="CK230" s="124">
        <f t="shared" si="151"/>
        <v>3</v>
      </c>
      <c r="CL230" s="125">
        <v>0</v>
      </c>
      <c r="CM230" s="126">
        <v>0</v>
      </c>
      <c r="CN230" s="127">
        <v>44.16</v>
      </c>
      <c r="CO230" s="128">
        <v>16.547855999999996</v>
      </c>
      <c r="CP230" s="125">
        <v>0</v>
      </c>
      <c r="CQ230" s="129">
        <v>0</v>
      </c>
      <c r="CR230" s="130">
        <v>0</v>
      </c>
      <c r="CS230" s="131">
        <v>0</v>
      </c>
      <c r="CT230" s="132">
        <v>0</v>
      </c>
      <c r="CU230" s="133">
        <f t="shared" si="154"/>
        <v>0</v>
      </c>
      <c r="CV230" s="129">
        <f t="shared" si="154"/>
        <v>0</v>
      </c>
      <c r="CW230" s="132">
        <v>0</v>
      </c>
      <c r="CY230" s="133">
        <v>0</v>
      </c>
      <c r="CZ230" s="129">
        <v>0</v>
      </c>
      <c r="DA230" s="132">
        <v>0</v>
      </c>
      <c r="DD230" s="134" t="s">
        <v>95</v>
      </c>
      <c r="DE230" s="101"/>
      <c r="DF230" s="72"/>
    </row>
    <row r="231" spans="1:110" s="7" customFormat="1" x14ac:dyDescent="0.25">
      <c r="A231" s="135">
        <v>5</v>
      </c>
      <c r="B231" s="136" t="s">
        <v>640</v>
      </c>
      <c r="C231" s="136" t="s">
        <v>650</v>
      </c>
      <c r="D231" s="137" t="s">
        <v>642</v>
      </c>
      <c r="E231" s="138" t="s">
        <v>651</v>
      </c>
      <c r="F231" s="138" t="s">
        <v>652</v>
      </c>
      <c r="G231" s="138" t="s">
        <v>653</v>
      </c>
      <c r="H231" s="138" t="s">
        <v>124</v>
      </c>
      <c r="I231" s="138">
        <v>10002</v>
      </c>
      <c r="J231" s="138" t="str">
        <f t="shared" si="117"/>
        <v>Manhattan 10002</v>
      </c>
      <c r="K231" s="138" t="s">
        <v>103</v>
      </c>
      <c r="L231" s="138">
        <v>3</v>
      </c>
      <c r="M231" s="106" t="str">
        <f t="shared" si="118"/>
        <v>Child Care</v>
      </c>
      <c r="N231" s="107">
        <v>48</v>
      </c>
      <c r="O231" s="72">
        <v>0</v>
      </c>
      <c r="P231" s="108">
        <v>0</v>
      </c>
      <c r="Q231" s="71">
        <v>0</v>
      </c>
      <c r="R231" s="72">
        <v>0</v>
      </c>
      <c r="S231" s="108">
        <v>48</v>
      </c>
      <c r="T231" s="71">
        <v>0</v>
      </c>
      <c r="U231" s="72">
        <v>0</v>
      </c>
      <c r="V231" s="72">
        <v>20</v>
      </c>
      <c r="W231" s="73">
        <f t="shared" si="119"/>
        <v>20</v>
      </c>
      <c r="X231" s="109">
        <v>0</v>
      </c>
      <c r="Y231" s="110">
        <v>0</v>
      </c>
      <c r="Z231" s="110">
        <v>0</v>
      </c>
      <c r="AA231" s="72">
        <v>0</v>
      </c>
      <c r="AB231" s="72">
        <v>0</v>
      </c>
      <c r="AC231" s="111">
        <v>0</v>
      </c>
      <c r="AD231" s="112">
        <f t="shared" si="120"/>
        <v>0</v>
      </c>
      <c r="AE231" s="113">
        <v>0</v>
      </c>
      <c r="AF231" s="114">
        <v>0</v>
      </c>
      <c r="AG231" s="115">
        <v>555356.16000000003</v>
      </c>
      <c r="AH231" s="116">
        <v>555356.16000000003</v>
      </c>
      <c r="AI231" s="114">
        <v>0</v>
      </c>
      <c r="AJ231" s="117">
        <f t="shared" si="123"/>
        <v>555356.16000000003</v>
      </c>
      <c r="AK231" s="113">
        <v>0</v>
      </c>
      <c r="AL231" s="114">
        <v>59572.281599999988</v>
      </c>
      <c r="AM231" s="117">
        <f t="shared" si="124"/>
        <v>59572.281599999988</v>
      </c>
      <c r="AN231" s="113">
        <v>0</v>
      </c>
      <c r="AO231" s="114">
        <v>0</v>
      </c>
      <c r="AP231" s="114">
        <v>495783.87839999999</v>
      </c>
      <c r="AQ231" s="114">
        <v>0</v>
      </c>
      <c r="AR231" s="117">
        <v>0</v>
      </c>
      <c r="AS231" s="113">
        <f t="shared" si="121"/>
        <v>0</v>
      </c>
      <c r="AT231" s="114">
        <f t="shared" si="125"/>
        <v>0</v>
      </c>
      <c r="AU231" s="114">
        <f t="shared" si="126"/>
        <v>0</v>
      </c>
      <c r="AV231" s="117">
        <v>0</v>
      </c>
      <c r="AW231" s="113">
        <f t="shared" si="122"/>
        <v>0</v>
      </c>
      <c r="AX231" s="114">
        <f t="shared" si="127"/>
        <v>0</v>
      </c>
      <c r="AY231" s="114">
        <f t="shared" si="128"/>
        <v>0</v>
      </c>
      <c r="AZ231" s="117">
        <v>0</v>
      </c>
      <c r="BA231" s="113">
        <f t="shared" si="129"/>
        <v>0</v>
      </c>
      <c r="BB231" s="114">
        <f t="shared" si="130"/>
        <v>0</v>
      </c>
      <c r="BC231" s="114">
        <f t="shared" si="131"/>
        <v>0</v>
      </c>
      <c r="BD231" s="117">
        <v>0</v>
      </c>
      <c r="BE231" s="113">
        <v>0</v>
      </c>
      <c r="BF231" s="114">
        <v>0</v>
      </c>
      <c r="BG231" s="114">
        <v>0</v>
      </c>
      <c r="BH231" s="117">
        <v>0</v>
      </c>
      <c r="BJ231" s="113">
        <f t="shared" si="152"/>
        <v>0</v>
      </c>
      <c r="BK231" s="114">
        <f t="shared" si="152"/>
        <v>59572.281599999988</v>
      </c>
      <c r="BL231" s="114">
        <f t="shared" si="132"/>
        <v>0</v>
      </c>
      <c r="BM231" s="118">
        <f t="shared" si="133"/>
        <v>0</v>
      </c>
      <c r="BN231" s="119">
        <f t="shared" si="134"/>
        <v>59572.281599999988</v>
      </c>
      <c r="BP231" s="113">
        <f t="shared" si="135"/>
        <v>0</v>
      </c>
      <c r="BQ231" s="118">
        <f t="shared" si="136"/>
        <v>0</v>
      </c>
      <c r="BR231" s="120">
        <f t="shared" si="137"/>
        <v>0</v>
      </c>
      <c r="BS231" s="121">
        <f t="shared" si="138"/>
        <v>0</v>
      </c>
      <c r="BT231" s="114">
        <f t="shared" si="139"/>
        <v>0</v>
      </c>
      <c r="BU231" s="114">
        <f t="shared" si="140"/>
        <v>0</v>
      </c>
      <c r="BV231" s="114">
        <f t="shared" si="141"/>
        <v>0</v>
      </c>
      <c r="BW231" s="118">
        <f t="shared" si="142"/>
        <v>0</v>
      </c>
      <c r="BX231" s="120">
        <f t="shared" si="143"/>
        <v>0</v>
      </c>
      <c r="BY231" s="121">
        <f t="shared" si="144"/>
        <v>0</v>
      </c>
      <c r="CA231" s="113">
        <f t="shared" si="153"/>
        <v>0</v>
      </c>
      <c r="CB231" s="114">
        <f t="shared" si="153"/>
        <v>0</v>
      </c>
      <c r="CC231" s="114">
        <f t="shared" si="145"/>
        <v>35602.915169131833</v>
      </c>
      <c r="CD231" s="114">
        <f t="shared" si="146"/>
        <v>0</v>
      </c>
      <c r="CE231" s="114">
        <f t="shared" si="147"/>
        <v>4277.9666315112527</v>
      </c>
      <c r="CF231" s="118">
        <f t="shared" si="148"/>
        <v>0</v>
      </c>
      <c r="CG231" s="122">
        <f t="shared" si="149"/>
        <v>39880.881800643088</v>
      </c>
      <c r="CH231" s="88"/>
      <c r="CI231" s="123">
        <f t="shared" si="150"/>
        <v>39880.881800643088</v>
      </c>
      <c r="CK231" s="124">
        <f t="shared" si="151"/>
        <v>3</v>
      </c>
      <c r="CL231" s="125">
        <v>0</v>
      </c>
      <c r="CM231" s="126">
        <v>0</v>
      </c>
      <c r="CN231" s="127">
        <v>44.16</v>
      </c>
      <c r="CO231" s="128">
        <v>16.547855999999996</v>
      </c>
      <c r="CP231" s="125">
        <v>0</v>
      </c>
      <c r="CQ231" s="129">
        <v>0</v>
      </c>
      <c r="CR231" s="130">
        <v>0</v>
      </c>
      <c r="CS231" s="131">
        <v>0</v>
      </c>
      <c r="CT231" s="132">
        <v>0</v>
      </c>
      <c r="CU231" s="133">
        <f t="shared" si="154"/>
        <v>0</v>
      </c>
      <c r="CV231" s="129">
        <f t="shared" si="154"/>
        <v>0</v>
      </c>
      <c r="CW231" s="132">
        <v>0</v>
      </c>
      <c r="CY231" s="133">
        <v>0</v>
      </c>
      <c r="CZ231" s="129">
        <v>0</v>
      </c>
      <c r="DA231" s="132">
        <v>0</v>
      </c>
      <c r="DD231" s="134" t="s">
        <v>95</v>
      </c>
      <c r="DE231" s="101"/>
      <c r="DF231" s="72"/>
    </row>
    <row r="232" spans="1:110" s="7" customFormat="1" x14ac:dyDescent="0.25">
      <c r="A232" s="135">
        <v>5</v>
      </c>
      <c r="B232" s="136" t="s">
        <v>640</v>
      </c>
      <c r="C232" s="136" t="s">
        <v>650</v>
      </c>
      <c r="D232" s="137" t="s">
        <v>642</v>
      </c>
      <c r="E232" s="138" t="s">
        <v>651</v>
      </c>
      <c r="F232" s="138" t="s">
        <v>652</v>
      </c>
      <c r="G232" s="138" t="s">
        <v>653</v>
      </c>
      <c r="H232" s="138" t="s">
        <v>124</v>
      </c>
      <c r="I232" s="138">
        <v>10002</v>
      </c>
      <c r="J232" s="138" t="str">
        <f t="shared" si="117"/>
        <v>Manhattan 10002</v>
      </c>
      <c r="K232" s="138" t="s">
        <v>103</v>
      </c>
      <c r="L232" s="138">
        <v>3</v>
      </c>
      <c r="M232" s="106" t="str">
        <f t="shared" si="118"/>
        <v>Child Care</v>
      </c>
      <c r="N232" s="107">
        <v>0</v>
      </c>
      <c r="O232" s="72">
        <v>12</v>
      </c>
      <c r="P232" s="108">
        <v>0</v>
      </c>
      <c r="Q232" s="71">
        <v>0</v>
      </c>
      <c r="R232" s="72">
        <v>0</v>
      </c>
      <c r="S232" s="108">
        <v>0</v>
      </c>
      <c r="T232" s="71">
        <v>0</v>
      </c>
      <c r="U232" s="72">
        <v>0</v>
      </c>
      <c r="V232" s="72">
        <v>0</v>
      </c>
      <c r="W232" s="73">
        <f t="shared" si="119"/>
        <v>0</v>
      </c>
      <c r="X232" s="109">
        <v>0</v>
      </c>
      <c r="Y232" s="110">
        <v>0</v>
      </c>
      <c r="Z232" s="110">
        <v>0</v>
      </c>
      <c r="AA232" s="72">
        <v>0</v>
      </c>
      <c r="AB232" s="72">
        <v>0</v>
      </c>
      <c r="AC232" s="111">
        <v>0</v>
      </c>
      <c r="AD232" s="112">
        <f t="shared" si="120"/>
        <v>0</v>
      </c>
      <c r="AE232" s="113">
        <v>0</v>
      </c>
      <c r="AF232" s="114">
        <v>216558.72000000003</v>
      </c>
      <c r="AG232" s="115">
        <v>0</v>
      </c>
      <c r="AH232" s="116">
        <v>216558.72000000003</v>
      </c>
      <c r="AI232" s="114">
        <v>0</v>
      </c>
      <c r="AJ232" s="117">
        <f t="shared" si="123"/>
        <v>216558.72000000003</v>
      </c>
      <c r="AK232" s="113">
        <v>0</v>
      </c>
      <c r="AL232" s="114">
        <v>0</v>
      </c>
      <c r="AM232" s="117">
        <f t="shared" si="124"/>
        <v>0</v>
      </c>
      <c r="AN232" s="113">
        <v>0</v>
      </c>
      <c r="AO232" s="114">
        <v>0</v>
      </c>
      <c r="AP232" s="114">
        <v>216558.72000000006</v>
      </c>
      <c r="AQ232" s="114">
        <v>0</v>
      </c>
      <c r="AR232" s="117">
        <v>0</v>
      </c>
      <c r="AS232" s="113">
        <f t="shared" si="121"/>
        <v>0</v>
      </c>
      <c r="AT232" s="114">
        <f t="shared" si="125"/>
        <v>0</v>
      </c>
      <c r="AU232" s="114">
        <f t="shared" si="126"/>
        <v>0</v>
      </c>
      <c r="AV232" s="117">
        <v>0</v>
      </c>
      <c r="AW232" s="113">
        <f t="shared" si="122"/>
        <v>0</v>
      </c>
      <c r="AX232" s="114">
        <f t="shared" si="127"/>
        <v>0</v>
      </c>
      <c r="AY232" s="114">
        <f t="shared" si="128"/>
        <v>0</v>
      </c>
      <c r="AZ232" s="117">
        <v>0</v>
      </c>
      <c r="BA232" s="113">
        <f t="shared" si="129"/>
        <v>0</v>
      </c>
      <c r="BB232" s="114">
        <f t="shared" si="130"/>
        <v>0</v>
      </c>
      <c r="BC232" s="114">
        <f t="shared" si="131"/>
        <v>0</v>
      </c>
      <c r="BD232" s="117">
        <v>0</v>
      </c>
      <c r="BE232" s="113">
        <v>0</v>
      </c>
      <c r="BF232" s="114">
        <v>0</v>
      </c>
      <c r="BG232" s="114">
        <v>0</v>
      </c>
      <c r="BH232" s="117">
        <v>0</v>
      </c>
      <c r="BJ232" s="113">
        <f t="shared" si="152"/>
        <v>0</v>
      </c>
      <c r="BK232" s="114">
        <f t="shared" si="152"/>
        <v>0</v>
      </c>
      <c r="BL232" s="114">
        <f t="shared" si="132"/>
        <v>0</v>
      </c>
      <c r="BM232" s="118">
        <f t="shared" si="133"/>
        <v>0</v>
      </c>
      <c r="BN232" s="119">
        <f t="shared" si="134"/>
        <v>0</v>
      </c>
      <c r="BP232" s="113">
        <f t="shared" si="135"/>
        <v>0</v>
      </c>
      <c r="BQ232" s="118">
        <f t="shared" si="136"/>
        <v>0</v>
      </c>
      <c r="BR232" s="120">
        <f t="shared" si="137"/>
        <v>0</v>
      </c>
      <c r="BS232" s="121">
        <f t="shared" si="138"/>
        <v>0</v>
      </c>
      <c r="BT232" s="114">
        <f t="shared" si="139"/>
        <v>0</v>
      </c>
      <c r="BU232" s="114">
        <f t="shared" si="140"/>
        <v>0</v>
      </c>
      <c r="BV232" s="114">
        <f t="shared" si="141"/>
        <v>0</v>
      </c>
      <c r="BW232" s="118">
        <f t="shared" si="142"/>
        <v>0</v>
      </c>
      <c r="BX232" s="120">
        <f t="shared" si="143"/>
        <v>0</v>
      </c>
      <c r="BY232" s="121">
        <f t="shared" si="144"/>
        <v>0</v>
      </c>
      <c r="CA232" s="113">
        <f t="shared" si="153"/>
        <v>0</v>
      </c>
      <c r="CB232" s="114">
        <f t="shared" si="153"/>
        <v>15551.376463022511</v>
      </c>
      <c r="CC232" s="114">
        <f t="shared" si="145"/>
        <v>0</v>
      </c>
      <c r="CD232" s="114">
        <f t="shared" si="146"/>
        <v>0</v>
      </c>
      <c r="CE232" s="114">
        <f t="shared" si="147"/>
        <v>0</v>
      </c>
      <c r="CF232" s="118">
        <f t="shared" si="148"/>
        <v>0</v>
      </c>
      <c r="CG232" s="122">
        <f t="shared" si="149"/>
        <v>15551.376463022511</v>
      </c>
      <c r="CH232" s="88"/>
      <c r="CI232" s="123">
        <f t="shared" si="150"/>
        <v>15551.376463022511</v>
      </c>
      <c r="CK232" s="124">
        <f t="shared" si="151"/>
        <v>3</v>
      </c>
      <c r="CL232" s="125">
        <v>0</v>
      </c>
      <c r="CM232" s="126">
        <v>68.88000000000001</v>
      </c>
      <c r="CN232" s="127">
        <v>0</v>
      </c>
      <c r="CO232" s="128">
        <v>0</v>
      </c>
      <c r="CP232" s="125">
        <v>0</v>
      </c>
      <c r="CQ232" s="129">
        <v>0</v>
      </c>
      <c r="CR232" s="130">
        <v>0</v>
      </c>
      <c r="CS232" s="131">
        <v>0</v>
      </c>
      <c r="CT232" s="132">
        <v>0</v>
      </c>
      <c r="CU232" s="133">
        <f t="shared" si="154"/>
        <v>0</v>
      </c>
      <c r="CV232" s="129">
        <f t="shared" si="154"/>
        <v>0</v>
      </c>
      <c r="CW232" s="132">
        <v>0</v>
      </c>
      <c r="CY232" s="133">
        <v>0</v>
      </c>
      <c r="CZ232" s="129">
        <v>0</v>
      </c>
      <c r="DA232" s="132">
        <v>0</v>
      </c>
      <c r="DD232" s="134" t="s">
        <v>95</v>
      </c>
      <c r="DE232" s="101"/>
      <c r="DF232" s="72"/>
    </row>
    <row r="233" spans="1:110" s="7" customFormat="1" x14ac:dyDescent="0.25">
      <c r="A233" s="135">
        <v>5</v>
      </c>
      <c r="B233" s="136" t="s">
        <v>640</v>
      </c>
      <c r="C233" s="136" t="s">
        <v>654</v>
      </c>
      <c r="D233" s="137" t="s">
        <v>642</v>
      </c>
      <c r="E233" s="138" t="s">
        <v>655</v>
      </c>
      <c r="F233" s="138" t="s">
        <v>656</v>
      </c>
      <c r="G233" s="138" t="s">
        <v>657</v>
      </c>
      <c r="H233" s="138" t="s">
        <v>124</v>
      </c>
      <c r="I233" s="138">
        <v>10013</v>
      </c>
      <c r="J233" s="138" t="str">
        <f t="shared" si="117"/>
        <v>Manhattan 10013</v>
      </c>
      <c r="K233" s="138" t="s">
        <v>103</v>
      </c>
      <c r="L233" s="138">
        <v>3</v>
      </c>
      <c r="M233" s="106" t="str">
        <f t="shared" si="118"/>
        <v>Child Care</v>
      </c>
      <c r="N233" s="107">
        <v>45</v>
      </c>
      <c r="O233" s="72">
        <v>0</v>
      </c>
      <c r="P233" s="108">
        <v>0</v>
      </c>
      <c r="Q233" s="71">
        <v>0</v>
      </c>
      <c r="R233" s="72">
        <v>0</v>
      </c>
      <c r="S233" s="108">
        <v>45</v>
      </c>
      <c r="T233" s="71">
        <v>0</v>
      </c>
      <c r="U233" s="72">
        <v>0</v>
      </c>
      <c r="V233" s="72">
        <v>19</v>
      </c>
      <c r="W233" s="73">
        <f t="shared" si="119"/>
        <v>19</v>
      </c>
      <c r="X233" s="109">
        <v>0</v>
      </c>
      <c r="Y233" s="110">
        <v>0</v>
      </c>
      <c r="Z233" s="110">
        <v>0</v>
      </c>
      <c r="AA233" s="72">
        <v>0</v>
      </c>
      <c r="AB233" s="72">
        <v>0</v>
      </c>
      <c r="AC233" s="111">
        <v>0</v>
      </c>
      <c r="AD233" s="112">
        <f t="shared" si="120"/>
        <v>0</v>
      </c>
      <c r="AE233" s="113">
        <v>0</v>
      </c>
      <c r="AF233" s="114">
        <v>0</v>
      </c>
      <c r="AG233" s="115">
        <v>520646.39999999997</v>
      </c>
      <c r="AH233" s="116">
        <v>520646.39999999997</v>
      </c>
      <c r="AI233" s="114">
        <v>0</v>
      </c>
      <c r="AJ233" s="117">
        <f t="shared" si="123"/>
        <v>520646.39999999997</v>
      </c>
      <c r="AK233" s="113">
        <v>0</v>
      </c>
      <c r="AL233" s="114">
        <v>56593.667519999981</v>
      </c>
      <c r="AM233" s="117">
        <f t="shared" si="124"/>
        <v>56593.667519999981</v>
      </c>
      <c r="AN233" s="113">
        <v>0</v>
      </c>
      <c r="AO233" s="114">
        <v>0</v>
      </c>
      <c r="AP233" s="114">
        <v>464052.73247999995</v>
      </c>
      <c r="AQ233" s="114">
        <v>0</v>
      </c>
      <c r="AR233" s="117">
        <v>0</v>
      </c>
      <c r="AS233" s="113">
        <f t="shared" si="121"/>
        <v>0</v>
      </c>
      <c r="AT233" s="114">
        <f t="shared" si="125"/>
        <v>0</v>
      </c>
      <c r="AU233" s="114">
        <f t="shared" si="126"/>
        <v>0</v>
      </c>
      <c r="AV233" s="117">
        <v>0</v>
      </c>
      <c r="AW233" s="113">
        <f t="shared" si="122"/>
        <v>0</v>
      </c>
      <c r="AX233" s="114">
        <f t="shared" si="127"/>
        <v>0</v>
      </c>
      <c r="AY233" s="114">
        <f t="shared" si="128"/>
        <v>0</v>
      </c>
      <c r="AZ233" s="117">
        <v>0</v>
      </c>
      <c r="BA233" s="113">
        <f t="shared" si="129"/>
        <v>0</v>
      </c>
      <c r="BB233" s="114">
        <f t="shared" si="130"/>
        <v>0</v>
      </c>
      <c r="BC233" s="114">
        <f t="shared" si="131"/>
        <v>0</v>
      </c>
      <c r="BD233" s="117">
        <v>0</v>
      </c>
      <c r="BE233" s="113">
        <v>0</v>
      </c>
      <c r="BF233" s="114">
        <v>0</v>
      </c>
      <c r="BG233" s="114">
        <v>0</v>
      </c>
      <c r="BH233" s="117">
        <v>0</v>
      </c>
      <c r="BJ233" s="113">
        <f t="shared" si="152"/>
        <v>0</v>
      </c>
      <c r="BK233" s="114">
        <f t="shared" si="152"/>
        <v>56593.667519999981</v>
      </c>
      <c r="BL233" s="114">
        <f t="shared" si="132"/>
        <v>0</v>
      </c>
      <c r="BM233" s="118">
        <f t="shared" si="133"/>
        <v>0</v>
      </c>
      <c r="BN233" s="119">
        <f t="shared" si="134"/>
        <v>56593.667519999981</v>
      </c>
      <c r="BP233" s="113">
        <f t="shared" si="135"/>
        <v>0</v>
      </c>
      <c r="BQ233" s="118">
        <f t="shared" si="136"/>
        <v>0</v>
      </c>
      <c r="BR233" s="120">
        <f t="shared" si="137"/>
        <v>0</v>
      </c>
      <c r="BS233" s="121">
        <f t="shared" si="138"/>
        <v>0</v>
      </c>
      <c r="BT233" s="114">
        <f t="shared" si="139"/>
        <v>0</v>
      </c>
      <c r="BU233" s="114">
        <f t="shared" si="140"/>
        <v>0</v>
      </c>
      <c r="BV233" s="114">
        <f t="shared" si="141"/>
        <v>0</v>
      </c>
      <c r="BW233" s="118">
        <f t="shared" si="142"/>
        <v>0</v>
      </c>
      <c r="BX233" s="120">
        <f t="shared" si="143"/>
        <v>0</v>
      </c>
      <c r="BY233" s="121">
        <f t="shared" si="144"/>
        <v>0</v>
      </c>
      <c r="CA233" s="113">
        <f t="shared" si="153"/>
        <v>0</v>
      </c>
      <c r="CB233" s="114">
        <f t="shared" si="153"/>
        <v>0</v>
      </c>
      <c r="CC233" s="114">
        <f t="shared" si="145"/>
        <v>33324.258388167204</v>
      </c>
      <c r="CD233" s="114">
        <f t="shared" si="146"/>
        <v>0</v>
      </c>
      <c r="CE233" s="114">
        <f t="shared" si="147"/>
        <v>4064.06829993569</v>
      </c>
      <c r="CF233" s="118">
        <f t="shared" si="148"/>
        <v>0</v>
      </c>
      <c r="CG233" s="122">
        <f t="shared" si="149"/>
        <v>37388.32668810289</v>
      </c>
      <c r="CH233" s="88"/>
      <c r="CI233" s="123">
        <f t="shared" si="150"/>
        <v>37388.32668810289</v>
      </c>
      <c r="CK233" s="124">
        <f t="shared" si="151"/>
        <v>3</v>
      </c>
      <c r="CL233" s="125">
        <v>0</v>
      </c>
      <c r="CM233" s="126">
        <v>0</v>
      </c>
      <c r="CN233" s="127">
        <v>44.16</v>
      </c>
      <c r="CO233" s="128">
        <v>16.547855999999996</v>
      </c>
      <c r="CP233" s="125">
        <v>0</v>
      </c>
      <c r="CQ233" s="129">
        <v>0</v>
      </c>
      <c r="CR233" s="130">
        <v>0</v>
      </c>
      <c r="CS233" s="131">
        <v>0</v>
      </c>
      <c r="CT233" s="132">
        <v>0</v>
      </c>
      <c r="CU233" s="133">
        <f t="shared" si="154"/>
        <v>0</v>
      </c>
      <c r="CV233" s="129">
        <f t="shared" si="154"/>
        <v>0</v>
      </c>
      <c r="CW233" s="132">
        <v>0</v>
      </c>
      <c r="CY233" s="133">
        <v>0</v>
      </c>
      <c r="CZ233" s="129">
        <v>0</v>
      </c>
      <c r="DA233" s="132">
        <v>0</v>
      </c>
      <c r="DD233" s="134" t="s">
        <v>95</v>
      </c>
      <c r="DE233" s="101"/>
      <c r="DF233" s="72"/>
    </row>
    <row r="234" spans="1:110" s="7" customFormat="1" x14ac:dyDescent="0.25">
      <c r="A234" s="135">
        <v>5</v>
      </c>
      <c r="B234" s="136" t="s">
        <v>640</v>
      </c>
      <c r="C234" s="136">
        <v>1230912</v>
      </c>
      <c r="D234" s="137" t="s">
        <v>642</v>
      </c>
      <c r="E234" s="138" t="s">
        <v>658</v>
      </c>
      <c r="F234" s="138" t="s">
        <v>659</v>
      </c>
      <c r="G234" s="138" t="s">
        <v>660</v>
      </c>
      <c r="H234" s="138" t="s">
        <v>124</v>
      </c>
      <c r="I234" s="138">
        <v>10002</v>
      </c>
      <c r="J234" s="138" t="str">
        <f t="shared" si="117"/>
        <v>Manhattan 10002</v>
      </c>
      <c r="K234" s="138" t="s">
        <v>108</v>
      </c>
      <c r="L234" s="138">
        <v>3</v>
      </c>
      <c r="M234" s="106" t="str">
        <f t="shared" si="118"/>
        <v>Child Care</v>
      </c>
      <c r="N234" s="107">
        <v>65</v>
      </c>
      <c r="O234" s="72">
        <v>0</v>
      </c>
      <c r="P234" s="108">
        <v>0</v>
      </c>
      <c r="Q234" s="71">
        <v>0</v>
      </c>
      <c r="R234" s="72">
        <v>0</v>
      </c>
      <c r="S234" s="108">
        <v>65</v>
      </c>
      <c r="T234" s="71">
        <v>0</v>
      </c>
      <c r="U234" s="72">
        <v>0</v>
      </c>
      <c r="V234" s="72">
        <v>27</v>
      </c>
      <c r="W234" s="73">
        <f t="shared" si="119"/>
        <v>27</v>
      </c>
      <c r="X234" s="109">
        <v>0</v>
      </c>
      <c r="Y234" s="110">
        <v>0</v>
      </c>
      <c r="Z234" s="110">
        <v>0</v>
      </c>
      <c r="AA234" s="72">
        <v>0</v>
      </c>
      <c r="AB234" s="72">
        <v>0</v>
      </c>
      <c r="AC234" s="111">
        <v>0</v>
      </c>
      <c r="AD234" s="112">
        <f t="shared" si="120"/>
        <v>0</v>
      </c>
      <c r="AE234" s="113">
        <v>0</v>
      </c>
      <c r="AF234" s="114">
        <v>0</v>
      </c>
      <c r="AG234" s="115">
        <v>708447.99999999988</v>
      </c>
      <c r="AH234" s="116">
        <v>708447.99999999988</v>
      </c>
      <c r="AI234" s="114">
        <v>167915.8</v>
      </c>
      <c r="AJ234" s="117">
        <f t="shared" si="123"/>
        <v>876363.79999999981</v>
      </c>
      <c r="AK234" s="113">
        <v>0</v>
      </c>
      <c r="AL234" s="114">
        <v>75760.401599999983</v>
      </c>
      <c r="AM234" s="117">
        <f t="shared" si="124"/>
        <v>75760.401599999983</v>
      </c>
      <c r="AN234" s="113">
        <v>0</v>
      </c>
      <c r="AO234" s="114">
        <v>0</v>
      </c>
      <c r="AP234" s="114">
        <v>632687.5983999999</v>
      </c>
      <c r="AQ234" s="114">
        <v>0</v>
      </c>
      <c r="AR234" s="117">
        <v>0</v>
      </c>
      <c r="AS234" s="113">
        <f t="shared" si="121"/>
        <v>0</v>
      </c>
      <c r="AT234" s="114">
        <f t="shared" si="125"/>
        <v>0</v>
      </c>
      <c r="AU234" s="114">
        <f t="shared" si="126"/>
        <v>0</v>
      </c>
      <c r="AV234" s="117">
        <v>0</v>
      </c>
      <c r="AW234" s="113">
        <f t="shared" si="122"/>
        <v>0</v>
      </c>
      <c r="AX234" s="114">
        <f t="shared" si="127"/>
        <v>0</v>
      </c>
      <c r="AY234" s="114">
        <f t="shared" si="128"/>
        <v>11979.899999999998</v>
      </c>
      <c r="AZ234" s="117">
        <v>11979.899999999998</v>
      </c>
      <c r="BA234" s="113">
        <f t="shared" si="129"/>
        <v>0</v>
      </c>
      <c r="BB234" s="114">
        <f t="shared" si="130"/>
        <v>0</v>
      </c>
      <c r="BC234" s="114">
        <f t="shared" si="131"/>
        <v>0</v>
      </c>
      <c r="BD234" s="117">
        <v>0</v>
      </c>
      <c r="BE234" s="113">
        <v>0</v>
      </c>
      <c r="BF234" s="114">
        <v>0</v>
      </c>
      <c r="BG234" s="114">
        <v>0</v>
      </c>
      <c r="BH234" s="117">
        <v>0</v>
      </c>
      <c r="BJ234" s="113">
        <f t="shared" si="152"/>
        <v>0</v>
      </c>
      <c r="BK234" s="114">
        <f t="shared" si="152"/>
        <v>75760.401599999983</v>
      </c>
      <c r="BL234" s="114">
        <f t="shared" si="132"/>
        <v>0</v>
      </c>
      <c r="BM234" s="118">
        <f t="shared" si="133"/>
        <v>11979.899999999998</v>
      </c>
      <c r="BN234" s="119">
        <f t="shared" si="134"/>
        <v>87740.301599999977</v>
      </c>
      <c r="BP234" s="113">
        <f t="shared" si="135"/>
        <v>0</v>
      </c>
      <c r="BQ234" s="118">
        <f t="shared" si="136"/>
        <v>0</v>
      </c>
      <c r="BR234" s="120">
        <f t="shared" si="137"/>
        <v>0</v>
      </c>
      <c r="BS234" s="121">
        <f t="shared" si="138"/>
        <v>0</v>
      </c>
      <c r="BT234" s="114">
        <f t="shared" si="139"/>
        <v>0</v>
      </c>
      <c r="BU234" s="114">
        <f t="shared" si="140"/>
        <v>0</v>
      </c>
      <c r="BV234" s="114">
        <f t="shared" si="141"/>
        <v>0</v>
      </c>
      <c r="BW234" s="118">
        <f t="shared" si="142"/>
        <v>0</v>
      </c>
      <c r="BX234" s="120">
        <f t="shared" si="143"/>
        <v>0</v>
      </c>
      <c r="BY234" s="121">
        <f t="shared" si="144"/>
        <v>0</v>
      </c>
      <c r="CA234" s="113">
        <f t="shared" si="153"/>
        <v>0</v>
      </c>
      <c r="CB234" s="114">
        <f t="shared" si="153"/>
        <v>0</v>
      </c>
      <c r="CC234" s="114">
        <f t="shared" si="145"/>
        <v>45434.157655734183</v>
      </c>
      <c r="CD234" s="114">
        <f t="shared" si="146"/>
        <v>0</v>
      </c>
      <c r="CE234" s="114">
        <f t="shared" si="147"/>
        <v>5440.4575639871373</v>
      </c>
      <c r="CF234" s="118">
        <f t="shared" si="148"/>
        <v>0</v>
      </c>
      <c r="CG234" s="122">
        <f t="shared" si="149"/>
        <v>50874.615219721323</v>
      </c>
      <c r="CH234" s="88"/>
      <c r="CI234" s="123">
        <f t="shared" si="150"/>
        <v>50874.615219721316</v>
      </c>
      <c r="CK234" s="124">
        <f t="shared" si="151"/>
        <v>3</v>
      </c>
      <c r="CL234" s="125">
        <v>0</v>
      </c>
      <c r="CM234" s="126">
        <v>0</v>
      </c>
      <c r="CN234" s="127">
        <v>41.599999999999994</v>
      </c>
      <c r="CO234" s="128">
        <v>15.588559999999998</v>
      </c>
      <c r="CP234" s="125">
        <v>0</v>
      </c>
      <c r="CQ234" s="129">
        <v>0</v>
      </c>
      <c r="CR234" s="130">
        <v>0</v>
      </c>
      <c r="CS234" s="131">
        <v>9.86</v>
      </c>
      <c r="CT234" s="132">
        <v>9.86</v>
      </c>
      <c r="CU234" s="133">
        <f t="shared" si="154"/>
        <v>0</v>
      </c>
      <c r="CV234" s="129">
        <f t="shared" si="154"/>
        <v>2.4649999999999999</v>
      </c>
      <c r="CW234" s="132">
        <v>2.4649999999999999</v>
      </c>
      <c r="CY234" s="133">
        <v>0</v>
      </c>
      <c r="CZ234" s="129">
        <v>11979.9</v>
      </c>
      <c r="DA234" s="132">
        <v>11979.9</v>
      </c>
      <c r="DD234" s="134" t="s">
        <v>95</v>
      </c>
      <c r="DE234" s="101"/>
      <c r="DF234" s="72"/>
    </row>
    <row r="235" spans="1:110" s="7" customFormat="1" x14ac:dyDescent="0.25">
      <c r="A235" s="135">
        <v>219</v>
      </c>
      <c r="B235" s="136" t="s">
        <v>661</v>
      </c>
      <c r="C235" s="136" t="s">
        <v>662</v>
      </c>
      <c r="D235" s="137" t="s">
        <v>663</v>
      </c>
      <c r="E235" s="138" t="s">
        <v>664</v>
      </c>
      <c r="F235" s="138" t="s">
        <v>665</v>
      </c>
      <c r="G235" s="138" t="s">
        <v>666</v>
      </c>
      <c r="H235" s="138" t="s">
        <v>117</v>
      </c>
      <c r="I235" s="138">
        <v>11208</v>
      </c>
      <c r="J235" s="138" t="str">
        <f t="shared" si="117"/>
        <v>Brooklyn 11208</v>
      </c>
      <c r="K235" s="138" t="s">
        <v>103</v>
      </c>
      <c r="L235" s="138">
        <v>3</v>
      </c>
      <c r="M235" s="106" t="str">
        <f t="shared" si="118"/>
        <v>Child Care</v>
      </c>
      <c r="N235" s="107">
        <v>27</v>
      </c>
      <c r="O235" s="72">
        <v>0</v>
      </c>
      <c r="P235" s="108">
        <v>0</v>
      </c>
      <c r="Q235" s="71">
        <v>0</v>
      </c>
      <c r="R235" s="72">
        <v>0</v>
      </c>
      <c r="S235" s="108">
        <v>27</v>
      </c>
      <c r="T235" s="71">
        <v>0</v>
      </c>
      <c r="U235" s="72">
        <v>0</v>
      </c>
      <c r="V235" s="72">
        <v>16</v>
      </c>
      <c r="W235" s="73">
        <f t="shared" si="119"/>
        <v>16</v>
      </c>
      <c r="X235" s="109">
        <v>0</v>
      </c>
      <c r="Y235" s="110">
        <v>0</v>
      </c>
      <c r="Z235" s="110">
        <v>0</v>
      </c>
      <c r="AA235" s="72">
        <v>0</v>
      </c>
      <c r="AB235" s="72">
        <v>0</v>
      </c>
      <c r="AC235" s="111">
        <v>0</v>
      </c>
      <c r="AD235" s="112">
        <f t="shared" si="120"/>
        <v>0</v>
      </c>
      <c r="AE235" s="113">
        <v>0</v>
      </c>
      <c r="AF235" s="114">
        <v>0</v>
      </c>
      <c r="AG235" s="115">
        <v>312387.83999999997</v>
      </c>
      <c r="AH235" s="116">
        <v>312387.83999999997</v>
      </c>
      <c r="AI235" s="114">
        <v>0</v>
      </c>
      <c r="AJ235" s="117">
        <f t="shared" si="123"/>
        <v>312387.83999999997</v>
      </c>
      <c r="AK235" s="113">
        <v>0</v>
      </c>
      <c r="AL235" s="114">
        <v>47657.82527999999</v>
      </c>
      <c r="AM235" s="117">
        <f t="shared" si="124"/>
        <v>47657.82527999999</v>
      </c>
      <c r="AN235" s="113">
        <v>0</v>
      </c>
      <c r="AO235" s="114">
        <v>0</v>
      </c>
      <c r="AP235" s="114">
        <v>264730.01471999998</v>
      </c>
      <c r="AQ235" s="114">
        <v>0</v>
      </c>
      <c r="AR235" s="117">
        <v>0</v>
      </c>
      <c r="AS235" s="113">
        <f t="shared" si="121"/>
        <v>0</v>
      </c>
      <c r="AT235" s="114">
        <f t="shared" si="125"/>
        <v>0</v>
      </c>
      <c r="AU235" s="114">
        <f t="shared" si="126"/>
        <v>0</v>
      </c>
      <c r="AV235" s="117">
        <v>0</v>
      </c>
      <c r="AW235" s="113">
        <f t="shared" si="122"/>
        <v>0</v>
      </c>
      <c r="AX235" s="114">
        <f t="shared" si="127"/>
        <v>0</v>
      </c>
      <c r="AY235" s="114">
        <f t="shared" si="128"/>
        <v>0</v>
      </c>
      <c r="AZ235" s="117">
        <v>0</v>
      </c>
      <c r="BA235" s="113">
        <f t="shared" si="129"/>
        <v>0</v>
      </c>
      <c r="BB235" s="114">
        <f t="shared" si="130"/>
        <v>0</v>
      </c>
      <c r="BC235" s="114">
        <f t="shared" si="131"/>
        <v>0</v>
      </c>
      <c r="BD235" s="117">
        <v>0</v>
      </c>
      <c r="BE235" s="113">
        <v>0</v>
      </c>
      <c r="BF235" s="114">
        <v>0</v>
      </c>
      <c r="BG235" s="114">
        <v>0</v>
      </c>
      <c r="BH235" s="117">
        <v>0</v>
      </c>
      <c r="BJ235" s="113">
        <f t="shared" si="152"/>
        <v>0</v>
      </c>
      <c r="BK235" s="114">
        <f t="shared" si="152"/>
        <v>47657.82527999999</v>
      </c>
      <c r="BL235" s="114">
        <f t="shared" si="132"/>
        <v>0</v>
      </c>
      <c r="BM235" s="118">
        <f t="shared" si="133"/>
        <v>0</v>
      </c>
      <c r="BN235" s="119">
        <f t="shared" si="134"/>
        <v>47657.82527999999</v>
      </c>
      <c r="BP235" s="113">
        <f t="shared" si="135"/>
        <v>0</v>
      </c>
      <c r="BQ235" s="118">
        <f t="shared" si="136"/>
        <v>0</v>
      </c>
      <c r="BR235" s="120">
        <f t="shared" si="137"/>
        <v>0</v>
      </c>
      <c r="BS235" s="121">
        <f t="shared" si="138"/>
        <v>0</v>
      </c>
      <c r="BT235" s="114">
        <f t="shared" si="139"/>
        <v>0</v>
      </c>
      <c r="BU235" s="114">
        <f t="shared" si="140"/>
        <v>0</v>
      </c>
      <c r="BV235" s="114">
        <f t="shared" si="141"/>
        <v>0</v>
      </c>
      <c r="BW235" s="118">
        <f t="shared" si="142"/>
        <v>0</v>
      </c>
      <c r="BX235" s="120">
        <f t="shared" si="143"/>
        <v>0</v>
      </c>
      <c r="BY235" s="121">
        <f t="shared" si="144"/>
        <v>0</v>
      </c>
      <c r="CA235" s="113">
        <f t="shared" si="153"/>
        <v>0</v>
      </c>
      <c r="CB235" s="114">
        <f t="shared" si="153"/>
        <v>0</v>
      </c>
      <c r="CC235" s="114">
        <f t="shared" si="145"/>
        <v>19010.622707652732</v>
      </c>
      <c r="CD235" s="114">
        <f t="shared" si="146"/>
        <v>0</v>
      </c>
      <c r="CE235" s="114">
        <f t="shared" si="147"/>
        <v>3422.3733052090029</v>
      </c>
      <c r="CF235" s="118">
        <f t="shared" si="148"/>
        <v>0</v>
      </c>
      <c r="CG235" s="122">
        <f t="shared" si="149"/>
        <v>22432.996012861735</v>
      </c>
      <c r="CH235" s="88"/>
      <c r="CI235" s="123">
        <f t="shared" si="150"/>
        <v>22432.996012861735</v>
      </c>
      <c r="CK235" s="124">
        <f t="shared" si="151"/>
        <v>3</v>
      </c>
      <c r="CL235" s="125">
        <v>0</v>
      </c>
      <c r="CM235" s="126">
        <v>0</v>
      </c>
      <c r="CN235" s="127">
        <v>44.16</v>
      </c>
      <c r="CO235" s="128">
        <v>16.547855999999996</v>
      </c>
      <c r="CP235" s="125">
        <v>0</v>
      </c>
      <c r="CQ235" s="129">
        <v>0</v>
      </c>
      <c r="CR235" s="130">
        <v>0</v>
      </c>
      <c r="CS235" s="131">
        <v>0</v>
      </c>
      <c r="CT235" s="132">
        <v>0</v>
      </c>
      <c r="CU235" s="133">
        <f t="shared" si="154"/>
        <v>0</v>
      </c>
      <c r="CV235" s="129">
        <f t="shared" si="154"/>
        <v>0</v>
      </c>
      <c r="CW235" s="132">
        <v>0</v>
      </c>
      <c r="CY235" s="133">
        <v>0</v>
      </c>
      <c r="CZ235" s="129">
        <v>0</v>
      </c>
      <c r="DA235" s="132">
        <v>0</v>
      </c>
      <c r="DD235" s="134" t="s">
        <v>95</v>
      </c>
      <c r="DE235" s="101"/>
      <c r="DF235" s="72"/>
    </row>
    <row r="236" spans="1:110" s="7" customFormat="1" x14ac:dyDescent="0.25">
      <c r="A236" s="135">
        <v>219</v>
      </c>
      <c r="B236" s="136" t="s">
        <v>661</v>
      </c>
      <c r="C236" s="136" t="s">
        <v>662</v>
      </c>
      <c r="D236" s="137" t="s">
        <v>663</v>
      </c>
      <c r="E236" s="138" t="s">
        <v>664</v>
      </c>
      <c r="F236" s="138" t="s">
        <v>665</v>
      </c>
      <c r="G236" s="138" t="s">
        <v>666</v>
      </c>
      <c r="H236" s="138" t="s">
        <v>117</v>
      </c>
      <c r="I236" s="138">
        <v>11208</v>
      </c>
      <c r="J236" s="138" t="str">
        <f t="shared" si="117"/>
        <v>Brooklyn 11208</v>
      </c>
      <c r="K236" s="138" t="s">
        <v>103</v>
      </c>
      <c r="L236" s="138">
        <v>3</v>
      </c>
      <c r="M236" s="106" t="str">
        <f t="shared" si="118"/>
        <v>Child Care</v>
      </c>
      <c r="N236" s="107">
        <v>0</v>
      </c>
      <c r="O236" s="72">
        <v>9</v>
      </c>
      <c r="P236" s="108">
        <v>0</v>
      </c>
      <c r="Q236" s="71">
        <v>0</v>
      </c>
      <c r="R236" s="72">
        <v>0</v>
      </c>
      <c r="S236" s="108">
        <v>0</v>
      </c>
      <c r="T236" s="71">
        <v>0</v>
      </c>
      <c r="U236" s="72">
        <v>0</v>
      </c>
      <c r="V236" s="72">
        <v>0</v>
      </c>
      <c r="W236" s="73">
        <f t="shared" si="119"/>
        <v>0</v>
      </c>
      <c r="X236" s="109">
        <v>0</v>
      </c>
      <c r="Y236" s="110">
        <v>0</v>
      </c>
      <c r="Z236" s="110">
        <v>0</v>
      </c>
      <c r="AA236" s="72">
        <v>0</v>
      </c>
      <c r="AB236" s="72">
        <v>0</v>
      </c>
      <c r="AC236" s="111">
        <v>0</v>
      </c>
      <c r="AD236" s="112">
        <f t="shared" si="120"/>
        <v>0</v>
      </c>
      <c r="AE236" s="113">
        <v>0</v>
      </c>
      <c r="AF236" s="114">
        <v>162419.04000000004</v>
      </c>
      <c r="AG236" s="115">
        <v>0</v>
      </c>
      <c r="AH236" s="116">
        <v>162419.04000000004</v>
      </c>
      <c r="AI236" s="114">
        <v>0</v>
      </c>
      <c r="AJ236" s="117">
        <f t="shared" si="123"/>
        <v>162419.04000000004</v>
      </c>
      <c r="AK236" s="113">
        <v>0</v>
      </c>
      <c r="AL236" s="114">
        <v>0</v>
      </c>
      <c r="AM236" s="117">
        <f t="shared" si="124"/>
        <v>0</v>
      </c>
      <c r="AN236" s="113">
        <v>0</v>
      </c>
      <c r="AO236" s="114">
        <v>0</v>
      </c>
      <c r="AP236" s="114">
        <v>162419.04000000004</v>
      </c>
      <c r="AQ236" s="114">
        <v>0</v>
      </c>
      <c r="AR236" s="117">
        <v>0</v>
      </c>
      <c r="AS236" s="113">
        <f t="shared" si="121"/>
        <v>0</v>
      </c>
      <c r="AT236" s="114">
        <f t="shared" si="125"/>
        <v>0</v>
      </c>
      <c r="AU236" s="114">
        <f t="shared" si="126"/>
        <v>0</v>
      </c>
      <c r="AV236" s="117">
        <v>0</v>
      </c>
      <c r="AW236" s="113">
        <f t="shared" si="122"/>
        <v>0</v>
      </c>
      <c r="AX236" s="114">
        <f t="shared" si="127"/>
        <v>0</v>
      </c>
      <c r="AY236" s="114">
        <f t="shared" si="128"/>
        <v>0</v>
      </c>
      <c r="AZ236" s="117">
        <v>0</v>
      </c>
      <c r="BA236" s="113">
        <f t="shared" si="129"/>
        <v>0</v>
      </c>
      <c r="BB236" s="114">
        <f t="shared" si="130"/>
        <v>0</v>
      </c>
      <c r="BC236" s="114">
        <f t="shared" si="131"/>
        <v>0</v>
      </c>
      <c r="BD236" s="117">
        <v>0</v>
      </c>
      <c r="BE236" s="113">
        <v>0</v>
      </c>
      <c r="BF236" s="114">
        <v>0</v>
      </c>
      <c r="BG236" s="114">
        <v>0</v>
      </c>
      <c r="BH236" s="117">
        <v>0</v>
      </c>
      <c r="BJ236" s="113">
        <f t="shared" si="152"/>
        <v>0</v>
      </c>
      <c r="BK236" s="114">
        <f t="shared" si="152"/>
        <v>0</v>
      </c>
      <c r="BL236" s="114">
        <f t="shared" si="132"/>
        <v>0</v>
      </c>
      <c r="BM236" s="118">
        <f t="shared" si="133"/>
        <v>0</v>
      </c>
      <c r="BN236" s="119">
        <f t="shared" si="134"/>
        <v>0</v>
      </c>
      <c r="BP236" s="113">
        <f t="shared" si="135"/>
        <v>0</v>
      </c>
      <c r="BQ236" s="118">
        <f t="shared" si="136"/>
        <v>0</v>
      </c>
      <c r="BR236" s="120">
        <f t="shared" si="137"/>
        <v>0</v>
      </c>
      <c r="BS236" s="121">
        <f t="shared" si="138"/>
        <v>0</v>
      </c>
      <c r="BT236" s="114">
        <f t="shared" si="139"/>
        <v>0</v>
      </c>
      <c r="BU236" s="114">
        <f t="shared" si="140"/>
        <v>0</v>
      </c>
      <c r="BV236" s="114">
        <f t="shared" si="141"/>
        <v>0</v>
      </c>
      <c r="BW236" s="118">
        <f t="shared" si="142"/>
        <v>0</v>
      </c>
      <c r="BX236" s="120">
        <f t="shared" si="143"/>
        <v>0</v>
      </c>
      <c r="BY236" s="121">
        <f t="shared" si="144"/>
        <v>0</v>
      </c>
      <c r="CA236" s="113">
        <f t="shared" si="153"/>
        <v>0</v>
      </c>
      <c r="CB236" s="114">
        <f t="shared" si="153"/>
        <v>11663.532347266884</v>
      </c>
      <c r="CC236" s="114">
        <f t="shared" si="145"/>
        <v>0</v>
      </c>
      <c r="CD236" s="114">
        <f t="shared" si="146"/>
        <v>0</v>
      </c>
      <c r="CE236" s="114">
        <f t="shared" si="147"/>
        <v>0</v>
      </c>
      <c r="CF236" s="118">
        <f t="shared" si="148"/>
        <v>0</v>
      </c>
      <c r="CG236" s="122">
        <f t="shared" si="149"/>
        <v>11663.532347266884</v>
      </c>
      <c r="CH236" s="88"/>
      <c r="CI236" s="123">
        <f t="shared" si="150"/>
        <v>11663.532347266884</v>
      </c>
      <c r="CK236" s="124">
        <f t="shared" si="151"/>
        <v>3</v>
      </c>
      <c r="CL236" s="125">
        <v>0</v>
      </c>
      <c r="CM236" s="126">
        <v>68.88000000000001</v>
      </c>
      <c r="CN236" s="127">
        <v>0</v>
      </c>
      <c r="CO236" s="128">
        <v>0</v>
      </c>
      <c r="CP236" s="125">
        <v>0</v>
      </c>
      <c r="CQ236" s="129">
        <v>0</v>
      </c>
      <c r="CR236" s="130">
        <v>0</v>
      </c>
      <c r="CS236" s="131">
        <v>0</v>
      </c>
      <c r="CT236" s="132">
        <v>0</v>
      </c>
      <c r="CU236" s="133">
        <f t="shared" si="154"/>
        <v>0</v>
      </c>
      <c r="CV236" s="129">
        <f t="shared" si="154"/>
        <v>0</v>
      </c>
      <c r="CW236" s="132">
        <v>0</v>
      </c>
      <c r="CY236" s="133">
        <v>0</v>
      </c>
      <c r="CZ236" s="129">
        <v>0</v>
      </c>
      <c r="DA236" s="132">
        <v>0</v>
      </c>
      <c r="DD236" s="134" t="s">
        <v>95</v>
      </c>
      <c r="DE236" s="101"/>
      <c r="DF236" s="72"/>
    </row>
    <row r="237" spans="1:110" s="7" customFormat="1" x14ac:dyDescent="0.25">
      <c r="A237" s="135">
        <v>219</v>
      </c>
      <c r="B237" s="136" t="s">
        <v>661</v>
      </c>
      <c r="C237" s="136" t="s">
        <v>662</v>
      </c>
      <c r="D237" s="137" t="s">
        <v>663</v>
      </c>
      <c r="E237" s="138" t="s">
        <v>664</v>
      </c>
      <c r="F237" s="138" t="s">
        <v>665</v>
      </c>
      <c r="G237" s="138" t="s">
        <v>666</v>
      </c>
      <c r="H237" s="138" t="s">
        <v>117</v>
      </c>
      <c r="I237" s="138">
        <v>11208</v>
      </c>
      <c r="J237" s="138" t="str">
        <f t="shared" si="117"/>
        <v>Brooklyn 11208</v>
      </c>
      <c r="K237" s="138" t="s">
        <v>103</v>
      </c>
      <c r="L237" s="138">
        <v>3</v>
      </c>
      <c r="M237" s="106" t="str">
        <f t="shared" si="118"/>
        <v>Child Care</v>
      </c>
      <c r="N237" s="107">
        <v>0</v>
      </c>
      <c r="O237" s="72">
        <v>0</v>
      </c>
      <c r="P237" s="108">
        <v>8</v>
      </c>
      <c r="Q237" s="71">
        <v>0</v>
      </c>
      <c r="R237" s="72">
        <v>0</v>
      </c>
      <c r="S237" s="108">
        <v>0</v>
      </c>
      <c r="T237" s="71">
        <v>0</v>
      </c>
      <c r="U237" s="72">
        <v>0</v>
      </c>
      <c r="V237" s="72">
        <v>0</v>
      </c>
      <c r="W237" s="73">
        <f t="shared" si="119"/>
        <v>0</v>
      </c>
      <c r="X237" s="109">
        <v>0</v>
      </c>
      <c r="Y237" s="110">
        <v>0</v>
      </c>
      <c r="Z237" s="110">
        <v>0</v>
      </c>
      <c r="AA237" s="72">
        <v>0</v>
      </c>
      <c r="AB237" s="72">
        <v>0</v>
      </c>
      <c r="AC237" s="111">
        <v>0</v>
      </c>
      <c r="AD237" s="112">
        <f t="shared" si="120"/>
        <v>0</v>
      </c>
      <c r="AE237" s="113">
        <v>188577.12000000002</v>
      </c>
      <c r="AF237" s="114">
        <v>0</v>
      </c>
      <c r="AG237" s="115">
        <v>0</v>
      </c>
      <c r="AH237" s="116">
        <v>188577.12000000002</v>
      </c>
      <c r="AI237" s="114">
        <v>0</v>
      </c>
      <c r="AJ237" s="117">
        <f t="shared" si="123"/>
        <v>188577.12000000002</v>
      </c>
      <c r="AK237" s="113">
        <v>0</v>
      </c>
      <c r="AL237" s="114">
        <v>0</v>
      </c>
      <c r="AM237" s="117">
        <f t="shared" si="124"/>
        <v>0</v>
      </c>
      <c r="AN237" s="113">
        <v>0</v>
      </c>
      <c r="AO237" s="114">
        <v>0</v>
      </c>
      <c r="AP237" s="114">
        <v>188577.12000000002</v>
      </c>
      <c r="AQ237" s="114">
        <v>0</v>
      </c>
      <c r="AR237" s="117">
        <v>0</v>
      </c>
      <c r="AS237" s="113">
        <f t="shared" si="121"/>
        <v>0</v>
      </c>
      <c r="AT237" s="114">
        <f t="shared" si="125"/>
        <v>0</v>
      </c>
      <c r="AU237" s="114">
        <f t="shared" si="126"/>
        <v>0</v>
      </c>
      <c r="AV237" s="117">
        <v>0</v>
      </c>
      <c r="AW237" s="113">
        <f t="shared" si="122"/>
        <v>0</v>
      </c>
      <c r="AX237" s="114">
        <f t="shared" si="127"/>
        <v>0</v>
      </c>
      <c r="AY237" s="114">
        <f t="shared" si="128"/>
        <v>0</v>
      </c>
      <c r="AZ237" s="117">
        <v>0</v>
      </c>
      <c r="BA237" s="113">
        <f t="shared" si="129"/>
        <v>0</v>
      </c>
      <c r="BB237" s="114">
        <f t="shared" si="130"/>
        <v>0</v>
      </c>
      <c r="BC237" s="114">
        <f t="shared" si="131"/>
        <v>0</v>
      </c>
      <c r="BD237" s="117">
        <v>0</v>
      </c>
      <c r="BE237" s="113">
        <v>0</v>
      </c>
      <c r="BF237" s="114">
        <v>0</v>
      </c>
      <c r="BG237" s="114">
        <v>0</v>
      </c>
      <c r="BH237" s="117">
        <v>0</v>
      </c>
      <c r="BJ237" s="113">
        <f t="shared" si="152"/>
        <v>0</v>
      </c>
      <c r="BK237" s="114">
        <f t="shared" si="152"/>
        <v>0</v>
      </c>
      <c r="BL237" s="114">
        <f t="shared" si="132"/>
        <v>0</v>
      </c>
      <c r="BM237" s="118">
        <f t="shared" si="133"/>
        <v>0</v>
      </c>
      <c r="BN237" s="119">
        <f t="shared" si="134"/>
        <v>0</v>
      </c>
      <c r="BP237" s="113">
        <f t="shared" si="135"/>
        <v>0</v>
      </c>
      <c r="BQ237" s="118">
        <f t="shared" si="136"/>
        <v>0</v>
      </c>
      <c r="BR237" s="120">
        <f t="shared" si="137"/>
        <v>0</v>
      </c>
      <c r="BS237" s="121">
        <f t="shared" si="138"/>
        <v>0</v>
      </c>
      <c r="BT237" s="114">
        <f t="shared" si="139"/>
        <v>0</v>
      </c>
      <c r="BU237" s="114">
        <f t="shared" si="140"/>
        <v>0</v>
      </c>
      <c r="BV237" s="114">
        <f t="shared" si="141"/>
        <v>0</v>
      </c>
      <c r="BW237" s="118">
        <f t="shared" si="142"/>
        <v>0</v>
      </c>
      <c r="BX237" s="120">
        <f t="shared" si="143"/>
        <v>0</v>
      </c>
      <c r="BY237" s="121">
        <f t="shared" si="144"/>
        <v>0</v>
      </c>
      <c r="CA237" s="113">
        <f t="shared" si="153"/>
        <v>13541.979678456593</v>
      </c>
      <c r="CB237" s="114">
        <f t="shared" si="153"/>
        <v>0</v>
      </c>
      <c r="CC237" s="114">
        <f t="shared" si="145"/>
        <v>0</v>
      </c>
      <c r="CD237" s="114">
        <f t="shared" si="146"/>
        <v>0</v>
      </c>
      <c r="CE237" s="114">
        <f t="shared" si="147"/>
        <v>0</v>
      </c>
      <c r="CF237" s="118">
        <f t="shared" si="148"/>
        <v>0</v>
      </c>
      <c r="CG237" s="122">
        <f t="shared" si="149"/>
        <v>13541.979678456593</v>
      </c>
      <c r="CH237" s="88"/>
      <c r="CI237" s="123">
        <f t="shared" si="150"/>
        <v>13541.979678456593</v>
      </c>
      <c r="CK237" s="124">
        <f t="shared" si="151"/>
        <v>3</v>
      </c>
      <c r="CL237" s="125">
        <v>89.970000000000013</v>
      </c>
      <c r="CM237" s="126">
        <v>0</v>
      </c>
      <c r="CN237" s="127">
        <v>0</v>
      </c>
      <c r="CO237" s="128">
        <v>0</v>
      </c>
      <c r="CP237" s="125">
        <v>0</v>
      </c>
      <c r="CQ237" s="129">
        <v>0</v>
      </c>
      <c r="CR237" s="130">
        <v>0</v>
      </c>
      <c r="CS237" s="131">
        <v>0</v>
      </c>
      <c r="CT237" s="132">
        <v>0</v>
      </c>
      <c r="CU237" s="133">
        <f t="shared" si="154"/>
        <v>0</v>
      </c>
      <c r="CV237" s="129">
        <f t="shared" si="154"/>
        <v>0</v>
      </c>
      <c r="CW237" s="132">
        <v>0</v>
      </c>
      <c r="CY237" s="133">
        <v>0</v>
      </c>
      <c r="CZ237" s="129">
        <v>0</v>
      </c>
      <c r="DA237" s="132">
        <v>0</v>
      </c>
      <c r="DD237" s="134" t="s">
        <v>95</v>
      </c>
      <c r="DE237" s="101"/>
      <c r="DF237" s="72"/>
    </row>
    <row r="238" spans="1:110" s="7" customFormat="1" x14ac:dyDescent="0.25">
      <c r="A238" s="135">
        <v>13</v>
      </c>
      <c r="B238" s="136" t="s">
        <v>667</v>
      </c>
      <c r="C238" s="136" t="s">
        <v>668</v>
      </c>
      <c r="D238" s="137" t="s">
        <v>669</v>
      </c>
      <c r="E238" s="138" t="s">
        <v>670</v>
      </c>
      <c r="F238" s="138" t="s">
        <v>671</v>
      </c>
      <c r="G238" s="138" t="s">
        <v>672</v>
      </c>
      <c r="H238" s="138" t="s">
        <v>124</v>
      </c>
      <c r="I238" s="138">
        <v>10026</v>
      </c>
      <c r="J238" s="138" t="str">
        <f t="shared" si="117"/>
        <v>Manhattan 10026</v>
      </c>
      <c r="K238" s="138" t="s">
        <v>103</v>
      </c>
      <c r="L238" s="138">
        <v>3</v>
      </c>
      <c r="M238" s="106" t="str">
        <f t="shared" si="118"/>
        <v>Child Care</v>
      </c>
      <c r="N238" s="107">
        <v>40</v>
      </c>
      <c r="O238" s="72">
        <v>0</v>
      </c>
      <c r="P238" s="108">
        <v>0</v>
      </c>
      <c r="Q238" s="71">
        <v>0</v>
      </c>
      <c r="R238" s="72">
        <v>0</v>
      </c>
      <c r="S238" s="108">
        <v>40</v>
      </c>
      <c r="T238" s="71">
        <v>0</v>
      </c>
      <c r="U238" s="72">
        <v>0</v>
      </c>
      <c r="V238" s="72">
        <v>18</v>
      </c>
      <c r="W238" s="73">
        <f t="shared" si="119"/>
        <v>18</v>
      </c>
      <c r="X238" s="109">
        <v>0</v>
      </c>
      <c r="Y238" s="110">
        <v>0</v>
      </c>
      <c r="Z238" s="110">
        <v>0</v>
      </c>
      <c r="AA238" s="72">
        <v>0</v>
      </c>
      <c r="AB238" s="72">
        <v>0</v>
      </c>
      <c r="AC238" s="111">
        <v>0</v>
      </c>
      <c r="AD238" s="112">
        <f t="shared" si="120"/>
        <v>0</v>
      </c>
      <c r="AE238" s="113">
        <v>0</v>
      </c>
      <c r="AF238" s="114">
        <v>0</v>
      </c>
      <c r="AG238" s="115">
        <v>462796.79999999993</v>
      </c>
      <c r="AH238" s="116">
        <v>462796.79999999993</v>
      </c>
      <c r="AI238" s="114">
        <v>0</v>
      </c>
      <c r="AJ238" s="117">
        <f t="shared" si="123"/>
        <v>462796.79999999993</v>
      </c>
      <c r="AK238" s="113">
        <v>0</v>
      </c>
      <c r="AL238" s="114">
        <v>53615.053439999989</v>
      </c>
      <c r="AM238" s="117">
        <f t="shared" si="124"/>
        <v>53615.053439999989</v>
      </c>
      <c r="AN238" s="113">
        <v>0</v>
      </c>
      <c r="AO238" s="114">
        <v>0</v>
      </c>
      <c r="AP238" s="114">
        <v>409181.74656</v>
      </c>
      <c r="AQ238" s="114">
        <v>0</v>
      </c>
      <c r="AR238" s="117">
        <v>0</v>
      </c>
      <c r="AS238" s="113">
        <f t="shared" si="121"/>
        <v>0</v>
      </c>
      <c r="AT238" s="114">
        <f t="shared" si="125"/>
        <v>0</v>
      </c>
      <c r="AU238" s="114">
        <f t="shared" si="126"/>
        <v>0</v>
      </c>
      <c r="AV238" s="117">
        <v>0</v>
      </c>
      <c r="AW238" s="113">
        <f t="shared" si="122"/>
        <v>0</v>
      </c>
      <c r="AX238" s="114">
        <f t="shared" si="127"/>
        <v>0</v>
      </c>
      <c r="AY238" s="114">
        <f t="shared" si="128"/>
        <v>0</v>
      </c>
      <c r="AZ238" s="117">
        <v>0</v>
      </c>
      <c r="BA238" s="113">
        <f t="shared" si="129"/>
        <v>0</v>
      </c>
      <c r="BB238" s="114">
        <f t="shared" si="130"/>
        <v>0</v>
      </c>
      <c r="BC238" s="114">
        <f t="shared" si="131"/>
        <v>0</v>
      </c>
      <c r="BD238" s="117">
        <v>0</v>
      </c>
      <c r="BE238" s="113">
        <v>0</v>
      </c>
      <c r="BF238" s="114">
        <v>0</v>
      </c>
      <c r="BG238" s="114">
        <v>0</v>
      </c>
      <c r="BH238" s="117">
        <v>0</v>
      </c>
      <c r="BJ238" s="113">
        <f t="shared" si="152"/>
        <v>0</v>
      </c>
      <c r="BK238" s="114">
        <f t="shared" si="152"/>
        <v>53615.053439999989</v>
      </c>
      <c r="BL238" s="114">
        <f t="shared" si="132"/>
        <v>0</v>
      </c>
      <c r="BM238" s="118">
        <f t="shared" si="133"/>
        <v>0</v>
      </c>
      <c r="BN238" s="119">
        <f t="shared" si="134"/>
        <v>53615.053439999989</v>
      </c>
      <c r="BP238" s="113">
        <f t="shared" si="135"/>
        <v>0</v>
      </c>
      <c r="BQ238" s="118">
        <f t="shared" si="136"/>
        <v>0</v>
      </c>
      <c r="BR238" s="120">
        <f t="shared" si="137"/>
        <v>0</v>
      </c>
      <c r="BS238" s="121">
        <f t="shared" si="138"/>
        <v>0</v>
      </c>
      <c r="BT238" s="114">
        <f t="shared" si="139"/>
        <v>0</v>
      </c>
      <c r="BU238" s="114">
        <f t="shared" si="140"/>
        <v>0</v>
      </c>
      <c r="BV238" s="114">
        <f t="shared" si="141"/>
        <v>0</v>
      </c>
      <c r="BW238" s="118">
        <f t="shared" si="142"/>
        <v>0</v>
      </c>
      <c r="BX238" s="120">
        <f t="shared" si="143"/>
        <v>0</v>
      </c>
      <c r="BY238" s="121">
        <f t="shared" si="144"/>
        <v>0</v>
      </c>
      <c r="CA238" s="113">
        <f t="shared" si="153"/>
        <v>0</v>
      </c>
      <c r="CB238" s="114">
        <f t="shared" si="153"/>
        <v>0</v>
      </c>
      <c r="CC238" s="114">
        <f t="shared" si="145"/>
        <v>29383.898198842442</v>
      </c>
      <c r="CD238" s="114">
        <f t="shared" si="146"/>
        <v>0</v>
      </c>
      <c r="CE238" s="114">
        <f t="shared" si="147"/>
        <v>3850.1699683601278</v>
      </c>
      <c r="CF238" s="118">
        <f t="shared" si="148"/>
        <v>0</v>
      </c>
      <c r="CG238" s="122">
        <f t="shared" si="149"/>
        <v>33234.068167202568</v>
      </c>
      <c r="CH238" s="88"/>
      <c r="CI238" s="123">
        <f t="shared" si="150"/>
        <v>33234.068167202568</v>
      </c>
      <c r="CK238" s="124">
        <f t="shared" si="151"/>
        <v>3</v>
      </c>
      <c r="CL238" s="125">
        <v>0</v>
      </c>
      <c r="CM238" s="126">
        <v>0</v>
      </c>
      <c r="CN238" s="127">
        <v>44.16</v>
      </c>
      <c r="CO238" s="128">
        <v>16.547855999999996</v>
      </c>
      <c r="CP238" s="125">
        <v>0</v>
      </c>
      <c r="CQ238" s="129">
        <v>0</v>
      </c>
      <c r="CR238" s="130">
        <v>0</v>
      </c>
      <c r="CS238" s="131">
        <v>0</v>
      </c>
      <c r="CT238" s="132">
        <v>0</v>
      </c>
      <c r="CU238" s="133">
        <f t="shared" si="154"/>
        <v>0</v>
      </c>
      <c r="CV238" s="129">
        <f t="shared" si="154"/>
        <v>0</v>
      </c>
      <c r="CW238" s="132">
        <v>0</v>
      </c>
      <c r="CY238" s="133">
        <v>0</v>
      </c>
      <c r="CZ238" s="129">
        <v>0</v>
      </c>
      <c r="DA238" s="132">
        <v>0</v>
      </c>
      <c r="DD238" s="134" t="s">
        <v>95</v>
      </c>
      <c r="DE238" s="101"/>
      <c r="DF238" s="72"/>
    </row>
    <row r="239" spans="1:110" s="7" customFormat="1" x14ac:dyDescent="0.25">
      <c r="A239" s="135">
        <v>13</v>
      </c>
      <c r="B239" s="136" t="s">
        <v>667</v>
      </c>
      <c r="C239" s="136" t="s">
        <v>673</v>
      </c>
      <c r="D239" s="137" t="s">
        <v>669</v>
      </c>
      <c r="E239" s="138" t="s">
        <v>674</v>
      </c>
      <c r="F239" s="138" t="s">
        <v>675</v>
      </c>
      <c r="G239" s="138" t="s">
        <v>676</v>
      </c>
      <c r="H239" s="138" t="s">
        <v>124</v>
      </c>
      <c r="I239" s="138">
        <v>10027</v>
      </c>
      <c r="J239" s="138" t="str">
        <f t="shared" si="117"/>
        <v>Manhattan 10027</v>
      </c>
      <c r="K239" s="138" t="s">
        <v>103</v>
      </c>
      <c r="L239" s="138">
        <v>3</v>
      </c>
      <c r="M239" s="106" t="str">
        <f t="shared" si="118"/>
        <v>Child Care</v>
      </c>
      <c r="N239" s="107">
        <v>90</v>
      </c>
      <c r="O239" s="72">
        <v>0</v>
      </c>
      <c r="P239" s="108">
        <v>0</v>
      </c>
      <c r="Q239" s="71">
        <v>0</v>
      </c>
      <c r="R239" s="72">
        <v>0</v>
      </c>
      <c r="S239" s="108">
        <v>90</v>
      </c>
      <c r="T239" s="71">
        <v>0</v>
      </c>
      <c r="U239" s="72">
        <v>0</v>
      </c>
      <c r="V239" s="72">
        <v>36</v>
      </c>
      <c r="W239" s="73">
        <f t="shared" si="119"/>
        <v>36</v>
      </c>
      <c r="X239" s="109">
        <v>0</v>
      </c>
      <c r="Y239" s="110">
        <v>0</v>
      </c>
      <c r="Z239" s="110">
        <v>0</v>
      </c>
      <c r="AA239" s="72">
        <v>0</v>
      </c>
      <c r="AB239" s="72">
        <v>0</v>
      </c>
      <c r="AC239" s="111">
        <v>0</v>
      </c>
      <c r="AD239" s="112">
        <f t="shared" si="120"/>
        <v>0</v>
      </c>
      <c r="AE239" s="113">
        <v>0</v>
      </c>
      <c r="AF239" s="114">
        <v>0</v>
      </c>
      <c r="AG239" s="115">
        <v>1041292.7999999999</v>
      </c>
      <c r="AH239" s="116">
        <v>1041292.7999999999</v>
      </c>
      <c r="AI239" s="114">
        <v>0</v>
      </c>
      <c r="AJ239" s="117">
        <f t="shared" si="123"/>
        <v>1041292.7999999999</v>
      </c>
      <c r="AK239" s="113">
        <v>0</v>
      </c>
      <c r="AL239" s="114">
        <v>107230.10687999998</v>
      </c>
      <c r="AM239" s="117">
        <f t="shared" si="124"/>
        <v>107230.10687999998</v>
      </c>
      <c r="AN239" s="113">
        <v>0</v>
      </c>
      <c r="AO239" s="114">
        <v>0</v>
      </c>
      <c r="AP239" s="114">
        <v>934062.69311999984</v>
      </c>
      <c r="AQ239" s="114">
        <v>0</v>
      </c>
      <c r="AR239" s="117">
        <v>0</v>
      </c>
      <c r="AS239" s="113">
        <f t="shared" si="121"/>
        <v>0</v>
      </c>
      <c r="AT239" s="114">
        <f t="shared" si="125"/>
        <v>0</v>
      </c>
      <c r="AU239" s="114">
        <f t="shared" si="126"/>
        <v>0</v>
      </c>
      <c r="AV239" s="117">
        <v>0</v>
      </c>
      <c r="AW239" s="113">
        <f t="shared" si="122"/>
        <v>0</v>
      </c>
      <c r="AX239" s="114">
        <f t="shared" si="127"/>
        <v>0</v>
      </c>
      <c r="AY239" s="114">
        <f t="shared" si="128"/>
        <v>0</v>
      </c>
      <c r="AZ239" s="117">
        <v>0</v>
      </c>
      <c r="BA239" s="113">
        <f t="shared" si="129"/>
        <v>0</v>
      </c>
      <c r="BB239" s="114">
        <f t="shared" si="130"/>
        <v>0</v>
      </c>
      <c r="BC239" s="114">
        <f t="shared" si="131"/>
        <v>0</v>
      </c>
      <c r="BD239" s="117">
        <v>0</v>
      </c>
      <c r="BE239" s="113">
        <v>0</v>
      </c>
      <c r="BF239" s="114">
        <v>0</v>
      </c>
      <c r="BG239" s="114">
        <v>0</v>
      </c>
      <c r="BH239" s="117">
        <v>0</v>
      </c>
      <c r="BJ239" s="113">
        <f t="shared" si="152"/>
        <v>0</v>
      </c>
      <c r="BK239" s="114">
        <f t="shared" si="152"/>
        <v>107230.10687999998</v>
      </c>
      <c r="BL239" s="114">
        <f t="shared" si="132"/>
        <v>0</v>
      </c>
      <c r="BM239" s="118">
        <f t="shared" si="133"/>
        <v>0</v>
      </c>
      <c r="BN239" s="119">
        <f t="shared" si="134"/>
        <v>107230.10687999998</v>
      </c>
      <c r="BP239" s="113">
        <f t="shared" si="135"/>
        <v>0</v>
      </c>
      <c r="BQ239" s="118">
        <f t="shared" si="136"/>
        <v>0</v>
      </c>
      <c r="BR239" s="120">
        <f t="shared" si="137"/>
        <v>0</v>
      </c>
      <c r="BS239" s="121">
        <f t="shared" si="138"/>
        <v>0</v>
      </c>
      <c r="BT239" s="114">
        <f t="shared" si="139"/>
        <v>0</v>
      </c>
      <c r="BU239" s="114">
        <f t="shared" si="140"/>
        <v>0</v>
      </c>
      <c r="BV239" s="114">
        <f t="shared" si="141"/>
        <v>0</v>
      </c>
      <c r="BW239" s="118">
        <f t="shared" si="142"/>
        <v>0</v>
      </c>
      <c r="BX239" s="120">
        <f t="shared" si="143"/>
        <v>0</v>
      </c>
      <c r="BY239" s="121">
        <f t="shared" si="144"/>
        <v>0</v>
      </c>
      <c r="CA239" s="113">
        <f t="shared" si="153"/>
        <v>0</v>
      </c>
      <c r="CB239" s="114">
        <f t="shared" si="153"/>
        <v>0</v>
      </c>
      <c r="CC239" s="114">
        <f t="shared" si="145"/>
        <v>67076.313439485515</v>
      </c>
      <c r="CD239" s="114">
        <f t="shared" si="146"/>
        <v>0</v>
      </c>
      <c r="CE239" s="114">
        <f t="shared" si="147"/>
        <v>7700.3399367202555</v>
      </c>
      <c r="CF239" s="118">
        <f t="shared" si="148"/>
        <v>0</v>
      </c>
      <c r="CG239" s="122">
        <f t="shared" si="149"/>
        <v>74776.653376205766</v>
      </c>
      <c r="CH239" s="88"/>
      <c r="CI239" s="123">
        <f t="shared" si="150"/>
        <v>74776.653376205781</v>
      </c>
      <c r="CK239" s="124">
        <f t="shared" si="151"/>
        <v>3</v>
      </c>
      <c r="CL239" s="125">
        <v>0</v>
      </c>
      <c r="CM239" s="126">
        <v>0</v>
      </c>
      <c r="CN239" s="127">
        <v>44.16</v>
      </c>
      <c r="CO239" s="128">
        <v>16.547855999999996</v>
      </c>
      <c r="CP239" s="125">
        <v>0</v>
      </c>
      <c r="CQ239" s="129">
        <v>0</v>
      </c>
      <c r="CR239" s="130">
        <v>0</v>
      </c>
      <c r="CS239" s="131">
        <v>0</v>
      </c>
      <c r="CT239" s="132">
        <v>0</v>
      </c>
      <c r="CU239" s="133">
        <f t="shared" si="154"/>
        <v>0</v>
      </c>
      <c r="CV239" s="129">
        <f t="shared" si="154"/>
        <v>0</v>
      </c>
      <c r="CW239" s="132">
        <v>0</v>
      </c>
      <c r="CY239" s="133">
        <v>0</v>
      </c>
      <c r="CZ239" s="129">
        <v>0</v>
      </c>
      <c r="DA239" s="132">
        <v>0</v>
      </c>
      <c r="DD239" s="134" t="s">
        <v>95</v>
      </c>
      <c r="DE239" s="101"/>
      <c r="DF239" s="72"/>
    </row>
    <row r="240" spans="1:110" s="7" customFormat="1" x14ac:dyDescent="0.25">
      <c r="A240" s="135">
        <v>13</v>
      </c>
      <c r="B240" s="136" t="s">
        <v>667</v>
      </c>
      <c r="C240" s="136" t="s">
        <v>673</v>
      </c>
      <c r="D240" s="137" t="s">
        <v>669</v>
      </c>
      <c r="E240" s="138" t="s">
        <v>674</v>
      </c>
      <c r="F240" s="138" t="s">
        <v>675</v>
      </c>
      <c r="G240" s="138" t="s">
        <v>676</v>
      </c>
      <c r="H240" s="138" t="s">
        <v>124</v>
      </c>
      <c r="I240" s="138">
        <v>10027</v>
      </c>
      <c r="J240" s="138" t="str">
        <f t="shared" si="117"/>
        <v>Manhattan 10027</v>
      </c>
      <c r="K240" s="138" t="s">
        <v>103</v>
      </c>
      <c r="L240" s="138">
        <v>3</v>
      </c>
      <c r="M240" s="106" t="str">
        <f t="shared" si="118"/>
        <v>Child Care</v>
      </c>
      <c r="N240" s="107">
        <v>0</v>
      </c>
      <c r="O240" s="72">
        <v>10</v>
      </c>
      <c r="P240" s="108">
        <v>0</v>
      </c>
      <c r="Q240" s="71">
        <v>0</v>
      </c>
      <c r="R240" s="72">
        <v>0</v>
      </c>
      <c r="S240" s="108">
        <v>0</v>
      </c>
      <c r="T240" s="71">
        <v>0</v>
      </c>
      <c r="U240" s="72">
        <v>0</v>
      </c>
      <c r="V240" s="72">
        <v>0</v>
      </c>
      <c r="W240" s="73">
        <f t="shared" si="119"/>
        <v>0</v>
      </c>
      <c r="X240" s="109">
        <v>0</v>
      </c>
      <c r="Y240" s="110">
        <v>0</v>
      </c>
      <c r="Z240" s="110">
        <v>0</v>
      </c>
      <c r="AA240" s="72">
        <v>0</v>
      </c>
      <c r="AB240" s="72">
        <v>0</v>
      </c>
      <c r="AC240" s="111">
        <v>0</v>
      </c>
      <c r="AD240" s="112">
        <f t="shared" si="120"/>
        <v>0</v>
      </c>
      <c r="AE240" s="113">
        <v>0</v>
      </c>
      <c r="AF240" s="114">
        <v>180465.60000000003</v>
      </c>
      <c r="AG240" s="115">
        <v>0</v>
      </c>
      <c r="AH240" s="116">
        <v>180465.60000000003</v>
      </c>
      <c r="AI240" s="114">
        <v>0</v>
      </c>
      <c r="AJ240" s="117">
        <f t="shared" si="123"/>
        <v>180465.60000000003</v>
      </c>
      <c r="AK240" s="113">
        <v>0</v>
      </c>
      <c r="AL240" s="114">
        <v>0</v>
      </c>
      <c r="AM240" s="117">
        <f t="shared" si="124"/>
        <v>0</v>
      </c>
      <c r="AN240" s="113">
        <v>0</v>
      </c>
      <c r="AO240" s="114">
        <v>0</v>
      </c>
      <c r="AP240" s="114">
        <v>180465.60000000003</v>
      </c>
      <c r="AQ240" s="114">
        <v>0</v>
      </c>
      <c r="AR240" s="117">
        <v>0</v>
      </c>
      <c r="AS240" s="113">
        <f t="shared" si="121"/>
        <v>0</v>
      </c>
      <c r="AT240" s="114">
        <f t="shared" si="125"/>
        <v>0</v>
      </c>
      <c r="AU240" s="114">
        <f t="shared" si="126"/>
        <v>0</v>
      </c>
      <c r="AV240" s="117">
        <v>0</v>
      </c>
      <c r="AW240" s="113">
        <f t="shared" si="122"/>
        <v>0</v>
      </c>
      <c r="AX240" s="114">
        <f t="shared" si="127"/>
        <v>0</v>
      </c>
      <c r="AY240" s="114">
        <f t="shared" si="128"/>
        <v>0</v>
      </c>
      <c r="AZ240" s="117">
        <v>0</v>
      </c>
      <c r="BA240" s="113">
        <f t="shared" si="129"/>
        <v>0</v>
      </c>
      <c r="BB240" s="114">
        <f t="shared" si="130"/>
        <v>0</v>
      </c>
      <c r="BC240" s="114">
        <f t="shared" si="131"/>
        <v>0</v>
      </c>
      <c r="BD240" s="117">
        <v>0</v>
      </c>
      <c r="BE240" s="113">
        <v>0</v>
      </c>
      <c r="BF240" s="114">
        <v>0</v>
      </c>
      <c r="BG240" s="114">
        <v>0</v>
      </c>
      <c r="BH240" s="117">
        <v>0</v>
      </c>
      <c r="BJ240" s="113">
        <f t="shared" si="152"/>
        <v>0</v>
      </c>
      <c r="BK240" s="114">
        <f t="shared" si="152"/>
        <v>0</v>
      </c>
      <c r="BL240" s="114">
        <f t="shared" si="132"/>
        <v>0</v>
      </c>
      <c r="BM240" s="118">
        <f t="shared" si="133"/>
        <v>0</v>
      </c>
      <c r="BN240" s="119">
        <f t="shared" si="134"/>
        <v>0</v>
      </c>
      <c r="BP240" s="113">
        <f t="shared" si="135"/>
        <v>0</v>
      </c>
      <c r="BQ240" s="118">
        <f t="shared" si="136"/>
        <v>0</v>
      </c>
      <c r="BR240" s="120">
        <f t="shared" si="137"/>
        <v>0</v>
      </c>
      <c r="BS240" s="121">
        <f t="shared" si="138"/>
        <v>0</v>
      </c>
      <c r="BT240" s="114">
        <f t="shared" si="139"/>
        <v>0</v>
      </c>
      <c r="BU240" s="114">
        <f t="shared" si="140"/>
        <v>0</v>
      </c>
      <c r="BV240" s="114">
        <f t="shared" si="141"/>
        <v>0</v>
      </c>
      <c r="BW240" s="118">
        <f t="shared" si="142"/>
        <v>0</v>
      </c>
      <c r="BX240" s="120">
        <f t="shared" si="143"/>
        <v>0</v>
      </c>
      <c r="BY240" s="121">
        <f t="shared" si="144"/>
        <v>0</v>
      </c>
      <c r="CA240" s="113">
        <f t="shared" si="153"/>
        <v>0</v>
      </c>
      <c r="CB240" s="114">
        <f t="shared" si="153"/>
        <v>12959.480385852092</v>
      </c>
      <c r="CC240" s="114">
        <f t="shared" si="145"/>
        <v>0</v>
      </c>
      <c r="CD240" s="114">
        <f t="shared" si="146"/>
        <v>0</v>
      </c>
      <c r="CE240" s="114">
        <f t="shared" si="147"/>
        <v>0</v>
      </c>
      <c r="CF240" s="118">
        <f t="shared" si="148"/>
        <v>0</v>
      </c>
      <c r="CG240" s="122">
        <f t="shared" si="149"/>
        <v>12959.480385852092</v>
      </c>
      <c r="CH240" s="88"/>
      <c r="CI240" s="123">
        <f t="shared" si="150"/>
        <v>12959.480385852092</v>
      </c>
      <c r="CK240" s="124">
        <f t="shared" si="151"/>
        <v>3</v>
      </c>
      <c r="CL240" s="125">
        <v>0</v>
      </c>
      <c r="CM240" s="126">
        <v>68.88000000000001</v>
      </c>
      <c r="CN240" s="127">
        <v>0</v>
      </c>
      <c r="CO240" s="128">
        <v>0</v>
      </c>
      <c r="CP240" s="125">
        <v>0</v>
      </c>
      <c r="CQ240" s="129">
        <v>0</v>
      </c>
      <c r="CR240" s="130">
        <v>0</v>
      </c>
      <c r="CS240" s="131">
        <v>0</v>
      </c>
      <c r="CT240" s="132">
        <v>0</v>
      </c>
      <c r="CU240" s="133">
        <f t="shared" si="154"/>
        <v>0</v>
      </c>
      <c r="CV240" s="129">
        <f t="shared" si="154"/>
        <v>0</v>
      </c>
      <c r="CW240" s="132">
        <v>0</v>
      </c>
      <c r="CY240" s="133">
        <v>0</v>
      </c>
      <c r="CZ240" s="129">
        <v>0</v>
      </c>
      <c r="DA240" s="132">
        <v>0</v>
      </c>
      <c r="DD240" s="134" t="s">
        <v>95</v>
      </c>
      <c r="DE240" s="101"/>
      <c r="DF240" s="72"/>
    </row>
    <row r="241" spans="1:110" s="7" customFormat="1" x14ac:dyDescent="0.25">
      <c r="A241" s="135">
        <v>46</v>
      </c>
      <c r="B241" s="136" t="s">
        <v>677</v>
      </c>
      <c r="C241" s="136" t="s">
        <v>678</v>
      </c>
      <c r="D241" s="137" t="s">
        <v>679</v>
      </c>
      <c r="E241" s="138" t="s">
        <v>680</v>
      </c>
      <c r="F241" s="138" t="s">
        <v>681</v>
      </c>
      <c r="G241" s="138" t="s">
        <v>682</v>
      </c>
      <c r="H241" s="138" t="s">
        <v>102</v>
      </c>
      <c r="I241" s="138">
        <v>10456</v>
      </c>
      <c r="J241" s="138" t="str">
        <f t="shared" si="117"/>
        <v>Bronx 10456</v>
      </c>
      <c r="K241" s="138" t="s">
        <v>103</v>
      </c>
      <c r="L241" s="138">
        <v>1</v>
      </c>
      <c r="M241" s="106" t="str">
        <f t="shared" si="118"/>
        <v>Dual</v>
      </c>
      <c r="N241" s="107">
        <v>37</v>
      </c>
      <c r="O241" s="72">
        <v>0</v>
      </c>
      <c r="P241" s="108">
        <v>0</v>
      </c>
      <c r="Q241" s="71">
        <v>11</v>
      </c>
      <c r="R241" s="72">
        <v>20</v>
      </c>
      <c r="S241" s="108">
        <v>6</v>
      </c>
      <c r="T241" s="71">
        <v>6</v>
      </c>
      <c r="U241" s="72">
        <v>11</v>
      </c>
      <c r="V241" s="72">
        <v>3</v>
      </c>
      <c r="W241" s="73">
        <f t="shared" si="119"/>
        <v>20</v>
      </c>
      <c r="X241" s="109">
        <v>0</v>
      </c>
      <c r="Y241" s="110">
        <v>0</v>
      </c>
      <c r="Z241" s="110">
        <v>0</v>
      </c>
      <c r="AA241" s="72">
        <v>0</v>
      </c>
      <c r="AB241" s="72">
        <v>0</v>
      </c>
      <c r="AC241" s="111">
        <v>0</v>
      </c>
      <c r="AD241" s="112">
        <f t="shared" si="120"/>
        <v>0</v>
      </c>
      <c r="AE241" s="113">
        <v>0</v>
      </c>
      <c r="AF241" s="114">
        <v>0</v>
      </c>
      <c r="AG241" s="115">
        <v>491679.68000000005</v>
      </c>
      <c r="AH241" s="116">
        <v>491679.68000000005</v>
      </c>
      <c r="AI241" s="114">
        <v>0</v>
      </c>
      <c r="AJ241" s="117">
        <f t="shared" si="123"/>
        <v>491679.68000000005</v>
      </c>
      <c r="AK241" s="113">
        <v>58158.51911999999</v>
      </c>
      <c r="AL241" s="114">
        <v>10263.268079999998</v>
      </c>
      <c r="AM241" s="117">
        <f t="shared" si="124"/>
        <v>68421.787199999992</v>
      </c>
      <c r="AN241" s="113">
        <v>236336.12087999997</v>
      </c>
      <c r="AO241" s="114">
        <v>0</v>
      </c>
      <c r="AP241" s="114">
        <v>186921.77192</v>
      </c>
      <c r="AQ241" s="114">
        <v>0</v>
      </c>
      <c r="AR241" s="117">
        <v>0</v>
      </c>
      <c r="AS241" s="113">
        <f t="shared" si="121"/>
        <v>0</v>
      </c>
      <c r="AT241" s="114">
        <f t="shared" si="125"/>
        <v>0</v>
      </c>
      <c r="AU241" s="114">
        <f t="shared" si="126"/>
        <v>0</v>
      </c>
      <c r="AV241" s="117">
        <v>0</v>
      </c>
      <c r="AW241" s="113">
        <f t="shared" si="122"/>
        <v>0</v>
      </c>
      <c r="AX241" s="114">
        <f t="shared" si="127"/>
        <v>0</v>
      </c>
      <c r="AY241" s="114">
        <f t="shared" si="128"/>
        <v>0</v>
      </c>
      <c r="AZ241" s="117">
        <v>0</v>
      </c>
      <c r="BA241" s="113">
        <f t="shared" si="129"/>
        <v>0</v>
      </c>
      <c r="BB241" s="114">
        <f t="shared" si="130"/>
        <v>0</v>
      </c>
      <c r="BC241" s="114">
        <f t="shared" si="131"/>
        <v>0</v>
      </c>
      <c r="BD241" s="117">
        <v>0</v>
      </c>
      <c r="BE241" s="113">
        <v>0</v>
      </c>
      <c r="BF241" s="114">
        <v>0</v>
      </c>
      <c r="BG241" s="114">
        <v>0</v>
      </c>
      <c r="BH241" s="117">
        <v>0</v>
      </c>
      <c r="BJ241" s="113">
        <f t="shared" si="152"/>
        <v>58158.51911999999</v>
      </c>
      <c r="BK241" s="114">
        <f t="shared" si="152"/>
        <v>10263.268079999998</v>
      </c>
      <c r="BL241" s="114">
        <f t="shared" si="132"/>
        <v>0</v>
      </c>
      <c r="BM241" s="118">
        <f t="shared" si="133"/>
        <v>0</v>
      </c>
      <c r="BN241" s="119">
        <f t="shared" si="134"/>
        <v>68421.787199999992</v>
      </c>
      <c r="BP241" s="113">
        <f t="shared" si="135"/>
        <v>236336.12087999997</v>
      </c>
      <c r="BQ241" s="118">
        <f t="shared" si="136"/>
        <v>0</v>
      </c>
      <c r="BR241" s="120">
        <f t="shared" si="137"/>
        <v>236336.12087999997</v>
      </c>
      <c r="BS241" s="121">
        <f t="shared" si="138"/>
        <v>59084.030219999993</v>
      </c>
      <c r="BT241" s="114">
        <f t="shared" si="139"/>
        <v>58158.51911999999</v>
      </c>
      <c r="BU241" s="114">
        <f t="shared" si="140"/>
        <v>0</v>
      </c>
      <c r="BV241" s="114">
        <f t="shared" si="141"/>
        <v>0</v>
      </c>
      <c r="BW241" s="118">
        <f t="shared" si="142"/>
        <v>0</v>
      </c>
      <c r="BX241" s="120">
        <f t="shared" si="143"/>
        <v>58158.51911999999</v>
      </c>
      <c r="BY241" s="121">
        <f t="shared" si="144"/>
        <v>925.51110000000335</v>
      </c>
      <c r="CA241" s="113">
        <f t="shared" si="153"/>
        <v>0</v>
      </c>
      <c r="CB241" s="114">
        <f t="shared" si="153"/>
        <v>0</v>
      </c>
      <c r="CC241" s="114">
        <f t="shared" si="145"/>
        <v>13423.106879571276</v>
      </c>
      <c r="CD241" s="114">
        <f t="shared" si="146"/>
        <v>0</v>
      </c>
      <c r="CE241" s="114">
        <f t="shared" si="147"/>
        <v>737.01925118971042</v>
      </c>
      <c r="CF241" s="118">
        <f t="shared" si="148"/>
        <v>925.51110000000335</v>
      </c>
      <c r="CG241" s="122">
        <f t="shared" si="149"/>
        <v>15085.637230760991</v>
      </c>
      <c r="CH241" s="88"/>
      <c r="CI241" s="123">
        <f t="shared" si="150"/>
        <v>35308.187095391215</v>
      </c>
      <c r="CK241" s="124">
        <f t="shared" si="151"/>
        <v>1</v>
      </c>
      <c r="CL241" s="125">
        <v>0</v>
      </c>
      <c r="CM241" s="126">
        <v>0</v>
      </c>
      <c r="CN241" s="127">
        <v>50.72</v>
      </c>
      <c r="CO241" s="128">
        <v>19.006051999999997</v>
      </c>
      <c r="CP241" s="125">
        <v>0</v>
      </c>
      <c r="CQ241" s="129">
        <v>0</v>
      </c>
      <c r="CR241" s="130">
        <v>0</v>
      </c>
      <c r="CS241" s="131">
        <v>0</v>
      </c>
      <c r="CT241" s="132">
        <v>0</v>
      </c>
      <c r="CU241" s="133">
        <f t="shared" si="154"/>
        <v>0</v>
      </c>
      <c r="CV241" s="129">
        <f t="shared" si="154"/>
        <v>0</v>
      </c>
      <c r="CW241" s="132">
        <v>0</v>
      </c>
      <c r="CY241" s="133">
        <v>0</v>
      </c>
      <c r="CZ241" s="129">
        <v>0</v>
      </c>
      <c r="DA241" s="132">
        <v>0</v>
      </c>
      <c r="DD241" s="134" t="s">
        <v>95</v>
      </c>
      <c r="DE241" s="101"/>
      <c r="DF241" s="72"/>
    </row>
    <row r="242" spans="1:110" s="7" customFormat="1" x14ac:dyDescent="0.25">
      <c r="A242" s="135">
        <v>46</v>
      </c>
      <c r="B242" s="136" t="s">
        <v>677</v>
      </c>
      <c r="C242" s="136" t="s">
        <v>678</v>
      </c>
      <c r="D242" s="137" t="s">
        <v>679</v>
      </c>
      <c r="E242" s="138" t="s">
        <v>680</v>
      </c>
      <c r="F242" s="138" t="s">
        <v>681</v>
      </c>
      <c r="G242" s="138" t="s">
        <v>682</v>
      </c>
      <c r="H242" s="138" t="s">
        <v>102</v>
      </c>
      <c r="I242" s="138">
        <v>10456</v>
      </c>
      <c r="J242" s="138" t="str">
        <f t="shared" si="117"/>
        <v>Bronx 10456</v>
      </c>
      <c r="K242" s="138" t="s">
        <v>103</v>
      </c>
      <c r="L242" s="138">
        <v>1</v>
      </c>
      <c r="M242" s="106" t="str">
        <f t="shared" si="118"/>
        <v>Dual</v>
      </c>
      <c r="N242" s="107">
        <v>0</v>
      </c>
      <c r="O242" s="72">
        <v>15</v>
      </c>
      <c r="P242" s="108">
        <v>0</v>
      </c>
      <c r="Q242" s="71">
        <v>0</v>
      </c>
      <c r="R242" s="72">
        <v>0</v>
      </c>
      <c r="S242" s="108">
        <v>0</v>
      </c>
      <c r="T242" s="71">
        <v>0</v>
      </c>
      <c r="U242" s="72">
        <v>0</v>
      </c>
      <c r="V242" s="72">
        <v>0</v>
      </c>
      <c r="W242" s="73">
        <f t="shared" si="119"/>
        <v>0</v>
      </c>
      <c r="X242" s="109">
        <v>0</v>
      </c>
      <c r="Y242" s="110">
        <v>0</v>
      </c>
      <c r="Z242" s="110">
        <v>0</v>
      </c>
      <c r="AA242" s="72">
        <v>0</v>
      </c>
      <c r="AB242" s="72">
        <v>0</v>
      </c>
      <c r="AC242" s="111">
        <v>0</v>
      </c>
      <c r="AD242" s="112">
        <f t="shared" si="120"/>
        <v>0</v>
      </c>
      <c r="AE242" s="113">
        <v>0</v>
      </c>
      <c r="AF242" s="114">
        <v>273724.50000000006</v>
      </c>
      <c r="AG242" s="115">
        <v>0</v>
      </c>
      <c r="AH242" s="116">
        <v>273724.50000000006</v>
      </c>
      <c r="AI242" s="114">
        <v>0</v>
      </c>
      <c r="AJ242" s="117">
        <f t="shared" si="123"/>
        <v>273724.50000000006</v>
      </c>
      <c r="AK242" s="113">
        <v>0</v>
      </c>
      <c r="AL242" s="114">
        <v>0</v>
      </c>
      <c r="AM242" s="117">
        <f t="shared" si="124"/>
        <v>0</v>
      </c>
      <c r="AN242" s="113">
        <v>0</v>
      </c>
      <c r="AO242" s="114">
        <v>0</v>
      </c>
      <c r="AP242" s="114">
        <v>273724.5</v>
      </c>
      <c r="AQ242" s="114">
        <v>0</v>
      </c>
      <c r="AR242" s="117">
        <v>0</v>
      </c>
      <c r="AS242" s="113">
        <f t="shared" si="121"/>
        <v>0</v>
      </c>
      <c r="AT242" s="114">
        <f t="shared" si="125"/>
        <v>0</v>
      </c>
      <c r="AU242" s="114">
        <f t="shared" si="126"/>
        <v>0</v>
      </c>
      <c r="AV242" s="117">
        <v>0</v>
      </c>
      <c r="AW242" s="113">
        <f t="shared" si="122"/>
        <v>0</v>
      </c>
      <c r="AX242" s="114">
        <f t="shared" si="127"/>
        <v>0</v>
      </c>
      <c r="AY242" s="114">
        <f t="shared" si="128"/>
        <v>0</v>
      </c>
      <c r="AZ242" s="117">
        <v>0</v>
      </c>
      <c r="BA242" s="113">
        <f t="shared" si="129"/>
        <v>0</v>
      </c>
      <c r="BB242" s="114">
        <f t="shared" si="130"/>
        <v>0</v>
      </c>
      <c r="BC242" s="114">
        <f t="shared" si="131"/>
        <v>0</v>
      </c>
      <c r="BD242" s="117">
        <v>0</v>
      </c>
      <c r="BE242" s="113">
        <v>0</v>
      </c>
      <c r="BF242" s="114">
        <v>0</v>
      </c>
      <c r="BG242" s="114">
        <v>0</v>
      </c>
      <c r="BH242" s="117">
        <v>0</v>
      </c>
      <c r="BJ242" s="113">
        <f t="shared" si="152"/>
        <v>0</v>
      </c>
      <c r="BK242" s="114">
        <f t="shared" si="152"/>
        <v>0</v>
      </c>
      <c r="BL242" s="114">
        <f t="shared" si="132"/>
        <v>0</v>
      </c>
      <c r="BM242" s="118">
        <f t="shared" si="133"/>
        <v>0</v>
      </c>
      <c r="BN242" s="119">
        <f t="shared" si="134"/>
        <v>0</v>
      </c>
      <c r="BP242" s="113">
        <f t="shared" si="135"/>
        <v>0</v>
      </c>
      <c r="BQ242" s="118">
        <f t="shared" si="136"/>
        <v>0</v>
      </c>
      <c r="BR242" s="120">
        <f t="shared" si="137"/>
        <v>0</v>
      </c>
      <c r="BS242" s="121">
        <f t="shared" si="138"/>
        <v>0</v>
      </c>
      <c r="BT242" s="114">
        <f t="shared" si="139"/>
        <v>0</v>
      </c>
      <c r="BU242" s="114">
        <f t="shared" si="140"/>
        <v>0</v>
      </c>
      <c r="BV242" s="114">
        <f t="shared" si="141"/>
        <v>0</v>
      </c>
      <c r="BW242" s="118">
        <f t="shared" si="142"/>
        <v>0</v>
      </c>
      <c r="BX242" s="120">
        <f t="shared" si="143"/>
        <v>0</v>
      </c>
      <c r="BY242" s="121">
        <f t="shared" si="144"/>
        <v>0</v>
      </c>
      <c r="CA242" s="113">
        <f t="shared" si="153"/>
        <v>0</v>
      </c>
      <c r="CB242" s="114">
        <f t="shared" si="153"/>
        <v>19656.528938906755</v>
      </c>
      <c r="CC242" s="114">
        <f t="shared" si="145"/>
        <v>0</v>
      </c>
      <c r="CD242" s="114">
        <f t="shared" si="146"/>
        <v>0</v>
      </c>
      <c r="CE242" s="114">
        <f t="shared" si="147"/>
        <v>0</v>
      </c>
      <c r="CF242" s="118">
        <f t="shared" si="148"/>
        <v>0</v>
      </c>
      <c r="CG242" s="122">
        <f t="shared" si="149"/>
        <v>19656.528938906755</v>
      </c>
      <c r="CH242" s="88"/>
      <c r="CI242" s="123">
        <f t="shared" si="150"/>
        <v>19656.528938906755</v>
      </c>
      <c r="CK242" s="124">
        <f t="shared" si="151"/>
        <v>1</v>
      </c>
      <c r="CL242" s="125">
        <v>0</v>
      </c>
      <c r="CM242" s="126">
        <v>69.650000000000006</v>
      </c>
      <c r="CN242" s="127">
        <v>0</v>
      </c>
      <c r="CO242" s="128">
        <v>0</v>
      </c>
      <c r="CP242" s="125">
        <v>0</v>
      </c>
      <c r="CQ242" s="129">
        <v>0</v>
      </c>
      <c r="CR242" s="130">
        <v>0</v>
      </c>
      <c r="CS242" s="131">
        <v>0</v>
      </c>
      <c r="CT242" s="132">
        <v>0</v>
      </c>
      <c r="CU242" s="133">
        <f t="shared" si="154"/>
        <v>0</v>
      </c>
      <c r="CV242" s="129">
        <f t="shared" si="154"/>
        <v>0</v>
      </c>
      <c r="CW242" s="132">
        <v>0</v>
      </c>
      <c r="CY242" s="133">
        <v>0</v>
      </c>
      <c r="CZ242" s="129">
        <v>0</v>
      </c>
      <c r="DA242" s="132">
        <v>0</v>
      </c>
      <c r="DD242" s="134" t="s">
        <v>95</v>
      </c>
      <c r="DE242" s="101"/>
      <c r="DF242" s="72"/>
    </row>
    <row r="243" spans="1:110" s="7" customFormat="1" x14ac:dyDescent="0.25">
      <c r="A243" s="135">
        <v>46</v>
      </c>
      <c r="B243" s="136" t="s">
        <v>677</v>
      </c>
      <c r="C243" s="136" t="s">
        <v>683</v>
      </c>
      <c r="D243" s="137" t="s">
        <v>679</v>
      </c>
      <c r="E243" s="138" t="s">
        <v>684</v>
      </c>
      <c r="F243" s="138" t="s">
        <v>685</v>
      </c>
      <c r="G243" s="138" t="s">
        <v>686</v>
      </c>
      <c r="H243" s="138" t="s">
        <v>102</v>
      </c>
      <c r="I243" s="138">
        <v>10456</v>
      </c>
      <c r="J243" s="138" t="str">
        <f t="shared" si="117"/>
        <v>Bronx 10456</v>
      </c>
      <c r="K243" s="138" t="s">
        <v>103</v>
      </c>
      <c r="L243" s="138">
        <v>1</v>
      </c>
      <c r="M243" s="106" t="str">
        <f t="shared" si="118"/>
        <v>Dual</v>
      </c>
      <c r="N243" s="107">
        <v>37</v>
      </c>
      <c r="O243" s="72">
        <v>0</v>
      </c>
      <c r="P243" s="108">
        <v>0</v>
      </c>
      <c r="Q243" s="71">
        <v>11</v>
      </c>
      <c r="R243" s="72">
        <v>20</v>
      </c>
      <c r="S243" s="108">
        <v>6</v>
      </c>
      <c r="T243" s="71">
        <v>6</v>
      </c>
      <c r="U243" s="72">
        <v>11</v>
      </c>
      <c r="V243" s="72">
        <v>3</v>
      </c>
      <c r="W243" s="73">
        <f t="shared" si="119"/>
        <v>20</v>
      </c>
      <c r="X243" s="109">
        <v>0</v>
      </c>
      <c r="Y243" s="110">
        <v>0</v>
      </c>
      <c r="Z243" s="110">
        <v>0</v>
      </c>
      <c r="AA243" s="72">
        <v>0</v>
      </c>
      <c r="AB243" s="72">
        <v>0</v>
      </c>
      <c r="AC243" s="111">
        <v>0</v>
      </c>
      <c r="AD243" s="112">
        <f t="shared" si="120"/>
        <v>0</v>
      </c>
      <c r="AE243" s="113">
        <v>0</v>
      </c>
      <c r="AF243" s="114">
        <v>0</v>
      </c>
      <c r="AG243" s="115">
        <v>491679.68000000005</v>
      </c>
      <c r="AH243" s="116">
        <v>491679.68000000005</v>
      </c>
      <c r="AI243" s="114">
        <v>0</v>
      </c>
      <c r="AJ243" s="117">
        <f t="shared" si="123"/>
        <v>491679.68000000005</v>
      </c>
      <c r="AK243" s="113">
        <v>58158.51911999999</v>
      </c>
      <c r="AL243" s="114">
        <v>10263.268079999998</v>
      </c>
      <c r="AM243" s="117">
        <f t="shared" si="124"/>
        <v>68421.787199999992</v>
      </c>
      <c r="AN243" s="113">
        <v>236336.12087999997</v>
      </c>
      <c r="AO243" s="114">
        <v>0</v>
      </c>
      <c r="AP243" s="114">
        <v>186921.77192</v>
      </c>
      <c r="AQ243" s="114">
        <v>0</v>
      </c>
      <c r="AR243" s="117">
        <v>0</v>
      </c>
      <c r="AS243" s="113">
        <f t="shared" si="121"/>
        <v>0</v>
      </c>
      <c r="AT243" s="114">
        <f t="shared" si="125"/>
        <v>0</v>
      </c>
      <c r="AU243" s="114">
        <f t="shared" si="126"/>
        <v>0</v>
      </c>
      <c r="AV243" s="117">
        <v>0</v>
      </c>
      <c r="AW243" s="113">
        <f t="shared" si="122"/>
        <v>0</v>
      </c>
      <c r="AX243" s="114">
        <f t="shared" si="127"/>
        <v>0</v>
      </c>
      <c r="AY243" s="114">
        <f t="shared" si="128"/>
        <v>0</v>
      </c>
      <c r="AZ243" s="117">
        <v>0</v>
      </c>
      <c r="BA243" s="113">
        <f t="shared" si="129"/>
        <v>0</v>
      </c>
      <c r="BB243" s="114">
        <f t="shared" si="130"/>
        <v>0</v>
      </c>
      <c r="BC243" s="114">
        <f t="shared" si="131"/>
        <v>0</v>
      </c>
      <c r="BD243" s="117">
        <v>0</v>
      </c>
      <c r="BE243" s="113">
        <v>0</v>
      </c>
      <c r="BF243" s="114">
        <v>0</v>
      </c>
      <c r="BG243" s="114">
        <v>0</v>
      </c>
      <c r="BH243" s="117">
        <v>0</v>
      </c>
      <c r="BJ243" s="113">
        <f t="shared" si="152"/>
        <v>58158.51911999999</v>
      </c>
      <c r="BK243" s="114">
        <f t="shared" si="152"/>
        <v>10263.268079999998</v>
      </c>
      <c r="BL243" s="114">
        <f t="shared" si="132"/>
        <v>0</v>
      </c>
      <c r="BM243" s="118">
        <f t="shared" si="133"/>
        <v>0</v>
      </c>
      <c r="BN243" s="119">
        <f t="shared" si="134"/>
        <v>68421.787199999992</v>
      </c>
      <c r="BP243" s="113">
        <f t="shared" si="135"/>
        <v>236336.12087999997</v>
      </c>
      <c r="BQ243" s="118">
        <f t="shared" si="136"/>
        <v>0</v>
      </c>
      <c r="BR243" s="120">
        <f t="shared" si="137"/>
        <v>236336.12087999997</v>
      </c>
      <c r="BS243" s="121">
        <f t="shared" si="138"/>
        <v>59084.030219999993</v>
      </c>
      <c r="BT243" s="114">
        <f t="shared" si="139"/>
        <v>58158.51911999999</v>
      </c>
      <c r="BU243" s="114">
        <f t="shared" si="140"/>
        <v>0</v>
      </c>
      <c r="BV243" s="114">
        <f t="shared" si="141"/>
        <v>0</v>
      </c>
      <c r="BW243" s="118">
        <f t="shared" si="142"/>
        <v>0</v>
      </c>
      <c r="BX243" s="120">
        <f t="shared" si="143"/>
        <v>58158.51911999999</v>
      </c>
      <c r="BY243" s="121">
        <f t="shared" si="144"/>
        <v>925.51110000000335</v>
      </c>
      <c r="CA243" s="113">
        <f t="shared" si="153"/>
        <v>0</v>
      </c>
      <c r="CB243" s="114">
        <f t="shared" si="153"/>
        <v>0</v>
      </c>
      <c r="CC243" s="114">
        <f t="shared" si="145"/>
        <v>13423.106879571276</v>
      </c>
      <c r="CD243" s="114">
        <f t="shared" si="146"/>
        <v>0</v>
      </c>
      <c r="CE243" s="114">
        <f t="shared" si="147"/>
        <v>737.01925118971042</v>
      </c>
      <c r="CF243" s="118">
        <f t="shared" si="148"/>
        <v>925.51110000000335</v>
      </c>
      <c r="CG243" s="122">
        <f t="shared" si="149"/>
        <v>15085.637230760991</v>
      </c>
      <c r="CH243" s="88"/>
      <c r="CI243" s="123">
        <f t="shared" si="150"/>
        <v>35308.187095391215</v>
      </c>
      <c r="CK243" s="124">
        <f t="shared" si="151"/>
        <v>1</v>
      </c>
      <c r="CL243" s="125">
        <v>0</v>
      </c>
      <c r="CM243" s="126">
        <v>0</v>
      </c>
      <c r="CN243" s="127">
        <v>50.72</v>
      </c>
      <c r="CO243" s="128">
        <v>19.006051999999997</v>
      </c>
      <c r="CP243" s="125">
        <v>0</v>
      </c>
      <c r="CQ243" s="129">
        <v>0</v>
      </c>
      <c r="CR243" s="130">
        <v>0</v>
      </c>
      <c r="CS243" s="131">
        <v>0</v>
      </c>
      <c r="CT243" s="132">
        <v>0</v>
      </c>
      <c r="CU243" s="133">
        <f t="shared" si="154"/>
        <v>0</v>
      </c>
      <c r="CV243" s="129">
        <f t="shared" si="154"/>
        <v>0</v>
      </c>
      <c r="CW243" s="132">
        <v>0</v>
      </c>
      <c r="CY243" s="133">
        <v>0</v>
      </c>
      <c r="CZ243" s="129">
        <v>0</v>
      </c>
      <c r="DA243" s="132">
        <v>0</v>
      </c>
      <c r="DD243" s="134" t="s">
        <v>95</v>
      </c>
      <c r="DE243" s="101"/>
      <c r="DF243" s="72"/>
    </row>
    <row r="244" spans="1:110" s="7" customFormat="1" x14ac:dyDescent="0.25">
      <c r="A244" s="135">
        <v>46</v>
      </c>
      <c r="B244" s="136" t="s">
        <v>677</v>
      </c>
      <c r="C244" s="136" t="s">
        <v>683</v>
      </c>
      <c r="D244" s="137" t="s">
        <v>679</v>
      </c>
      <c r="E244" s="138" t="s">
        <v>684</v>
      </c>
      <c r="F244" s="138" t="s">
        <v>685</v>
      </c>
      <c r="G244" s="138" t="s">
        <v>686</v>
      </c>
      <c r="H244" s="138" t="s">
        <v>102</v>
      </c>
      <c r="I244" s="138">
        <v>10456</v>
      </c>
      <c r="J244" s="138" t="str">
        <f t="shared" si="117"/>
        <v>Bronx 10456</v>
      </c>
      <c r="K244" s="138" t="s">
        <v>103</v>
      </c>
      <c r="L244" s="138">
        <v>1</v>
      </c>
      <c r="M244" s="106" t="str">
        <f t="shared" si="118"/>
        <v>Dual</v>
      </c>
      <c r="N244" s="107">
        <v>0</v>
      </c>
      <c r="O244" s="72">
        <v>13</v>
      </c>
      <c r="P244" s="108">
        <v>0</v>
      </c>
      <c r="Q244" s="71">
        <v>0</v>
      </c>
      <c r="R244" s="72">
        <v>0</v>
      </c>
      <c r="S244" s="108">
        <v>0</v>
      </c>
      <c r="T244" s="71">
        <v>0</v>
      </c>
      <c r="U244" s="72">
        <v>0</v>
      </c>
      <c r="V244" s="72">
        <v>0</v>
      </c>
      <c r="W244" s="73">
        <f t="shared" si="119"/>
        <v>0</v>
      </c>
      <c r="X244" s="109">
        <v>0</v>
      </c>
      <c r="Y244" s="110">
        <v>0</v>
      </c>
      <c r="Z244" s="110">
        <v>0</v>
      </c>
      <c r="AA244" s="72">
        <v>0</v>
      </c>
      <c r="AB244" s="72">
        <v>0</v>
      </c>
      <c r="AC244" s="111">
        <v>0</v>
      </c>
      <c r="AD244" s="112">
        <f t="shared" si="120"/>
        <v>0</v>
      </c>
      <c r="AE244" s="113">
        <v>0</v>
      </c>
      <c r="AF244" s="114">
        <v>237227.90000000002</v>
      </c>
      <c r="AG244" s="115">
        <v>0</v>
      </c>
      <c r="AH244" s="116">
        <v>237227.90000000002</v>
      </c>
      <c r="AI244" s="114">
        <v>0</v>
      </c>
      <c r="AJ244" s="117">
        <f t="shared" si="123"/>
        <v>237227.90000000002</v>
      </c>
      <c r="AK244" s="113">
        <v>0</v>
      </c>
      <c r="AL244" s="114">
        <v>0</v>
      </c>
      <c r="AM244" s="117">
        <f t="shared" si="124"/>
        <v>0</v>
      </c>
      <c r="AN244" s="113">
        <v>0</v>
      </c>
      <c r="AO244" s="114">
        <v>0</v>
      </c>
      <c r="AP244" s="114">
        <v>237227.90000000002</v>
      </c>
      <c r="AQ244" s="114">
        <v>0</v>
      </c>
      <c r="AR244" s="117">
        <v>0</v>
      </c>
      <c r="AS244" s="113">
        <f t="shared" si="121"/>
        <v>0</v>
      </c>
      <c r="AT244" s="114">
        <f t="shared" si="125"/>
        <v>0</v>
      </c>
      <c r="AU244" s="114">
        <f t="shared" si="126"/>
        <v>0</v>
      </c>
      <c r="AV244" s="117">
        <v>0</v>
      </c>
      <c r="AW244" s="113">
        <f t="shared" si="122"/>
        <v>0</v>
      </c>
      <c r="AX244" s="114">
        <f t="shared" si="127"/>
        <v>0</v>
      </c>
      <c r="AY244" s="114">
        <f t="shared" si="128"/>
        <v>0</v>
      </c>
      <c r="AZ244" s="117">
        <v>0</v>
      </c>
      <c r="BA244" s="113">
        <f t="shared" si="129"/>
        <v>0</v>
      </c>
      <c r="BB244" s="114">
        <f t="shared" si="130"/>
        <v>0</v>
      </c>
      <c r="BC244" s="114">
        <f t="shared" si="131"/>
        <v>0</v>
      </c>
      <c r="BD244" s="117">
        <v>0</v>
      </c>
      <c r="BE244" s="113">
        <v>0</v>
      </c>
      <c r="BF244" s="114">
        <v>0</v>
      </c>
      <c r="BG244" s="114">
        <v>0</v>
      </c>
      <c r="BH244" s="117">
        <v>0</v>
      </c>
      <c r="BJ244" s="113">
        <f t="shared" si="152"/>
        <v>0</v>
      </c>
      <c r="BK244" s="114">
        <f t="shared" si="152"/>
        <v>0</v>
      </c>
      <c r="BL244" s="114">
        <f t="shared" si="132"/>
        <v>0</v>
      </c>
      <c r="BM244" s="118">
        <f t="shared" si="133"/>
        <v>0</v>
      </c>
      <c r="BN244" s="119">
        <f t="shared" si="134"/>
        <v>0</v>
      </c>
      <c r="BP244" s="113">
        <f t="shared" si="135"/>
        <v>0</v>
      </c>
      <c r="BQ244" s="118">
        <f t="shared" si="136"/>
        <v>0</v>
      </c>
      <c r="BR244" s="120">
        <f t="shared" si="137"/>
        <v>0</v>
      </c>
      <c r="BS244" s="121">
        <f t="shared" si="138"/>
        <v>0</v>
      </c>
      <c r="BT244" s="114">
        <f t="shared" si="139"/>
        <v>0</v>
      </c>
      <c r="BU244" s="114">
        <f t="shared" si="140"/>
        <v>0</v>
      </c>
      <c r="BV244" s="114">
        <f t="shared" si="141"/>
        <v>0</v>
      </c>
      <c r="BW244" s="118">
        <f t="shared" si="142"/>
        <v>0</v>
      </c>
      <c r="BX244" s="120">
        <f t="shared" si="143"/>
        <v>0</v>
      </c>
      <c r="BY244" s="121">
        <f t="shared" si="144"/>
        <v>0</v>
      </c>
      <c r="CA244" s="113">
        <f t="shared" si="153"/>
        <v>0</v>
      </c>
      <c r="CB244" s="114">
        <f t="shared" si="153"/>
        <v>17035.658413719189</v>
      </c>
      <c r="CC244" s="114">
        <f t="shared" si="145"/>
        <v>0</v>
      </c>
      <c r="CD244" s="114">
        <f t="shared" si="146"/>
        <v>0</v>
      </c>
      <c r="CE244" s="114">
        <f t="shared" si="147"/>
        <v>0</v>
      </c>
      <c r="CF244" s="118">
        <f t="shared" si="148"/>
        <v>0</v>
      </c>
      <c r="CG244" s="122">
        <f t="shared" si="149"/>
        <v>17035.658413719189</v>
      </c>
      <c r="CH244" s="88"/>
      <c r="CI244" s="123">
        <f t="shared" si="150"/>
        <v>17035.658413719189</v>
      </c>
      <c r="CK244" s="124">
        <f t="shared" si="151"/>
        <v>1</v>
      </c>
      <c r="CL244" s="125">
        <v>0</v>
      </c>
      <c r="CM244" s="126">
        <v>69.650000000000006</v>
      </c>
      <c r="CN244" s="127">
        <v>0</v>
      </c>
      <c r="CO244" s="128">
        <v>0</v>
      </c>
      <c r="CP244" s="125">
        <v>0</v>
      </c>
      <c r="CQ244" s="129">
        <v>0</v>
      </c>
      <c r="CR244" s="130">
        <v>0</v>
      </c>
      <c r="CS244" s="131">
        <v>0</v>
      </c>
      <c r="CT244" s="132">
        <v>0</v>
      </c>
      <c r="CU244" s="133">
        <f t="shared" si="154"/>
        <v>0</v>
      </c>
      <c r="CV244" s="129">
        <f t="shared" si="154"/>
        <v>0</v>
      </c>
      <c r="CW244" s="132">
        <v>0</v>
      </c>
      <c r="CY244" s="133">
        <v>0</v>
      </c>
      <c r="CZ244" s="129">
        <v>0</v>
      </c>
      <c r="DA244" s="132">
        <v>0</v>
      </c>
      <c r="DD244" s="134" t="s">
        <v>95</v>
      </c>
      <c r="DE244" s="101"/>
      <c r="DF244" s="72"/>
    </row>
    <row r="245" spans="1:110" s="7" customFormat="1" x14ac:dyDescent="0.25">
      <c r="A245" s="135">
        <v>80</v>
      </c>
      <c r="B245" s="136" t="s">
        <v>687</v>
      </c>
      <c r="C245" s="136" t="s">
        <v>688</v>
      </c>
      <c r="D245" s="137" t="s">
        <v>689</v>
      </c>
      <c r="E245" s="138" t="s">
        <v>690</v>
      </c>
      <c r="F245" s="138" t="s">
        <v>691</v>
      </c>
      <c r="G245" s="138" t="s">
        <v>692</v>
      </c>
      <c r="H245" s="138" t="s">
        <v>154</v>
      </c>
      <c r="I245" s="138">
        <v>11434</v>
      </c>
      <c r="J245" s="138" t="str">
        <f t="shared" si="117"/>
        <v>Queens 11434</v>
      </c>
      <c r="K245" s="138" t="s">
        <v>103</v>
      </c>
      <c r="L245" s="138">
        <v>3</v>
      </c>
      <c r="M245" s="106" t="str">
        <f t="shared" si="118"/>
        <v>Child Care</v>
      </c>
      <c r="N245" s="107">
        <v>40</v>
      </c>
      <c r="O245" s="72">
        <v>0</v>
      </c>
      <c r="P245" s="108">
        <v>0</v>
      </c>
      <c r="Q245" s="71">
        <v>0</v>
      </c>
      <c r="R245" s="72">
        <v>0</v>
      </c>
      <c r="S245" s="108">
        <v>40</v>
      </c>
      <c r="T245" s="71">
        <v>0</v>
      </c>
      <c r="U245" s="72">
        <v>0</v>
      </c>
      <c r="V245" s="72">
        <v>20</v>
      </c>
      <c r="W245" s="73">
        <f t="shared" si="119"/>
        <v>20</v>
      </c>
      <c r="X245" s="109">
        <v>0</v>
      </c>
      <c r="Y245" s="110">
        <v>0</v>
      </c>
      <c r="Z245" s="110">
        <v>0</v>
      </c>
      <c r="AA245" s="72">
        <v>0</v>
      </c>
      <c r="AB245" s="72">
        <v>0</v>
      </c>
      <c r="AC245" s="111">
        <v>0</v>
      </c>
      <c r="AD245" s="112">
        <f t="shared" si="120"/>
        <v>0</v>
      </c>
      <c r="AE245" s="113">
        <v>0</v>
      </c>
      <c r="AF245" s="114">
        <v>0</v>
      </c>
      <c r="AG245" s="115">
        <v>457556.79999999993</v>
      </c>
      <c r="AH245" s="116">
        <v>457556.79999999993</v>
      </c>
      <c r="AI245" s="114">
        <v>0</v>
      </c>
      <c r="AJ245" s="117">
        <f t="shared" si="123"/>
        <v>457556.79999999993</v>
      </c>
      <c r="AK245" s="113">
        <v>0</v>
      </c>
      <c r="AL245" s="114">
        <v>58897.776599999983</v>
      </c>
      <c r="AM245" s="117">
        <f t="shared" si="124"/>
        <v>58897.776599999983</v>
      </c>
      <c r="AN245" s="113">
        <v>0</v>
      </c>
      <c r="AO245" s="114">
        <v>0</v>
      </c>
      <c r="AP245" s="114">
        <v>398659.02339999995</v>
      </c>
      <c r="AQ245" s="114">
        <v>0</v>
      </c>
      <c r="AR245" s="117">
        <v>0</v>
      </c>
      <c r="AS245" s="113">
        <f t="shared" si="121"/>
        <v>0</v>
      </c>
      <c r="AT245" s="114">
        <f t="shared" si="125"/>
        <v>0</v>
      </c>
      <c r="AU245" s="114">
        <f t="shared" si="126"/>
        <v>0</v>
      </c>
      <c r="AV245" s="117">
        <v>0</v>
      </c>
      <c r="AW245" s="113">
        <f t="shared" si="122"/>
        <v>0</v>
      </c>
      <c r="AX245" s="114">
        <f t="shared" si="127"/>
        <v>0</v>
      </c>
      <c r="AY245" s="114">
        <f t="shared" si="128"/>
        <v>0</v>
      </c>
      <c r="AZ245" s="117">
        <v>0</v>
      </c>
      <c r="BA245" s="113">
        <f t="shared" si="129"/>
        <v>0</v>
      </c>
      <c r="BB245" s="114">
        <f t="shared" si="130"/>
        <v>0</v>
      </c>
      <c r="BC245" s="114">
        <f t="shared" si="131"/>
        <v>0</v>
      </c>
      <c r="BD245" s="117">
        <v>0</v>
      </c>
      <c r="BE245" s="113">
        <v>0</v>
      </c>
      <c r="BF245" s="114">
        <v>0</v>
      </c>
      <c r="BG245" s="114">
        <v>0</v>
      </c>
      <c r="BH245" s="117">
        <v>0</v>
      </c>
      <c r="BJ245" s="113">
        <f t="shared" si="152"/>
        <v>0</v>
      </c>
      <c r="BK245" s="114">
        <f t="shared" si="152"/>
        <v>58897.776599999983</v>
      </c>
      <c r="BL245" s="114">
        <f t="shared" si="132"/>
        <v>0</v>
      </c>
      <c r="BM245" s="118">
        <f t="shared" si="133"/>
        <v>0</v>
      </c>
      <c r="BN245" s="119">
        <f t="shared" si="134"/>
        <v>58897.776599999983</v>
      </c>
      <c r="BP245" s="113">
        <f t="shared" si="135"/>
        <v>0</v>
      </c>
      <c r="BQ245" s="118">
        <f t="shared" si="136"/>
        <v>0</v>
      </c>
      <c r="BR245" s="120">
        <f t="shared" si="137"/>
        <v>0</v>
      </c>
      <c r="BS245" s="121">
        <f t="shared" si="138"/>
        <v>0</v>
      </c>
      <c r="BT245" s="114">
        <f t="shared" si="139"/>
        <v>0</v>
      </c>
      <c r="BU245" s="114">
        <f t="shared" si="140"/>
        <v>0</v>
      </c>
      <c r="BV245" s="114">
        <f t="shared" si="141"/>
        <v>0</v>
      </c>
      <c r="BW245" s="118">
        <f t="shared" si="142"/>
        <v>0</v>
      </c>
      <c r="BX245" s="120">
        <f t="shared" si="143"/>
        <v>0</v>
      </c>
      <c r="BY245" s="121">
        <f t="shared" si="144"/>
        <v>0</v>
      </c>
      <c r="CA245" s="113">
        <f t="shared" si="153"/>
        <v>0</v>
      </c>
      <c r="CB245" s="114">
        <f t="shared" si="153"/>
        <v>0</v>
      </c>
      <c r="CC245" s="114">
        <f t="shared" si="145"/>
        <v>28628.247125187565</v>
      </c>
      <c r="CD245" s="114">
        <f t="shared" si="146"/>
        <v>0</v>
      </c>
      <c r="CE245" s="114">
        <f t="shared" si="147"/>
        <v>4229.5295093247578</v>
      </c>
      <c r="CF245" s="118">
        <f t="shared" si="148"/>
        <v>0</v>
      </c>
      <c r="CG245" s="122">
        <f t="shared" si="149"/>
        <v>32857.776634512324</v>
      </c>
      <c r="CH245" s="88"/>
      <c r="CI245" s="123">
        <f t="shared" si="150"/>
        <v>32857.776634512324</v>
      </c>
      <c r="CK245" s="124">
        <f t="shared" si="151"/>
        <v>3</v>
      </c>
      <c r="CL245" s="125">
        <v>0</v>
      </c>
      <c r="CM245" s="126">
        <v>0</v>
      </c>
      <c r="CN245" s="127">
        <v>43.66</v>
      </c>
      <c r="CO245" s="128">
        <v>16.360493499999997</v>
      </c>
      <c r="CP245" s="125">
        <v>0</v>
      </c>
      <c r="CQ245" s="129">
        <v>0</v>
      </c>
      <c r="CR245" s="130">
        <v>0</v>
      </c>
      <c r="CS245" s="131">
        <v>0</v>
      </c>
      <c r="CT245" s="132">
        <v>0</v>
      </c>
      <c r="CU245" s="133">
        <f t="shared" si="154"/>
        <v>0</v>
      </c>
      <c r="CV245" s="129">
        <f t="shared" si="154"/>
        <v>0</v>
      </c>
      <c r="CW245" s="132">
        <v>0</v>
      </c>
      <c r="CY245" s="133">
        <v>0</v>
      </c>
      <c r="CZ245" s="129">
        <v>0</v>
      </c>
      <c r="DA245" s="132">
        <v>0</v>
      </c>
      <c r="DD245" s="134" t="s">
        <v>95</v>
      </c>
      <c r="DE245" s="101"/>
      <c r="DF245" s="72"/>
    </row>
    <row r="246" spans="1:110" s="7" customFormat="1" x14ac:dyDescent="0.25">
      <c r="A246" s="135">
        <v>80</v>
      </c>
      <c r="B246" s="136" t="s">
        <v>687</v>
      </c>
      <c r="C246" s="136" t="s">
        <v>688</v>
      </c>
      <c r="D246" s="137" t="s">
        <v>689</v>
      </c>
      <c r="E246" s="138" t="s">
        <v>690</v>
      </c>
      <c r="F246" s="138" t="s">
        <v>691</v>
      </c>
      <c r="G246" s="138" t="s">
        <v>692</v>
      </c>
      <c r="H246" s="138" t="s">
        <v>154</v>
      </c>
      <c r="I246" s="138">
        <v>11434</v>
      </c>
      <c r="J246" s="138" t="str">
        <f t="shared" si="117"/>
        <v>Queens 11434</v>
      </c>
      <c r="K246" s="138" t="s">
        <v>103</v>
      </c>
      <c r="L246" s="138">
        <v>3</v>
      </c>
      <c r="M246" s="106" t="str">
        <f t="shared" si="118"/>
        <v>Child Care</v>
      </c>
      <c r="N246" s="107">
        <v>0</v>
      </c>
      <c r="O246" s="72">
        <v>12</v>
      </c>
      <c r="P246" s="108">
        <v>0</v>
      </c>
      <c r="Q246" s="71">
        <v>0</v>
      </c>
      <c r="R246" s="72">
        <v>0</v>
      </c>
      <c r="S246" s="108">
        <v>0</v>
      </c>
      <c r="T246" s="71">
        <v>0</v>
      </c>
      <c r="U246" s="72">
        <v>0</v>
      </c>
      <c r="V246" s="72">
        <v>0</v>
      </c>
      <c r="W246" s="73">
        <f t="shared" si="119"/>
        <v>0</v>
      </c>
      <c r="X246" s="109">
        <v>0</v>
      </c>
      <c r="Y246" s="110">
        <v>0</v>
      </c>
      <c r="Z246" s="110">
        <v>0</v>
      </c>
      <c r="AA246" s="72">
        <v>0</v>
      </c>
      <c r="AB246" s="72">
        <v>0</v>
      </c>
      <c r="AC246" s="111">
        <v>0</v>
      </c>
      <c r="AD246" s="112">
        <f t="shared" si="120"/>
        <v>0</v>
      </c>
      <c r="AE246" s="113">
        <v>0</v>
      </c>
      <c r="AF246" s="114">
        <v>214986.72000000003</v>
      </c>
      <c r="AG246" s="115">
        <v>0</v>
      </c>
      <c r="AH246" s="116">
        <v>214986.72000000003</v>
      </c>
      <c r="AI246" s="114">
        <v>0</v>
      </c>
      <c r="AJ246" s="117">
        <f t="shared" si="123"/>
        <v>214986.72000000003</v>
      </c>
      <c r="AK246" s="113">
        <v>0</v>
      </c>
      <c r="AL246" s="114">
        <v>0</v>
      </c>
      <c r="AM246" s="117">
        <f t="shared" si="124"/>
        <v>0</v>
      </c>
      <c r="AN246" s="113">
        <v>0</v>
      </c>
      <c r="AO246" s="114">
        <v>0</v>
      </c>
      <c r="AP246" s="114">
        <v>214986.72000000006</v>
      </c>
      <c r="AQ246" s="114">
        <v>0</v>
      </c>
      <c r="AR246" s="117">
        <v>0</v>
      </c>
      <c r="AS246" s="113">
        <f t="shared" si="121"/>
        <v>0</v>
      </c>
      <c r="AT246" s="114">
        <f t="shared" si="125"/>
        <v>0</v>
      </c>
      <c r="AU246" s="114">
        <f t="shared" si="126"/>
        <v>0</v>
      </c>
      <c r="AV246" s="117">
        <v>0</v>
      </c>
      <c r="AW246" s="113">
        <f t="shared" si="122"/>
        <v>0</v>
      </c>
      <c r="AX246" s="114">
        <f t="shared" si="127"/>
        <v>0</v>
      </c>
      <c r="AY246" s="114">
        <f t="shared" si="128"/>
        <v>0</v>
      </c>
      <c r="AZ246" s="117">
        <v>0</v>
      </c>
      <c r="BA246" s="113">
        <f t="shared" si="129"/>
        <v>0</v>
      </c>
      <c r="BB246" s="114">
        <f t="shared" si="130"/>
        <v>0</v>
      </c>
      <c r="BC246" s="114">
        <f t="shared" si="131"/>
        <v>0</v>
      </c>
      <c r="BD246" s="117">
        <v>0</v>
      </c>
      <c r="BE246" s="113">
        <v>0</v>
      </c>
      <c r="BF246" s="114">
        <v>0</v>
      </c>
      <c r="BG246" s="114">
        <v>0</v>
      </c>
      <c r="BH246" s="117">
        <v>0</v>
      </c>
      <c r="BJ246" s="113">
        <f t="shared" si="152"/>
        <v>0</v>
      </c>
      <c r="BK246" s="114">
        <f t="shared" si="152"/>
        <v>0</v>
      </c>
      <c r="BL246" s="114">
        <f t="shared" si="132"/>
        <v>0</v>
      </c>
      <c r="BM246" s="118">
        <f t="shared" si="133"/>
        <v>0</v>
      </c>
      <c r="BN246" s="119">
        <f t="shared" si="134"/>
        <v>0</v>
      </c>
      <c r="BP246" s="113">
        <f t="shared" si="135"/>
        <v>0</v>
      </c>
      <c r="BQ246" s="118">
        <f t="shared" si="136"/>
        <v>0</v>
      </c>
      <c r="BR246" s="120">
        <f t="shared" si="137"/>
        <v>0</v>
      </c>
      <c r="BS246" s="121">
        <f t="shared" si="138"/>
        <v>0</v>
      </c>
      <c r="BT246" s="114">
        <f t="shared" si="139"/>
        <v>0</v>
      </c>
      <c r="BU246" s="114">
        <f t="shared" si="140"/>
        <v>0</v>
      </c>
      <c r="BV246" s="114">
        <f t="shared" si="141"/>
        <v>0</v>
      </c>
      <c r="BW246" s="118">
        <f t="shared" si="142"/>
        <v>0</v>
      </c>
      <c r="BX246" s="120">
        <f t="shared" si="143"/>
        <v>0</v>
      </c>
      <c r="BY246" s="121">
        <f t="shared" si="144"/>
        <v>0</v>
      </c>
      <c r="CA246" s="113">
        <f t="shared" si="153"/>
        <v>0</v>
      </c>
      <c r="CB246" s="114">
        <f t="shared" si="153"/>
        <v>15438.489003215436</v>
      </c>
      <c r="CC246" s="114">
        <f t="shared" si="145"/>
        <v>0</v>
      </c>
      <c r="CD246" s="114">
        <f t="shared" si="146"/>
        <v>0</v>
      </c>
      <c r="CE246" s="114">
        <f t="shared" si="147"/>
        <v>0</v>
      </c>
      <c r="CF246" s="118">
        <f t="shared" si="148"/>
        <v>0</v>
      </c>
      <c r="CG246" s="122">
        <f t="shared" si="149"/>
        <v>15438.489003215436</v>
      </c>
      <c r="CH246" s="88"/>
      <c r="CI246" s="123">
        <f t="shared" si="150"/>
        <v>15438.489003215436</v>
      </c>
      <c r="CK246" s="124">
        <f t="shared" si="151"/>
        <v>3</v>
      </c>
      <c r="CL246" s="125">
        <v>0</v>
      </c>
      <c r="CM246" s="126">
        <v>68.38000000000001</v>
      </c>
      <c r="CN246" s="127">
        <v>0</v>
      </c>
      <c r="CO246" s="128">
        <v>0</v>
      </c>
      <c r="CP246" s="125">
        <v>0</v>
      </c>
      <c r="CQ246" s="129">
        <v>0</v>
      </c>
      <c r="CR246" s="130">
        <v>0</v>
      </c>
      <c r="CS246" s="131">
        <v>0</v>
      </c>
      <c r="CT246" s="132">
        <v>0</v>
      </c>
      <c r="CU246" s="133">
        <f t="shared" si="154"/>
        <v>0</v>
      </c>
      <c r="CV246" s="129">
        <f t="shared" si="154"/>
        <v>0</v>
      </c>
      <c r="CW246" s="132">
        <v>0</v>
      </c>
      <c r="CY246" s="133">
        <v>0</v>
      </c>
      <c r="CZ246" s="129">
        <v>0</v>
      </c>
      <c r="DA246" s="132">
        <v>0</v>
      </c>
      <c r="DD246" s="134" t="s">
        <v>95</v>
      </c>
      <c r="DE246" s="101"/>
      <c r="DF246" s="72"/>
    </row>
    <row r="247" spans="1:110" s="7" customFormat="1" x14ac:dyDescent="0.25">
      <c r="A247" s="135">
        <v>80</v>
      </c>
      <c r="B247" s="136" t="s">
        <v>687</v>
      </c>
      <c r="C247" s="136" t="s">
        <v>693</v>
      </c>
      <c r="D247" s="137" t="s">
        <v>689</v>
      </c>
      <c r="E247" s="138" t="s">
        <v>694</v>
      </c>
      <c r="F247" s="138" t="s">
        <v>695</v>
      </c>
      <c r="G247" s="138" t="s">
        <v>696</v>
      </c>
      <c r="H247" s="138" t="s">
        <v>154</v>
      </c>
      <c r="I247" s="138">
        <v>11435</v>
      </c>
      <c r="J247" s="138" t="str">
        <f t="shared" si="117"/>
        <v>Queens 11435</v>
      </c>
      <c r="K247" s="138" t="s">
        <v>108</v>
      </c>
      <c r="L247" s="138">
        <v>3</v>
      </c>
      <c r="M247" s="106" t="str">
        <f t="shared" si="118"/>
        <v>Child Care</v>
      </c>
      <c r="N247" s="107">
        <v>92</v>
      </c>
      <c r="O247" s="72">
        <v>0</v>
      </c>
      <c r="P247" s="108">
        <v>0</v>
      </c>
      <c r="Q247" s="71">
        <v>0</v>
      </c>
      <c r="R247" s="72">
        <v>0</v>
      </c>
      <c r="S247" s="108">
        <v>92</v>
      </c>
      <c r="T247" s="71">
        <v>0</v>
      </c>
      <c r="U247" s="72">
        <v>0</v>
      </c>
      <c r="V247" s="72">
        <v>49</v>
      </c>
      <c r="W247" s="73">
        <f t="shared" si="119"/>
        <v>49</v>
      </c>
      <c r="X247" s="109">
        <v>0</v>
      </c>
      <c r="Y247" s="110">
        <v>0</v>
      </c>
      <c r="Z247" s="110">
        <v>0</v>
      </c>
      <c r="AA247" s="72">
        <v>0</v>
      </c>
      <c r="AB247" s="72">
        <v>0</v>
      </c>
      <c r="AC247" s="111">
        <v>0</v>
      </c>
      <c r="AD247" s="112">
        <f t="shared" si="120"/>
        <v>0</v>
      </c>
      <c r="AE247" s="113">
        <v>0</v>
      </c>
      <c r="AF247" s="114">
        <v>0</v>
      </c>
      <c r="AG247" s="115">
        <v>995977.28</v>
      </c>
      <c r="AH247" s="116">
        <v>995977.28</v>
      </c>
      <c r="AI247" s="114">
        <v>187288.08</v>
      </c>
      <c r="AJ247" s="117">
        <f t="shared" si="123"/>
        <v>1183265.3600000001</v>
      </c>
      <c r="AK247" s="113">
        <v>0</v>
      </c>
      <c r="AL247" s="114">
        <v>136565.67834000001</v>
      </c>
      <c r="AM247" s="117">
        <f t="shared" si="124"/>
        <v>136565.67834000001</v>
      </c>
      <c r="AN247" s="113">
        <v>0</v>
      </c>
      <c r="AO247" s="114">
        <v>0</v>
      </c>
      <c r="AP247" s="114">
        <v>859411.60166000004</v>
      </c>
      <c r="AQ247" s="114">
        <v>0</v>
      </c>
      <c r="AR247" s="117">
        <v>0</v>
      </c>
      <c r="AS247" s="113">
        <f t="shared" si="121"/>
        <v>0</v>
      </c>
      <c r="AT247" s="114">
        <f t="shared" si="125"/>
        <v>0</v>
      </c>
      <c r="AU247" s="114">
        <f t="shared" si="126"/>
        <v>0</v>
      </c>
      <c r="AV247" s="117">
        <v>0</v>
      </c>
      <c r="AW247" s="113">
        <f t="shared" si="122"/>
        <v>0</v>
      </c>
      <c r="AX247" s="114">
        <f t="shared" si="127"/>
        <v>0</v>
      </c>
      <c r="AY247" s="114">
        <f t="shared" si="128"/>
        <v>17132.849999999999</v>
      </c>
      <c r="AZ247" s="117">
        <v>17132.849999999999</v>
      </c>
      <c r="BA247" s="113">
        <f t="shared" si="129"/>
        <v>0</v>
      </c>
      <c r="BB247" s="114">
        <f t="shared" si="130"/>
        <v>0</v>
      </c>
      <c r="BC247" s="114">
        <f t="shared" si="131"/>
        <v>0</v>
      </c>
      <c r="BD247" s="117">
        <v>0</v>
      </c>
      <c r="BE247" s="113">
        <v>0</v>
      </c>
      <c r="BF247" s="114">
        <v>0</v>
      </c>
      <c r="BG247" s="114">
        <v>0</v>
      </c>
      <c r="BH247" s="117">
        <v>0</v>
      </c>
      <c r="BJ247" s="113">
        <f t="shared" si="152"/>
        <v>0</v>
      </c>
      <c r="BK247" s="114">
        <f t="shared" si="152"/>
        <v>136565.67834000001</v>
      </c>
      <c r="BL247" s="114">
        <f t="shared" si="132"/>
        <v>0</v>
      </c>
      <c r="BM247" s="118">
        <f t="shared" si="133"/>
        <v>17132.849999999999</v>
      </c>
      <c r="BN247" s="119">
        <f t="shared" si="134"/>
        <v>153698.52834000002</v>
      </c>
      <c r="BP247" s="113">
        <f t="shared" si="135"/>
        <v>0</v>
      </c>
      <c r="BQ247" s="118">
        <f t="shared" si="136"/>
        <v>0</v>
      </c>
      <c r="BR247" s="120">
        <f t="shared" si="137"/>
        <v>0</v>
      </c>
      <c r="BS247" s="121">
        <f t="shared" si="138"/>
        <v>0</v>
      </c>
      <c r="BT247" s="114">
        <f t="shared" si="139"/>
        <v>0</v>
      </c>
      <c r="BU247" s="114">
        <f t="shared" si="140"/>
        <v>0</v>
      </c>
      <c r="BV247" s="114">
        <f t="shared" si="141"/>
        <v>0</v>
      </c>
      <c r="BW247" s="118">
        <f t="shared" si="142"/>
        <v>0</v>
      </c>
      <c r="BX247" s="120">
        <f t="shared" si="143"/>
        <v>0</v>
      </c>
      <c r="BY247" s="121">
        <f t="shared" si="144"/>
        <v>0</v>
      </c>
      <c r="CA247" s="113">
        <f t="shared" si="153"/>
        <v>0</v>
      </c>
      <c r="CB247" s="114">
        <f t="shared" si="153"/>
        <v>0</v>
      </c>
      <c r="CC247" s="114">
        <f t="shared" si="145"/>
        <v>61715.516946645235</v>
      </c>
      <c r="CD247" s="114">
        <f t="shared" si="146"/>
        <v>0</v>
      </c>
      <c r="CE247" s="114">
        <f t="shared" si="147"/>
        <v>9806.9672548553062</v>
      </c>
      <c r="CF247" s="118">
        <f t="shared" si="148"/>
        <v>0</v>
      </c>
      <c r="CG247" s="122">
        <f t="shared" si="149"/>
        <v>71522.484201500542</v>
      </c>
      <c r="CH247" s="88"/>
      <c r="CI247" s="123">
        <f t="shared" si="150"/>
        <v>71522.484201500542</v>
      </c>
      <c r="CK247" s="124">
        <f t="shared" si="151"/>
        <v>3</v>
      </c>
      <c r="CL247" s="125">
        <v>0</v>
      </c>
      <c r="CM247" s="126">
        <v>0</v>
      </c>
      <c r="CN247" s="127">
        <v>41.32</v>
      </c>
      <c r="CO247" s="128">
        <v>15.483637</v>
      </c>
      <c r="CP247" s="125">
        <v>0</v>
      </c>
      <c r="CQ247" s="129">
        <v>0</v>
      </c>
      <c r="CR247" s="130">
        <v>0</v>
      </c>
      <c r="CS247" s="131">
        <v>7.77</v>
      </c>
      <c r="CT247" s="132">
        <v>7.77</v>
      </c>
      <c r="CU247" s="133">
        <f t="shared" si="154"/>
        <v>0</v>
      </c>
      <c r="CV247" s="129">
        <f t="shared" si="154"/>
        <v>1.9424999999999999</v>
      </c>
      <c r="CW247" s="132">
        <v>1.9424999999999999</v>
      </c>
      <c r="CY247" s="133">
        <v>0</v>
      </c>
      <c r="CZ247" s="129">
        <v>17132.849999999999</v>
      </c>
      <c r="DA247" s="132">
        <v>17132.849999999999</v>
      </c>
      <c r="DD247" s="134" t="s">
        <v>95</v>
      </c>
      <c r="DE247" s="101"/>
      <c r="DF247" s="72"/>
    </row>
    <row r="248" spans="1:110" s="7" customFormat="1" x14ac:dyDescent="0.25">
      <c r="A248" s="135">
        <v>80</v>
      </c>
      <c r="B248" s="136" t="s">
        <v>687</v>
      </c>
      <c r="C248" s="136" t="s">
        <v>693</v>
      </c>
      <c r="D248" s="137" t="s">
        <v>689</v>
      </c>
      <c r="E248" s="138" t="s">
        <v>694</v>
      </c>
      <c r="F248" s="138" t="s">
        <v>695</v>
      </c>
      <c r="G248" s="138" t="s">
        <v>696</v>
      </c>
      <c r="H248" s="138" t="s">
        <v>154</v>
      </c>
      <c r="I248" s="138">
        <v>11435</v>
      </c>
      <c r="J248" s="138" t="str">
        <f t="shared" si="117"/>
        <v>Queens 11435</v>
      </c>
      <c r="K248" s="138" t="s">
        <v>108</v>
      </c>
      <c r="L248" s="138">
        <v>3</v>
      </c>
      <c r="M248" s="106" t="str">
        <f t="shared" si="118"/>
        <v>Child Care</v>
      </c>
      <c r="N248" s="107">
        <v>0</v>
      </c>
      <c r="O248" s="72">
        <v>24</v>
      </c>
      <c r="P248" s="108">
        <v>0</v>
      </c>
      <c r="Q248" s="71">
        <v>0</v>
      </c>
      <c r="R248" s="72">
        <v>0</v>
      </c>
      <c r="S248" s="108">
        <v>0</v>
      </c>
      <c r="T248" s="71">
        <v>0</v>
      </c>
      <c r="U248" s="72">
        <v>0</v>
      </c>
      <c r="V248" s="72">
        <v>0</v>
      </c>
      <c r="W248" s="73">
        <f t="shared" si="119"/>
        <v>0</v>
      </c>
      <c r="X248" s="109">
        <v>0</v>
      </c>
      <c r="Y248" s="110">
        <v>0</v>
      </c>
      <c r="Z248" s="110">
        <v>0</v>
      </c>
      <c r="AA248" s="72">
        <v>0</v>
      </c>
      <c r="AB248" s="72">
        <v>0</v>
      </c>
      <c r="AC248" s="111">
        <v>0</v>
      </c>
      <c r="AD248" s="112">
        <f t="shared" si="120"/>
        <v>0</v>
      </c>
      <c r="AE248" s="113">
        <v>0</v>
      </c>
      <c r="AF248" s="114">
        <v>415259.52</v>
      </c>
      <c r="AG248" s="115">
        <v>0</v>
      </c>
      <c r="AH248" s="116">
        <v>415259.52</v>
      </c>
      <c r="AI248" s="114">
        <v>48857.759999999995</v>
      </c>
      <c r="AJ248" s="117">
        <f t="shared" si="123"/>
        <v>464117.28</v>
      </c>
      <c r="AK248" s="113">
        <v>0</v>
      </c>
      <c r="AL248" s="114">
        <v>0</v>
      </c>
      <c r="AM248" s="117">
        <f t="shared" si="124"/>
        <v>0</v>
      </c>
      <c r="AN248" s="113">
        <v>0</v>
      </c>
      <c r="AO248" s="114">
        <v>0</v>
      </c>
      <c r="AP248" s="114">
        <v>415259.52</v>
      </c>
      <c r="AQ248" s="114">
        <v>0</v>
      </c>
      <c r="AR248" s="117">
        <v>0</v>
      </c>
      <c r="AS248" s="113">
        <f t="shared" si="121"/>
        <v>0</v>
      </c>
      <c r="AT248" s="114">
        <f t="shared" si="125"/>
        <v>0</v>
      </c>
      <c r="AU248" s="114">
        <f t="shared" si="126"/>
        <v>0</v>
      </c>
      <c r="AV248" s="117">
        <v>0</v>
      </c>
      <c r="AW248" s="113">
        <f t="shared" si="122"/>
        <v>0</v>
      </c>
      <c r="AX248" s="114">
        <f t="shared" si="127"/>
        <v>0</v>
      </c>
      <c r="AY248" s="114">
        <f t="shared" si="128"/>
        <v>0</v>
      </c>
      <c r="AZ248" s="117">
        <v>0</v>
      </c>
      <c r="BA248" s="113">
        <f t="shared" si="129"/>
        <v>0</v>
      </c>
      <c r="BB248" s="114">
        <f t="shared" si="130"/>
        <v>0</v>
      </c>
      <c r="BC248" s="114">
        <f t="shared" si="131"/>
        <v>0</v>
      </c>
      <c r="BD248" s="117">
        <v>0</v>
      </c>
      <c r="BE248" s="113">
        <v>0</v>
      </c>
      <c r="BF248" s="114">
        <v>0</v>
      </c>
      <c r="BG248" s="114">
        <v>0</v>
      </c>
      <c r="BH248" s="117">
        <v>0</v>
      </c>
      <c r="BJ248" s="113">
        <f t="shared" si="152"/>
        <v>0</v>
      </c>
      <c r="BK248" s="114">
        <f t="shared" si="152"/>
        <v>0</v>
      </c>
      <c r="BL248" s="114">
        <f t="shared" si="132"/>
        <v>0</v>
      </c>
      <c r="BM248" s="118">
        <f t="shared" si="133"/>
        <v>0</v>
      </c>
      <c r="BN248" s="119">
        <f t="shared" si="134"/>
        <v>0</v>
      </c>
      <c r="BP248" s="113">
        <f t="shared" si="135"/>
        <v>0</v>
      </c>
      <c r="BQ248" s="118">
        <f t="shared" si="136"/>
        <v>0</v>
      </c>
      <c r="BR248" s="120">
        <f t="shared" si="137"/>
        <v>0</v>
      </c>
      <c r="BS248" s="121">
        <f t="shared" si="138"/>
        <v>0</v>
      </c>
      <c r="BT248" s="114">
        <f t="shared" si="139"/>
        <v>0</v>
      </c>
      <c r="BU248" s="114">
        <f t="shared" si="140"/>
        <v>0</v>
      </c>
      <c r="BV248" s="114">
        <f t="shared" si="141"/>
        <v>0</v>
      </c>
      <c r="BW248" s="118">
        <f t="shared" si="142"/>
        <v>0</v>
      </c>
      <c r="BX248" s="120">
        <f t="shared" si="143"/>
        <v>0</v>
      </c>
      <c r="BY248" s="121">
        <f t="shared" si="144"/>
        <v>0</v>
      </c>
      <c r="CA248" s="113">
        <f t="shared" si="153"/>
        <v>0</v>
      </c>
      <c r="CB248" s="114">
        <f t="shared" si="153"/>
        <v>29820.351382636658</v>
      </c>
      <c r="CC248" s="114">
        <f t="shared" si="145"/>
        <v>0</v>
      </c>
      <c r="CD248" s="114">
        <f t="shared" si="146"/>
        <v>0</v>
      </c>
      <c r="CE248" s="114">
        <f t="shared" si="147"/>
        <v>0</v>
      </c>
      <c r="CF248" s="118">
        <f t="shared" si="148"/>
        <v>0</v>
      </c>
      <c r="CG248" s="122">
        <f t="shared" si="149"/>
        <v>29820.351382636658</v>
      </c>
      <c r="CH248" s="88"/>
      <c r="CI248" s="123">
        <f t="shared" si="150"/>
        <v>29820.351382636658</v>
      </c>
      <c r="CK248" s="124">
        <f t="shared" si="151"/>
        <v>3</v>
      </c>
      <c r="CL248" s="125">
        <v>0</v>
      </c>
      <c r="CM248" s="126">
        <v>66.040000000000006</v>
      </c>
      <c r="CN248" s="127">
        <v>0</v>
      </c>
      <c r="CO248" s="128">
        <v>0</v>
      </c>
      <c r="CP248" s="125">
        <v>0</v>
      </c>
      <c r="CQ248" s="129">
        <v>7.77</v>
      </c>
      <c r="CR248" s="130">
        <v>0</v>
      </c>
      <c r="CS248" s="131">
        <v>0</v>
      </c>
      <c r="CT248" s="132">
        <v>0</v>
      </c>
      <c r="CU248" s="133">
        <f t="shared" si="154"/>
        <v>0</v>
      </c>
      <c r="CV248" s="129">
        <f t="shared" si="154"/>
        <v>0</v>
      </c>
      <c r="CW248" s="132">
        <v>0</v>
      </c>
      <c r="CY248" s="133">
        <v>0</v>
      </c>
      <c r="CZ248" s="129">
        <v>0</v>
      </c>
      <c r="DA248" s="132">
        <v>0</v>
      </c>
      <c r="DD248" s="134" t="s">
        <v>95</v>
      </c>
      <c r="DE248" s="101"/>
      <c r="DF248" s="72"/>
    </row>
    <row r="249" spans="1:110" s="7" customFormat="1" x14ac:dyDescent="0.25">
      <c r="A249" s="135">
        <v>70</v>
      </c>
      <c r="B249" s="136" t="s">
        <v>697</v>
      </c>
      <c r="C249" s="136" t="s">
        <v>698</v>
      </c>
      <c r="D249" s="137" t="s">
        <v>699</v>
      </c>
      <c r="E249" s="138" t="s">
        <v>700</v>
      </c>
      <c r="F249" s="138" t="s">
        <v>701</v>
      </c>
      <c r="G249" s="138" t="s">
        <v>702</v>
      </c>
      <c r="H249" s="138" t="s">
        <v>117</v>
      </c>
      <c r="I249" s="138">
        <v>11208</v>
      </c>
      <c r="J249" s="138" t="str">
        <f t="shared" si="117"/>
        <v>Brooklyn 11208</v>
      </c>
      <c r="K249" s="138" t="s">
        <v>103</v>
      </c>
      <c r="L249" s="138">
        <v>3</v>
      </c>
      <c r="M249" s="106" t="str">
        <f t="shared" si="118"/>
        <v>Child Care</v>
      </c>
      <c r="N249" s="107">
        <v>30</v>
      </c>
      <c r="O249" s="72">
        <v>0</v>
      </c>
      <c r="P249" s="108">
        <v>0</v>
      </c>
      <c r="Q249" s="71">
        <v>0</v>
      </c>
      <c r="R249" s="72">
        <v>0</v>
      </c>
      <c r="S249" s="108">
        <v>30</v>
      </c>
      <c r="T249" s="71">
        <v>0</v>
      </c>
      <c r="U249" s="72">
        <v>0</v>
      </c>
      <c r="V249" s="72">
        <v>12</v>
      </c>
      <c r="W249" s="73">
        <f t="shared" si="119"/>
        <v>12</v>
      </c>
      <c r="X249" s="109">
        <v>0</v>
      </c>
      <c r="Y249" s="110">
        <v>0</v>
      </c>
      <c r="Z249" s="110">
        <v>0</v>
      </c>
      <c r="AA249" s="72">
        <v>0</v>
      </c>
      <c r="AB249" s="72">
        <v>0</v>
      </c>
      <c r="AC249" s="111">
        <v>0</v>
      </c>
      <c r="AD249" s="112">
        <f t="shared" si="120"/>
        <v>0</v>
      </c>
      <c r="AE249" s="113">
        <v>0</v>
      </c>
      <c r="AF249" s="114">
        <v>0</v>
      </c>
      <c r="AG249" s="115">
        <v>347097.59999999998</v>
      </c>
      <c r="AH249" s="116">
        <v>347097.59999999998</v>
      </c>
      <c r="AI249" s="114">
        <v>0</v>
      </c>
      <c r="AJ249" s="117">
        <f t="shared" si="123"/>
        <v>347097.59999999998</v>
      </c>
      <c r="AK249" s="113">
        <v>0</v>
      </c>
      <c r="AL249" s="114">
        <v>35743.368959999993</v>
      </c>
      <c r="AM249" s="117">
        <f t="shared" si="124"/>
        <v>35743.368959999993</v>
      </c>
      <c r="AN249" s="113">
        <v>0</v>
      </c>
      <c r="AO249" s="114">
        <v>0</v>
      </c>
      <c r="AP249" s="114">
        <v>311354.23103999998</v>
      </c>
      <c r="AQ249" s="114">
        <v>0</v>
      </c>
      <c r="AR249" s="117">
        <v>0</v>
      </c>
      <c r="AS249" s="113">
        <f t="shared" si="121"/>
        <v>0</v>
      </c>
      <c r="AT249" s="114">
        <f t="shared" si="125"/>
        <v>0</v>
      </c>
      <c r="AU249" s="114">
        <f t="shared" si="126"/>
        <v>0</v>
      </c>
      <c r="AV249" s="117">
        <v>0</v>
      </c>
      <c r="AW249" s="113">
        <f t="shared" si="122"/>
        <v>0</v>
      </c>
      <c r="AX249" s="114">
        <f t="shared" si="127"/>
        <v>0</v>
      </c>
      <c r="AY249" s="114">
        <f t="shared" si="128"/>
        <v>0</v>
      </c>
      <c r="AZ249" s="117">
        <v>0</v>
      </c>
      <c r="BA249" s="113">
        <f t="shared" si="129"/>
        <v>0</v>
      </c>
      <c r="BB249" s="114">
        <f t="shared" si="130"/>
        <v>0</v>
      </c>
      <c r="BC249" s="114">
        <f t="shared" si="131"/>
        <v>0</v>
      </c>
      <c r="BD249" s="117">
        <v>0</v>
      </c>
      <c r="BE249" s="113">
        <v>0</v>
      </c>
      <c r="BF249" s="114">
        <v>0</v>
      </c>
      <c r="BG249" s="114">
        <v>0</v>
      </c>
      <c r="BH249" s="117">
        <v>0</v>
      </c>
      <c r="BJ249" s="113">
        <f t="shared" si="152"/>
        <v>0</v>
      </c>
      <c r="BK249" s="114">
        <f t="shared" si="152"/>
        <v>35743.368959999993</v>
      </c>
      <c r="BL249" s="114">
        <f t="shared" si="132"/>
        <v>0</v>
      </c>
      <c r="BM249" s="118">
        <f t="shared" si="133"/>
        <v>0</v>
      </c>
      <c r="BN249" s="119">
        <f t="shared" si="134"/>
        <v>35743.368959999993</v>
      </c>
      <c r="BP249" s="113">
        <f t="shared" si="135"/>
        <v>0</v>
      </c>
      <c r="BQ249" s="118">
        <f t="shared" si="136"/>
        <v>0</v>
      </c>
      <c r="BR249" s="120">
        <f t="shared" si="137"/>
        <v>0</v>
      </c>
      <c r="BS249" s="121">
        <f t="shared" si="138"/>
        <v>0</v>
      </c>
      <c r="BT249" s="114">
        <f t="shared" si="139"/>
        <v>0</v>
      </c>
      <c r="BU249" s="114">
        <f t="shared" si="140"/>
        <v>0</v>
      </c>
      <c r="BV249" s="114">
        <f t="shared" si="141"/>
        <v>0</v>
      </c>
      <c r="BW249" s="118">
        <f t="shared" si="142"/>
        <v>0</v>
      </c>
      <c r="BX249" s="120">
        <f t="shared" si="143"/>
        <v>0</v>
      </c>
      <c r="BY249" s="121">
        <f t="shared" si="144"/>
        <v>0</v>
      </c>
      <c r="CA249" s="113">
        <f t="shared" si="153"/>
        <v>0</v>
      </c>
      <c r="CB249" s="114">
        <f t="shared" si="153"/>
        <v>0</v>
      </c>
      <c r="CC249" s="114">
        <f t="shared" si="145"/>
        <v>22358.771146495179</v>
      </c>
      <c r="CD249" s="114">
        <f t="shared" si="146"/>
        <v>0</v>
      </c>
      <c r="CE249" s="114">
        <f t="shared" si="147"/>
        <v>2566.7799789067521</v>
      </c>
      <c r="CF249" s="118">
        <f t="shared" si="148"/>
        <v>0</v>
      </c>
      <c r="CG249" s="122">
        <f t="shared" si="149"/>
        <v>24925.551125401929</v>
      </c>
      <c r="CH249" s="88"/>
      <c r="CI249" s="123">
        <f t="shared" si="150"/>
        <v>24925.551125401929</v>
      </c>
      <c r="CK249" s="124">
        <f t="shared" si="151"/>
        <v>3</v>
      </c>
      <c r="CL249" s="125">
        <v>0</v>
      </c>
      <c r="CM249" s="126">
        <v>0</v>
      </c>
      <c r="CN249" s="127">
        <v>44.16</v>
      </c>
      <c r="CO249" s="128">
        <v>16.547855999999996</v>
      </c>
      <c r="CP249" s="125">
        <v>0</v>
      </c>
      <c r="CQ249" s="129">
        <v>0</v>
      </c>
      <c r="CR249" s="130">
        <v>0</v>
      </c>
      <c r="CS249" s="131">
        <v>0</v>
      </c>
      <c r="CT249" s="132">
        <v>0</v>
      </c>
      <c r="CU249" s="133">
        <f t="shared" si="154"/>
        <v>0</v>
      </c>
      <c r="CV249" s="129">
        <f t="shared" si="154"/>
        <v>0</v>
      </c>
      <c r="CW249" s="132">
        <v>0</v>
      </c>
      <c r="CY249" s="133">
        <v>0</v>
      </c>
      <c r="CZ249" s="129">
        <v>0</v>
      </c>
      <c r="DA249" s="132">
        <v>0</v>
      </c>
      <c r="DD249" s="134" t="s">
        <v>95</v>
      </c>
      <c r="DE249" s="101"/>
      <c r="DF249" s="72"/>
    </row>
    <row r="250" spans="1:110" s="7" customFormat="1" x14ac:dyDescent="0.25">
      <c r="A250" s="135">
        <v>70</v>
      </c>
      <c r="B250" s="136" t="s">
        <v>697</v>
      </c>
      <c r="C250" s="136" t="s">
        <v>698</v>
      </c>
      <c r="D250" s="137" t="s">
        <v>699</v>
      </c>
      <c r="E250" s="138" t="s">
        <v>700</v>
      </c>
      <c r="F250" s="138" t="s">
        <v>701</v>
      </c>
      <c r="G250" s="138" t="s">
        <v>702</v>
      </c>
      <c r="H250" s="138" t="s">
        <v>117</v>
      </c>
      <c r="I250" s="138">
        <v>11208</v>
      </c>
      <c r="J250" s="138" t="str">
        <f t="shared" si="117"/>
        <v>Brooklyn 11208</v>
      </c>
      <c r="K250" s="138" t="s">
        <v>103</v>
      </c>
      <c r="L250" s="138">
        <v>3</v>
      </c>
      <c r="M250" s="106" t="str">
        <f t="shared" si="118"/>
        <v>Child Care</v>
      </c>
      <c r="N250" s="107">
        <v>0</v>
      </c>
      <c r="O250" s="72">
        <v>12</v>
      </c>
      <c r="P250" s="108">
        <v>0</v>
      </c>
      <c r="Q250" s="71">
        <v>0</v>
      </c>
      <c r="R250" s="72">
        <v>0</v>
      </c>
      <c r="S250" s="108">
        <v>0</v>
      </c>
      <c r="T250" s="71">
        <v>0</v>
      </c>
      <c r="U250" s="72">
        <v>0</v>
      </c>
      <c r="V250" s="72">
        <v>0</v>
      </c>
      <c r="W250" s="73">
        <f t="shared" si="119"/>
        <v>0</v>
      </c>
      <c r="X250" s="109">
        <v>0</v>
      </c>
      <c r="Y250" s="110">
        <v>0</v>
      </c>
      <c r="Z250" s="110">
        <v>0</v>
      </c>
      <c r="AA250" s="72">
        <v>0</v>
      </c>
      <c r="AB250" s="72">
        <v>0</v>
      </c>
      <c r="AC250" s="111">
        <v>0</v>
      </c>
      <c r="AD250" s="112">
        <f t="shared" si="120"/>
        <v>0</v>
      </c>
      <c r="AE250" s="113">
        <v>0</v>
      </c>
      <c r="AF250" s="114">
        <v>216558.72000000003</v>
      </c>
      <c r="AG250" s="115">
        <v>0</v>
      </c>
      <c r="AH250" s="116">
        <v>216558.72000000003</v>
      </c>
      <c r="AI250" s="114">
        <v>0</v>
      </c>
      <c r="AJ250" s="117">
        <f t="shared" si="123"/>
        <v>216558.72000000003</v>
      </c>
      <c r="AK250" s="113">
        <v>0</v>
      </c>
      <c r="AL250" s="114">
        <v>0</v>
      </c>
      <c r="AM250" s="117">
        <f t="shared" si="124"/>
        <v>0</v>
      </c>
      <c r="AN250" s="113">
        <v>0</v>
      </c>
      <c r="AO250" s="114">
        <v>0</v>
      </c>
      <c r="AP250" s="114">
        <v>216558.72000000006</v>
      </c>
      <c r="AQ250" s="114">
        <v>0</v>
      </c>
      <c r="AR250" s="117">
        <v>0</v>
      </c>
      <c r="AS250" s="113">
        <f t="shared" si="121"/>
        <v>0</v>
      </c>
      <c r="AT250" s="114">
        <f t="shared" si="125"/>
        <v>0</v>
      </c>
      <c r="AU250" s="114">
        <f t="shared" si="126"/>
        <v>0</v>
      </c>
      <c r="AV250" s="117">
        <v>0</v>
      </c>
      <c r="AW250" s="113">
        <f t="shared" si="122"/>
        <v>0</v>
      </c>
      <c r="AX250" s="114">
        <f t="shared" si="127"/>
        <v>0</v>
      </c>
      <c r="AY250" s="114">
        <f t="shared" si="128"/>
        <v>0</v>
      </c>
      <c r="AZ250" s="117">
        <v>0</v>
      </c>
      <c r="BA250" s="113">
        <f t="shared" si="129"/>
        <v>0</v>
      </c>
      <c r="BB250" s="114">
        <f t="shared" si="130"/>
        <v>0</v>
      </c>
      <c r="BC250" s="114">
        <f t="shared" si="131"/>
        <v>0</v>
      </c>
      <c r="BD250" s="117">
        <v>0</v>
      </c>
      <c r="BE250" s="113">
        <v>0</v>
      </c>
      <c r="BF250" s="114">
        <v>0</v>
      </c>
      <c r="BG250" s="114">
        <v>0</v>
      </c>
      <c r="BH250" s="117">
        <v>0</v>
      </c>
      <c r="BJ250" s="113">
        <f t="shared" si="152"/>
        <v>0</v>
      </c>
      <c r="BK250" s="114">
        <f t="shared" si="152"/>
        <v>0</v>
      </c>
      <c r="BL250" s="114">
        <f t="shared" si="132"/>
        <v>0</v>
      </c>
      <c r="BM250" s="118">
        <f t="shared" si="133"/>
        <v>0</v>
      </c>
      <c r="BN250" s="119">
        <f t="shared" si="134"/>
        <v>0</v>
      </c>
      <c r="BP250" s="113">
        <f t="shared" si="135"/>
        <v>0</v>
      </c>
      <c r="BQ250" s="118">
        <f t="shared" si="136"/>
        <v>0</v>
      </c>
      <c r="BR250" s="120">
        <f t="shared" si="137"/>
        <v>0</v>
      </c>
      <c r="BS250" s="121">
        <f t="shared" si="138"/>
        <v>0</v>
      </c>
      <c r="BT250" s="114">
        <f t="shared" si="139"/>
        <v>0</v>
      </c>
      <c r="BU250" s="114">
        <f t="shared" si="140"/>
        <v>0</v>
      </c>
      <c r="BV250" s="114">
        <f t="shared" si="141"/>
        <v>0</v>
      </c>
      <c r="BW250" s="118">
        <f t="shared" si="142"/>
        <v>0</v>
      </c>
      <c r="BX250" s="120">
        <f t="shared" si="143"/>
        <v>0</v>
      </c>
      <c r="BY250" s="121">
        <f t="shared" si="144"/>
        <v>0</v>
      </c>
      <c r="CA250" s="113">
        <f t="shared" si="153"/>
        <v>0</v>
      </c>
      <c r="CB250" s="114">
        <f t="shared" si="153"/>
        <v>15551.376463022511</v>
      </c>
      <c r="CC250" s="114">
        <f t="shared" si="145"/>
        <v>0</v>
      </c>
      <c r="CD250" s="114">
        <f t="shared" si="146"/>
        <v>0</v>
      </c>
      <c r="CE250" s="114">
        <f t="shared" si="147"/>
        <v>0</v>
      </c>
      <c r="CF250" s="118">
        <f t="shared" si="148"/>
        <v>0</v>
      </c>
      <c r="CG250" s="122">
        <f t="shared" si="149"/>
        <v>15551.376463022511</v>
      </c>
      <c r="CH250" s="88"/>
      <c r="CI250" s="123">
        <f t="shared" si="150"/>
        <v>15551.376463022511</v>
      </c>
      <c r="CK250" s="124">
        <f t="shared" si="151"/>
        <v>3</v>
      </c>
      <c r="CL250" s="125">
        <v>0</v>
      </c>
      <c r="CM250" s="126">
        <v>68.88000000000001</v>
      </c>
      <c r="CN250" s="127">
        <v>0</v>
      </c>
      <c r="CO250" s="128">
        <v>0</v>
      </c>
      <c r="CP250" s="125">
        <v>0</v>
      </c>
      <c r="CQ250" s="129">
        <v>0</v>
      </c>
      <c r="CR250" s="130">
        <v>0</v>
      </c>
      <c r="CS250" s="131">
        <v>0</v>
      </c>
      <c r="CT250" s="132">
        <v>0</v>
      </c>
      <c r="CU250" s="133">
        <f t="shared" si="154"/>
        <v>0</v>
      </c>
      <c r="CV250" s="129">
        <f t="shared" si="154"/>
        <v>0</v>
      </c>
      <c r="CW250" s="132">
        <v>0</v>
      </c>
      <c r="CY250" s="133">
        <v>0</v>
      </c>
      <c r="CZ250" s="129">
        <v>0</v>
      </c>
      <c r="DA250" s="132">
        <v>0</v>
      </c>
      <c r="DD250" s="134" t="s">
        <v>95</v>
      </c>
      <c r="DE250" s="101"/>
      <c r="DF250" s="72"/>
    </row>
    <row r="251" spans="1:110" s="7" customFormat="1" x14ac:dyDescent="0.25">
      <c r="A251" s="135">
        <v>70</v>
      </c>
      <c r="B251" s="136" t="s">
        <v>697</v>
      </c>
      <c r="C251" s="136" t="s">
        <v>703</v>
      </c>
      <c r="D251" s="137" t="s">
        <v>699</v>
      </c>
      <c r="E251" s="138" t="s">
        <v>704</v>
      </c>
      <c r="F251" s="138" t="s">
        <v>705</v>
      </c>
      <c r="G251" s="138" t="s">
        <v>706</v>
      </c>
      <c r="H251" s="138" t="s">
        <v>117</v>
      </c>
      <c r="I251" s="138">
        <v>11220</v>
      </c>
      <c r="J251" s="138" t="str">
        <f t="shared" si="117"/>
        <v>Brooklyn 11220</v>
      </c>
      <c r="K251" s="138" t="s">
        <v>103</v>
      </c>
      <c r="L251" s="138">
        <v>3</v>
      </c>
      <c r="M251" s="106" t="str">
        <f t="shared" si="118"/>
        <v>Child Care</v>
      </c>
      <c r="N251" s="107">
        <v>33</v>
      </c>
      <c r="O251" s="72">
        <v>0</v>
      </c>
      <c r="P251" s="108">
        <v>0</v>
      </c>
      <c r="Q251" s="71">
        <v>0</v>
      </c>
      <c r="R251" s="72">
        <v>0</v>
      </c>
      <c r="S251" s="108">
        <v>33</v>
      </c>
      <c r="T251" s="71">
        <v>0</v>
      </c>
      <c r="U251" s="72">
        <v>0</v>
      </c>
      <c r="V251" s="72">
        <v>14</v>
      </c>
      <c r="W251" s="73">
        <f t="shared" si="119"/>
        <v>14</v>
      </c>
      <c r="X251" s="109">
        <v>0</v>
      </c>
      <c r="Y251" s="110">
        <v>0</v>
      </c>
      <c r="Z251" s="110">
        <v>0</v>
      </c>
      <c r="AA251" s="72">
        <v>0</v>
      </c>
      <c r="AB251" s="72">
        <v>0</v>
      </c>
      <c r="AC251" s="111">
        <v>0</v>
      </c>
      <c r="AD251" s="112">
        <f t="shared" si="120"/>
        <v>0</v>
      </c>
      <c r="AE251" s="113">
        <v>0</v>
      </c>
      <c r="AF251" s="114">
        <v>0</v>
      </c>
      <c r="AG251" s="115">
        <v>381807.35999999999</v>
      </c>
      <c r="AH251" s="116">
        <v>381807.35999999999</v>
      </c>
      <c r="AI251" s="114">
        <v>0</v>
      </c>
      <c r="AJ251" s="117">
        <f t="shared" si="123"/>
        <v>381807.35999999999</v>
      </c>
      <c r="AK251" s="113">
        <v>0</v>
      </c>
      <c r="AL251" s="114">
        <v>41700.597119999991</v>
      </c>
      <c r="AM251" s="117">
        <f t="shared" si="124"/>
        <v>41700.597119999991</v>
      </c>
      <c r="AN251" s="113">
        <v>0</v>
      </c>
      <c r="AO251" s="114">
        <v>0</v>
      </c>
      <c r="AP251" s="114">
        <v>340106.76287999999</v>
      </c>
      <c r="AQ251" s="114">
        <v>0</v>
      </c>
      <c r="AR251" s="117">
        <v>0</v>
      </c>
      <c r="AS251" s="113">
        <f t="shared" si="121"/>
        <v>0</v>
      </c>
      <c r="AT251" s="114">
        <f t="shared" si="125"/>
        <v>0</v>
      </c>
      <c r="AU251" s="114">
        <f t="shared" si="126"/>
        <v>0</v>
      </c>
      <c r="AV251" s="117">
        <v>0</v>
      </c>
      <c r="AW251" s="113">
        <f t="shared" si="122"/>
        <v>0</v>
      </c>
      <c r="AX251" s="114">
        <f t="shared" si="127"/>
        <v>0</v>
      </c>
      <c r="AY251" s="114">
        <f t="shared" si="128"/>
        <v>0</v>
      </c>
      <c r="AZ251" s="117">
        <v>0</v>
      </c>
      <c r="BA251" s="113">
        <f t="shared" si="129"/>
        <v>0</v>
      </c>
      <c r="BB251" s="114">
        <f t="shared" si="130"/>
        <v>0</v>
      </c>
      <c r="BC251" s="114">
        <f t="shared" si="131"/>
        <v>0</v>
      </c>
      <c r="BD251" s="117">
        <v>0</v>
      </c>
      <c r="BE251" s="113">
        <v>0</v>
      </c>
      <c r="BF251" s="114">
        <v>0</v>
      </c>
      <c r="BG251" s="114">
        <v>0</v>
      </c>
      <c r="BH251" s="117">
        <v>0</v>
      </c>
      <c r="BJ251" s="113">
        <f t="shared" si="152"/>
        <v>0</v>
      </c>
      <c r="BK251" s="114">
        <f t="shared" si="152"/>
        <v>41700.597119999991</v>
      </c>
      <c r="BL251" s="114">
        <f t="shared" si="132"/>
        <v>0</v>
      </c>
      <c r="BM251" s="118">
        <f t="shared" si="133"/>
        <v>0</v>
      </c>
      <c r="BN251" s="119">
        <f t="shared" si="134"/>
        <v>41700.597119999991</v>
      </c>
      <c r="BP251" s="113">
        <f t="shared" si="135"/>
        <v>0</v>
      </c>
      <c r="BQ251" s="118">
        <f t="shared" si="136"/>
        <v>0</v>
      </c>
      <c r="BR251" s="120">
        <f t="shared" si="137"/>
        <v>0</v>
      </c>
      <c r="BS251" s="121">
        <f t="shared" si="138"/>
        <v>0</v>
      </c>
      <c r="BT251" s="114">
        <f t="shared" si="139"/>
        <v>0</v>
      </c>
      <c r="BU251" s="114">
        <f t="shared" si="140"/>
        <v>0</v>
      </c>
      <c r="BV251" s="114">
        <f t="shared" si="141"/>
        <v>0</v>
      </c>
      <c r="BW251" s="118">
        <f t="shared" si="142"/>
        <v>0</v>
      </c>
      <c r="BX251" s="120">
        <f t="shared" si="143"/>
        <v>0</v>
      </c>
      <c r="BY251" s="121">
        <f t="shared" si="144"/>
        <v>0</v>
      </c>
      <c r="CA251" s="113">
        <f t="shared" si="153"/>
        <v>0</v>
      </c>
      <c r="CB251" s="114">
        <f t="shared" si="153"/>
        <v>0</v>
      </c>
      <c r="CC251" s="114">
        <f t="shared" si="145"/>
        <v>24423.529595884243</v>
      </c>
      <c r="CD251" s="114">
        <f t="shared" si="146"/>
        <v>0</v>
      </c>
      <c r="CE251" s="114">
        <f t="shared" si="147"/>
        <v>2994.5766420578771</v>
      </c>
      <c r="CF251" s="118">
        <f t="shared" si="148"/>
        <v>0</v>
      </c>
      <c r="CG251" s="122">
        <f t="shared" si="149"/>
        <v>27418.10623794212</v>
      </c>
      <c r="CH251" s="88"/>
      <c r="CI251" s="123">
        <f t="shared" si="150"/>
        <v>27418.106237942124</v>
      </c>
      <c r="CK251" s="124">
        <f t="shared" si="151"/>
        <v>3</v>
      </c>
      <c r="CL251" s="125">
        <v>0</v>
      </c>
      <c r="CM251" s="126">
        <v>0</v>
      </c>
      <c r="CN251" s="127">
        <v>44.16</v>
      </c>
      <c r="CO251" s="128">
        <v>16.547855999999996</v>
      </c>
      <c r="CP251" s="125">
        <v>0</v>
      </c>
      <c r="CQ251" s="129">
        <v>0</v>
      </c>
      <c r="CR251" s="130">
        <v>0</v>
      </c>
      <c r="CS251" s="131">
        <v>0</v>
      </c>
      <c r="CT251" s="132">
        <v>0</v>
      </c>
      <c r="CU251" s="133">
        <f t="shared" si="154"/>
        <v>0</v>
      </c>
      <c r="CV251" s="129">
        <f t="shared" si="154"/>
        <v>0</v>
      </c>
      <c r="CW251" s="132">
        <v>0</v>
      </c>
      <c r="CY251" s="133">
        <v>0</v>
      </c>
      <c r="CZ251" s="129">
        <v>0</v>
      </c>
      <c r="DA251" s="132">
        <v>0</v>
      </c>
      <c r="DD251" s="134" t="s">
        <v>95</v>
      </c>
      <c r="DE251" s="101"/>
      <c r="DF251" s="72"/>
    </row>
    <row r="252" spans="1:110" s="7" customFormat="1" x14ac:dyDescent="0.25">
      <c r="A252" s="135">
        <v>70</v>
      </c>
      <c r="B252" s="136" t="s">
        <v>697</v>
      </c>
      <c r="C252" s="136" t="s">
        <v>703</v>
      </c>
      <c r="D252" s="137" t="s">
        <v>699</v>
      </c>
      <c r="E252" s="138" t="s">
        <v>704</v>
      </c>
      <c r="F252" s="138" t="s">
        <v>705</v>
      </c>
      <c r="G252" s="138" t="s">
        <v>706</v>
      </c>
      <c r="H252" s="138" t="s">
        <v>117</v>
      </c>
      <c r="I252" s="138">
        <v>11220</v>
      </c>
      <c r="J252" s="138" t="str">
        <f t="shared" si="117"/>
        <v>Brooklyn 11220</v>
      </c>
      <c r="K252" s="138" t="s">
        <v>103</v>
      </c>
      <c r="L252" s="138">
        <v>3</v>
      </c>
      <c r="M252" s="106" t="str">
        <f t="shared" si="118"/>
        <v>Child Care</v>
      </c>
      <c r="N252" s="107">
        <v>0</v>
      </c>
      <c r="O252" s="72">
        <v>15</v>
      </c>
      <c r="P252" s="108">
        <v>0</v>
      </c>
      <c r="Q252" s="71">
        <v>0</v>
      </c>
      <c r="R252" s="72">
        <v>0</v>
      </c>
      <c r="S252" s="108">
        <v>0</v>
      </c>
      <c r="T252" s="71">
        <v>0</v>
      </c>
      <c r="U252" s="72">
        <v>0</v>
      </c>
      <c r="V252" s="72">
        <v>0</v>
      </c>
      <c r="W252" s="73">
        <f t="shared" si="119"/>
        <v>0</v>
      </c>
      <c r="X252" s="109">
        <v>0</v>
      </c>
      <c r="Y252" s="110">
        <v>0</v>
      </c>
      <c r="Z252" s="110">
        <v>0</v>
      </c>
      <c r="AA252" s="72">
        <v>0</v>
      </c>
      <c r="AB252" s="72">
        <v>0</v>
      </c>
      <c r="AC252" s="111">
        <v>0</v>
      </c>
      <c r="AD252" s="112">
        <f t="shared" si="120"/>
        <v>0</v>
      </c>
      <c r="AE252" s="113">
        <v>0</v>
      </c>
      <c r="AF252" s="114">
        <v>270698.40000000002</v>
      </c>
      <c r="AG252" s="115">
        <v>0</v>
      </c>
      <c r="AH252" s="116">
        <v>270698.40000000002</v>
      </c>
      <c r="AI252" s="114">
        <v>0</v>
      </c>
      <c r="AJ252" s="117">
        <f t="shared" si="123"/>
        <v>270698.40000000002</v>
      </c>
      <c r="AK252" s="113">
        <v>0</v>
      </c>
      <c r="AL252" s="114">
        <v>0</v>
      </c>
      <c r="AM252" s="117">
        <f t="shared" si="124"/>
        <v>0</v>
      </c>
      <c r="AN252" s="113">
        <v>0</v>
      </c>
      <c r="AO252" s="114">
        <v>0</v>
      </c>
      <c r="AP252" s="114">
        <v>270698.40000000002</v>
      </c>
      <c r="AQ252" s="114">
        <v>0</v>
      </c>
      <c r="AR252" s="117">
        <v>0</v>
      </c>
      <c r="AS252" s="113">
        <f t="shared" si="121"/>
        <v>0</v>
      </c>
      <c r="AT252" s="114">
        <f t="shared" si="125"/>
        <v>0</v>
      </c>
      <c r="AU252" s="114">
        <f t="shared" si="126"/>
        <v>0</v>
      </c>
      <c r="AV252" s="117">
        <v>0</v>
      </c>
      <c r="AW252" s="113">
        <f t="shared" si="122"/>
        <v>0</v>
      </c>
      <c r="AX252" s="114">
        <f t="shared" si="127"/>
        <v>0</v>
      </c>
      <c r="AY252" s="114">
        <f t="shared" si="128"/>
        <v>0</v>
      </c>
      <c r="AZ252" s="117">
        <v>0</v>
      </c>
      <c r="BA252" s="113">
        <f t="shared" si="129"/>
        <v>0</v>
      </c>
      <c r="BB252" s="114">
        <f t="shared" si="130"/>
        <v>0</v>
      </c>
      <c r="BC252" s="114">
        <f t="shared" si="131"/>
        <v>0</v>
      </c>
      <c r="BD252" s="117">
        <v>0</v>
      </c>
      <c r="BE252" s="113">
        <v>0</v>
      </c>
      <c r="BF252" s="114">
        <v>0</v>
      </c>
      <c r="BG252" s="114">
        <v>0</v>
      </c>
      <c r="BH252" s="117">
        <v>0</v>
      </c>
      <c r="BJ252" s="113">
        <f t="shared" si="152"/>
        <v>0</v>
      </c>
      <c r="BK252" s="114">
        <f t="shared" si="152"/>
        <v>0</v>
      </c>
      <c r="BL252" s="114">
        <f t="shared" si="132"/>
        <v>0</v>
      </c>
      <c r="BM252" s="118">
        <f t="shared" si="133"/>
        <v>0</v>
      </c>
      <c r="BN252" s="119">
        <f t="shared" si="134"/>
        <v>0</v>
      </c>
      <c r="BP252" s="113">
        <f t="shared" si="135"/>
        <v>0</v>
      </c>
      <c r="BQ252" s="118">
        <f t="shared" si="136"/>
        <v>0</v>
      </c>
      <c r="BR252" s="120">
        <f t="shared" si="137"/>
        <v>0</v>
      </c>
      <c r="BS252" s="121">
        <f t="shared" si="138"/>
        <v>0</v>
      </c>
      <c r="BT252" s="114">
        <f t="shared" si="139"/>
        <v>0</v>
      </c>
      <c r="BU252" s="114">
        <f t="shared" si="140"/>
        <v>0</v>
      </c>
      <c r="BV252" s="114">
        <f t="shared" si="141"/>
        <v>0</v>
      </c>
      <c r="BW252" s="118">
        <f t="shared" si="142"/>
        <v>0</v>
      </c>
      <c r="BX252" s="120">
        <f t="shared" si="143"/>
        <v>0</v>
      </c>
      <c r="BY252" s="121">
        <f t="shared" si="144"/>
        <v>0</v>
      </c>
      <c r="CA252" s="113">
        <f t="shared" si="153"/>
        <v>0</v>
      </c>
      <c r="CB252" s="114">
        <f t="shared" si="153"/>
        <v>19439.220578778139</v>
      </c>
      <c r="CC252" s="114">
        <f t="shared" si="145"/>
        <v>0</v>
      </c>
      <c r="CD252" s="114">
        <f t="shared" si="146"/>
        <v>0</v>
      </c>
      <c r="CE252" s="114">
        <f t="shared" si="147"/>
        <v>0</v>
      </c>
      <c r="CF252" s="118">
        <f t="shared" si="148"/>
        <v>0</v>
      </c>
      <c r="CG252" s="122">
        <f t="shared" si="149"/>
        <v>19439.220578778139</v>
      </c>
      <c r="CH252" s="88"/>
      <c r="CI252" s="123">
        <f t="shared" si="150"/>
        <v>19439.220578778139</v>
      </c>
      <c r="CK252" s="124">
        <f t="shared" si="151"/>
        <v>3</v>
      </c>
      <c r="CL252" s="125">
        <v>0</v>
      </c>
      <c r="CM252" s="126">
        <v>68.88000000000001</v>
      </c>
      <c r="CN252" s="127">
        <v>0</v>
      </c>
      <c r="CO252" s="128">
        <v>0</v>
      </c>
      <c r="CP252" s="125">
        <v>0</v>
      </c>
      <c r="CQ252" s="129">
        <v>0</v>
      </c>
      <c r="CR252" s="130">
        <v>0</v>
      </c>
      <c r="CS252" s="131">
        <v>0</v>
      </c>
      <c r="CT252" s="132">
        <v>0</v>
      </c>
      <c r="CU252" s="133">
        <f t="shared" si="154"/>
        <v>0</v>
      </c>
      <c r="CV252" s="129">
        <f t="shared" si="154"/>
        <v>0</v>
      </c>
      <c r="CW252" s="132">
        <v>0</v>
      </c>
      <c r="CY252" s="133">
        <v>0</v>
      </c>
      <c r="CZ252" s="129">
        <v>0</v>
      </c>
      <c r="DA252" s="132">
        <v>0</v>
      </c>
      <c r="DD252" s="134" t="s">
        <v>95</v>
      </c>
      <c r="DE252" s="101"/>
      <c r="DF252" s="72"/>
    </row>
    <row r="253" spans="1:110" s="7" customFormat="1" x14ac:dyDescent="0.25">
      <c r="A253" s="135">
        <v>70</v>
      </c>
      <c r="B253" s="136" t="s">
        <v>697</v>
      </c>
      <c r="C253" s="136" t="s">
        <v>707</v>
      </c>
      <c r="D253" s="137" t="s">
        <v>699</v>
      </c>
      <c r="E253" s="138" t="s">
        <v>708</v>
      </c>
      <c r="F253" s="138" t="s">
        <v>709</v>
      </c>
      <c r="G253" s="138" t="s">
        <v>710</v>
      </c>
      <c r="H253" s="138" t="s">
        <v>117</v>
      </c>
      <c r="I253" s="138">
        <v>11220</v>
      </c>
      <c r="J253" s="138" t="str">
        <f t="shared" si="117"/>
        <v>Brooklyn 11220</v>
      </c>
      <c r="K253" s="138" t="s">
        <v>103</v>
      </c>
      <c r="L253" s="138">
        <v>3</v>
      </c>
      <c r="M253" s="106" t="str">
        <f t="shared" si="118"/>
        <v>Child Care</v>
      </c>
      <c r="N253" s="107">
        <v>44</v>
      </c>
      <c r="O253" s="72">
        <v>0</v>
      </c>
      <c r="P253" s="108">
        <v>0</v>
      </c>
      <c r="Q253" s="71">
        <v>0</v>
      </c>
      <c r="R253" s="72">
        <v>0</v>
      </c>
      <c r="S253" s="108">
        <v>44</v>
      </c>
      <c r="T253" s="71">
        <v>0</v>
      </c>
      <c r="U253" s="72">
        <v>0</v>
      </c>
      <c r="V253" s="72">
        <v>18</v>
      </c>
      <c r="W253" s="73">
        <f t="shared" si="119"/>
        <v>18</v>
      </c>
      <c r="X253" s="109">
        <v>0</v>
      </c>
      <c r="Y253" s="110">
        <v>0</v>
      </c>
      <c r="Z253" s="110">
        <v>0</v>
      </c>
      <c r="AA253" s="72">
        <v>0</v>
      </c>
      <c r="AB253" s="72">
        <v>0</v>
      </c>
      <c r="AC253" s="111">
        <v>0</v>
      </c>
      <c r="AD253" s="112">
        <f t="shared" si="120"/>
        <v>0</v>
      </c>
      <c r="AE253" s="113">
        <v>0</v>
      </c>
      <c r="AF253" s="114">
        <v>0</v>
      </c>
      <c r="AG253" s="115">
        <v>509076.47999999998</v>
      </c>
      <c r="AH253" s="116">
        <v>509076.47999999998</v>
      </c>
      <c r="AI253" s="114">
        <v>0</v>
      </c>
      <c r="AJ253" s="117">
        <f t="shared" si="123"/>
        <v>509076.47999999998</v>
      </c>
      <c r="AK253" s="113">
        <v>0</v>
      </c>
      <c r="AL253" s="114">
        <v>53615.053439999989</v>
      </c>
      <c r="AM253" s="117">
        <f t="shared" si="124"/>
        <v>53615.053439999989</v>
      </c>
      <c r="AN253" s="113">
        <v>0</v>
      </c>
      <c r="AO253" s="114">
        <v>0</v>
      </c>
      <c r="AP253" s="114">
        <v>455461.42655999993</v>
      </c>
      <c r="AQ253" s="114">
        <v>0</v>
      </c>
      <c r="AR253" s="117">
        <v>0</v>
      </c>
      <c r="AS253" s="113">
        <f t="shared" si="121"/>
        <v>0</v>
      </c>
      <c r="AT253" s="114">
        <f t="shared" si="125"/>
        <v>0</v>
      </c>
      <c r="AU253" s="114">
        <f t="shared" si="126"/>
        <v>0</v>
      </c>
      <c r="AV253" s="117">
        <v>0</v>
      </c>
      <c r="AW253" s="113">
        <f t="shared" si="122"/>
        <v>0</v>
      </c>
      <c r="AX253" s="114">
        <f t="shared" si="127"/>
        <v>0</v>
      </c>
      <c r="AY253" s="114">
        <f t="shared" si="128"/>
        <v>0</v>
      </c>
      <c r="AZ253" s="117">
        <v>0</v>
      </c>
      <c r="BA253" s="113">
        <f t="shared" si="129"/>
        <v>0</v>
      </c>
      <c r="BB253" s="114">
        <f t="shared" si="130"/>
        <v>0</v>
      </c>
      <c r="BC253" s="114">
        <f t="shared" si="131"/>
        <v>0</v>
      </c>
      <c r="BD253" s="117">
        <v>0</v>
      </c>
      <c r="BE253" s="113">
        <v>0</v>
      </c>
      <c r="BF253" s="114">
        <v>0</v>
      </c>
      <c r="BG253" s="114">
        <v>0</v>
      </c>
      <c r="BH253" s="117">
        <v>0</v>
      </c>
      <c r="BJ253" s="113">
        <f t="shared" si="152"/>
        <v>0</v>
      </c>
      <c r="BK253" s="114">
        <f t="shared" si="152"/>
        <v>53615.053439999989</v>
      </c>
      <c r="BL253" s="114">
        <f t="shared" si="132"/>
        <v>0</v>
      </c>
      <c r="BM253" s="118">
        <f t="shared" si="133"/>
        <v>0</v>
      </c>
      <c r="BN253" s="119">
        <f t="shared" si="134"/>
        <v>53615.053439999989</v>
      </c>
      <c r="BP253" s="113">
        <f t="shared" si="135"/>
        <v>0</v>
      </c>
      <c r="BQ253" s="118">
        <f t="shared" si="136"/>
        <v>0</v>
      </c>
      <c r="BR253" s="120">
        <f t="shared" si="137"/>
        <v>0</v>
      </c>
      <c r="BS253" s="121">
        <f t="shared" si="138"/>
        <v>0</v>
      </c>
      <c r="BT253" s="114">
        <f t="shared" si="139"/>
        <v>0</v>
      </c>
      <c r="BU253" s="114">
        <f t="shared" si="140"/>
        <v>0</v>
      </c>
      <c r="BV253" s="114">
        <f t="shared" si="141"/>
        <v>0</v>
      </c>
      <c r="BW253" s="118">
        <f t="shared" si="142"/>
        <v>0</v>
      </c>
      <c r="BX253" s="120">
        <f t="shared" si="143"/>
        <v>0</v>
      </c>
      <c r="BY253" s="121">
        <f t="shared" si="144"/>
        <v>0</v>
      </c>
      <c r="CA253" s="113">
        <f t="shared" si="153"/>
        <v>0</v>
      </c>
      <c r="CB253" s="114">
        <f t="shared" si="153"/>
        <v>0</v>
      </c>
      <c r="CC253" s="114">
        <f t="shared" si="145"/>
        <v>32707.305015562699</v>
      </c>
      <c r="CD253" s="114">
        <f t="shared" si="146"/>
        <v>0</v>
      </c>
      <c r="CE253" s="114">
        <f t="shared" si="147"/>
        <v>3850.1699683601278</v>
      </c>
      <c r="CF253" s="118">
        <f t="shared" si="148"/>
        <v>0</v>
      </c>
      <c r="CG253" s="122">
        <f t="shared" si="149"/>
        <v>36557.474983922824</v>
      </c>
      <c r="CH253" s="88"/>
      <c r="CI253" s="123">
        <f t="shared" si="150"/>
        <v>36557.474983922824</v>
      </c>
      <c r="CK253" s="124">
        <f t="shared" si="151"/>
        <v>3</v>
      </c>
      <c r="CL253" s="125">
        <v>0</v>
      </c>
      <c r="CM253" s="126">
        <v>0</v>
      </c>
      <c r="CN253" s="127">
        <v>44.16</v>
      </c>
      <c r="CO253" s="128">
        <v>16.547855999999996</v>
      </c>
      <c r="CP253" s="125">
        <v>0</v>
      </c>
      <c r="CQ253" s="129">
        <v>0</v>
      </c>
      <c r="CR253" s="130">
        <v>0</v>
      </c>
      <c r="CS253" s="131">
        <v>0</v>
      </c>
      <c r="CT253" s="132">
        <v>0</v>
      </c>
      <c r="CU253" s="133">
        <f t="shared" si="154"/>
        <v>0</v>
      </c>
      <c r="CV253" s="129">
        <f t="shared" si="154"/>
        <v>0</v>
      </c>
      <c r="CW253" s="132">
        <v>0</v>
      </c>
      <c r="CY253" s="133">
        <v>0</v>
      </c>
      <c r="CZ253" s="129">
        <v>0</v>
      </c>
      <c r="DA253" s="132">
        <v>0</v>
      </c>
      <c r="DD253" s="134" t="s">
        <v>95</v>
      </c>
      <c r="DE253" s="101"/>
      <c r="DF253" s="72"/>
    </row>
    <row r="254" spans="1:110" s="7" customFormat="1" x14ac:dyDescent="0.25">
      <c r="A254" s="135">
        <v>70</v>
      </c>
      <c r="B254" s="136" t="s">
        <v>697</v>
      </c>
      <c r="C254" s="136" t="s">
        <v>707</v>
      </c>
      <c r="D254" s="137" t="s">
        <v>699</v>
      </c>
      <c r="E254" s="138" t="s">
        <v>708</v>
      </c>
      <c r="F254" s="138" t="s">
        <v>709</v>
      </c>
      <c r="G254" s="138" t="s">
        <v>710</v>
      </c>
      <c r="H254" s="138" t="s">
        <v>117</v>
      </c>
      <c r="I254" s="138">
        <v>11220</v>
      </c>
      <c r="J254" s="138" t="str">
        <f t="shared" si="117"/>
        <v>Brooklyn 11220</v>
      </c>
      <c r="K254" s="138" t="s">
        <v>103</v>
      </c>
      <c r="L254" s="138">
        <v>3</v>
      </c>
      <c r="M254" s="106" t="str">
        <f t="shared" si="118"/>
        <v>Child Care</v>
      </c>
      <c r="N254" s="107">
        <v>0</v>
      </c>
      <c r="O254" s="72">
        <v>14</v>
      </c>
      <c r="P254" s="108">
        <v>0</v>
      </c>
      <c r="Q254" s="71">
        <v>0</v>
      </c>
      <c r="R254" s="72">
        <v>0</v>
      </c>
      <c r="S254" s="108">
        <v>0</v>
      </c>
      <c r="T254" s="71">
        <v>0</v>
      </c>
      <c r="U254" s="72">
        <v>0</v>
      </c>
      <c r="V254" s="72">
        <v>0</v>
      </c>
      <c r="W254" s="73">
        <f t="shared" si="119"/>
        <v>0</v>
      </c>
      <c r="X254" s="109">
        <v>0</v>
      </c>
      <c r="Y254" s="110">
        <v>0</v>
      </c>
      <c r="Z254" s="110">
        <v>0</v>
      </c>
      <c r="AA254" s="72">
        <v>0</v>
      </c>
      <c r="AB254" s="72">
        <v>0</v>
      </c>
      <c r="AC254" s="111">
        <v>0</v>
      </c>
      <c r="AD254" s="112">
        <f t="shared" si="120"/>
        <v>0</v>
      </c>
      <c r="AE254" s="113">
        <v>0</v>
      </c>
      <c r="AF254" s="114">
        <v>252651.84000000005</v>
      </c>
      <c r="AG254" s="115">
        <v>0</v>
      </c>
      <c r="AH254" s="116">
        <v>252651.84000000005</v>
      </c>
      <c r="AI254" s="114">
        <v>0</v>
      </c>
      <c r="AJ254" s="117">
        <f t="shared" si="123"/>
        <v>252651.84000000005</v>
      </c>
      <c r="AK254" s="113">
        <v>0</v>
      </c>
      <c r="AL254" s="114">
        <v>0</v>
      </c>
      <c r="AM254" s="117">
        <f t="shared" si="124"/>
        <v>0</v>
      </c>
      <c r="AN254" s="113">
        <v>0</v>
      </c>
      <c r="AO254" s="114">
        <v>0</v>
      </c>
      <c r="AP254" s="114">
        <v>252651.84000000005</v>
      </c>
      <c r="AQ254" s="114">
        <v>0</v>
      </c>
      <c r="AR254" s="117">
        <v>0</v>
      </c>
      <c r="AS254" s="113">
        <f t="shared" si="121"/>
        <v>0</v>
      </c>
      <c r="AT254" s="114">
        <f t="shared" si="125"/>
        <v>0</v>
      </c>
      <c r="AU254" s="114">
        <f t="shared" si="126"/>
        <v>0</v>
      </c>
      <c r="AV254" s="117">
        <v>0</v>
      </c>
      <c r="AW254" s="113">
        <f t="shared" si="122"/>
        <v>0</v>
      </c>
      <c r="AX254" s="114">
        <f t="shared" si="127"/>
        <v>0</v>
      </c>
      <c r="AY254" s="114">
        <f t="shared" si="128"/>
        <v>0</v>
      </c>
      <c r="AZ254" s="117">
        <v>0</v>
      </c>
      <c r="BA254" s="113">
        <f t="shared" si="129"/>
        <v>0</v>
      </c>
      <c r="BB254" s="114">
        <f t="shared" si="130"/>
        <v>0</v>
      </c>
      <c r="BC254" s="114">
        <f t="shared" si="131"/>
        <v>0</v>
      </c>
      <c r="BD254" s="117">
        <v>0</v>
      </c>
      <c r="BE254" s="113">
        <v>0</v>
      </c>
      <c r="BF254" s="114">
        <v>0</v>
      </c>
      <c r="BG254" s="114">
        <v>0</v>
      </c>
      <c r="BH254" s="117">
        <v>0</v>
      </c>
      <c r="BJ254" s="113">
        <f t="shared" si="152"/>
        <v>0</v>
      </c>
      <c r="BK254" s="114">
        <f t="shared" si="152"/>
        <v>0</v>
      </c>
      <c r="BL254" s="114">
        <f t="shared" si="132"/>
        <v>0</v>
      </c>
      <c r="BM254" s="118">
        <f t="shared" si="133"/>
        <v>0</v>
      </c>
      <c r="BN254" s="119">
        <f t="shared" si="134"/>
        <v>0</v>
      </c>
      <c r="BP254" s="113">
        <f t="shared" si="135"/>
        <v>0</v>
      </c>
      <c r="BQ254" s="118">
        <f t="shared" si="136"/>
        <v>0</v>
      </c>
      <c r="BR254" s="120">
        <f t="shared" si="137"/>
        <v>0</v>
      </c>
      <c r="BS254" s="121">
        <f t="shared" si="138"/>
        <v>0</v>
      </c>
      <c r="BT254" s="114">
        <f t="shared" si="139"/>
        <v>0</v>
      </c>
      <c r="BU254" s="114">
        <f t="shared" si="140"/>
        <v>0</v>
      </c>
      <c r="BV254" s="114">
        <f t="shared" si="141"/>
        <v>0</v>
      </c>
      <c r="BW254" s="118">
        <f t="shared" si="142"/>
        <v>0</v>
      </c>
      <c r="BX254" s="120">
        <f t="shared" si="143"/>
        <v>0</v>
      </c>
      <c r="BY254" s="121">
        <f t="shared" si="144"/>
        <v>0</v>
      </c>
      <c r="CA254" s="113">
        <f t="shared" si="153"/>
        <v>0</v>
      </c>
      <c r="CB254" s="114">
        <f t="shared" si="153"/>
        <v>18143.272540192931</v>
      </c>
      <c r="CC254" s="114">
        <f t="shared" si="145"/>
        <v>0</v>
      </c>
      <c r="CD254" s="114">
        <f t="shared" si="146"/>
        <v>0</v>
      </c>
      <c r="CE254" s="114">
        <f t="shared" si="147"/>
        <v>0</v>
      </c>
      <c r="CF254" s="118">
        <f t="shared" si="148"/>
        <v>0</v>
      </c>
      <c r="CG254" s="122">
        <f t="shared" si="149"/>
        <v>18143.272540192931</v>
      </c>
      <c r="CH254" s="88"/>
      <c r="CI254" s="123">
        <f t="shared" si="150"/>
        <v>18143.272540192931</v>
      </c>
      <c r="CK254" s="124">
        <f t="shared" si="151"/>
        <v>3</v>
      </c>
      <c r="CL254" s="125">
        <v>0</v>
      </c>
      <c r="CM254" s="126">
        <v>68.88000000000001</v>
      </c>
      <c r="CN254" s="127">
        <v>0</v>
      </c>
      <c r="CO254" s="128">
        <v>0</v>
      </c>
      <c r="CP254" s="125">
        <v>0</v>
      </c>
      <c r="CQ254" s="129">
        <v>0</v>
      </c>
      <c r="CR254" s="130">
        <v>0</v>
      </c>
      <c r="CS254" s="131">
        <v>0</v>
      </c>
      <c r="CT254" s="132">
        <v>0</v>
      </c>
      <c r="CU254" s="133">
        <f t="shared" si="154"/>
        <v>0</v>
      </c>
      <c r="CV254" s="129">
        <f t="shared" si="154"/>
        <v>0</v>
      </c>
      <c r="CW254" s="132">
        <v>0</v>
      </c>
      <c r="CY254" s="133">
        <v>0</v>
      </c>
      <c r="CZ254" s="129">
        <v>0</v>
      </c>
      <c r="DA254" s="132">
        <v>0</v>
      </c>
      <c r="DD254" s="134" t="s">
        <v>95</v>
      </c>
      <c r="DE254" s="101"/>
      <c r="DF254" s="72"/>
    </row>
    <row r="255" spans="1:110" s="7" customFormat="1" x14ac:dyDescent="0.25">
      <c r="A255" s="135">
        <v>70</v>
      </c>
      <c r="B255" s="136" t="s">
        <v>697</v>
      </c>
      <c r="C255" s="136" t="s">
        <v>711</v>
      </c>
      <c r="D255" s="137" t="s">
        <v>699</v>
      </c>
      <c r="E255" s="138" t="s">
        <v>712</v>
      </c>
      <c r="F255" s="138" t="s">
        <v>713</v>
      </c>
      <c r="G255" s="138" t="s">
        <v>714</v>
      </c>
      <c r="H255" s="138" t="s">
        <v>117</v>
      </c>
      <c r="I255" s="138">
        <v>11208</v>
      </c>
      <c r="J255" s="138" t="str">
        <f t="shared" si="117"/>
        <v>Brooklyn 11208</v>
      </c>
      <c r="K255" s="138" t="s">
        <v>103</v>
      </c>
      <c r="L255" s="138">
        <v>3</v>
      </c>
      <c r="M255" s="106" t="str">
        <f t="shared" si="118"/>
        <v>Child Care</v>
      </c>
      <c r="N255" s="107">
        <v>34</v>
      </c>
      <c r="O255" s="72">
        <v>0</v>
      </c>
      <c r="P255" s="108">
        <v>0</v>
      </c>
      <c r="Q255" s="71">
        <v>0</v>
      </c>
      <c r="R255" s="72">
        <v>0</v>
      </c>
      <c r="S255" s="108">
        <v>34</v>
      </c>
      <c r="T255" s="71">
        <v>0</v>
      </c>
      <c r="U255" s="72">
        <v>0</v>
      </c>
      <c r="V255" s="72">
        <v>14</v>
      </c>
      <c r="W255" s="73">
        <f t="shared" si="119"/>
        <v>14</v>
      </c>
      <c r="X255" s="109">
        <v>0</v>
      </c>
      <c r="Y255" s="110">
        <v>0</v>
      </c>
      <c r="Z255" s="110">
        <v>0</v>
      </c>
      <c r="AA255" s="72">
        <v>0</v>
      </c>
      <c r="AB255" s="72">
        <v>0</v>
      </c>
      <c r="AC255" s="111">
        <v>0</v>
      </c>
      <c r="AD255" s="112">
        <f t="shared" si="120"/>
        <v>0</v>
      </c>
      <c r="AE255" s="113">
        <v>0</v>
      </c>
      <c r="AF255" s="114">
        <v>0</v>
      </c>
      <c r="AG255" s="115">
        <v>393377.27999999997</v>
      </c>
      <c r="AH255" s="116">
        <v>393377.27999999997</v>
      </c>
      <c r="AI255" s="114">
        <v>0</v>
      </c>
      <c r="AJ255" s="117">
        <f t="shared" si="123"/>
        <v>393377.27999999997</v>
      </c>
      <c r="AK255" s="113">
        <v>0</v>
      </c>
      <c r="AL255" s="114">
        <v>41700.597119999991</v>
      </c>
      <c r="AM255" s="117">
        <f t="shared" si="124"/>
        <v>41700.597119999991</v>
      </c>
      <c r="AN255" s="113">
        <v>0</v>
      </c>
      <c r="AO255" s="114">
        <v>0</v>
      </c>
      <c r="AP255" s="114">
        <v>351676.68287999998</v>
      </c>
      <c r="AQ255" s="114">
        <v>0</v>
      </c>
      <c r="AR255" s="117">
        <v>0</v>
      </c>
      <c r="AS255" s="113">
        <f t="shared" si="121"/>
        <v>0</v>
      </c>
      <c r="AT255" s="114">
        <f t="shared" si="125"/>
        <v>0</v>
      </c>
      <c r="AU255" s="114">
        <f t="shared" si="126"/>
        <v>0</v>
      </c>
      <c r="AV255" s="117">
        <v>0</v>
      </c>
      <c r="AW255" s="113">
        <f t="shared" si="122"/>
        <v>0</v>
      </c>
      <c r="AX255" s="114">
        <f t="shared" si="127"/>
        <v>0</v>
      </c>
      <c r="AY255" s="114">
        <f t="shared" si="128"/>
        <v>0</v>
      </c>
      <c r="AZ255" s="117">
        <v>0</v>
      </c>
      <c r="BA255" s="113">
        <f t="shared" si="129"/>
        <v>0</v>
      </c>
      <c r="BB255" s="114">
        <f t="shared" si="130"/>
        <v>0</v>
      </c>
      <c r="BC255" s="114">
        <f t="shared" si="131"/>
        <v>0</v>
      </c>
      <c r="BD255" s="117">
        <v>0</v>
      </c>
      <c r="BE255" s="113">
        <v>0</v>
      </c>
      <c r="BF255" s="114">
        <v>0</v>
      </c>
      <c r="BG255" s="114">
        <v>0</v>
      </c>
      <c r="BH255" s="117">
        <v>0</v>
      </c>
      <c r="BJ255" s="113">
        <f t="shared" si="152"/>
        <v>0</v>
      </c>
      <c r="BK255" s="114">
        <f t="shared" si="152"/>
        <v>41700.597119999991</v>
      </c>
      <c r="BL255" s="114">
        <f t="shared" si="132"/>
        <v>0</v>
      </c>
      <c r="BM255" s="118">
        <f t="shared" si="133"/>
        <v>0</v>
      </c>
      <c r="BN255" s="119">
        <f t="shared" si="134"/>
        <v>41700.597119999991</v>
      </c>
      <c r="BP255" s="113">
        <f t="shared" si="135"/>
        <v>0</v>
      </c>
      <c r="BQ255" s="118">
        <f t="shared" si="136"/>
        <v>0</v>
      </c>
      <c r="BR255" s="120">
        <f t="shared" si="137"/>
        <v>0</v>
      </c>
      <c r="BS255" s="121">
        <f t="shared" si="138"/>
        <v>0</v>
      </c>
      <c r="BT255" s="114">
        <f t="shared" si="139"/>
        <v>0</v>
      </c>
      <c r="BU255" s="114">
        <f t="shared" si="140"/>
        <v>0</v>
      </c>
      <c r="BV255" s="114">
        <f t="shared" si="141"/>
        <v>0</v>
      </c>
      <c r="BW255" s="118">
        <f t="shared" si="142"/>
        <v>0</v>
      </c>
      <c r="BX255" s="120">
        <f t="shared" si="143"/>
        <v>0</v>
      </c>
      <c r="BY255" s="121">
        <f t="shared" si="144"/>
        <v>0</v>
      </c>
      <c r="CA255" s="113">
        <f t="shared" si="153"/>
        <v>0</v>
      </c>
      <c r="CB255" s="114">
        <f t="shared" si="153"/>
        <v>0</v>
      </c>
      <c r="CC255" s="114">
        <f t="shared" si="145"/>
        <v>25254.381300064306</v>
      </c>
      <c r="CD255" s="114">
        <f t="shared" si="146"/>
        <v>0</v>
      </c>
      <c r="CE255" s="114">
        <f t="shared" si="147"/>
        <v>2994.5766420578771</v>
      </c>
      <c r="CF255" s="118">
        <f t="shared" si="148"/>
        <v>0</v>
      </c>
      <c r="CG255" s="122">
        <f t="shared" si="149"/>
        <v>28248.957942122182</v>
      </c>
      <c r="CH255" s="88"/>
      <c r="CI255" s="123">
        <f t="shared" si="150"/>
        <v>28248.957942122186</v>
      </c>
      <c r="CK255" s="124">
        <f t="shared" si="151"/>
        <v>3</v>
      </c>
      <c r="CL255" s="125">
        <v>0</v>
      </c>
      <c r="CM255" s="126">
        <v>0</v>
      </c>
      <c r="CN255" s="127">
        <v>44.16</v>
      </c>
      <c r="CO255" s="128">
        <v>16.547855999999996</v>
      </c>
      <c r="CP255" s="125">
        <v>0</v>
      </c>
      <c r="CQ255" s="129">
        <v>0</v>
      </c>
      <c r="CR255" s="130">
        <v>0</v>
      </c>
      <c r="CS255" s="131">
        <v>0</v>
      </c>
      <c r="CT255" s="132">
        <v>0</v>
      </c>
      <c r="CU255" s="133">
        <f t="shared" si="154"/>
        <v>0</v>
      </c>
      <c r="CV255" s="129">
        <f t="shared" si="154"/>
        <v>0</v>
      </c>
      <c r="CW255" s="132">
        <v>0</v>
      </c>
      <c r="CY255" s="133">
        <v>0</v>
      </c>
      <c r="CZ255" s="129">
        <v>0</v>
      </c>
      <c r="DA255" s="132">
        <v>0</v>
      </c>
      <c r="DD255" s="134" t="s">
        <v>95</v>
      </c>
      <c r="DE255" s="101"/>
      <c r="DF255" s="72"/>
    </row>
    <row r="256" spans="1:110" s="7" customFormat="1" x14ac:dyDescent="0.25">
      <c r="A256" s="135">
        <v>70</v>
      </c>
      <c r="B256" s="136" t="s">
        <v>697</v>
      </c>
      <c r="C256" s="136" t="s">
        <v>711</v>
      </c>
      <c r="D256" s="137" t="s">
        <v>699</v>
      </c>
      <c r="E256" s="138" t="s">
        <v>712</v>
      </c>
      <c r="F256" s="138" t="s">
        <v>713</v>
      </c>
      <c r="G256" s="138" t="s">
        <v>714</v>
      </c>
      <c r="H256" s="138" t="s">
        <v>117</v>
      </c>
      <c r="I256" s="138">
        <v>11208</v>
      </c>
      <c r="J256" s="138" t="str">
        <f t="shared" si="117"/>
        <v>Brooklyn 11208</v>
      </c>
      <c r="K256" s="138" t="s">
        <v>103</v>
      </c>
      <c r="L256" s="138">
        <v>3</v>
      </c>
      <c r="M256" s="106" t="str">
        <f t="shared" si="118"/>
        <v>Child Care</v>
      </c>
      <c r="N256" s="107">
        <v>0</v>
      </c>
      <c r="O256" s="72">
        <v>12</v>
      </c>
      <c r="P256" s="108">
        <v>0</v>
      </c>
      <c r="Q256" s="71">
        <v>0</v>
      </c>
      <c r="R256" s="72">
        <v>0</v>
      </c>
      <c r="S256" s="108">
        <v>0</v>
      </c>
      <c r="T256" s="71">
        <v>0</v>
      </c>
      <c r="U256" s="72">
        <v>0</v>
      </c>
      <c r="V256" s="72">
        <v>0</v>
      </c>
      <c r="W256" s="73">
        <f t="shared" si="119"/>
        <v>0</v>
      </c>
      <c r="X256" s="109">
        <v>0</v>
      </c>
      <c r="Y256" s="110">
        <v>0</v>
      </c>
      <c r="Z256" s="110">
        <v>0</v>
      </c>
      <c r="AA256" s="72">
        <v>0</v>
      </c>
      <c r="AB256" s="72">
        <v>0</v>
      </c>
      <c r="AC256" s="111">
        <v>0</v>
      </c>
      <c r="AD256" s="112">
        <f t="shared" si="120"/>
        <v>0</v>
      </c>
      <c r="AE256" s="113">
        <v>0</v>
      </c>
      <c r="AF256" s="114">
        <v>216558.72000000003</v>
      </c>
      <c r="AG256" s="115">
        <v>0</v>
      </c>
      <c r="AH256" s="116">
        <v>216558.72000000003</v>
      </c>
      <c r="AI256" s="114">
        <v>0</v>
      </c>
      <c r="AJ256" s="117">
        <f t="shared" si="123"/>
        <v>216558.72000000003</v>
      </c>
      <c r="AK256" s="113">
        <v>0</v>
      </c>
      <c r="AL256" s="114">
        <v>0</v>
      </c>
      <c r="AM256" s="117">
        <f t="shared" si="124"/>
        <v>0</v>
      </c>
      <c r="AN256" s="113">
        <v>0</v>
      </c>
      <c r="AO256" s="114">
        <v>0</v>
      </c>
      <c r="AP256" s="114">
        <v>216558.72000000006</v>
      </c>
      <c r="AQ256" s="114">
        <v>0</v>
      </c>
      <c r="AR256" s="117">
        <v>0</v>
      </c>
      <c r="AS256" s="113">
        <f t="shared" si="121"/>
        <v>0</v>
      </c>
      <c r="AT256" s="114">
        <f t="shared" si="125"/>
        <v>0</v>
      </c>
      <c r="AU256" s="114">
        <f t="shared" si="126"/>
        <v>0</v>
      </c>
      <c r="AV256" s="117">
        <v>0</v>
      </c>
      <c r="AW256" s="113">
        <f t="shared" si="122"/>
        <v>0</v>
      </c>
      <c r="AX256" s="114">
        <f t="shared" si="127"/>
        <v>0</v>
      </c>
      <c r="AY256" s="114">
        <f t="shared" si="128"/>
        <v>0</v>
      </c>
      <c r="AZ256" s="117">
        <v>0</v>
      </c>
      <c r="BA256" s="113">
        <f t="shared" si="129"/>
        <v>0</v>
      </c>
      <c r="BB256" s="114">
        <f t="shared" si="130"/>
        <v>0</v>
      </c>
      <c r="BC256" s="114">
        <f t="shared" si="131"/>
        <v>0</v>
      </c>
      <c r="BD256" s="117">
        <v>0</v>
      </c>
      <c r="BE256" s="113">
        <v>0</v>
      </c>
      <c r="BF256" s="114">
        <v>0</v>
      </c>
      <c r="BG256" s="114">
        <v>0</v>
      </c>
      <c r="BH256" s="117">
        <v>0</v>
      </c>
      <c r="BJ256" s="113">
        <f t="shared" si="152"/>
        <v>0</v>
      </c>
      <c r="BK256" s="114">
        <f t="shared" si="152"/>
        <v>0</v>
      </c>
      <c r="BL256" s="114">
        <f t="shared" si="132"/>
        <v>0</v>
      </c>
      <c r="BM256" s="118">
        <f t="shared" si="133"/>
        <v>0</v>
      </c>
      <c r="BN256" s="119">
        <f t="shared" si="134"/>
        <v>0</v>
      </c>
      <c r="BP256" s="113">
        <f t="shared" si="135"/>
        <v>0</v>
      </c>
      <c r="BQ256" s="118">
        <f t="shared" si="136"/>
        <v>0</v>
      </c>
      <c r="BR256" s="120">
        <f t="shared" si="137"/>
        <v>0</v>
      </c>
      <c r="BS256" s="121">
        <f t="shared" si="138"/>
        <v>0</v>
      </c>
      <c r="BT256" s="114">
        <f t="shared" si="139"/>
        <v>0</v>
      </c>
      <c r="BU256" s="114">
        <f t="shared" si="140"/>
        <v>0</v>
      </c>
      <c r="BV256" s="114">
        <f t="shared" si="141"/>
        <v>0</v>
      </c>
      <c r="BW256" s="118">
        <f t="shared" si="142"/>
        <v>0</v>
      </c>
      <c r="BX256" s="120">
        <f t="shared" si="143"/>
        <v>0</v>
      </c>
      <c r="BY256" s="121">
        <f t="shared" si="144"/>
        <v>0</v>
      </c>
      <c r="CA256" s="113">
        <f t="shared" si="153"/>
        <v>0</v>
      </c>
      <c r="CB256" s="114">
        <f t="shared" si="153"/>
        <v>15551.376463022511</v>
      </c>
      <c r="CC256" s="114">
        <f t="shared" si="145"/>
        <v>0</v>
      </c>
      <c r="CD256" s="114">
        <f t="shared" si="146"/>
        <v>0</v>
      </c>
      <c r="CE256" s="114">
        <f t="shared" si="147"/>
        <v>0</v>
      </c>
      <c r="CF256" s="118">
        <f t="shared" si="148"/>
        <v>0</v>
      </c>
      <c r="CG256" s="122">
        <f t="shared" si="149"/>
        <v>15551.376463022511</v>
      </c>
      <c r="CH256" s="88"/>
      <c r="CI256" s="123">
        <f t="shared" si="150"/>
        <v>15551.376463022511</v>
      </c>
      <c r="CK256" s="124">
        <f t="shared" si="151"/>
        <v>3</v>
      </c>
      <c r="CL256" s="125">
        <v>0</v>
      </c>
      <c r="CM256" s="126">
        <v>68.88000000000001</v>
      </c>
      <c r="CN256" s="127">
        <v>0</v>
      </c>
      <c r="CO256" s="128">
        <v>0</v>
      </c>
      <c r="CP256" s="125">
        <v>0</v>
      </c>
      <c r="CQ256" s="129">
        <v>0</v>
      </c>
      <c r="CR256" s="130">
        <v>0</v>
      </c>
      <c r="CS256" s="131">
        <v>0</v>
      </c>
      <c r="CT256" s="132">
        <v>0</v>
      </c>
      <c r="CU256" s="133">
        <f t="shared" si="154"/>
        <v>0</v>
      </c>
      <c r="CV256" s="129">
        <f t="shared" si="154"/>
        <v>0</v>
      </c>
      <c r="CW256" s="132">
        <v>0</v>
      </c>
      <c r="CY256" s="133">
        <v>0</v>
      </c>
      <c r="CZ256" s="129">
        <v>0</v>
      </c>
      <c r="DA256" s="132">
        <v>0</v>
      </c>
      <c r="DD256" s="134" t="s">
        <v>95</v>
      </c>
      <c r="DE256" s="101"/>
      <c r="DF256" s="72"/>
    </row>
    <row r="257" spans="1:110" s="7" customFormat="1" x14ac:dyDescent="0.25">
      <c r="A257" s="135">
        <v>70</v>
      </c>
      <c r="B257" s="136" t="s">
        <v>697</v>
      </c>
      <c r="C257" s="136" t="s">
        <v>715</v>
      </c>
      <c r="D257" s="137" t="s">
        <v>699</v>
      </c>
      <c r="E257" s="138" t="s">
        <v>716</v>
      </c>
      <c r="F257" s="138" t="s">
        <v>717</v>
      </c>
      <c r="G257" s="138" t="s">
        <v>718</v>
      </c>
      <c r="H257" s="138" t="s">
        <v>117</v>
      </c>
      <c r="I257" s="138">
        <v>11206</v>
      </c>
      <c r="J257" s="138" t="str">
        <f t="shared" si="117"/>
        <v>Brooklyn 11206</v>
      </c>
      <c r="K257" s="138" t="s">
        <v>103</v>
      </c>
      <c r="L257" s="138">
        <v>3</v>
      </c>
      <c r="M257" s="106" t="str">
        <f t="shared" si="118"/>
        <v>Child Care</v>
      </c>
      <c r="N257" s="107">
        <v>20</v>
      </c>
      <c r="O257" s="72">
        <v>0</v>
      </c>
      <c r="P257" s="108">
        <v>0</v>
      </c>
      <c r="Q257" s="71">
        <v>0</v>
      </c>
      <c r="R257" s="72">
        <v>0</v>
      </c>
      <c r="S257" s="108">
        <v>20</v>
      </c>
      <c r="T257" s="71">
        <v>0</v>
      </c>
      <c r="U257" s="72">
        <v>0</v>
      </c>
      <c r="V257" s="72">
        <v>8</v>
      </c>
      <c r="W257" s="73">
        <f t="shared" si="119"/>
        <v>8</v>
      </c>
      <c r="X257" s="109">
        <v>0</v>
      </c>
      <c r="Y257" s="110">
        <v>0</v>
      </c>
      <c r="Z257" s="110">
        <v>0</v>
      </c>
      <c r="AA257" s="72">
        <v>0</v>
      </c>
      <c r="AB257" s="72">
        <v>0</v>
      </c>
      <c r="AC257" s="111">
        <v>0</v>
      </c>
      <c r="AD257" s="112">
        <f t="shared" si="120"/>
        <v>0</v>
      </c>
      <c r="AE257" s="113">
        <v>0</v>
      </c>
      <c r="AF257" s="114">
        <v>0</v>
      </c>
      <c r="AG257" s="115">
        <v>231398.39999999997</v>
      </c>
      <c r="AH257" s="116">
        <v>231398.39999999997</v>
      </c>
      <c r="AI257" s="114">
        <v>0</v>
      </c>
      <c r="AJ257" s="117">
        <f t="shared" si="123"/>
        <v>231398.39999999997</v>
      </c>
      <c r="AK257" s="113">
        <v>0</v>
      </c>
      <c r="AL257" s="114">
        <v>23828.912639999995</v>
      </c>
      <c r="AM257" s="117">
        <f t="shared" si="124"/>
        <v>23828.912639999995</v>
      </c>
      <c r="AN257" s="113">
        <v>0</v>
      </c>
      <c r="AO257" s="114">
        <v>0</v>
      </c>
      <c r="AP257" s="114">
        <v>207569.48735999997</v>
      </c>
      <c r="AQ257" s="114">
        <v>0</v>
      </c>
      <c r="AR257" s="117">
        <v>0</v>
      </c>
      <c r="AS257" s="113">
        <f t="shared" si="121"/>
        <v>0</v>
      </c>
      <c r="AT257" s="114">
        <f t="shared" si="125"/>
        <v>0</v>
      </c>
      <c r="AU257" s="114">
        <f t="shared" si="126"/>
        <v>0</v>
      </c>
      <c r="AV257" s="117">
        <v>0</v>
      </c>
      <c r="AW257" s="113">
        <f t="shared" si="122"/>
        <v>0</v>
      </c>
      <c r="AX257" s="114">
        <f t="shared" si="127"/>
        <v>0</v>
      </c>
      <c r="AY257" s="114">
        <f t="shared" si="128"/>
        <v>0</v>
      </c>
      <c r="AZ257" s="117">
        <v>0</v>
      </c>
      <c r="BA257" s="113">
        <f t="shared" si="129"/>
        <v>0</v>
      </c>
      <c r="BB257" s="114">
        <f t="shared" si="130"/>
        <v>0</v>
      </c>
      <c r="BC257" s="114">
        <f t="shared" si="131"/>
        <v>0</v>
      </c>
      <c r="BD257" s="117">
        <v>0</v>
      </c>
      <c r="BE257" s="113">
        <v>0</v>
      </c>
      <c r="BF257" s="114">
        <v>0</v>
      </c>
      <c r="BG257" s="114">
        <v>0</v>
      </c>
      <c r="BH257" s="117">
        <v>0</v>
      </c>
      <c r="BJ257" s="113">
        <f t="shared" si="152"/>
        <v>0</v>
      </c>
      <c r="BK257" s="114">
        <f t="shared" si="152"/>
        <v>23828.912639999995</v>
      </c>
      <c r="BL257" s="114">
        <f t="shared" si="132"/>
        <v>0</v>
      </c>
      <c r="BM257" s="118">
        <f t="shared" si="133"/>
        <v>0</v>
      </c>
      <c r="BN257" s="119">
        <f t="shared" si="134"/>
        <v>23828.912639999995</v>
      </c>
      <c r="BP257" s="113">
        <f t="shared" si="135"/>
        <v>0</v>
      </c>
      <c r="BQ257" s="118">
        <f t="shared" si="136"/>
        <v>0</v>
      </c>
      <c r="BR257" s="120">
        <f t="shared" si="137"/>
        <v>0</v>
      </c>
      <c r="BS257" s="121">
        <f t="shared" si="138"/>
        <v>0</v>
      </c>
      <c r="BT257" s="114">
        <f t="shared" si="139"/>
        <v>0</v>
      </c>
      <c r="BU257" s="114">
        <f t="shared" si="140"/>
        <v>0</v>
      </c>
      <c r="BV257" s="114">
        <f t="shared" si="141"/>
        <v>0</v>
      </c>
      <c r="BW257" s="118">
        <f t="shared" si="142"/>
        <v>0</v>
      </c>
      <c r="BX257" s="120">
        <f t="shared" si="143"/>
        <v>0</v>
      </c>
      <c r="BY257" s="121">
        <f t="shared" si="144"/>
        <v>0</v>
      </c>
      <c r="CA257" s="113">
        <f t="shared" si="153"/>
        <v>0</v>
      </c>
      <c r="CB257" s="114">
        <f t="shared" si="153"/>
        <v>0</v>
      </c>
      <c r="CC257" s="114">
        <f t="shared" si="145"/>
        <v>14905.847430996782</v>
      </c>
      <c r="CD257" s="114">
        <f t="shared" si="146"/>
        <v>0</v>
      </c>
      <c r="CE257" s="114">
        <f t="shared" si="147"/>
        <v>1711.1866526045014</v>
      </c>
      <c r="CF257" s="118">
        <f t="shared" si="148"/>
        <v>0</v>
      </c>
      <c r="CG257" s="122">
        <f t="shared" si="149"/>
        <v>16617.034083601284</v>
      </c>
      <c r="CH257" s="88"/>
      <c r="CI257" s="123">
        <f t="shared" si="150"/>
        <v>16617.034083601284</v>
      </c>
      <c r="CK257" s="124">
        <f t="shared" si="151"/>
        <v>3</v>
      </c>
      <c r="CL257" s="125">
        <v>0</v>
      </c>
      <c r="CM257" s="126">
        <v>0</v>
      </c>
      <c r="CN257" s="127">
        <v>44.16</v>
      </c>
      <c r="CO257" s="128">
        <v>16.547855999999996</v>
      </c>
      <c r="CP257" s="125">
        <v>0</v>
      </c>
      <c r="CQ257" s="129">
        <v>0</v>
      </c>
      <c r="CR257" s="130">
        <v>0</v>
      </c>
      <c r="CS257" s="131">
        <v>0</v>
      </c>
      <c r="CT257" s="132">
        <v>0</v>
      </c>
      <c r="CU257" s="133">
        <f t="shared" si="154"/>
        <v>0</v>
      </c>
      <c r="CV257" s="129">
        <f t="shared" si="154"/>
        <v>0</v>
      </c>
      <c r="CW257" s="132">
        <v>0</v>
      </c>
      <c r="CY257" s="133">
        <v>0</v>
      </c>
      <c r="CZ257" s="129">
        <v>0</v>
      </c>
      <c r="DA257" s="132">
        <v>0</v>
      </c>
      <c r="DD257" s="134" t="s">
        <v>95</v>
      </c>
      <c r="DE257" s="101"/>
      <c r="DF257" s="72"/>
    </row>
    <row r="258" spans="1:110" s="7" customFormat="1" x14ac:dyDescent="0.25">
      <c r="A258" s="135">
        <v>70</v>
      </c>
      <c r="B258" s="136" t="s">
        <v>697</v>
      </c>
      <c r="C258" s="136" t="s">
        <v>715</v>
      </c>
      <c r="D258" s="137" t="s">
        <v>699</v>
      </c>
      <c r="E258" s="138" t="s">
        <v>716</v>
      </c>
      <c r="F258" s="138" t="s">
        <v>717</v>
      </c>
      <c r="G258" s="138" t="s">
        <v>718</v>
      </c>
      <c r="H258" s="138" t="s">
        <v>117</v>
      </c>
      <c r="I258" s="138">
        <v>11206</v>
      </c>
      <c r="J258" s="138" t="str">
        <f t="shared" si="117"/>
        <v>Brooklyn 11206</v>
      </c>
      <c r="K258" s="138" t="s">
        <v>103</v>
      </c>
      <c r="L258" s="138">
        <v>3</v>
      </c>
      <c r="M258" s="106" t="str">
        <f t="shared" si="118"/>
        <v>Child Care</v>
      </c>
      <c r="N258" s="107">
        <v>0</v>
      </c>
      <c r="O258" s="72">
        <v>17</v>
      </c>
      <c r="P258" s="108">
        <v>0</v>
      </c>
      <c r="Q258" s="71">
        <v>0</v>
      </c>
      <c r="R258" s="72">
        <v>0</v>
      </c>
      <c r="S258" s="108">
        <v>0</v>
      </c>
      <c r="T258" s="71">
        <v>0</v>
      </c>
      <c r="U258" s="72">
        <v>0</v>
      </c>
      <c r="V258" s="72">
        <v>0</v>
      </c>
      <c r="W258" s="73">
        <f t="shared" si="119"/>
        <v>0</v>
      </c>
      <c r="X258" s="109">
        <v>0</v>
      </c>
      <c r="Y258" s="110">
        <v>0</v>
      </c>
      <c r="Z258" s="110">
        <v>0</v>
      </c>
      <c r="AA258" s="72">
        <v>0</v>
      </c>
      <c r="AB258" s="72">
        <v>0</v>
      </c>
      <c r="AC258" s="111">
        <v>0</v>
      </c>
      <c r="AD258" s="112">
        <f t="shared" si="120"/>
        <v>0</v>
      </c>
      <c r="AE258" s="113">
        <v>0</v>
      </c>
      <c r="AF258" s="114">
        <v>306791.52</v>
      </c>
      <c r="AG258" s="115">
        <v>0</v>
      </c>
      <c r="AH258" s="116">
        <v>306791.52</v>
      </c>
      <c r="AI258" s="114">
        <v>0</v>
      </c>
      <c r="AJ258" s="117">
        <f t="shared" si="123"/>
        <v>306791.52</v>
      </c>
      <c r="AK258" s="113">
        <v>0</v>
      </c>
      <c r="AL258" s="114">
        <v>0</v>
      </c>
      <c r="AM258" s="117">
        <f t="shared" si="124"/>
        <v>0</v>
      </c>
      <c r="AN258" s="113">
        <v>0</v>
      </c>
      <c r="AO258" s="114">
        <v>0</v>
      </c>
      <c r="AP258" s="114">
        <v>306791.52000000008</v>
      </c>
      <c r="AQ258" s="114">
        <v>0</v>
      </c>
      <c r="AR258" s="117">
        <v>0</v>
      </c>
      <c r="AS258" s="113">
        <f t="shared" si="121"/>
        <v>0</v>
      </c>
      <c r="AT258" s="114">
        <f t="shared" si="125"/>
        <v>0</v>
      </c>
      <c r="AU258" s="114">
        <f t="shared" si="126"/>
        <v>0</v>
      </c>
      <c r="AV258" s="117">
        <v>0</v>
      </c>
      <c r="AW258" s="113">
        <f t="shared" si="122"/>
        <v>0</v>
      </c>
      <c r="AX258" s="114">
        <f t="shared" si="127"/>
        <v>0</v>
      </c>
      <c r="AY258" s="114">
        <f t="shared" si="128"/>
        <v>0</v>
      </c>
      <c r="AZ258" s="117">
        <v>0</v>
      </c>
      <c r="BA258" s="113">
        <f t="shared" si="129"/>
        <v>0</v>
      </c>
      <c r="BB258" s="114">
        <f t="shared" si="130"/>
        <v>0</v>
      </c>
      <c r="BC258" s="114">
        <f t="shared" si="131"/>
        <v>0</v>
      </c>
      <c r="BD258" s="117">
        <v>0</v>
      </c>
      <c r="BE258" s="113">
        <v>0</v>
      </c>
      <c r="BF258" s="114">
        <v>0</v>
      </c>
      <c r="BG258" s="114">
        <v>0</v>
      </c>
      <c r="BH258" s="117">
        <v>0</v>
      </c>
      <c r="BJ258" s="113">
        <f t="shared" si="152"/>
        <v>0</v>
      </c>
      <c r="BK258" s="114">
        <f t="shared" si="152"/>
        <v>0</v>
      </c>
      <c r="BL258" s="114">
        <f t="shared" si="132"/>
        <v>0</v>
      </c>
      <c r="BM258" s="118">
        <f t="shared" si="133"/>
        <v>0</v>
      </c>
      <c r="BN258" s="119">
        <f t="shared" si="134"/>
        <v>0</v>
      </c>
      <c r="BP258" s="113">
        <f t="shared" si="135"/>
        <v>0</v>
      </c>
      <c r="BQ258" s="118">
        <f t="shared" si="136"/>
        <v>0</v>
      </c>
      <c r="BR258" s="120">
        <f t="shared" si="137"/>
        <v>0</v>
      </c>
      <c r="BS258" s="121">
        <f t="shared" si="138"/>
        <v>0</v>
      </c>
      <c r="BT258" s="114">
        <f t="shared" si="139"/>
        <v>0</v>
      </c>
      <c r="BU258" s="114">
        <f t="shared" si="140"/>
        <v>0</v>
      </c>
      <c r="BV258" s="114">
        <f t="shared" si="141"/>
        <v>0</v>
      </c>
      <c r="BW258" s="118">
        <f t="shared" si="142"/>
        <v>0</v>
      </c>
      <c r="BX258" s="120">
        <f t="shared" si="143"/>
        <v>0</v>
      </c>
      <c r="BY258" s="121">
        <f t="shared" si="144"/>
        <v>0</v>
      </c>
      <c r="CA258" s="113">
        <f t="shared" si="153"/>
        <v>0</v>
      </c>
      <c r="CB258" s="114">
        <f t="shared" si="153"/>
        <v>22031.116655948554</v>
      </c>
      <c r="CC258" s="114">
        <f t="shared" si="145"/>
        <v>0</v>
      </c>
      <c r="CD258" s="114">
        <f t="shared" si="146"/>
        <v>0</v>
      </c>
      <c r="CE258" s="114">
        <f t="shared" si="147"/>
        <v>0</v>
      </c>
      <c r="CF258" s="118">
        <f t="shared" si="148"/>
        <v>0</v>
      </c>
      <c r="CG258" s="122">
        <f t="shared" si="149"/>
        <v>22031.116655948554</v>
      </c>
      <c r="CH258" s="88"/>
      <c r="CI258" s="123">
        <f t="shared" si="150"/>
        <v>22031.116655948554</v>
      </c>
      <c r="CK258" s="124">
        <f t="shared" si="151"/>
        <v>3</v>
      </c>
      <c r="CL258" s="125">
        <v>0</v>
      </c>
      <c r="CM258" s="126">
        <v>68.88000000000001</v>
      </c>
      <c r="CN258" s="127">
        <v>0</v>
      </c>
      <c r="CO258" s="128">
        <v>0</v>
      </c>
      <c r="CP258" s="125">
        <v>0</v>
      </c>
      <c r="CQ258" s="129">
        <v>0</v>
      </c>
      <c r="CR258" s="130">
        <v>0</v>
      </c>
      <c r="CS258" s="131">
        <v>0</v>
      </c>
      <c r="CT258" s="132">
        <v>0</v>
      </c>
      <c r="CU258" s="133">
        <f t="shared" si="154"/>
        <v>0</v>
      </c>
      <c r="CV258" s="129">
        <f t="shared" si="154"/>
        <v>0</v>
      </c>
      <c r="CW258" s="132">
        <v>0</v>
      </c>
      <c r="CY258" s="133">
        <v>0</v>
      </c>
      <c r="CZ258" s="129">
        <v>0</v>
      </c>
      <c r="DA258" s="132">
        <v>0</v>
      </c>
      <c r="DD258" s="134" t="s">
        <v>95</v>
      </c>
      <c r="DE258" s="101"/>
      <c r="DF258" s="72"/>
    </row>
    <row r="259" spans="1:110" s="7" customFormat="1" x14ac:dyDescent="0.25">
      <c r="A259" s="135">
        <v>26</v>
      </c>
      <c r="B259" s="136" t="s">
        <v>719</v>
      </c>
      <c r="C259" s="136" t="s">
        <v>720</v>
      </c>
      <c r="D259" s="137" t="s">
        <v>721</v>
      </c>
      <c r="E259" s="138" t="s">
        <v>722</v>
      </c>
      <c r="F259" s="138" t="s">
        <v>723</v>
      </c>
      <c r="G259" s="138" t="s">
        <v>724</v>
      </c>
      <c r="H259" s="138" t="s">
        <v>154</v>
      </c>
      <c r="I259" s="138">
        <v>11434</v>
      </c>
      <c r="J259" s="138" t="str">
        <f t="shared" si="117"/>
        <v>Queens 11434</v>
      </c>
      <c r="K259" s="138" t="s">
        <v>103</v>
      </c>
      <c r="L259" s="138">
        <v>2</v>
      </c>
      <c r="M259" s="106" t="str">
        <f t="shared" si="118"/>
        <v>Head Start</v>
      </c>
      <c r="N259" s="107">
        <v>215</v>
      </c>
      <c r="O259" s="72">
        <v>0</v>
      </c>
      <c r="P259" s="108">
        <v>0</v>
      </c>
      <c r="Q259" s="71">
        <v>0</v>
      </c>
      <c r="R259" s="72">
        <v>215</v>
      </c>
      <c r="S259" s="108">
        <v>0</v>
      </c>
      <c r="T259" s="71">
        <v>0</v>
      </c>
      <c r="U259" s="72">
        <v>108</v>
      </c>
      <c r="V259" s="72">
        <v>0</v>
      </c>
      <c r="W259" s="73">
        <f t="shared" si="119"/>
        <v>108</v>
      </c>
      <c r="X259" s="109">
        <v>0</v>
      </c>
      <c r="Y259" s="110">
        <v>0</v>
      </c>
      <c r="Z259" s="110">
        <v>0</v>
      </c>
      <c r="AA259" s="72">
        <v>0</v>
      </c>
      <c r="AB259" s="72">
        <v>0</v>
      </c>
      <c r="AC259" s="111">
        <v>0</v>
      </c>
      <c r="AD259" s="112">
        <f t="shared" si="120"/>
        <v>0</v>
      </c>
      <c r="AE259" s="113">
        <v>0</v>
      </c>
      <c r="AF259" s="114">
        <v>0</v>
      </c>
      <c r="AG259" s="115">
        <v>3041256.7</v>
      </c>
      <c r="AH259" s="116">
        <v>3041256.7</v>
      </c>
      <c r="AI259" s="114">
        <v>0</v>
      </c>
      <c r="AJ259" s="117">
        <f t="shared" si="123"/>
        <v>3041256.7</v>
      </c>
      <c r="AK259" s="113">
        <v>491623.08682499995</v>
      </c>
      <c r="AL259" s="114">
        <v>0</v>
      </c>
      <c r="AM259" s="117">
        <f t="shared" si="124"/>
        <v>491623.08682499995</v>
      </c>
      <c r="AN259" s="113">
        <v>2549633.6131750001</v>
      </c>
      <c r="AO259" s="114">
        <v>0</v>
      </c>
      <c r="AP259" s="114">
        <v>0</v>
      </c>
      <c r="AQ259" s="114">
        <v>0</v>
      </c>
      <c r="AR259" s="117">
        <v>0</v>
      </c>
      <c r="AS259" s="113">
        <f t="shared" si="121"/>
        <v>0</v>
      </c>
      <c r="AT259" s="114">
        <f t="shared" si="125"/>
        <v>0</v>
      </c>
      <c r="AU259" s="114">
        <f t="shared" si="126"/>
        <v>0</v>
      </c>
      <c r="AV259" s="117">
        <v>0</v>
      </c>
      <c r="AW259" s="113">
        <f t="shared" si="122"/>
        <v>0</v>
      </c>
      <c r="AX259" s="114">
        <f t="shared" si="127"/>
        <v>0</v>
      </c>
      <c r="AY259" s="114">
        <f t="shared" si="128"/>
        <v>0</v>
      </c>
      <c r="AZ259" s="117">
        <v>0</v>
      </c>
      <c r="BA259" s="113">
        <f t="shared" si="129"/>
        <v>0</v>
      </c>
      <c r="BB259" s="114">
        <f t="shared" si="130"/>
        <v>0</v>
      </c>
      <c r="BC259" s="114">
        <f t="shared" si="131"/>
        <v>0</v>
      </c>
      <c r="BD259" s="117">
        <v>0</v>
      </c>
      <c r="BE259" s="113">
        <v>0</v>
      </c>
      <c r="BF259" s="114">
        <v>0</v>
      </c>
      <c r="BG259" s="114">
        <v>0</v>
      </c>
      <c r="BH259" s="117">
        <v>0</v>
      </c>
      <c r="BJ259" s="113">
        <f t="shared" si="152"/>
        <v>491623.08682499995</v>
      </c>
      <c r="BK259" s="114">
        <f t="shared" si="152"/>
        <v>0</v>
      </c>
      <c r="BL259" s="114">
        <f t="shared" si="132"/>
        <v>0</v>
      </c>
      <c r="BM259" s="118">
        <f t="shared" si="133"/>
        <v>0</v>
      </c>
      <c r="BN259" s="119">
        <f t="shared" si="134"/>
        <v>491623.08682499995</v>
      </c>
      <c r="BP259" s="113">
        <f t="shared" si="135"/>
        <v>2549633.6131750001</v>
      </c>
      <c r="BQ259" s="118">
        <f t="shared" si="136"/>
        <v>0</v>
      </c>
      <c r="BR259" s="120">
        <f t="shared" si="137"/>
        <v>2549633.6131750001</v>
      </c>
      <c r="BS259" s="121">
        <f t="shared" si="138"/>
        <v>637408.40329375002</v>
      </c>
      <c r="BT259" s="114">
        <f t="shared" si="139"/>
        <v>491623.08682499995</v>
      </c>
      <c r="BU259" s="114">
        <f t="shared" si="140"/>
        <v>0</v>
      </c>
      <c r="BV259" s="114">
        <f t="shared" si="141"/>
        <v>0</v>
      </c>
      <c r="BW259" s="118">
        <f t="shared" si="142"/>
        <v>0</v>
      </c>
      <c r="BX259" s="120">
        <f t="shared" si="143"/>
        <v>491623.08682499995</v>
      </c>
      <c r="BY259" s="121">
        <f t="shared" si="144"/>
        <v>145785.31646875007</v>
      </c>
      <c r="CA259" s="113">
        <f t="shared" si="153"/>
        <v>0</v>
      </c>
      <c r="CB259" s="114">
        <f t="shared" si="153"/>
        <v>0</v>
      </c>
      <c r="CC259" s="114">
        <f t="shared" si="145"/>
        <v>0</v>
      </c>
      <c r="CD259" s="114">
        <f t="shared" si="146"/>
        <v>0</v>
      </c>
      <c r="CE259" s="114">
        <f t="shared" si="147"/>
        <v>0</v>
      </c>
      <c r="CF259" s="118">
        <f t="shared" si="148"/>
        <v>145785.31646875007</v>
      </c>
      <c r="CG259" s="122">
        <f t="shared" si="149"/>
        <v>145785.31646875007</v>
      </c>
      <c r="CH259" s="88"/>
      <c r="CI259" s="123">
        <f t="shared" si="150"/>
        <v>218396.78338692393</v>
      </c>
      <c r="CK259" s="124">
        <f t="shared" si="151"/>
        <v>2</v>
      </c>
      <c r="CL259" s="125">
        <v>0</v>
      </c>
      <c r="CM259" s="126">
        <v>0</v>
      </c>
      <c r="CN259" s="127">
        <v>53.99</v>
      </c>
      <c r="CO259" s="128">
        <v>25.289253437499998</v>
      </c>
      <c r="CP259" s="125">
        <v>0</v>
      </c>
      <c r="CQ259" s="129">
        <v>0</v>
      </c>
      <c r="CR259" s="130">
        <v>0</v>
      </c>
      <c r="CS259" s="131">
        <v>0</v>
      </c>
      <c r="CT259" s="132">
        <v>0</v>
      </c>
      <c r="CU259" s="133">
        <f t="shared" si="154"/>
        <v>0</v>
      </c>
      <c r="CV259" s="129">
        <f t="shared" si="154"/>
        <v>0</v>
      </c>
      <c r="CW259" s="132">
        <v>0</v>
      </c>
      <c r="CY259" s="133">
        <v>0</v>
      </c>
      <c r="CZ259" s="129">
        <v>0</v>
      </c>
      <c r="DA259" s="132">
        <v>0</v>
      </c>
      <c r="DD259" s="134" t="s">
        <v>95</v>
      </c>
      <c r="DE259" s="101"/>
      <c r="DF259" s="72"/>
    </row>
    <row r="260" spans="1:110" s="7" customFormat="1" x14ac:dyDescent="0.25">
      <c r="A260" s="135">
        <v>26</v>
      </c>
      <c r="B260" s="136" t="s">
        <v>719</v>
      </c>
      <c r="C260" s="136" t="s">
        <v>725</v>
      </c>
      <c r="D260" s="137" t="s">
        <v>721</v>
      </c>
      <c r="E260" s="138" t="s">
        <v>726</v>
      </c>
      <c r="F260" s="138" t="s">
        <v>727</v>
      </c>
      <c r="G260" s="138" t="s">
        <v>728</v>
      </c>
      <c r="H260" s="138" t="s">
        <v>154</v>
      </c>
      <c r="I260" s="138">
        <v>11423</v>
      </c>
      <c r="J260" s="138" t="str">
        <f t="shared" si="117"/>
        <v>Queens 11423</v>
      </c>
      <c r="K260" s="138" t="s">
        <v>103</v>
      </c>
      <c r="L260" s="138">
        <v>3</v>
      </c>
      <c r="M260" s="106" t="str">
        <f t="shared" si="118"/>
        <v>Child Care</v>
      </c>
      <c r="N260" s="107">
        <v>90</v>
      </c>
      <c r="O260" s="72">
        <v>0</v>
      </c>
      <c r="P260" s="108">
        <v>0</v>
      </c>
      <c r="Q260" s="71">
        <v>0</v>
      </c>
      <c r="R260" s="72">
        <v>0</v>
      </c>
      <c r="S260" s="108">
        <v>90</v>
      </c>
      <c r="T260" s="71">
        <v>0</v>
      </c>
      <c r="U260" s="72">
        <v>0</v>
      </c>
      <c r="V260" s="72">
        <v>37</v>
      </c>
      <c r="W260" s="73">
        <f t="shared" si="119"/>
        <v>37</v>
      </c>
      <c r="X260" s="109">
        <v>0</v>
      </c>
      <c r="Y260" s="110">
        <v>0</v>
      </c>
      <c r="Z260" s="110">
        <v>0</v>
      </c>
      <c r="AA260" s="72">
        <v>0</v>
      </c>
      <c r="AB260" s="72">
        <v>0</v>
      </c>
      <c r="AC260" s="111">
        <v>0</v>
      </c>
      <c r="AD260" s="112">
        <f t="shared" si="120"/>
        <v>0</v>
      </c>
      <c r="AE260" s="113">
        <v>0</v>
      </c>
      <c r="AF260" s="114">
        <v>0</v>
      </c>
      <c r="AG260" s="115">
        <v>1041292.7999999999</v>
      </c>
      <c r="AH260" s="116">
        <v>1041292.7999999999</v>
      </c>
      <c r="AI260" s="114">
        <v>0</v>
      </c>
      <c r="AJ260" s="117">
        <f t="shared" si="123"/>
        <v>1041292.7999999999</v>
      </c>
      <c r="AK260" s="113">
        <v>0</v>
      </c>
      <c r="AL260" s="114">
        <v>110208.72095999998</v>
      </c>
      <c r="AM260" s="117">
        <f t="shared" si="124"/>
        <v>110208.72095999998</v>
      </c>
      <c r="AN260" s="113">
        <v>0</v>
      </c>
      <c r="AO260" s="114">
        <v>0</v>
      </c>
      <c r="AP260" s="114">
        <v>931084.07903999998</v>
      </c>
      <c r="AQ260" s="114">
        <v>0</v>
      </c>
      <c r="AR260" s="117">
        <v>0</v>
      </c>
      <c r="AS260" s="113">
        <f t="shared" si="121"/>
        <v>0</v>
      </c>
      <c r="AT260" s="114">
        <f t="shared" si="125"/>
        <v>0</v>
      </c>
      <c r="AU260" s="114">
        <f t="shared" si="126"/>
        <v>0</v>
      </c>
      <c r="AV260" s="117">
        <v>0</v>
      </c>
      <c r="AW260" s="113">
        <f t="shared" si="122"/>
        <v>0</v>
      </c>
      <c r="AX260" s="114">
        <f t="shared" si="127"/>
        <v>0</v>
      </c>
      <c r="AY260" s="114">
        <f t="shared" si="128"/>
        <v>0</v>
      </c>
      <c r="AZ260" s="117">
        <v>0</v>
      </c>
      <c r="BA260" s="113">
        <f t="shared" si="129"/>
        <v>0</v>
      </c>
      <c r="BB260" s="114">
        <f t="shared" si="130"/>
        <v>0</v>
      </c>
      <c r="BC260" s="114">
        <f t="shared" si="131"/>
        <v>0</v>
      </c>
      <c r="BD260" s="117">
        <v>0</v>
      </c>
      <c r="BE260" s="113">
        <v>0</v>
      </c>
      <c r="BF260" s="114">
        <v>0</v>
      </c>
      <c r="BG260" s="114">
        <v>0</v>
      </c>
      <c r="BH260" s="117">
        <v>0</v>
      </c>
      <c r="BJ260" s="113">
        <f t="shared" si="152"/>
        <v>0</v>
      </c>
      <c r="BK260" s="114">
        <f t="shared" si="152"/>
        <v>110208.72095999998</v>
      </c>
      <c r="BL260" s="114">
        <f t="shared" si="132"/>
        <v>0</v>
      </c>
      <c r="BM260" s="118">
        <f t="shared" si="133"/>
        <v>0</v>
      </c>
      <c r="BN260" s="119">
        <f t="shared" si="134"/>
        <v>110208.72095999998</v>
      </c>
      <c r="BP260" s="113">
        <f t="shared" si="135"/>
        <v>0</v>
      </c>
      <c r="BQ260" s="118">
        <f t="shared" si="136"/>
        <v>0</v>
      </c>
      <c r="BR260" s="120">
        <f t="shared" si="137"/>
        <v>0</v>
      </c>
      <c r="BS260" s="121">
        <f t="shared" si="138"/>
        <v>0</v>
      </c>
      <c r="BT260" s="114">
        <f t="shared" si="139"/>
        <v>0</v>
      </c>
      <c r="BU260" s="114">
        <f t="shared" si="140"/>
        <v>0</v>
      </c>
      <c r="BV260" s="114">
        <f t="shared" si="141"/>
        <v>0</v>
      </c>
      <c r="BW260" s="118">
        <f t="shared" si="142"/>
        <v>0</v>
      </c>
      <c r="BX260" s="120">
        <f t="shared" si="143"/>
        <v>0</v>
      </c>
      <c r="BY260" s="121">
        <f t="shared" si="144"/>
        <v>0</v>
      </c>
      <c r="CA260" s="113">
        <f t="shared" si="153"/>
        <v>0</v>
      </c>
      <c r="CB260" s="114">
        <f t="shared" si="153"/>
        <v>0</v>
      </c>
      <c r="CC260" s="114">
        <f t="shared" si="145"/>
        <v>66862.415107909968</v>
      </c>
      <c r="CD260" s="114">
        <f t="shared" si="146"/>
        <v>0</v>
      </c>
      <c r="CE260" s="114">
        <f t="shared" si="147"/>
        <v>7914.2382682958187</v>
      </c>
      <c r="CF260" s="118">
        <f t="shared" si="148"/>
        <v>0</v>
      </c>
      <c r="CG260" s="122">
        <f t="shared" si="149"/>
        <v>74776.653376205781</v>
      </c>
      <c r="CH260" s="88"/>
      <c r="CI260" s="123">
        <f t="shared" si="150"/>
        <v>74776.653376205781</v>
      </c>
      <c r="CK260" s="124">
        <f t="shared" si="151"/>
        <v>3</v>
      </c>
      <c r="CL260" s="125">
        <v>0</v>
      </c>
      <c r="CM260" s="126">
        <v>0</v>
      </c>
      <c r="CN260" s="127">
        <v>44.16</v>
      </c>
      <c r="CO260" s="128">
        <v>16.547855999999996</v>
      </c>
      <c r="CP260" s="125">
        <v>0</v>
      </c>
      <c r="CQ260" s="129">
        <v>0</v>
      </c>
      <c r="CR260" s="130">
        <v>0</v>
      </c>
      <c r="CS260" s="131">
        <v>0</v>
      </c>
      <c r="CT260" s="132">
        <v>0</v>
      </c>
      <c r="CU260" s="133">
        <f t="shared" si="154"/>
        <v>0</v>
      </c>
      <c r="CV260" s="129">
        <f t="shared" si="154"/>
        <v>0</v>
      </c>
      <c r="CW260" s="132">
        <v>0</v>
      </c>
      <c r="CY260" s="133">
        <v>0</v>
      </c>
      <c r="CZ260" s="129">
        <v>0</v>
      </c>
      <c r="DA260" s="132">
        <v>0</v>
      </c>
      <c r="DD260" s="134" t="s">
        <v>95</v>
      </c>
      <c r="DE260" s="101"/>
      <c r="DF260" s="72"/>
    </row>
    <row r="261" spans="1:110" s="7" customFormat="1" x14ac:dyDescent="0.25">
      <c r="A261" s="135">
        <v>26</v>
      </c>
      <c r="B261" s="136" t="s">
        <v>719</v>
      </c>
      <c r="C261" s="136">
        <v>1581301</v>
      </c>
      <c r="D261" s="137" t="s">
        <v>721</v>
      </c>
      <c r="E261" s="138" t="s">
        <v>729</v>
      </c>
      <c r="F261" s="138" t="s">
        <v>730</v>
      </c>
      <c r="G261" s="138" t="s">
        <v>731</v>
      </c>
      <c r="H261" s="138" t="s">
        <v>154</v>
      </c>
      <c r="I261" s="138">
        <v>11423</v>
      </c>
      <c r="J261" s="138" t="str">
        <f t="shared" si="117"/>
        <v>Queens 11423</v>
      </c>
      <c r="K261" s="138" t="s">
        <v>103</v>
      </c>
      <c r="L261" s="138">
        <v>3</v>
      </c>
      <c r="M261" s="106" t="str">
        <f t="shared" si="118"/>
        <v>Child Care</v>
      </c>
      <c r="N261" s="107">
        <v>119</v>
      </c>
      <c r="O261" s="72">
        <v>0</v>
      </c>
      <c r="P261" s="108">
        <v>0</v>
      </c>
      <c r="Q261" s="71">
        <v>0</v>
      </c>
      <c r="R261" s="72">
        <v>0</v>
      </c>
      <c r="S261" s="108">
        <v>119</v>
      </c>
      <c r="T261" s="71">
        <v>0</v>
      </c>
      <c r="U261" s="72">
        <v>0</v>
      </c>
      <c r="V261" s="72">
        <v>50</v>
      </c>
      <c r="W261" s="73">
        <f t="shared" si="119"/>
        <v>50</v>
      </c>
      <c r="X261" s="109">
        <v>0</v>
      </c>
      <c r="Y261" s="110">
        <v>0</v>
      </c>
      <c r="Z261" s="110">
        <v>0</v>
      </c>
      <c r="AA261" s="72">
        <v>0</v>
      </c>
      <c r="AB261" s="72">
        <v>0</v>
      </c>
      <c r="AC261" s="111">
        <v>0</v>
      </c>
      <c r="AD261" s="112">
        <f t="shared" si="120"/>
        <v>0</v>
      </c>
      <c r="AE261" s="113">
        <v>0</v>
      </c>
      <c r="AF261" s="114">
        <v>0</v>
      </c>
      <c r="AG261" s="115">
        <v>1376820.48</v>
      </c>
      <c r="AH261" s="116">
        <v>1376820.48</v>
      </c>
      <c r="AI261" s="114">
        <v>0</v>
      </c>
      <c r="AJ261" s="117">
        <f t="shared" si="123"/>
        <v>1376820.48</v>
      </c>
      <c r="AK261" s="113">
        <v>0</v>
      </c>
      <c r="AL261" s="114">
        <v>148930.70399999997</v>
      </c>
      <c r="AM261" s="117">
        <f t="shared" si="124"/>
        <v>148930.70399999997</v>
      </c>
      <c r="AN261" s="113">
        <v>0</v>
      </c>
      <c r="AO261" s="114">
        <v>0</v>
      </c>
      <c r="AP261" s="114">
        <v>1227889.7760000001</v>
      </c>
      <c r="AQ261" s="114">
        <v>0</v>
      </c>
      <c r="AR261" s="117">
        <v>0</v>
      </c>
      <c r="AS261" s="113">
        <f t="shared" si="121"/>
        <v>0</v>
      </c>
      <c r="AT261" s="114">
        <f t="shared" si="125"/>
        <v>0</v>
      </c>
      <c r="AU261" s="114">
        <f t="shared" si="126"/>
        <v>0</v>
      </c>
      <c r="AV261" s="117">
        <v>0</v>
      </c>
      <c r="AW261" s="113">
        <f t="shared" si="122"/>
        <v>0</v>
      </c>
      <c r="AX261" s="114">
        <f t="shared" si="127"/>
        <v>0</v>
      </c>
      <c r="AY261" s="114">
        <f t="shared" si="128"/>
        <v>0</v>
      </c>
      <c r="AZ261" s="117">
        <v>0</v>
      </c>
      <c r="BA261" s="113">
        <f t="shared" si="129"/>
        <v>0</v>
      </c>
      <c r="BB261" s="114">
        <f t="shared" si="130"/>
        <v>0</v>
      </c>
      <c r="BC261" s="114">
        <f t="shared" si="131"/>
        <v>0</v>
      </c>
      <c r="BD261" s="117">
        <v>0</v>
      </c>
      <c r="BE261" s="113">
        <v>0</v>
      </c>
      <c r="BF261" s="114">
        <v>0</v>
      </c>
      <c r="BG261" s="114">
        <v>0</v>
      </c>
      <c r="BH261" s="117">
        <v>0</v>
      </c>
      <c r="BJ261" s="113">
        <f t="shared" si="152"/>
        <v>0</v>
      </c>
      <c r="BK261" s="114">
        <f t="shared" si="152"/>
        <v>148930.70399999997</v>
      </c>
      <c r="BL261" s="114">
        <f t="shared" si="132"/>
        <v>0</v>
      </c>
      <c r="BM261" s="118">
        <f t="shared" si="133"/>
        <v>0</v>
      </c>
      <c r="BN261" s="119">
        <f t="shared" si="134"/>
        <v>148930.70399999997</v>
      </c>
      <c r="BP261" s="113">
        <f t="shared" si="135"/>
        <v>0</v>
      </c>
      <c r="BQ261" s="118">
        <f t="shared" si="136"/>
        <v>0</v>
      </c>
      <c r="BR261" s="120">
        <f t="shared" si="137"/>
        <v>0</v>
      </c>
      <c r="BS261" s="121">
        <f t="shared" si="138"/>
        <v>0</v>
      </c>
      <c r="BT261" s="114">
        <f t="shared" si="139"/>
        <v>0</v>
      </c>
      <c r="BU261" s="114">
        <f t="shared" si="140"/>
        <v>0</v>
      </c>
      <c r="BV261" s="114">
        <f t="shared" si="141"/>
        <v>0</v>
      </c>
      <c r="BW261" s="118">
        <f t="shared" si="142"/>
        <v>0</v>
      </c>
      <c r="BX261" s="120">
        <f t="shared" si="143"/>
        <v>0</v>
      </c>
      <c r="BY261" s="121">
        <f t="shared" si="144"/>
        <v>0</v>
      </c>
      <c r="CA261" s="113">
        <f t="shared" si="153"/>
        <v>0</v>
      </c>
      <c r="CB261" s="114">
        <f t="shared" si="153"/>
        <v>0</v>
      </c>
      <c r="CC261" s="114">
        <f t="shared" si="145"/>
        <v>88176.436218649513</v>
      </c>
      <c r="CD261" s="114">
        <f t="shared" si="146"/>
        <v>0</v>
      </c>
      <c r="CE261" s="114">
        <f t="shared" si="147"/>
        <v>10694.916578778133</v>
      </c>
      <c r="CF261" s="118">
        <f t="shared" si="148"/>
        <v>0</v>
      </c>
      <c r="CG261" s="122">
        <f t="shared" si="149"/>
        <v>98871.352797427651</v>
      </c>
      <c r="CH261" s="88"/>
      <c r="CI261" s="123">
        <f t="shared" si="150"/>
        <v>98871.352797427666</v>
      </c>
      <c r="CK261" s="124">
        <f t="shared" si="151"/>
        <v>3</v>
      </c>
      <c r="CL261" s="125">
        <v>0</v>
      </c>
      <c r="CM261" s="126">
        <v>0</v>
      </c>
      <c r="CN261" s="127">
        <v>44.16</v>
      </c>
      <c r="CO261" s="128">
        <v>16.547855999999996</v>
      </c>
      <c r="CP261" s="125">
        <v>0</v>
      </c>
      <c r="CQ261" s="129">
        <v>0</v>
      </c>
      <c r="CR261" s="130">
        <v>0</v>
      </c>
      <c r="CS261" s="131">
        <v>0</v>
      </c>
      <c r="CT261" s="132">
        <v>0</v>
      </c>
      <c r="CU261" s="133">
        <f t="shared" si="154"/>
        <v>0</v>
      </c>
      <c r="CV261" s="129">
        <f t="shared" si="154"/>
        <v>0</v>
      </c>
      <c r="CW261" s="132">
        <v>0</v>
      </c>
      <c r="CY261" s="133">
        <v>0</v>
      </c>
      <c r="CZ261" s="129">
        <v>0</v>
      </c>
      <c r="DA261" s="132">
        <v>0</v>
      </c>
      <c r="DD261" s="134" t="s">
        <v>95</v>
      </c>
      <c r="DE261" s="101"/>
      <c r="DF261" s="72"/>
    </row>
    <row r="262" spans="1:110" s="7" customFormat="1" x14ac:dyDescent="0.25">
      <c r="A262" s="135">
        <v>264</v>
      </c>
      <c r="B262" s="136" t="s">
        <v>732</v>
      </c>
      <c r="C262" s="136" t="s">
        <v>733</v>
      </c>
      <c r="D262" s="137" t="s">
        <v>734</v>
      </c>
      <c r="E262" s="138" t="s">
        <v>735</v>
      </c>
      <c r="F262" s="138" t="s">
        <v>736</v>
      </c>
      <c r="G262" s="138" t="s">
        <v>737</v>
      </c>
      <c r="H262" s="138" t="s">
        <v>124</v>
      </c>
      <c r="I262" s="138">
        <v>10035</v>
      </c>
      <c r="J262" s="138" t="str">
        <f t="shared" ref="J262:J325" si="155">TEXT(H262,"")&amp;" "&amp;TEXT(I262,"0")</f>
        <v>Manhattan 10035</v>
      </c>
      <c r="K262" s="138" t="s">
        <v>103</v>
      </c>
      <c r="L262" s="138">
        <v>2</v>
      </c>
      <c r="M262" s="106" t="str">
        <f t="shared" ref="M262:M325" si="156">IF(L262=1,"Dual",IF(L262=2,"Head Start",IF(L262=3,"Child Care",IF(L262=4,"FCCN","Not Open"))))</f>
        <v>Head Start</v>
      </c>
      <c r="N262" s="107">
        <v>148</v>
      </c>
      <c r="O262" s="72">
        <v>0</v>
      </c>
      <c r="P262" s="108">
        <v>0</v>
      </c>
      <c r="Q262" s="71">
        <v>0</v>
      </c>
      <c r="R262" s="72">
        <v>148</v>
      </c>
      <c r="S262" s="108">
        <v>0</v>
      </c>
      <c r="T262" s="71">
        <v>0</v>
      </c>
      <c r="U262" s="72">
        <v>72</v>
      </c>
      <c r="V262" s="72">
        <v>0</v>
      </c>
      <c r="W262" s="73">
        <f t="shared" ref="W262:W325" si="157">SUM(T262:V262)</f>
        <v>72</v>
      </c>
      <c r="X262" s="109">
        <v>0</v>
      </c>
      <c r="Y262" s="110">
        <v>0</v>
      </c>
      <c r="Z262" s="110">
        <v>0</v>
      </c>
      <c r="AA262" s="72">
        <v>0</v>
      </c>
      <c r="AB262" s="72">
        <v>0</v>
      </c>
      <c r="AC262" s="111">
        <v>0</v>
      </c>
      <c r="AD262" s="112">
        <f t="shared" ref="AD262:AD325" si="158">SUM(X262:AC262)</f>
        <v>0</v>
      </c>
      <c r="AE262" s="113">
        <v>0</v>
      </c>
      <c r="AF262" s="114">
        <v>0</v>
      </c>
      <c r="AG262" s="115">
        <v>2093516.2400000002</v>
      </c>
      <c r="AH262" s="116">
        <v>2093516.2400000002</v>
      </c>
      <c r="AI262" s="114">
        <v>0</v>
      </c>
      <c r="AJ262" s="117">
        <f t="shared" si="123"/>
        <v>2093516.2400000002</v>
      </c>
      <c r="AK262" s="113">
        <v>327748.72454999998</v>
      </c>
      <c r="AL262" s="114">
        <v>0</v>
      </c>
      <c r="AM262" s="117">
        <f t="shared" si="124"/>
        <v>327748.72454999998</v>
      </c>
      <c r="AN262" s="113">
        <v>1765767.5154499998</v>
      </c>
      <c r="AO262" s="114">
        <v>0</v>
      </c>
      <c r="AP262" s="114">
        <v>0</v>
      </c>
      <c r="AQ262" s="114">
        <v>0</v>
      </c>
      <c r="AR262" s="117">
        <v>0</v>
      </c>
      <c r="AS262" s="113">
        <f t="shared" ref="AS262:AS325" si="159">+AV262-SUM(AT262:AU262)</f>
        <v>0</v>
      </c>
      <c r="AT262" s="114">
        <f t="shared" si="125"/>
        <v>0</v>
      </c>
      <c r="AU262" s="114">
        <f t="shared" si="126"/>
        <v>0</v>
      </c>
      <c r="AV262" s="117">
        <v>0</v>
      </c>
      <c r="AW262" s="113">
        <f t="shared" ref="AW262:AW325" si="160">+AZ262-SUM(AX262:AY262)</f>
        <v>0</v>
      </c>
      <c r="AX262" s="114">
        <f t="shared" si="127"/>
        <v>0</v>
      </c>
      <c r="AY262" s="114">
        <f t="shared" si="128"/>
        <v>0</v>
      </c>
      <c r="AZ262" s="117">
        <v>0</v>
      </c>
      <c r="BA262" s="113">
        <f t="shared" si="129"/>
        <v>0</v>
      </c>
      <c r="BB262" s="114">
        <f t="shared" si="130"/>
        <v>0</v>
      </c>
      <c r="BC262" s="114">
        <f t="shared" si="131"/>
        <v>0</v>
      </c>
      <c r="BD262" s="117">
        <v>0</v>
      </c>
      <c r="BE262" s="113">
        <v>0</v>
      </c>
      <c r="BF262" s="114">
        <v>0</v>
      </c>
      <c r="BG262" s="114">
        <v>0</v>
      </c>
      <c r="BH262" s="117">
        <v>0</v>
      </c>
      <c r="BJ262" s="113">
        <f t="shared" si="152"/>
        <v>327748.72454999998</v>
      </c>
      <c r="BK262" s="114">
        <f t="shared" si="152"/>
        <v>0</v>
      </c>
      <c r="BL262" s="114">
        <f t="shared" si="132"/>
        <v>0</v>
      </c>
      <c r="BM262" s="118">
        <f t="shared" si="133"/>
        <v>0</v>
      </c>
      <c r="BN262" s="119">
        <f t="shared" si="134"/>
        <v>327748.72454999998</v>
      </c>
      <c r="BP262" s="113">
        <f t="shared" si="135"/>
        <v>1765767.5154499998</v>
      </c>
      <c r="BQ262" s="118">
        <f t="shared" si="136"/>
        <v>0</v>
      </c>
      <c r="BR262" s="120">
        <f t="shared" si="137"/>
        <v>1765767.5154499998</v>
      </c>
      <c r="BS262" s="121">
        <f t="shared" si="138"/>
        <v>441441.87886249996</v>
      </c>
      <c r="BT262" s="114">
        <f t="shared" si="139"/>
        <v>327748.72454999998</v>
      </c>
      <c r="BU262" s="114">
        <f t="shared" si="140"/>
        <v>0</v>
      </c>
      <c r="BV262" s="114">
        <f t="shared" si="141"/>
        <v>0</v>
      </c>
      <c r="BW262" s="118">
        <f t="shared" si="142"/>
        <v>0</v>
      </c>
      <c r="BX262" s="120">
        <f t="shared" si="143"/>
        <v>327748.72454999998</v>
      </c>
      <c r="BY262" s="121">
        <f t="shared" si="144"/>
        <v>113693.15431249997</v>
      </c>
      <c r="CA262" s="113">
        <f t="shared" si="153"/>
        <v>0</v>
      </c>
      <c r="CB262" s="114">
        <f t="shared" si="153"/>
        <v>0</v>
      </c>
      <c r="CC262" s="114">
        <f t="shared" si="145"/>
        <v>0</v>
      </c>
      <c r="CD262" s="114">
        <f t="shared" si="146"/>
        <v>0</v>
      </c>
      <c r="CE262" s="114">
        <f t="shared" si="147"/>
        <v>0</v>
      </c>
      <c r="CF262" s="118">
        <f t="shared" si="148"/>
        <v>113693.15431249997</v>
      </c>
      <c r="CG262" s="122">
        <f t="shared" si="149"/>
        <v>113693.15431249997</v>
      </c>
      <c r="CH262" s="88"/>
      <c r="CI262" s="123">
        <f t="shared" si="150"/>
        <v>150338.25088960346</v>
      </c>
      <c r="CK262" s="124">
        <f t="shared" si="151"/>
        <v>2</v>
      </c>
      <c r="CL262" s="125">
        <v>0</v>
      </c>
      <c r="CM262" s="126">
        <v>0</v>
      </c>
      <c r="CN262" s="127">
        <v>53.99</v>
      </c>
      <c r="CO262" s="128">
        <v>25.289253437499998</v>
      </c>
      <c r="CP262" s="125">
        <v>0</v>
      </c>
      <c r="CQ262" s="129">
        <v>0</v>
      </c>
      <c r="CR262" s="130">
        <v>0</v>
      </c>
      <c r="CS262" s="131">
        <v>0</v>
      </c>
      <c r="CT262" s="132">
        <v>0</v>
      </c>
      <c r="CU262" s="133">
        <f t="shared" si="154"/>
        <v>0</v>
      </c>
      <c r="CV262" s="129">
        <f t="shared" si="154"/>
        <v>0</v>
      </c>
      <c r="CW262" s="132">
        <v>0</v>
      </c>
      <c r="CY262" s="133">
        <v>0</v>
      </c>
      <c r="CZ262" s="129">
        <v>0</v>
      </c>
      <c r="DA262" s="132">
        <v>0</v>
      </c>
      <c r="DD262" s="134" t="s">
        <v>95</v>
      </c>
      <c r="DE262" s="101"/>
      <c r="DF262" s="72"/>
    </row>
    <row r="263" spans="1:110" s="7" customFormat="1" x14ac:dyDescent="0.25">
      <c r="A263" s="135">
        <v>264</v>
      </c>
      <c r="B263" s="136" t="s">
        <v>732</v>
      </c>
      <c r="C263" s="136" t="s">
        <v>738</v>
      </c>
      <c r="D263" s="137" t="s">
        <v>734</v>
      </c>
      <c r="E263" s="138" t="s">
        <v>739</v>
      </c>
      <c r="F263" s="138" t="s">
        <v>740</v>
      </c>
      <c r="G263" s="138" t="s">
        <v>741</v>
      </c>
      <c r="H263" s="138" t="s">
        <v>124</v>
      </c>
      <c r="I263" s="138">
        <v>10027</v>
      </c>
      <c r="J263" s="138" t="str">
        <f t="shared" si="155"/>
        <v>Manhattan 10027</v>
      </c>
      <c r="K263" s="138" t="s">
        <v>103</v>
      </c>
      <c r="L263" s="138">
        <v>2</v>
      </c>
      <c r="M263" s="106" t="str">
        <f t="shared" si="156"/>
        <v>Head Start</v>
      </c>
      <c r="N263" s="107">
        <v>116</v>
      </c>
      <c r="O263" s="72">
        <v>0</v>
      </c>
      <c r="P263" s="108">
        <v>0</v>
      </c>
      <c r="Q263" s="71">
        <v>0</v>
      </c>
      <c r="R263" s="72">
        <v>116</v>
      </c>
      <c r="S263" s="108">
        <v>0</v>
      </c>
      <c r="T263" s="71">
        <v>0</v>
      </c>
      <c r="U263" s="72">
        <v>60</v>
      </c>
      <c r="V263" s="72">
        <v>0</v>
      </c>
      <c r="W263" s="73">
        <f t="shared" si="157"/>
        <v>60</v>
      </c>
      <c r="X263" s="109">
        <v>0</v>
      </c>
      <c r="Y263" s="110">
        <v>0</v>
      </c>
      <c r="Z263" s="110">
        <v>0</v>
      </c>
      <c r="AA263" s="72">
        <v>0</v>
      </c>
      <c r="AB263" s="72">
        <v>0</v>
      </c>
      <c r="AC263" s="111">
        <v>0</v>
      </c>
      <c r="AD263" s="112">
        <f t="shared" si="158"/>
        <v>0</v>
      </c>
      <c r="AE263" s="113">
        <v>0</v>
      </c>
      <c r="AF263" s="114">
        <v>0</v>
      </c>
      <c r="AG263" s="115">
        <v>1640864.08</v>
      </c>
      <c r="AH263" s="116">
        <v>1640864.08</v>
      </c>
      <c r="AI263" s="114">
        <v>0</v>
      </c>
      <c r="AJ263" s="117">
        <f t="shared" ref="AJ263:AJ326" si="161">SUM(AH263:AI263)</f>
        <v>1640864.08</v>
      </c>
      <c r="AK263" s="113">
        <v>273123.93712499994</v>
      </c>
      <c r="AL263" s="114">
        <v>0</v>
      </c>
      <c r="AM263" s="117">
        <f t="shared" ref="AM263:AM326" si="162">SUM(AK263:AL263)</f>
        <v>273123.93712499994</v>
      </c>
      <c r="AN263" s="113">
        <v>1367740.1428749999</v>
      </c>
      <c r="AO263" s="114">
        <v>0</v>
      </c>
      <c r="AP263" s="114">
        <v>0</v>
      </c>
      <c r="AQ263" s="114">
        <v>0</v>
      </c>
      <c r="AR263" s="117">
        <v>0</v>
      </c>
      <c r="AS263" s="113">
        <f t="shared" si="159"/>
        <v>0</v>
      </c>
      <c r="AT263" s="114">
        <f t="shared" ref="AT263:AT326" si="163">+(AV263-AU263)*$BB$2</f>
        <v>0</v>
      </c>
      <c r="AU263" s="114">
        <f t="shared" ref="AU263:AU326" si="164">IF(CW263=0,0,+AV263*CV263/CW263)</f>
        <v>0</v>
      </c>
      <c r="AV263" s="117">
        <v>0</v>
      </c>
      <c r="AW263" s="113">
        <f t="shared" si="160"/>
        <v>0</v>
      </c>
      <c r="AX263" s="114">
        <f t="shared" ref="AX263:AX326" si="165">+(AZ263-AY263)*$BB$2</f>
        <v>0</v>
      </c>
      <c r="AY263" s="114">
        <f t="shared" ref="AY263:AY326" si="166">IF(CW263=0,0,+AZ263*CV263/CW263)</f>
        <v>0</v>
      </c>
      <c r="AZ263" s="117">
        <v>0</v>
      </c>
      <c r="BA263" s="113">
        <f t="shared" ref="BA263:BA326" si="167">+BD263-SUM(BB263:BC263)</f>
        <v>0</v>
      </c>
      <c r="BB263" s="114">
        <f t="shared" ref="BB263:BB326" si="168">+(BD263-BC263)*BB$2</f>
        <v>0</v>
      </c>
      <c r="BC263" s="114">
        <f t="shared" ref="BC263:BC326" si="169">IF(CT263=0,0,+BD263*CS263/CT263)</f>
        <v>0</v>
      </c>
      <c r="BD263" s="117">
        <v>0</v>
      </c>
      <c r="BE263" s="113">
        <v>0</v>
      </c>
      <c r="BF263" s="114">
        <v>0</v>
      </c>
      <c r="BG263" s="114">
        <v>0</v>
      </c>
      <c r="BH263" s="117">
        <v>0</v>
      </c>
      <c r="BJ263" s="113">
        <f t="shared" si="152"/>
        <v>273123.93712499994</v>
      </c>
      <c r="BK263" s="114">
        <f t="shared" si="152"/>
        <v>0</v>
      </c>
      <c r="BL263" s="114">
        <f t="shared" ref="BL263:BL326" si="170">+AV263</f>
        <v>0</v>
      </c>
      <c r="BM263" s="118">
        <f t="shared" ref="BM263:BM326" si="171">+AZ263</f>
        <v>0</v>
      </c>
      <c r="BN263" s="119">
        <f t="shared" ref="BN263:BN326" si="172">SUM(BJ263:BM263)</f>
        <v>273123.93712499994</v>
      </c>
      <c r="BP263" s="113">
        <f t="shared" ref="BP263:BP326" si="173">+AN263</f>
        <v>1367740.1428749999</v>
      </c>
      <c r="BQ263" s="118">
        <f t="shared" ref="BQ263:BQ326" si="174">+BD263</f>
        <v>0</v>
      </c>
      <c r="BR263" s="120">
        <f t="shared" ref="BR263:BR326" si="175">SUM(BP263:BQ263)</f>
        <v>1367740.1428749999</v>
      </c>
      <c r="BS263" s="121">
        <f t="shared" ref="BS263:BS326" si="176">+BR263/4</f>
        <v>341935.03571874998</v>
      </c>
      <c r="BT263" s="114">
        <f t="shared" ref="BT263:BT326" si="177">+AK263</f>
        <v>273123.93712499994</v>
      </c>
      <c r="BU263" s="114">
        <f t="shared" ref="BU263:BU326" si="178">+AO263</f>
        <v>0</v>
      </c>
      <c r="BV263" s="114">
        <f t="shared" ref="BV263:BV326" si="179">+AV263</f>
        <v>0</v>
      </c>
      <c r="BW263" s="118">
        <f t="shared" ref="BW263:BW326" si="180">+BH263</f>
        <v>0</v>
      </c>
      <c r="BX263" s="120">
        <f t="shared" ref="BX263:BX326" si="181">SUM(BT263:BW263)</f>
        <v>273123.93712499994</v>
      </c>
      <c r="BY263" s="121">
        <f t="shared" ref="BY263:BY326" si="182">IF(+BS263-BX263&gt;0,+BS263-BX263,0)</f>
        <v>68811.098593750037</v>
      </c>
      <c r="CA263" s="113">
        <f t="shared" si="153"/>
        <v>0</v>
      </c>
      <c r="CB263" s="114">
        <f t="shared" si="153"/>
        <v>0</v>
      </c>
      <c r="CC263" s="114">
        <f t="shared" ref="CC263:CC326" si="183">((+AP263/0.933)*0.067)-CA263-CB263</f>
        <v>0</v>
      </c>
      <c r="CD263" s="114">
        <f t="shared" ref="CD263:CD326" si="184">(+AR263/0.933)*0.067</f>
        <v>0</v>
      </c>
      <c r="CE263" s="114">
        <f t="shared" ref="CE263:CE326" si="185">(+AL263/0.933)*0.067</f>
        <v>0</v>
      </c>
      <c r="CF263" s="118">
        <f t="shared" ref="CF263:CF326" si="186">+BY263</f>
        <v>68811.098593750037</v>
      </c>
      <c r="CG263" s="122">
        <f t="shared" ref="CG263:CG326" si="187">SUM(CA263:CF263)</f>
        <v>68811.098593750037</v>
      </c>
      <c r="CH263" s="88"/>
      <c r="CI263" s="123">
        <f t="shared" ref="CI263:CI326" si="188">(IF(AR263=0,AH263,AR263)/0.933)*0.067</f>
        <v>117832.68312968919</v>
      </c>
      <c r="CK263" s="124">
        <f t="shared" ref="CK263:CK326" si="189">+L263</f>
        <v>2</v>
      </c>
      <c r="CL263" s="125">
        <v>0</v>
      </c>
      <c r="CM263" s="126">
        <v>0</v>
      </c>
      <c r="CN263" s="127">
        <v>53.99</v>
      </c>
      <c r="CO263" s="128">
        <v>25.289253437499998</v>
      </c>
      <c r="CP263" s="125">
        <v>0</v>
      </c>
      <c r="CQ263" s="129">
        <v>0</v>
      </c>
      <c r="CR263" s="130">
        <v>0</v>
      </c>
      <c r="CS263" s="131">
        <v>0</v>
      </c>
      <c r="CT263" s="132">
        <v>0</v>
      </c>
      <c r="CU263" s="133">
        <f t="shared" si="154"/>
        <v>0</v>
      </c>
      <c r="CV263" s="129">
        <f t="shared" si="154"/>
        <v>0</v>
      </c>
      <c r="CW263" s="132">
        <v>0</v>
      </c>
      <c r="CY263" s="133">
        <v>0</v>
      </c>
      <c r="CZ263" s="129">
        <v>0</v>
      </c>
      <c r="DA263" s="132">
        <v>0</v>
      </c>
      <c r="DD263" s="134" t="s">
        <v>95</v>
      </c>
      <c r="DE263" s="101"/>
      <c r="DF263" s="72"/>
    </row>
    <row r="264" spans="1:110" s="7" customFormat="1" x14ac:dyDescent="0.25">
      <c r="A264" s="135">
        <v>192</v>
      </c>
      <c r="B264" s="136" t="s">
        <v>742</v>
      </c>
      <c r="C264" s="136" t="s">
        <v>743</v>
      </c>
      <c r="D264" s="137" t="s">
        <v>744</v>
      </c>
      <c r="E264" s="138" t="s">
        <v>745</v>
      </c>
      <c r="F264" s="138" t="s">
        <v>746</v>
      </c>
      <c r="G264" s="138" t="s">
        <v>747</v>
      </c>
      <c r="H264" s="138" t="s">
        <v>117</v>
      </c>
      <c r="I264" s="138">
        <v>11212</v>
      </c>
      <c r="J264" s="138" t="str">
        <f t="shared" si="155"/>
        <v>Brooklyn 11212</v>
      </c>
      <c r="K264" s="138" t="s">
        <v>103</v>
      </c>
      <c r="L264" s="138">
        <v>2</v>
      </c>
      <c r="M264" s="106" t="str">
        <f t="shared" si="156"/>
        <v>Head Start</v>
      </c>
      <c r="N264" s="107">
        <v>105</v>
      </c>
      <c r="O264" s="72">
        <v>0</v>
      </c>
      <c r="P264" s="108">
        <v>0</v>
      </c>
      <c r="Q264" s="71">
        <v>0</v>
      </c>
      <c r="R264" s="72">
        <v>105</v>
      </c>
      <c r="S264" s="108">
        <v>0</v>
      </c>
      <c r="T264" s="71">
        <v>0</v>
      </c>
      <c r="U264" s="72">
        <v>58</v>
      </c>
      <c r="V264" s="72">
        <v>0</v>
      </c>
      <c r="W264" s="73">
        <f t="shared" si="157"/>
        <v>58</v>
      </c>
      <c r="X264" s="109">
        <v>0</v>
      </c>
      <c r="Y264" s="110">
        <v>0</v>
      </c>
      <c r="Z264" s="110">
        <v>0</v>
      </c>
      <c r="AA264" s="72">
        <v>0</v>
      </c>
      <c r="AB264" s="72">
        <v>0</v>
      </c>
      <c r="AC264" s="111">
        <v>0</v>
      </c>
      <c r="AD264" s="112">
        <f t="shared" si="158"/>
        <v>0</v>
      </c>
      <c r="AE264" s="113">
        <v>0</v>
      </c>
      <c r="AF264" s="114">
        <v>0</v>
      </c>
      <c r="AG264" s="115">
        <v>1481413.5</v>
      </c>
      <c r="AH264" s="116">
        <v>1481413.5</v>
      </c>
      <c r="AI264" s="114">
        <v>0</v>
      </c>
      <c r="AJ264" s="117">
        <f t="shared" si="161"/>
        <v>1481413.5</v>
      </c>
      <c r="AK264" s="113">
        <v>263335.18331250001</v>
      </c>
      <c r="AL264" s="114">
        <v>0</v>
      </c>
      <c r="AM264" s="117">
        <f t="shared" si="162"/>
        <v>263335.18331250001</v>
      </c>
      <c r="AN264" s="113">
        <v>1218078.3166875001</v>
      </c>
      <c r="AO264" s="114">
        <v>0</v>
      </c>
      <c r="AP264" s="114">
        <v>0</v>
      </c>
      <c r="AQ264" s="114">
        <v>0</v>
      </c>
      <c r="AR264" s="117">
        <v>0</v>
      </c>
      <c r="AS264" s="113">
        <f t="shared" si="159"/>
        <v>0</v>
      </c>
      <c r="AT264" s="114">
        <f t="shared" si="163"/>
        <v>0</v>
      </c>
      <c r="AU264" s="114">
        <f t="shared" si="164"/>
        <v>0</v>
      </c>
      <c r="AV264" s="117">
        <v>0</v>
      </c>
      <c r="AW264" s="113">
        <f t="shared" si="160"/>
        <v>0</v>
      </c>
      <c r="AX264" s="114">
        <f t="shared" si="165"/>
        <v>0</v>
      </c>
      <c r="AY264" s="114">
        <f t="shared" si="166"/>
        <v>0</v>
      </c>
      <c r="AZ264" s="117">
        <v>0</v>
      </c>
      <c r="BA264" s="113">
        <f t="shared" si="167"/>
        <v>0</v>
      </c>
      <c r="BB264" s="114">
        <f t="shared" si="168"/>
        <v>0</v>
      </c>
      <c r="BC264" s="114">
        <f t="shared" si="169"/>
        <v>0</v>
      </c>
      <c r="BD264" s="117">
        <v>0</v>
      </c>
      <c r="BE264" s="113">
        <v>0</v>
      </c>
      <c r="BF264" s="114">
        <v>0</v>
      </c>
      <c r="BG264" s="114">
        <v>0</v>
      </c>
      <c r="BH264" s="117">
        <v>0</v>
      </c>
      <c r="BJ264" s="113">
        <f t="shared" si="152"/>
        <v>263335.18331250001</v>
      </c>
      <c r="BK264" s="114">
        <f t="shared" si="152"/>
        <v>0</v>
      </c>
      <c r="BL264" s="114">
        <f t="shared" si="170"/>
        <v>0</v>
      </c>
      <c r="BM264" s="118">
        <f t="shared" si="171"/>
        <v>0</v>
      </c>
      <c r="BN264" s="119">
        <f t="shared" si="172"/>
        <v>263335.18331250001</v>
      </c>
      <c r="BP264" s="113">
        <f t="shared" si="173"/>
        <v>1218078.3166875001</v>
      </c>
      <c r="BQ264" s="118">
        <f t="shared" si="174"/>
        <v>0</v>
      </c>
      <c r="BR264" s="120">
        <f t="shared" si="175"/>
        <v>1218078.3166875001</v>
      </c>
      <c r="BS264" s="121">
        <f t="shared" si="176"/>
        <v>304519.57917187503</v>
      </c>
      <c r="BT264" s="114">
        <f t="shared" si="177"/>
        <v>263335.18331250001</v>
      </c>
      <c r="BU264" s="114">
        <f t="shared" si="178"/>
        <v>0</v>
      </c>
      <c r="BV264" s="114">
        <f t="shared" si="179"/>
        <v>0</v>
      </c>
      <c r="BW264" s="118">
        <f t="shared" si="180"/>
        <v>0</v>
      </c>
      <c r="BX264" s="120">
        <f t="shared" si="181"/>
        <v>263335.18331250001</v>
      </c>
      <c r="BY264" s="121">
        <f t="shared" si="182"/>
        <v>41184.395859375014</v>
      </c>
      <c r="CA264" s="113">
        <f t="shared" si="153"/>
        <v>0</v>
      </c>
      <c r="CB264" s="114">
        <f t="shared" si="153"/>
        <v>0</v>
      </c>
      <c r="CC264" s="114">
        <f t="shared" si="183"/>
        <v>0</v>
      </c>
      <c r="CD264" s="114">
        <f t="shared" si="184"/>
        <v>0</v>
      </c>
      <c r="CE264" s="114">
        <f t="shared" si="185"/>
        <v>0</v>
      </c>
      <c r="CF264" s="118">
        <f t="shared" si="186"/>
        <v>41184.395859375014</v>
      </c>
      <c r="CG264" s="122">
        <f t="shared" si="187"/>
        <v>41184.395859375014</v>
      </c>
      <c r="CH264" s="88"/>
      <c r="CI264" s="123">
        <f t="shared" si="188"/>
        <v>106382.31993569132</v>
      </c>
      <c r="CK264" s="124">
        <f t="shared" si="189"/>
        <v>2</v>
      </c>
      <c r="CL264" s="125">
        <v>0</v>
      </c>
      <c r="CM264" s="126">
        <v>0</v>
      </c>
      <c r="CN264" s="127">
        <v>53.85</v>
      </c>
      <c r="CO264" s="128">
        <v>25.2236765625</v>
      </c>
      <c r="CP264" s="125">
        <v>0</v>
      </c>
      <c r="CQ264" s="129">
        <v>0</v>
      </c>
      <c r="CR264" s="130">
        <v>0</v>
      </c>
      <c r="CS264" s="131">
        <v>0</v>
      </c>
      <c r="CT264" s="132">
        <v>0</v>
      </c>
      <c r="CU264" s="133">
        <f t="shared" si="154"/>
        <v>0</v>
      </c>
      <c r="CV264" s="129">
        <f t="shared" si="154"/>
        <v>0</v>
      </c>
      <c r="CW264" s="132">
        <v>0</v>
      </c>
      <c r="CY264" s="133">
        <v>0</v>
      </c>
      <c r="CZ264" s="129">
        <v>0</v>
      </c>
      <c r="DA264" s="132">
        <v>0</v>
      </c>
      <c r="DD264" s="134" t="s">
        <v>95</v>
      </c>
      <c r="DE264" s="101"/>
      <c r="DF264" s="72"/>
    </row>
    <row r="265" spans="1:110" s="7" customFormat="1" x14ac:dyDescent="0.25">
      <c r="A265" s="135">
        <v>192</v>
      </c>
      <c r="B265" s="136" t="s">
        <v>742</v>
      </c>
      <c r="C265" s="136" t="s">
        <v>748</v>
      </c>
      <c r="D265" s="137" t="s">
        <v>744</v>
      </c>
      <c r="E265" s="138" t="s">
        <v>749</v>
      </c>
      <c r="F265" s="138" t="s">
        <v>750</v>
      </c>
      <c r="G265" s="138" t="s">
        <v>751</v>
      </c>
      <c r="H265" s="138" t="s">
        <v>154</v>
      </c>
      <c r="I265" s="138">
        <v>11691</v>
      </c>
      <c r="J265" s="138" t="str">
        <f t="shared" si="155"/>
        <v>Queens 11691</v>
      </c>
      <c r="K265" s="138" t="s">
        <v>103</v>
      </c>
      <c r="L265" s="138">
        <v>2</v>
      </c>
      <c r="M265" s="106" t="str">
        <f t="shared" si="156"/>
        <v>Head Start</v>
      </c>
      <c r="N265" s="107">
        <v>111</v>
      </c>
      <c r="O265" s="72">
        <v>0</v>
      </c>
      <c r="P265" s="108">
        <v>0</v>
      </c>
      <c r="Q265" s="71">
        <v>0</v>
      </c>
      <c r="R265" s="72">
        <v>111</v>
      </c>
      <c r="S265" s="108">
        <v>0</v>
      </c>
      <c r="T265" s="71">
        <v>0</v>
      </c>
      <c r="U265" s="72">
        <v>36</v>
      </c>
      <c r="V265" s="72">
        <v>0</v>
      </c>
      <c r="W265" s="73">
        <f t="shared" si="157"/>
        <v>36</v>
      </c>
      <c r="X265" s="109">
        <v>0</v>
      </c>
      <c r="Y265" s="110">
        <v>0</v>
      </c>
      <c r="Z265" s="110">
        <v>0</v>
      </c>
      <c r="AA265" s="72">
        <v>0</v>
      </c>
      <c r="AB265" s="72">
        <v>0</v>
      </c>
      <c r="AC265" s="111">
        <v>0</v>
      </c>
      <c r="AD265" s="112">
        <f t="shared" si="158"/>
        <v>0</v>
      </c>
      <c r="AE265" s="113">
        <v>0</v>
      </c>
      <c r="AF265" s="114">
        <v>0</v>
      </c>
      <c r="AG265" s="115">
        <v>1568973.9</v>
      </c>
      <c r="AH265" s="116">
        <v>1568973.9</v>
      </c>
      <c r="AI265" s="114">
        <v>0</v>
      </c>
      <c r="AJ265" s="117">
        <f t="shared" si="161"/>
        <v>1568973.9</v>
      </c>
      <c r="AK265" s="113">
        <v>163752.95137499998</v>
      </c>
      <c r="AL265" s="114">
        <v>0</v>
      </c>
      <c r="AM265" s="117">
        <f t="shared" si="162"/>
        <v>163752.95137499998</v>
      </c>
      <c r="AN265" s="113">
        <v>1405220.948625</v>
      </c>
      <c r="AO265" s="114">
        <v>0</v>
      </c>
      <c r="AP265" s="114">
        <v>0</v>
      </c>
      <c r="AQ265" s="114">
        <v>0</v>
      </c>
      <c r="AR265" s="117">
        <v>0</v>
      </c>
      <c r="AS265" s="113">
        <f t="shared" si="159"/>
        <v>0</v>
      </c>
      <c r="AT265" s="114">
        <f t="shared" si="163"/>
        <v>0</v>
      </c>
      <c r="AU265" s="114">
        <f t="shared" si="164"/>
        <v>0</v>
      </c>
      <c r="AV265" s="117">
        <v>0</v>
      </c>
      <c r="AW265" s="113">
        <f t="shared" si="160"/>
        <v>0</v>
      </c>
      <c r="AX265" s="114">
        <f t="shared" si="165"/>
        <v>0</v>
      </c>
      <c r="AY265" s="114">
        <f t="shared" si="166"/>
        <v>0</v>
      </c>
      <c r="AZ265" s="117">
        <v>0</v>
      </c>
      <c r="BA265" s="113">
        <f t="shared" si="167"/>
        <v>0</v>
      </c>
      <c r="BB265" s="114">
        <f t="shared" si="168"/>
        <v>0</v>
      </c>
      <c r="BC265" s="114">
        <f t="shared" si="169"/>
        <v>0</v>
      </c>
      <c r="BD265" s="117">
        <v>0</v>
      </c>
      <c r="BE265" s="113">
        <v>0</v>
      </c>
      <c r="BF265" s="114">
        <v>0</v>
      </c>
      <c r="BG265" s="114">
        <v>0</v>
      </c>
      <c r="BH265" s="117">
        <v>0</v>
      </c>
      <c r="BJ265" s="113">
        <f t="shared" si="152"/>
        <v>163752.95137499998</v>
      </c>
      <c r="BK265" s="114">
        <f t="shared" si="152"/>
        <v>0</v>
      </c>
      <c r="BL265" s="114">
        <f t="shared" si="170"/>
        <v>0</v>
      </c>
      <c r="BM265" s="118">
        <f t="shared" si="171"/>
        <v>0</v>
      </c>
      <c r="BN265" s="119">
        <f t="shared" si="172"/>
        <v>163752.95137499998</v>
      </c>
      <c r="BP265" s="113">
        <f t="shared" si="173"/>
        <v>1405220.948625</v>
      </c>
      <c r="BQ265" s="118">
        <f t="shared" si="174"/>
        <v>0</v>
      </c>
      <c r="BR265" s="120">
        <f t="shared" si="175"/>
        <v>1405220.948625</v>
      </c>
      <c r="BS265" s="121">
        <f t="shared" si="176"/>
        <v>351305.23715624999</v>
      </c>
      <c r="BT265" s="114">
        <f t="shared" si="177"/>
        <v>163752.95137499998</v>
      </c>
      <c r="BU265" s="114">
        <f t="shared" si="178"/>
        <v>0</v>
      </c>
      <c r="BV265" s="114">
        <f t="shared" si="179"/>
        <v>0</v>
      </c>
      <c r="BW265" s="118">
        <f t="shared" si="180"/>
        <v>0</v>
      </c>
      <c r="BX265" s="120">
        <f t="shared" si="181"/>
        <v>163752.95137499998</v>
      </c>
      <c r="BY265" s="121">
        <f t="shared" si="182"/>
        <v>187552.28578125002</v>
      </c>
      <c r="CA265" s="113">
        <f t="shared" si="153"/>
        <v>0</v>
      </c>
      <c r="CB265" s="114">
        <f t="shared" si="153"/>
        <v>0</v>
      </c>
      <c r="CC265" s="114">
        <f t="shared" si="183"/>
        <v>0</v>
      </c>
      <c r="CD265" s="114">
        <f t="shared" si="184"/>
        <v>0</v>
      </c>
      <c r="CE265" s="114">
        <f t="shared" si="185"/>
        <v>0</v>
      </c>
      <c r="CF265" s="118">
        <f t="shared" si="186"/>
        <v>187552.28578125002</v>
      </c>
      <c r="CG265" s="122">
        <f t="shared" si="187"/>
        <v>187552.28578125002</v>
      </c>
      <c r="CH265" s="88"/>
      <c r="CI265" s="123">
        <f t="shared" si="188"/>
        <v>112670.15144694534</v>
      </c>
      <c r="CK265" s="124">
        <f t="shared" si="189"/>
        <v>2</v>
      </c>
      <c r="CL265" s="125">
        <v>0</v>
      </c>
      <c r="CM265" s="126">
        <v>0</v>
      </c>
      <c r="CN265" s="127">
        <v>53.949999999999996</v>
      </c>
      <c r="CO265" s="128">
        <v>25.270517187499998</v>
      </c>
      <c r="CP265" s="125">
        <v>0</v>
      </c>
      <c r="CQ265" s="129">
        <v>0</v>
      </c>
      <c r="CR265" s="130">
        <v>0</v>
      </c>
      <c r="CS265" s="131">
        <v>0</v>
      </c>
      <c r="CT265" s="132">
        <v>0</v>
      </c>
      <c r="CU265" s="133">
        <f t="shared" si="154"/>
        <v>0</v>
      </c>
      <c r="CV265" s="129">
        <f t="shared" si="154"/>
        <v>0</v>
      </c>
      <c r="CW265" s="132">
        <v>0</v>
      </c>
      <c r="CY265" s="133">
        <v>0</v>
      </c>
      <c r="CZ265" s="129">
        <v>0</v>
      </c>
      <c r="DA265" s="132">
        <v>0</v>
      </c>
      <c r="DD265" s="134" t="s">
        <v>95</v>
      </c>
      <c r="DE265" s="101"/>
      <c r="DF265" s="72"/>
    </row>
    <row r="266" spans="1:110" s="7" customFormat="1" x14ac:dyDescent="0.25">
      <c r="A266" s="135">
        <v>192</v>
      </c>
      <c r="B266" s="136" t="s">
        <v>742</v>
      </c>
      <c r="C266" s="136" t="s">
        <v>752</v>
      </c>
      <c r="D266" s="137" t="s">
        <v>744</v>
      </c>
      <c r="E266" s="138" t="s">
        <v>753</v>
      </c>
      <c r="F266" s="138" t="s">
        <v>754</v>
      </c>
      <c r="G266" s="138" t="s">
        <v>755</v>
      </c>
      <c r="H266" s="138" t="s">
        <v>117</v>
      </c>
      <c r="I266" s="138">
        <v>11233</v>
      </c>
      <c r="J266" s="138" t="str">
        <f t="shared" si="155"/>
        <v>Brooklyn 11233</v>
      </c>
      <c r="K266" s="138" t="s">
        <v>103</v>
      </c>
      <c r="L266" s="138">
        <v>2</v>
      </c>
      <c r="M266" s="106" t="str">
        <f t="shared" si="156"/>
        <v>Head Start</v>
      </c>
      <c r="N266" s="107">
        <v>55</v>
      </c>
      <c r="O266" s="72">
        <v>0</v>
      </c>
      <c r="P266" s="108">
        <v>0</v>
      </c>
      <c r="Q266" s="71">
        <v>0</v>
      </c>
      <c r="R266" s="72">
        <v>55</v>
      </c>
      <c r="S266" s="108">
        <v>0</v>
      </c>
      <c r="T266" s="71">
        <v>0</v>
      </c>
      <c r="U266" s="72">
        <v>30</v>
      </c>
      <c r="V266" s="72">
        <v>0</v>
      </c>
      <c r="W266" s="73">
        <f t="shared" si="157"/>
        <v>30</v>
      </c>
      <c r="X266" s="109">
        <v>0</v>
      </c>
      <c r="Y266" s="110">
        <v>0</v>
      </c>
      <c r="Z266" s="110">
        <v>0</v>
      </c>
      <c r="AA266" s="72">
        <v>0</v>
      </c>
      <c r="AB266" s="72">
        <v>0</v>
      </c>
      <c r="AC266" s="111">
        <v>0</v>
      </c>
      <c r="AD266" s="112">
        <f t="shared" si="158"/>
        <v>0</v>
      </c>
      <c r="AE266" s="113">
        <v>0</v>
      </c>
      <c r="AF266" s="114">
        <v>0</v>
      </c>
      <c r="AG266" s="115">
        <v>777707.7</v>
      </c>
      <c r="AH266" s="116">
        <v>777707.7</v>
      </c>
      <c r="AI266" s="114">
        <v>0</v>
      </c>
      <c r="AJ266" s="117">
        <f t="shared" si="161"/>
        <v>777707.7</v>
      </c>
      <c r="AK266" s="113">
        <v>136511.3806875</v>
      </c>
      <c r="AL266" s="114">
        <v>0</v>
      </c>
      <c r="AM266" s="117">
        <f t="shared" si="162"/>
        <v>136511.3806875</v>
      </c>
      <c r="AN266" s="113">
        <v>641196.31931249995</v>
      </c>
      <c r="AO266" s="114">
        <v>0</v>
      </c>
      <c r="AP266" s="114">
        <v>0</v>
      </c>
      <c r="AQ266" s="114">
        <v>0</v>
      </c>
      <c r="AR266" s="117">
        <v>0</v>
      </c>
      <c r="AS266" s="113">
        <f t="shared" si="159"/>
        <v>0</v>
      </c>
      <c r="AT266" s="114">
        <f t="shared" si="163"/>
        <v>0</v>
      </c>
      <c r="AU266" s="114">
        <f t="shared" si="164"/>
        <v>0</v>
      </c>
      <c r="AV266" s="117">
        <v>0</v>
      </c>
      <c r="AW266" s="113">
        <f t="shared" si="160"/>
        <v>0</v>
      </c>
      <c r="AX266" s="114">
        <f t="shared" si="165"/>
        <v>0</v>
      </c>
      <c r="AY266" s="114">
        <f t="shared" si="166"/>
        <v>0</v>
      </c>
      <c r="AZ266" s="117">
        <v>0</v>
      </c>
      <c r="BA266" s="113">
        <f t="shared" si="167"/>
        <v>0</v>
      </c>
      <c r="BB266" s="114">
        <f t="shared" si="168"/>
        <v>0</v>
      </c>
      <c r="BC266" s="114">
        <f t="shared" si="169"/>
        <v>0</v>
      </c>
      <c r="BD266" s="117">
        <v>0</v>
      </c>
      <c r="BE266" s="113">
        <v>0</v>
      </c>
      <c r="BF266" s="114">
        <v>0</v>
      </c>
      <c r="BG266" s="114">
        <v>0</v>
      </c>
      <c r="BH266" s="117">
        <v>0</v>
      </c>
      <c r="BJ266" s="113">
        <f t="shared" si="152"/>
        <v>136511.3806875</v>
      </c>
      <c r="BK266" s="114">
        <f t="shared" si="152"/>
        <v>0</v>
      </c>
      <c r="BL266" s="114">
        <f t="shared" si="170"/>
        <v>0</v>
      </c>
      <c r="BM266" s="118">
        <f t="shared" si="171"/>
        <v>0</v>
      </c>
      <c r="BN266" s="119">
        <f t="shared" si="172"/>
        <v>136511.3806875</v>
      </c>
      <c r="BP266" s="113">
        <f t="shared" si="173"/>
        <v>641196.31931249995</v>
      </c>
      <c r="BQ266" s="118">
        <f t="shared" si="174"/>
        <v>0</v>
      </c>
      <c r="BR266" s="120">
        <f t="shared" si="175"/>
        <v>641196.31931249995</v>
      </c>
      <c r="BS266" s="121">
        <f t="shared" si="176"/>
        <v>160299.07982812499</v>
      </c>
      <c r="BT266" s="114">
        <f t="shared" si="177"/>
        <v>136511.3806875</v>
      </c>
      <c r="BU266" s="114">
        <f t="shared" si="178"/>
        <v>0</v>
      </c>
      <c r="BV266" s="114">
        <f t="shared" si="179"/>
        <v>0</v>
      </c>
      <c r="BW266" s="118">
        <f t="shared" si="180"/>
        <v>0</v>
      </c>
      <c r="BX266" s="120">
        <f t="shared" si="181"/>
        <v>136511.3806875</v>
      </c>
      <c r="BY266" s="121">
        <f t="shared" si="182"/>
        <v>23787.699140624987</v>
      </c>
      <c r="CA266" s="113">
        <f t="shared" si="153"/>
        <v>0</v>
      </c>
      <c r="CB266" s="114">
        <f t="shared" si="153"/>
        <v>0</v>
      </c>
      <c r="CC266" s="114">
        <f t="shared" si="183"/>
        <v>0</v>
      </c>
      <c r="CD266" s="114">
        <f t="shared" si="184"/>
        <v>0</v>
      </c>
      <c r="CE266" s="114">
        <f t="shared" si="185"/>
        <v>0</v>
      </c>
      <c r="CF266" s="118">
        <f t="shared" si="186"/>
        <v>23787.699140624987</v>
      </c>
      <c r="CG266" s="122">
        <f t="shared" si="187"/>
        <v>23787.699140624987</v>
      </c>
      <c r="CH266" s="88"/>
      <c r="CI266" s="123">
        <f t="shared" si="188"/>
        <v>55848.248553054662</v>
      </c>
      <c r="CK266" s="124">
        <f t="shared" si="189"/>
        <v>2</v>
      </c>
      <c r="CL266" s="125">
        <v>0</v>
      </c>
      <c r="CM266" s="126">
        <v>0</v>
      </c>
      <c r="CN266" s="127">
        <v>53.97</v>
      </c>
      <c r="CO266" s="128">
        <v>25.279885312499999</v>
      </c>
      <c r="CP266" s="125">
        <v>0</v>
      </c>
      <c r="CQ266" s="129">
        <v>0</v>
      </c>
      <c r="CR266" s="130">
        <v>0</v>
      </c>
      <c r="CS266" s="131">
        <v>0</v>
      </c>
      <c r="CT266" s="132">
        <v>0</v>
      </c>
      <c r="CU266" s="133">
        <f t="shared" si="154"/>
        <v>0</v>
      </c>
      <c r="CV266" s="129">
        <f t="shared" si="154"/>
        <v>0</v>
      </c>
      <c r="CW266" s="132">
        <v>0</v>
      </c>
      <c r="CY266" s="133">
        <v>0</v>
      </c>
      <c r="CZ266" s="129">
        <v>0</v>
      </c>
      <c r="DA266" s="132">
        <v>0</v>
      </c>
      <c r="DD266" s="134" t="s">
        <v>95</v>
      </c>
      <c r="DE266" s="101"/>
      <c r="DF266" s="72"/>
    </row>
    <row r="267" spans="1:110" s="7" customFormat="1" x14ac:dyDescent="0.25">
      <c r="A267" s="135">
        <v>170</v>
      </c>
      <c r="B267" s="136" t="s">
        <v>756</v>
      </c>
      <c r="C267" s="136" t="s">
        <v>757</v>
      </c>
      <c r="D267" s="137" t="s">
        <v>758</v>
      </c>
      <c r="E267" s="138" t="s">
        <v>759</v>
      </c>
      <c r="F267" s="138" t="s">
        <v>758</v>
      </c>
      <c r="G267" s="138" t="s">
        <v>760</v>
      </c>
      <c r="H267" s="138" t="s">
        <v>117</v>
      </c>
      <c r="I267" s="138">
        <v>11221</v>
      </c>
      <c r="J267" s="138" t="str">
        <f t="shared" si="155"/>
        <v>Brooklyn 11221</v>
      </c>
      <c r="K267" s="138" t="s">
        <v>103</v>
      </c>
      <c r="L267" s="138">
        <v>3</v>
      </c>
      <c r="M267" s="106" t="str">
        <f t="shared" si="156"/>
        <v>Child Care</v>
      </c>
      <c r="N267" s="107">
        <v>33</v>
      </c>
      <c r="O267" s="72">
        <v>0</v>
      </c>
      <c r="P267" s="108">
        <v>0</v>
      </c>
      <c r="Q267" s="71">
        <v>0</v>
      </c>
      <c r="R267" s="72">
        <v>0</v>
      </c>
      <c r="S267" s="108">
        <v>33</v>
      </c>
      <c r="T267" s="71">
        <v>0</v>
      </c>
      <c r="U267" s="72">
        <v>0</v>
      </c>
      <c r="V267" s="72">
        <v>20</v>
      </c>
      <c r="W267" s="73">
        <f t="shared" si="157"/>
        <v>20</v>
      </c>
      <c r="X267" s="109">
        <v>0</v>
      </c>
      <c r="Y267" s="110">
        <v>0</v>
      </c>
      <c r="Z267" s="110">
        <v>0</v>
      </c>
      <c r="AA267" s="72">
        <v>0</v>
      </c>
      <c r="AB267" s="72">
        <v>0</v>
      </c>
      <c r="AC267" s="111">
        <v>0</v>
      </c>
      <c r="AD267" s="112">
        <f t="shared" si="158"/>
        <v>0</v>
      </c>
      <c r="AE267" s="113">
        <v>0</v>
      </c>
      <c r="AF267" s="114">
        <v>0</v>
      </c>
      <c r="AG267" s="115">
        <v>381807.35999999999</v>
      </c>
      <c r="AH267" s="116">
        <v>381807.35999999999</v>
      </c>
      <c r="AI267" s="114">
        <v>0</v>
      </c>
      <c r="AJ267" s="117">
        <f t="shared" si="161"/>
        <v>381807.35999999999</v>
      </c>
      <c r="AK267" s="113">
        <v>0</v>
      </c>
      <c r="AL267" s="114">
        <v>59572.281599999988</v>
      </c>
      <c r="AM267" s="117">
        <f t="shared" si="162"/>
        <v>59572.281599999988</v>
      </c>
      <c r="AN267" s="113">
        <v>0</v>
      </c>
      <c r="AO267" s="114">
        <v>0</v>
      </c>
      <c r="AP267" s="114">
        <v>322235.0784</v>
      </c>
      <c r="AQ267" s="114">
        <v>0</v>
      </c>
      <c r="AR267" s="117">
        <v>0</v>
      </c>
      <c r="AS267" s="113">
        <f t="shared" si="159"/>
        <v>0</v>
      </c>
      <c r="AT267" s="114">
        <f t="shared" si="163"/>
        <v>0</v>
      </c>
      <c r="AU267" s="114">
        <f t="shared" si="164"/>
        <v>0</v>
      </c>
      <c r="AV267" s="117">
        <v>0</v>
      </c>
      <c r="AW267" s="113">
        <f t="shared" si="160"/>
        <v>0</v>
      </c>
      <c r="AX267" s="114">
        <f t="shared" si="165"/>
        <v>0</v>
      </c>
      <c r="AY267" s="114">
        <f t="shared" si="166"/>
        <v>0</v>
      </c>
      <c r="AZ267" s="117">
        <v>0</v>
      </c>
      <c r="BA267" s="113">
        <f t="shared" si="167"/>
        <v>0</v>
      </c>
      <c r="BB267" s="114">
        <f t="shared" si="168"/>
        <v>0</v>
      </c>
      <c r="BC267" s="114">
        <f t="shared" si="169"/>
        <v>0</v>
      </c>
      <c r="BD267" s="117">
        <v>0</v>
      </c>
      <c r="BE267" s="113">
        <v>0</v>
      </c>
      <c r="BF267" s="114">
        <v>0</v>
      </c>
      <c r="BG267" s="114">
        <v>0</v>
      </c>
      <c r="BH267" s="117">
        <v>0</v>
      </c>
      <c r="BJ267" s="113">
        <f t="shared" si="152"/>
        <v>0</v>
      </c>
      <c r="BK267" s="114">
        <f t="shared" si="152"/>
        <v>59572.281599999988</v>
      </c>
      <c r="BL267" s="114">
        <f t="shared" si="170"/>
        <v>0</v>
      </c>
      <c r="BM267" s="118">
        <f t="shared" si="171"/>
        <v>0</v>
      </c>
      <c r="BN267" s="119">
        <f t="shared" si="172"/>
        <v>59572.281599999988</v>
      </c>
      <c r="BP267" s="113">
        <f t="shared" si="173"/>
        <v>0</v>
      </c>
      <c r="BQ267" s="118">
        <f t="shared" si="174"/>
        <v>0</v>
      </c>
      <c r="BR267" s="120">
        <f t="shared" si="175"/>
        <v>0</v>
      </c>
      <c r="BS267" s="121">
        <f t="shared" si="176"/>
        <v>0</v>
      </c>
      <c r="BT267" s="114">
        <f t="shared" si="177"/>
        <v>0</v>
      </c>
      <c r="BU267" s="114">
        <f t="shared" si="178"/>
        <v>0</v>
      </c>
      <c r="BV267" s="114">
        <f t="shared" si="179"/>
        <v>0</v>
      </c>
      <c r="BW267" s="118">
        <f t="shared" si="180"/>
        <v>0</v>
      </c>
      <c r="BX267" s="120">
        <f t="shared" si="181"/>
        <v>0</v>
      </c>
      <c r="BY267" s="121">
        <f t="shared" si="182"/>
        <v>0</v>
      </c>
      <c r="CA267" s="113">
        <f t="shared" si="153"/>
        <v>0</v>
      </c>
      <c r="CB267" s="114">
        <f t="shared" si="153"/>
        <v>0</v>
      </c>
      <c r="CC267" s="114">
        <f t="shared" si="183"/>
        <v>23140.139606430868</v>
      </c>
      <c r="CD267" s="114">
        <f t="shared" si="184"/>
        <v>0</v>
      </c>
      <c r="CE267" s="114">
        <f t="shared" si="185"/>
        <v>4277.9666315112527</v>
      </c>
      <c r="CF267" s="118">
        <f t="shared" si="186"/>
        <v>0</v>
      </c>
      <c r="CG267" s="122">
        <f t="shared" si="187"/>
        <v>27418.10623794212</v>
      </c>
      <c r="CH267" s="88"/>
      <c r="CI267" s="123">
        <f t="shared" si="188"/>
        <v>27418.106237942124</v>
      </c>
      <c r="CK267" s="124">
        <f t="shared" si="189"/>
        <v>3</v>
      </c>
      <c r="CL267" s="125">
        <v>0</v>
      </c>
      <c r="CM267" s="126">
        <v>0</v>
      </c>
      <c r="CN267" s="127">
        <v>44.16</v>
      </c>
      <c r="CO267" s="128">
        <v>16.547855999999996</v>
      </c>
      <c r="CP267" s="125">
        <v>0</v>
      </c>
      <c r="CQ267" s="129">
        <v>0</v>
      </c>
      <c r="CR267" s="130">
        <v>0</v>
      </c>
      <c r="CS267" s="131">
        <v>0</v>
      </c>
      <c r="CT267" s="132">
        <v>0</v>
      </c>
      <c r="CU267" s="133">
        <f t="shared" si="154"/>
        <v>0</v>
      </c>
      <c r="CV267" s="129">
        <f t="shared" si="154"/>
        <v>0</v>
      </c>
      <c r="CW267" s="132">
        <v>0</v>
      </c>
      <c r="CY267" s="133">
        <v>0</v>
      </c>
      <c r="CZ267" s="129">
        <v>0</v>
      </c>
      <c r="DA267" s="132">
        <v>0</v>
      </c>
      <c r="DD267" s="134" t="s">
        <v>95</v>
      </c>
      <c r="DE267" s="101"/>
      <c r="DF267" s="72"/>
    </row>
    <row r="268" spans="1:110" s="7" customFormat="1" x14ac:dyDescent="0.25">
      <c r="A268" s="135">
        <v>170</v>
      </c>
      <c r="B268" s="136" t="s">
        <v>756</v>
      </c>
      <c r="C268" s="136" t="s">
        <v>757</v>
      </c>
      <c r="D268" s="137" t="s">
        <v>758</v>
      </c>
      <c r="E268" s="138" t="s">
        <v>759</v>
      </c>
      <c r="F268" s="138" t="s">
        <v>758</v>
      </c>
      <c r="G268" s="138" t="s">
        <v>760</v>
      </c>
      <c r="H268" s="138" t="s">
        <v>117</v>
      </c>
      <c r="I268" s="138">
        <v>11221</v>
      </c>
      <c r="J268" s="138" t="str">
        <f t="shared" si="155"/>
        <v>Brooklyn 11221</v>
      </c>
      <c r="K268" s="138" t="s">
        <v>103</v>
      </c>
      <c r="L268" s="138">
        <v>3</v>
      </c>
      <c r="M268" s="106" t="str">
        <f t="shared" si="156"/>
        <v>Child Care</v>
      </c>
      <c r="N268" s="107">
        <v>0</v>
      </c>
      <c r="O268" s="72">
        <v>22</v>
      </c>
      <c r="P268" s="108">
        <v>0</v>
      </c>
      <c r="Q268" s="71">
        <v>0</v>
      </c>
      <c r="R268" s="72">
        <v>0</v>
      </c>
      <c r="S268" s="108">
        <v>0</v>
      </c>
      <c r="T268" s="71">
        <v>0</v>
      </c>
      <c r="U268" s="72">
        <v>0</v>
      </c>
      <c r="V268" s="72">
        <v>0</v>
      </c>
      <c r="W268" s="73">
        <f t="shared" si="157"/>
        <v>0</v>
      </c>
      <c r="X268" s="109">
        <v>0</v>
      </c>
      <c r="Y268" s="110">
        <v>0</v>
      </c>
      <c r="Z268" s="110">
        <v>0</v>
      </c>
      <c r="AA268" s="72">
        <v>0</v>
      </c>
      <c r="AB268" s="72">
        <v>0</v>
      </c>
      <c r="AC268" s="111">
        <v>0</v>
      </c>
      <c r="AD268" s="112">
        <f t="shared" si="158"/>
        <v>0</v>
      </c>
      <c r="AE268" s="113">
        <v>0</v>
      </c>
      <c r="AF268" s="114">
        <v>397024.32000000007</v>
      </c>
      <c r="AG268" s="115">
        <v>0</v>
      </c>
      <c r="AH268" s="116">
        <v>397024.32000000007</v>
      </c>
      <c r="AI268" s="114">
        <v>0</v>
      </c>
      <c r="AJ268" s="117">
        <f t="shared" si="161"/>
        <v>397024.32000000007</v>
      </c>
      <c r="AK268" s="113">
        <v>0</v>
      </c>
      <c r="AL268" s="114">
        <v>0</v>
      </c>
      <c r="AM268" s="117">
        <f t="shared" si="162"/>
        <v>0</v>
      </c>
      <c r="AN268" s="113">
        <v>0</v>
      </c>
      <c r="AO268" s="114">
        <v>0</v>
      </c>
      <c r="AP268" s="114">
        <v>397024.32000000007</v>
      </c>
      <c r="AQ268" s="114">
        <v>0</v>
      </c>
      <c r="AR268" s="117">
        <v>0</v>
      </c>
      <c r="AS268" s="113">
        <f t="shared" si="159"/>
        <v>0</v>
      </c>
      <c r="AT268" s="114">
        <f t="shared" si="163"/>
        <v>0</v>
      </c>
      <c r="AU268" s="114">
        <f t="shared" si="164"/>
        <v>0</v>
      </c>
      <c r="AV268" s="117">
        <v>0</v>
      </c>
      <c r="AW268" s="113">
        <f t="shared" si="160"/>
        <v>0</v>
      </c>
      <c r="AX268" s="114">
        <f t="shared" si="165"/>
        <v>0</v>
      </c>
      <c r="AY268" s="114">
        <f t="shared" si="166"/>
        <v>0</v>
      </c>
      <c r="AZ268" s="117">
        <v>0</v>
      </c>
      <c r="BA268" s="113">
        <f t="shared" si="167"/>
        <v>0</v>
      </c>
      <c r="BB268" s="114">
        <f t="shared" si="168"/>
        <v>0</v>
      </c>
      <c r="BC268" s="114">
        <f t="shared" si="169"/>
        <v>0</v>
      </c>
      <c r="BD268" s="117">
        <v>0</v>
      </c>
      <c r="BE268" s="113">
        <v>0</v>
      </c>
      <c r="BF268" s="114">
        <v>0</v>
      </c>
      <c r="BG268" s="114">
        <v>0</v>
      </c>
      <c r="BH268" s="117">
        <v>0</v>
      </c>
      <c r="BJ268" s="113">
        <f t="shared" si="152"/>
        <v>0</v>
      </c>
      <c r="BK268" s="114">
        <f t="shared" si="152"/>
        <v>0</v>
      </c>
      <c r="BL268" s="114">
        <f t="shared" si="170"/>
        <v>0</v>
      </c>
      <c r="BM268" s="118">
        <f t="shared" si="171"/>
        <v>0</v>
      </c>
      <c r="BN268" s="119">
        <f t="shared" si="172"/>
        <v>0</v>
      </c>
      <c r="BP268" s="113">
        <f t="shared" si="173"/>
        <v>0</v>
      </c>
      <c r="BQ268" s="118">
        <f t="shared" si="174"/>
        <v>0</v>
      </c>
      <c r="BR268" s="120">
        <f t="shared" si="175"/>
        <v>0</v>
      </c>
      <c r="BS268" s="121">
        <f t="shared" si="176"/>
        <v>0</v>
      </c>
      <c r="BT268" s="114">
        <f t="shared" si="177"/>
        <v>0</v>
      </c>
      <c r="BU268" s="114">
        <f t="shared" si="178"/>
        <v>0</v>
      </c>
      <c r="BV268" s="114">
        <f t="shared" si="179"/>
        <v>0</v>
      </c>
      <c r="BW268" s="118">
        <f t="shared" si="180"/>
        <v>0</v>
      </c>
      <c r="BX268" s="120">
        <f t="shared" si="181"/>
        <v>0</v>
      </c>
      <c r="BY268" s="121">
        <f t="shared" si="182"/>
        <v>0</v>
      </c>
      <c r="CA268" s="113">
        <f t="shared" si="153"/>
        <v>0</v>
      </c>
      <c r="CB268" s="114">
        <f t="shared" si="153"/>
        <v>28510.856848874602</v>
      </c>
      <c r="CC268" s="114">
        <f t="shared" si="183"/>
        <v>0</v>
      </c>
      <c r="CD268" s="114">
        <f t="shared" si="184"/>
        <v>0</v>
      </c>
      <c r="CE268" s="114">
        <f t="shared" si="185"/>
        <v>0</v>
      </c>
      <c r="CF268" s="118">
        <f t="shared" si="186"/>
        <v>0</v>
      </c>
      <c r="CG268" s="122">
        <f t="shared" si="187"/>
        <v>28510.856848874602</v>
      </c>
      <c r="CH268" s="88"/>
      <c r="CI268" s="123">
        <f t="shared" si="188"/>
        <v>28510.856848874602</v>
      </c>
      <c r="CK268" s="124">
        <f t="shared" si="189"/>
        <v>3</v>
      </c>
      <c r="CL268" s="125">
        <v>0</v>
      </c>
      <c r="CM268" s="126">
        <v>68.88000000000001</v>
      </c>
      <c r="CN268" s="127">
        <v>0</v>
      </c>
      <c r="CO268" s="128">
        <v>0</v>
      </c>
      <c r="CP268" s="125">
        <v>0</v>
      </c>
      <c r="CQ268" s="129">
        <v>0</v>
      </c>
      <c r="CR268" s="130">
        <v>0</v>
      </c>
      <c r="CS268" s="131">
        <v>0</v>
      </c>
      <c r="CT268" s="132">
        <v>0</v>
      </c>
      <c r="CU268" s="133">
        <f t="shared" si="154"/>
        <v>0</v>
      </c>
      <c r="CV268" s="129">
        <f t="shared" si="154"/>
        <v>0</v>
      </c>
      <c r="CW268" s="132">
        <v>0</v>
      </c>
      <c r="CY268" s="133">
        <v>0</v>
      </c>
      <c r="CZ268" s="129">
        <v>0</v>
      </c>
      <c r="DA268" s="132">
        <v>0</v>
      </c>
      <c r="DD268" s="134" t="s">
        <v>95</v>
      </c>
      <c r="DE268" s="101"/>
      <c r="DF268" s="72"/>
    </row>
    <row r="269" spans="1:110" s="7" customFormat="1" x14ac:dyDescent="0.25">
      <c r="A269" s="135">
        <v>71</v>
      </c>
      <c r="B269" s="136" t="s">
        <v>761</v>
      </c>
      <c r="C269" s="136" t="s">
        <v>762</v>
      </c>
      <c r="D269" s="137" t="s">
        <v>763</v>
      </c>
      <c r="E269" s="138" t="s">
        <v>764</v>
      </c>
      <c r="F269" s="138" t="s">
        <v>765</v>
      </c>
      <c r="G269" s="138" t="s">
        <v>766</v>
      </c>
      <c r="H269" s="138" t="s">
        <v>117</v>
      </c>
      <c r="I269" s="138">
        <v>11208</v>
      </c>
      <c r="J269" s="138" t="str">
        <f t="shared" si="155"/>
        <v>Brooklyn 11208</v>
      </c>
      <c r="K269" s="138" t="s">
        <v>103</v>
      </c>
      <c r="L269" s="138">
        <v>3</v>
      </c>
      <c r="M269" s="106" t="str">
        <f t="shared" si="156"/>
        <v>Child Care</v>
      </c>
      <c r="N269" s="107">
        <v>70</v>
      </c>
      <c r="O269" s="72">
        <v>0</v>
      </c>
      <c r="P269" s="108">
        <v>0</v>
      </c>
      <c r="Q269" s="71">
        <v>0</v>
      </c>
      <c r="R269" s="72">
        <v>0</v>
      </c>
      <c r="S269" s="108">
        <v>70</v>
      </c>
      <c r="T269" s="71">
        <v>0</v>
      </c>
      <c r="U269" s="72">
        <v>0</v>
      </c>
      <c r="V269" s="72">
        <v>36</v>
      </c>
      <c r="W269" s="73">
        <f t="shared" si="157"/>
        <v>36</v>
      </c>
      <c r="X269" s="109">
        <v>0</v>
      </c>
      <c r="Y269" s="110">
        <v>0</v>
      </c>
      <c r="Z269" s="110">
        <v>0</v>
      </c>
      <c r="AA269" s="72">
        <v>0</v>
      </c>
      <c r="AB269" s="72">
        <v>0</v>
      </c>
      <c r="AC269" s="111">
        <v>0</v>
      </c>
      <c r="AD269" s="112">
        <f t="shared" si="158"/>
        <v>0</v>
      </c>
      <c r="AE269" s="113">
        <v>0</v>
      </c>
      <c r="AF269" s="114">
        <v>0</v>
      </c>
      <c r="AG269" s="115">
        <v>809894.39999999991</v>
      </c>
      <c r="AH269" s="116">
        <v>809894.39999999991</v>
      </c>
      <c r="AI269" s="114">
        <v>0</v>
      </c>
      <c r="AJ269" s="117">
        <f t="shared" si="161"/>
        <v>809894.39999999991</v>
      </c>
      <c r="AK269" s="113">
        <v>0</v>
      </c>
      <c r="AL269" s="114">
        <v>107230.10687999998</v>
      </c>
      <c r="AM269" s="117">
        <f t="shared" si="162"/>
        <v>107230.10687999998</v>
      </c>
      <c r="AN269" s="113">
        <v>0</v>
      </c>
      <c r="AO269" s="114">
        <v>0</v>
      </c>
      <c r="AP269" s="114">
        <v>702664.29312000005</v>
      </c>
      <c r="AQ269" s="114">
        <v>0</v>
      </c>
      <c r="AR269" s="117">
        <v>0</v>
      </c>
      <c r="AS269" s="113">
        <f t="shared" si="159"/>
        <v>0</v>
      </c>
      <c r="AT269" s="114">
        <f t="shared" si="163"/>
        <v>0</v>
      </c>
      <c r="AU269" s="114">
        <f t="shared" si="164"/>
        <v>0</v>
      </c>
      <c r="AV269" s="117">
        <v>0</v>
      </c>
      <c r="AW269" s="113">
        <f t="shared" si="160"/>
        <v>0</v>
      </c>
      <c r="AX269" s="114">
        <f t="shared" si="165"/>
        <v>0</v>
      </c>
      <c r="AY269" s="114">
        <f t="shared" si="166"/>
        <v>0</v>
      </c>
      <c r="AZ269" s="117">
        <v>0</v>
      </c>
      <c r="BA269" s="113">
        <f t="shared" si="167"/>
        <v>0</v>
      </c>
      <c r="BB269" s="114">
        <f t="shared" si="168"/>
        <v>0</v>
      </c>
      <c r="BC269" s="114">
        <f t="shared" si="169"/>
        <v>0</v>
      </c>
      <c r="BD269" s="117">
        <v>0</v>
      </c>
      <c r="BE269" s="113">
        <v>0</v>
      </c>
      <c r="BF269" s="114">
        <v>0</v>
      </c>
      <c r="BG269" s="114">
        <v>0</v>
      </c>
      <c r="BH269" s="117">
        <v>0</v>
      </c>
      <c r="BJ269" s="113">
        <f t="shared" si="152"/>
        <v>0</v>
      </c>
      <c r="BK269" s="114">
        <f t="shared" si="152"/>
        <v>107230.10687999998</v>
      </c>
      <c r="BL269" s="114">
        <f t="shared" si="170"/>
        <v>0</v>
      </c>
      <c r="BM269" s="118">
        <f t="shared" si="171"/>
        <v>0</v>
      </c>
      <c r="BN269" s="119">
        <f t="shared" si="172"/>
        <v>107230.10687999998</v>
      </c>
      <c r="BP269" s="113">
        <f t="shared" si="173"/>
        <v>0</v>
      </c>
      <c r="BQ269" s="118">
        <f t="shared" si="174"/>
        <v>0</v>
      </c>
      <c r="BR269" s="120">
        <f t="shared" si="175"/>
        <v>0</v>
      </c>
      <c r="BS269" s="121">
        <f t="shared" si="176"/>
        <v>0</v>
      </c>
      <c r="BT269" s="114">
        <f t="shared" si="177"/>
        <v>0</v>
      </c>
      <c r="BU269" s="114">
        <f t="shared" si="178"/>
        <v>0</v>
      </c>
      <c r="BV269" s="114">
        <f t="shared" si="179"/>
        <v>0</v>
      </c>
      <c r="BW269" s="118">
        <f t="shared" si="180"/>
        <v>0</v>
      </c>
      <c r="BX269" s="120">
        <f t="shared" si="181"/>
        <v>0</v>
      </c>
      <c r="BY269" s="121">
        <f t="shared" si="182"/>
        <v>0</v>
      </c>
      <c r="CA269" s="113">
        <f t="shared" si="153"/>
        <v>0</v>
      </c>
      <c r="CB269" s="114">
        <f t="shared" si="153"/>
        <v>0</v>
      </c>
      <c r="CC269" s="114">
        <f t="shared" si="183"/>
        <v>50459.279355884246</v>
      </c>
      <c r="CD269" s="114">
        <f t="shared" si="184"/>
        <v>0</v>
      </c>
      <c r="CE269" s="114">
        <f t="shared" si="185"/>
        <v>7700.3399367202555</v>
      </c>
      <c r="CF269" s="118">
        <f t="shared" si="186"/>
        <v>0</v>
      </c>
      <c r="CG269" s="122">
        <f t="shared" si="187"/>
        <v>58159.619292604504</v>
      </c>
      <c r="CH269" s="88"/>
      <c r="CI269" s="123">
        <f t="shared" si="188"/>
        <v>58159.619292604497</v>
      </c>
      <c r="CK269" s="124">
        <f t="shared" si="189"/>
        <v>3</v>
      </c>
      <c r="CL269" s="125">
        <v>0</v>
      </c>
      <c r="CM269" s="126">
        <v>0</v>
      </c>
      <c r="CN269" s="127">
        <v>44.16</v>
      </c>
      <c r="CO269" s="128">
        <v>16.547855999999996</v>
      </c>
      <c r="CP269" s="125">
        <v>0</v>
      </c>
      <c r="CQ269" s="129">
        <v>0</v>
      </c>
      <c r="CR269" s="130">
        <v>0</v>
      </c>
      <c r="CS269" s="131">
        <v>0</v>
      </c>
      <c r="CT269" s="132">
        <v>0</v>
      </c>
      <c r="CU269" s="133">
        <f t="shared" si="154"/>
        <v>0</v>
      </c>
      <c r="CV269" s="129">
        <f t="shared" si="154"/>
        <v>0</v>
      </c>
      <c r="CW269" s="132">
        <v>0</v>
      </c>
      <c r="CY269" s="133">
        <v>0</v>
      </c>
      <c r="CZ269" s="129">
        <v>0</v>
      </c>
      <c r="DA269" s="132">
        <v>0</v>
      </c>
      <c r="DD269" s="134" t="s">
        <v>95</v>
      </c>
      <c r="DE269" s="101"/>
      <c r="DF269" s="72"/>
    </row>
    <row r="270" spans="1:110" s="7" customFormat="1" x14ac:dyDescent="0.25">
      <c r="A270" s="135">
        <v>15</v>
      </c>
      <c r="B270" s="136" t="s">
        <v>767</v>
      </c>
      <c r="C270" s="136" t="s">
        <v>768</v>
      </c>
      <c r="D270" s="137" t="s">
        <v>769</v>
      </c>
      <c r="E270" s="138" t="s">
        <v>770</v>
      </c>
      <c r="F270" s="138" t="s">
        <v>771</v>
      </c>
      <c r="G270" s="138" t="s">
        <v>772</v>
      </c>
      <c r="H270" s="138" t="s">
        <v>124</v>
      </c>
      <c r="I270" s="138">
        <v>10029</v>
      </c>
      <c r="J270" s="138" t="str">
        <f t="shared" si="155"/>
        <v>Manhattan 10029</v>
      </c>
      <c r="K270" s="138" t="s">
        <v>103</v>
      </c>
      <c r="L270" s="138">
        <v>3</v>
      </c>
      <c r="M270" s="106" t="str">
        <f t="shared" si="156"/>
        <v>Child Care</v>
      </c>
      <c r="N270" s="107">
        <v>38</v>
      </c>
      <c r="O270" s="72">
        <v>0</v>
      </c>
      <c r="P270" s="108">
        <v>0</v>
      </c>
      <c r="Q270" s="71">
        <v>0</v>
      </c>
      <c r="R270" s="72">
        <v>0</v>
      </c>
      <c r="S270" s="108">
        <v>38</v>
      </c>
      <c r="T270" s="71">
        <v>0</v>
      </c>
      <c r="U270" s="72">
        <v>0</v>
      </c>
      <c r="V270" s="72">
        <v>16</v>
      </c>
      <c r="W270" s="73">
        <f t="shared" si="157"/>
        <v>16</v>
      </c>
      <c r="X270" s="109">
        <v>0</v>
      </c>
      <c r="Y270" s="110">
        <v>0</v>
      </c>
      <c r="Z270" s="110">
        <v>0</v>
      </c>
      <c r="AA270" s="72">
        <v>0</v>
      </c>
      <c r="AB270" s="72">
        <v>0</v>
      </c>
      <c r="AC270" s="111">
        <v>0</v>
      </c>
      <c r="AD270" s="112">
        <f t="shared" si="158"/>
        <v>0</v>
      </c>
      <c r="AE270" s="113">
        <v>0</v>
      </c>
      <c r="AF270" s="114">
        <v>0</v>
      </c>
      <c r="AG270" s="115">
        <v>439656.95999999996</v>
      </c>
      <c r="AH270" s="116">
        <v>439656.95999999996</v>
      </c>
      <c r="AI270" s="114">
        <v>0</v>
      </c>
      <c r="AJ270" s="117">
        <f t="shared" si="161"/>
        <v>439656.95999999996</v>
      </c>
      <c r="AK270" s="113">
        <v>0</v>
      </c>
      <c r="AL270" s="114">
        <v>47657.82527999999</v>
      </c>
      <c r="AM270" s="117">
        <f t="shared" si="162"/>
        <v>47657.82527999999</v>
      </c>
      <c r="AN270" s="113">
        <v>0</v>
      </c>
      <c r="AO270" s="114">
        <v>0</v>
      </c>
      <c r="AP270" s="114">
        <v>391999.13471999997</v>
      </c>
      <c r="AQ270" s="114">
        <v>0</v>
      </c>
      <c r="AR270" s="117">
        <v>0</v>
      </c>
      <c r="AS270" s="113">
        <f t="shared" si="159"/>
        <v>0</v>
      </c>
      <c r="AT270" s="114">
        <f t="shared" si="163"/>
        <v>0</v>
      </c>
      <c r="AU270" s="114">
        <f t="shared" si="164"/>
        <v>0</v>
      </c>
      <c r="AV270" s="117">
        <v>0</v>
      </c>
      <c r="AW270" s="113">
        <f t="shared" si="160"/>
        <v>0</v>
      </c>
      <c r="AX270" s="114">
        <f t="shared" si="165"/>
        <v>0</v>
      </c>
      <c r="AY270" s="114">
        <f t="shared" si="166"/>
        <v>0</v>
      </c>
      <c r="AZ270" s="117">
        <v>0</v>
      </c>
      <c r="BA270" s="113">
        <f t="shared" si="167"/>
        <v>0</v>
      </c>
      <c r="BB270" s="114">
        <f t="shared" si="168"/>
        <v>0</v>
      </c>
      <c r="BC270" s="114">
        <f t="shared" si="169"/>
        <v>0</v>
      </c>
      <c r="BD270" s="117">
        <v>0</v>
      </c>
      <c r="BE270" s="113">
        <v>0</v>
      </c>
      <c r="BF270" s="114">
        <v>0</v>
      </c>
      <c r="BG270" s="114">
        <v>0</v>
      </c>
      <c r="BH270" s="117">
        <v>0</v>
      </c>
      <c r="BJ270" s="113">
        <f t="shared" si="152"/>
        <v>0</v>
      </c>
      <c r="BK270" s="114">
        <f t="shared" si="152"/>
        <v>47657.82527999999</v>
      </c>
      <c r="BL270" s="114">
        <f t="shared" si="170"/>
        <v>0</v>
      </c>
      <c r="BM270" s="118">
        <f t="shared" si="171"/>
        <v>0</v>
      </c>
      <c r="BN270" s="119">
        <f t="shared" si="172"/>
        <v>47657.82527999999</v>
      </c>
      <c r="BP270" s="113">
        <f t="shared" si="173"/>
        <v>0</v>
      </c>
      <c r="BQ270" s="118">
        <f t="shared" si="174"/>
        <v>0</v>
      </c>
      <c r="BR270" s="120">
        <f t="shared" si="175"/>
        <v>0</v>
      </c>
      <c r="BS270" s="121">
        <f t="shared" si="176"/>
        <v>0</v>
      </c>
      <c r="BT270" s="114">
        <f t="shared" si="177"/>
        <v>0</v>
      </c>
      <c r="BU270" s="114">
        <f t="shared" si="178"/>
        <v>0</v>
      </c>
      <c r="BV270" s="114">
        <f t="shared" si="179"/>
        <v>0</v>
      </c>
      <c r="BW270" s="118">
        <f t="shared" si="180"/>
        <v>0</v>
      </c>
      <c r="BX270" s="120">
        <f t="shared" si="181"/>
        <v>0</v>
      </c>
      <c r="BY270" s="121">
        <f t="shared" si="182"/>
        <v>0</v>
      </c>
      <c r="CA270" s="113">
        <f t="shared" si="153"/>
        <v>0</v>
      </c>
      <c r="CB270" s="114">
        <f t="shared" si="153"/>
        <v>0</v>
      </c>
      <c r="CC270" s="114">
        <f t="shared" si="183"/>
        <v>28149.99145363344</v>
      </c>
      <c r="CD270" s="114">
        <f t="shared" si="184"/>
        <v>0</v>
      </c>
      <c r="CE270" s="114">
        <f t="shared" si="185"/>
        <v>3422.3733052090029</v>
      </c>
      <c r="CF270" s="118">
        <f t="shared" si="186"/>
        <v>0</v>
      </c>
      <c r="CG270" s="122">
        <f t="shared" si="187"/>
        <v>31572.364758842443</v>
      </c>
      <c r="CH270" s="88"/>
      <c r="CI270" s="123">
        <f t="shared" si="188"/>
        <v>31572.364758842439</v>
      </c>
      <c r="CK270" s="124">
        <f t="shared" si="189"/>
        <v>3</v>
      </c>
      <c r="CL270" s="125">
        <v>0</v>
      </c>
      <c r="CM270" s="126">
        <v>0</v>
      </c>
      <c r="CN270" s="127">
        <v>44.16</v>
      </c>
      <c r="CO270" s="128">
        <v>16.547855999999996</v>
      </c>
      <c r="CP270" s="125">
        <v>0</v>
      </c>
      <c r="CQ270" s="129">
        <v>0</v>
      </c>
      <c r="CR270" s="130">
        <v>0</v>
      </c>
      <c r="CS270" s="131">
        <v>0</v>
      </c>
      <c r="CT270" s="132">
        <v>0</v>
      </c>
      <c r="CU270" s="133">
        <f t="shared" si="154"/>
        <v>0</v>
      </c>
      <c r="CV270" s="129">
        <f t="shared" si="154"/>
        <v>0</v>
      </c>
      <c r="CW270" s="132">
        <v>0</v>
      </c>
      <c r="CY270" s="133">
        <v>0</v>
      </c>
      <c r="CZ270" s="129">
        <v>0</v>
      </c>
      <c r="DA270" s="132">
        <v>0</v>
      </c>
      <c r="DD270" s="134" t="s">
        <v>95</v>
      </c>
      <c r="DE270" s="101"/>
      <c r="DF270" s="72"/>
    </row>
    <row r="271" spans="1:110" s="7" customFormat="1" x14ac:dyDescent="0.25">
      <c r="A271" s="135">
        <v>15</v>
      </c>
      <c r="B271" s="136" t="s">
        <v>767</v>
      </c>
      <c r="C271" s="136" t="s">
        <v>768</v>
      </c>
      <c r="D271" s="137" t="s">
        <v>769</v>
      </c>
      <c r="E271" s="138" t="s">
        <v>770</v>
      </c>
      <c r="F271" s="138" t="s">
        <v>771</v>
      </c>
      <c r="G271" s="138" t="s">
        <v>772</v>
      </c>
      <c r="H271" s="138" t="s">
        <v>124</v>
      </c>
      <c r="I271" s="138">
        <v>10029</v>
      </c>
      <c r="J271" s="138" t="str">
        <f t="shared" si="155"/>
        <v>Manhattan 10029</v>
      </c>
      <c r="K271" s="138" t="s">
        <v>103</v>
      </c>
      <c r="L271" s="138">
        <v>3</v>
      </c>
      <c r="M271" s="106" t="str">
        <f t="shared" si="156"/>
        <v>Child Care</v>
      </c>
      <c r="N271" s="107">
        <v>0</v>
      </c>
      <c r="O271" s="72">
        <v>12</v>
      </c>
      <c r="P271" s="108">
        <v>0</v>
      </c>
      <c r="Q271" s="71">
        <v>0</v>
      </c>
      <c r="R271" s="72">
        <v>0</v>
      </c>
      <c r="S271" s="108">
        <v>0</v>
      </c>
      <c r="T271" s="71">
        <v>0</v>
      </c>
      <c r="U271" s="72">
        <v>0</v>
      </c>
      <c r="V271" s="72">
        <v>0</v>
      </c>
      <c r="W271" s="73">
        <f t="shared" si="157"/>
        <v>0</v>
      </c>
      <c r="X271" s="109">
        <v>0</v>
      </c>
      <c r="Y271" s="110">
        <v>0</v>
      </c>
      <c r="Z271" s="110">
        <v>0</v>
      </c>
      <c r="AA271" s="72">
        <v>0</v>
      </c>
      <c r="AB271" s="72">
        <v>0</v>
      </c>
      <c r="AC271" s="111">
        <v>0</v>
      </c>
      <c r="AD271" s="112">
        <f t="shared" si="158"/>
        <v>0</v>
      </c>
      <c r="AE271" s="113">
        <v>0</v>
      </c>
      <c r="AF271" s="114">
        <v>216558.72000000003</v>
      </c>
      <c r="AG271" s="115">
        <v>0</v>
      </c>
      <c r="AH271" s="116">
        <v>216558.72000000003</v>
      </c>
      <c r="AI271" s="114">
        <v>0</v>
      </c>
      <c r="AJ271" s="117">
        <f t="shared" si="161"/>
        <v>216558.72000000003</v>
      </c>
      <c r="AK271" s="113">
        <v>0</v>
      </c>
      <c r="AL271" s="114">
        <v>0</v>
      </c>
      <c r="AM271" s="117">
        <f t="shared" si="162"/>
        <v>0</v>
      </c>
      <c r="AN271" s="113">
        <v>0</v>
      </c>
      <c r="AO271" s="114">
        <v>0</v>
      </c>
      <c r="AP271" s="114">
        <v>216558.72000000006</v>
      </c>
      <c r="AQ271" s="114">
        <v>0</v>
      </c>
      <c r="AR271" s="117">
        <v>0</v>
      </c>
      <c r="AS271" s="113">
        <f t="shared" si="159"/>
        <v>0</v>
      </c>
      <c r="AT271" s="114">
        <f t="shared" si="163"/>
        <v>0</v>
      </c>
      <c r="AU271" s="114">
        <f t="shared" si="164"/>
        <v>0</v>
      </c>
      <c r="AV271" s="117">
        <v>0</v>
      </c>
      <c r="AW271" s="113">
        <f t="shared" si="160"/>
        <v>0</v>
      </c>
      <c r="AX271" s="114">
        <f t="shared" si="165"/>
        <v>0</v>
      </c>
      <c r="AY271" s="114">
        <f t="shared" si="166"/>
        <v>0</v>
      </c>
      <c r="AZ271" s="117">
        <v>0</v>
      </c>
      <c r="BA271" s="113">
        <f t="shared" si="167"/>
        <v>0</v>
      </c>
      <c r="BB271" s="114">
        <f t="shared" si="168"/>
        <v>0</v>
      </c>
      <c r="BC271" s="114">
        <f t="shared" si="169"/>
        <v>0</v>
      </c>
      <c r="BD271" s="117">
        <v>0</v>
      </c>
      <c r="BE271" s="113">
        <v>0</v>
      </c>
      <c r="BF271" s="114">
        <v>0</v>
      </c>
      <c r="BG271" s="114">
        <v>0</v>
      </c>
      <c r="BH271" s="117">
        <v>0</v>
      </c>
      <c r="BJ271" s="113">
        <f t="shared" si="152"/>
        <v>0</v>
      </c>
      <c r="BK271" s="114">
        <f t="shared" si="152"/>
        <v>0</v>
      </c>
      <c r="BL271" s="114">
        <f t="shared" si="170"/>
        <v>0</v>
      </c>
      <c r="BM271" s="118">
        <f t="shared" si="171"/>
        <v>0</v>
      </c>
      <c r="BN271" s="119">
        <f t="shared" si="172"/>
        <v>0</v>
      </c>
      <c r="BP271" s="113">
        <f t="shared" si="173"/>
        <v>0</v>
      </c>
      <c r="BQ271" s="118">
        <f t="shared" si="174"/>
        <v>0</v>
      </c>
      <c r="BR271" s="120">
        <f t="shared" si="175"/>
        <v>0</v>
      </c>
      <c r="BS271" s="121">
        <f t="shared" si="176"/>
        <v>0</v>
      </c>
      <c r="BT271" s="114">
        <f t="shared" si="177"/>
        <v>0</v>
      </c>
      <c r="BU271" s="114">
        <f t="shared" si="178"/>
        <v>0</v>
      </c>
      <c r="BV271" s="114">
        <f t="shared" si="179"/>
        <v>0</v>
      </c>
      <c r="BW271" s="118">
        <f t="shared" si="180"/>
        <v>0</v>
      </c>
      <c r="BX271" s="120">
        <f t="shared" si="181"/>
        <v>0</v>
      </c>
      <c r="BY271" s="121">
        <f t="shared" si="182"/>
        <v>0</v>
      </c>
      <c r="CA271" s="113">
        <f t="shared" si="153"/>
        <v>0</v>
      </c>
      <c r="CB271" s="114">
        <f t="shared" si="153"/>
        <v>15551.376463022511</v>
      </c>
      <c r="CC271" s="114">
        <f t="shared" si="183"/>
        <v>0</v>
      </c>
      <c r="CD271" s="114">
        <f t="shared" si="184"/>
        <v>0</v>
      </c>
      <c r="CE271" s="114">
        <f t="shared" si="185"/>
        <v>0</v>
      </c>
      <c r="CF271" s="118">
        <f t="shared" si="186"/>
        <v>0</v>
      </c>
      <c r="CG271" s="122">
        <f t="shared" si="187"/>
        <v>15551.376463022511</v>
      </c>
      <c r="CH271" s="88"/>
      <c r="CI271" s="123">
        <f t="shared" si="188"/>
        <v>15551.376463022511</v>
      </c>
      <c r="CK271" s="124">
        <f t="shared" si="189"/>
        <v>3</v>
      </c>
      <c r="CL271" s="125">
        <v>0</v>
      </c>
      <c r="CM271" s="126">
        <v>68.88000000000001</v>
      </c>
      <c r="CN271" s="127">
        <v>0</v>
      </c>
      <c r="CO271" s="128">
        <v>0</v>
      </c>
      <c r="CP271" s="125">
        <v>0</v>
      </c>
      <c r="CQ271" s="129">
        <v>0</v>
      </c>
      <c r="CR271" s="130">
        <v>0</v>
      </c>
      <c r="CS271" s="131">
        <v>0</v>
      </c>
      <c r="CT271" s="132">
        <v>0</v>
      </c>
      <c r="CU271" s="133">
        <f t="shared" si="154"/>
        <v>0</v>
      </c>
      <c r="CV271" s="129">
        <f t="shared" si="154"/>
        <v>0</v>
      </c>
      <c r="CW271" s="132">
        <v>0</v>
      </c>
      <c r="CY271" s="133">
        <v>0</v>
      </c>
      <c r="CZ271" s="129">
        <v>0</v>
      </c>
      <c r="DA271" s="132">
        <v>0</v>
      </c>
      <c r="DD271" s="134" t="s">
        <v>95</v>
      </c>
      <c r="DE271" s="101"/>
      <c r="DF271" s="72"/>
    </row>
    <row r="272" spans="1:110" s="7" customFormat="1" x14ac:dyDescent="0.25">
      <c r="A272" s="135">
        <v>96</v>
      </c>
      <c r="B272" s="136" t="s">
        <v>773</v>
      </c>
      <c r="C272" s="136" t="s">
        <v>774</v>
      </c>
      <c r="D272" s="137" t="s">
        <v>775</v>
      </c>
      <c r="E272" s="138" t="s">
        <v>776</v>
      </c>
      <c r="F272" s="138" t="s">
        <v>775</v>
      </c>
      <c r="G272" s="138" t="s">
        <v>777</v>
      </c>
      <c r="H272" s="138" t="s">
        <v>124</v>
      </c>
      <c r="I272" s="138">
        <v>10002</v>
      </c>
      <c r="J272" s="138" t="str">
        <f t="shared" si="155"/>
        <v>Manhattan 10002</v>
      </c>
      <c r="K272" s="138" t="s">
        <v>103</v>
      </c>
      <c r="L272" s="138">
        <v>2</v>
      </c>
      <c r="M272" s="106" t="str">
        <f t="shared" si="156"/>
        <v>Head Start</v>
      </c>
      <c r="N272" s="107">
        <v>86</v>
      </c>
      <c r="O272" s="72">
        <v>0</v>
      </c>
      <c r="P272" s="108">
        <v>0</v>
      </c>
      <c r="Q272" s="71">
        <v>0</v>
      </c>
      <c r="R272" s="72">
        <v>86</v>
      </c>
      <c r="S272" s="108">
        <v>0</v>
      </c>
      <c r="T272" s="71">
        <v>0</v>
      </c>
      <c r="U272" s="72">
        <v>47</v>
      </c>
      <c r="V272" s="72">
        <v>0</v>
      </c>
      <c r="W272" s="73">
        <f t="shared" si="157"/>
        <v>47</v>
      </c>
      <c r="X272" s="109">
        <v>0</v>
      </c>
      <c r="Y272" s="110">
        <v>0</v>
      </c>
      <c r="Z272" s="110">
        <v>0</v>
      </c>
      <c r="AA272" s="72">
        <v>0</v>
      </c>
      <c r="AB272" s="72">
        <v>0</v>
      </c>
      <c r="AC272" s="111">
        <v>0</v>
      </c>
      <c r="AD272" s="112">
        <f t="shared" si="158"/>
        <v>0</v>
      </c>
      <c r="AE272" s="113">
        <v>0</v>
      </c>
      <c r="AF272" s="114">
        <v>0</v>
      </c>
      <c r="AG272" s="115">
        <v>1216502.68</v>
      </c>
      <c r="AH272" s="116">
        <v>1216502.68</v>
      </c>
      <c r="AI272" s="114">
        <v>0</v>
      </c>
      <c r="AJ272" s="117">
        <f t="shared" si="161"/>
        <v>1216502.68</v>
      </c>
      <c r="AK272" s="113">
        <v>213947.08408124998</v>
      </c>
      <c r="AL272" s="114">
        <v>0</v>
      </c>
      <c r="AM272" s="117">
        <f t="shared" si="162"/>
        <v>213947.08408124998</v>
      </c>
      <c r="AN272" s="113">
        <v>1002555.5959187502</v>
      </c>
      <c r="AO272" s="114">
        <v>0</v>
      </c>
      <c r="AP272" s="114">
        <v>0</v>
      </c>
      <c r="AQ272" s="114">
        <v>0</v>
      </c>
      <c r="AR272" s="117">
        <v>0</v>
      </c>
      <c r="AS272" s="113">
        <f t="shared" si="159"/>
        <v>0</v>
      </c>
      <c r="AT272" s="114">
        <f t="shared" si="163"/>
        <v>0</v>
      </c>
      <c r="AU272" s="114">
        <f t="shared" si="164"/>
        <v>0</v>
      </c>
      <c r="AV272" s="117">
        <v>0</v>
      </c>
      <c r="AW272" s="113">
        <f t="shared" si="160"/>
        <v>0</v>
      </c>
      <c r="AX272" s="114">
        <f t="shared" si="165"/>
        <v>0</v>
      </c>
      <c r="AY272" s="114">
        <f t="shared" si="166"/>
        <v>0</v>
      </c>
      <c r="AZ272" s="117">
        <v>0</v>
      </c>
      <c r="BA272" s="113">
        <f t="shared" si="167"/>
        <v>0</v>
      </c>
      <c r="BB272" s="114">
        <f t="shared" si="168"/>
        <v>0</v>
      </c>
      <c r="BC272" s="114">
        <f t="shared" si="169"/>
        <v>0</v>
      </c>
      <c r="BD272" s="117">
        <v>0</v>
      </c>
      <c r="BE272" s="113">
        <v>0</v>
      </c>
      <c r="BF272" s="114">
        <v>0</v>
      </c>
      <c r="BG272" s="114">
        <v>0</v>
      </c>
      <c r="BH272" s="117">
        <v>0</v>
      </c>
      <c r="BJ272" s="113">
        <f t="shared" si="152"/>
        <v>213947.08408124998</v>
      </c>
      <c r="BK272" s="114">
        <f t="shared" si="152"/>
        <v>0</v>
      </c>
      <c r="BL272" s="114">
        <f t="shared" si="170"/>
        <v>0</v>
      </c>
      <c r="BM272" s="118">
        <f t="shared" si="171"/>
        <v>0</v>
      </c>
      <c r="BN272" s="119">
        <f t="shared" si="172"/>
        <v>213947.08408124998</v>
      </c>
      <c r="BP272" s="113">
        <f t="shared" si="173"/>
        <v>1002555.5959187502</v>
      </c>
      <c r="BQ272" s="118">
        <f t="shared" si="174"/>
        <v>0</v>
      </c>
      <c r="BR272" s="120">
        <f t="shared" si="175"/>
        <v>1002555.5959187502</v>
      </c>
      <c r="BS272" s="121">
        <f t="shared" si="176"/>
        <v>250638.89897968754</v>
      </c>
      <c r="BT272" s="114">
        <f t="shared" si="177"/>
        <v>213947.08408124998</v>
      </c>
      <c r="BU272" s="114">
        <f t="shared" si="178"/>
        <v>0</v>
      </c>
      <c r="BV272" s="114">
        <f t="shared" si="179"/>
        <v>0</v>
      </c>
      <c r="BW272" s="118">
        <f t="shared" si="180"/>
        <v>0</v>
      </c>
      <c r="BX272" s="120">
        <f t="shared" si="181"/>
        <v>213947.08408124998</v>
      </c>
      <c r="BY272" s="121">
        <f t="shared" si="182"/>
        <v>36691.814898437558</v>
      </c>
      <c r="CA272" s="113">
        <f t="shared" si="153"/>
        <v>0</v>
      </c>
      <c r="CB272" s="114">
        <f t="shared" si="153"/>
        <v>0</v>
      </c>
      <c r="CC272" s="114">
        <f t="shared" si="183"/>
        <v>0</v>
      </c>
      <c r="CD272" s="114">
        <f t="shared" si="184"/>
        <v>0</v>
      </c>
      <c r="CE272" s="114">
        <f t="shared" si="185"/>
        <v>0</v>
      </c>
      <c r="CF272" s="118">
        <f t="shared" si="186"/>
        <v>36691.814898437558</v>
      </c>
      <c r="CG272" s="122">
        <f t="shared" si="187"/>
        <v>36691.814898437558</v>
      </c>
      <c r="CH272" s="88"/>
      <c r="CI272" s="123">
        <f t="shared" si="188"/>
        <v>87358.713354769556</v>
      </c>
      <c r="CK272" s="124">
        <f t="shared" si="189"/>
        <v>2</v>
      </c>
      <c r="CL272" s="125">
        <v>0</v>
      </c>
      <c r="CM272" s="126">
        <v>0</v>
      </c>
      <c r="CN272" s="127">
        <v>53.99</v>
      </c>
      <c r="CO272" s="128">
        <v>25.289253437499998</v>
      </c>
      <c r="CP272" s="125">
        <v>0</v>
      </c>
      <c r="CQ272" s="129">
        <v>0</v>
      </c>
      <c r="CR272" s="130">
        <v>0</v>
      </c>
      <c r="CS272" s="131">
        <v>0</v>
      </c>
      <c r="CT272" s="132">
        <v>0</v>
      </c>
      <c r="CU272" s="133">
        <f t="shared" si="154"/>
        <v>0</v>
      </c>
      <c r="CV272" s="129">
        <f t="shared" si="154"/>
        <v>0</v>
      </c>
      <c r="CW272" s="132">
        <v>0</v>
      </c>
      <c r="CY272" s="133">
        <v>0</v>
      </c>
      <c r="CZ272" s="129">
        <v>0</v>
      </c>
      <c r="DA272" s="132">
        <v>0</v>
      </c>
      <c r="DD272" s="134" t="s">
        <v>95</v>
      </c>
      <c r="DE272" s="101"/>
      <c r="DF272" s="72"/>
    </row>
    <row r="273" spans="1:110" s="7" customFormat="1" x14ac:dyDescent="0.25">
      <c r="A273" s="135">
        <v>37</v>
      </c>
      <c r="B273" s="136" t="s">
        <v>778</v>
      </c>
      <c r="C273" s="136">
        <v>1602596</v>
      </c>
      <c r="D273" s="137" t="s">
        <v>779</v>
      </c>
      <c r="E273" s="138" t="s">
        <v>780</v>
      </c>
      <c r="F273" s="138" t="s">
        <v>781</v>
      </c>
      <c r="G273" s="138" t="s">
        <v>782</v>
      </c>
      <c r="H273" s="138" t="s">
        <v>124</v>
      </c>
      <c r="I273" s="138">
        <v>10033</v>
      </c>
      <c r="J273" s="138" t="str">
        <f t="shared" si="155"/>
        <v>Manhattan 10033</v>
      </c>
      <c r="K273" s="138" t="s">
        <v>103</v>
      </c>
      <c r="L273" s="138">
        <v>3</v>
      </c>
      <c r="M273" s="106" t="str">
        <f t="shared" si="156"/>
        <v>Child Care</v>
      </c>
      <c r="N273" s="107">
        <v>85</v>
      </c>
      <c r="O273" s="72">
        <v>0</v>
      </c>
      <c r="P273" s="108">
        <v>0</v>
      </c>
      <c r="Q273" s="71">
        <v>0</v>
      </c>
      <c r="R273" s="72">
        <v>0</v>
      </c>
      <c r="S273" s="108">
        <v>85</v>
      </c>
      <c r="T273" s="71">
        <v>0</v>
      </c>
      <c r="U273" s="72">
        <v>0</v>
      </c>
      <c r="V273" s="72">
        <v>35</v>
      </c>
      <c r="W273" s="73">
        <f t="shared" si="157"/>
        <v>35</v>
      </c>
      <c r="X273" s="109">
        <v>0</v>
      </c>
      <c r="Y273" s="110">
        <v>0</v>
      </c>
      <c r="Z273" s="110">
        <v>0</v>
      </c>
      <c r="AA273" s="72">
        <v>0</v>
      </c>
      <c r="AB273" s="72">
        <v>0</v>
      </c>
      <c r="AC273" s="111">
        <v>0</v>
      </c>
      <c r="AD273" s="112">
        <f t="shared" si="158"/>
        <v>0</v>
      </c>
      <c r="AE273" s="113">
        <v>0</v>
      </c>
      <c r="AF273" s="114">
        <v>0</v>
      </c>
      <c r="AG273" s="115">
        <v>983443.2</v>
      </c>
      <c r="AH273" s="116">
        <v>983443.2</v>
      </c>
      <c r="AI273" s="114">
        <v>0</v>
      </c>
      <c r="AJ273" s="117">
        <f t="shared" si="161"/>
        <v>983443.2</v>
      </c>
      <c r="AK273" s="113">
        <v>0</v>
      </c>
      <c r="AL273" s="114">
        <v>104251.49279999996</v>
      </c>
      <c r="AM273" s="117">
        <f t="shared" si="162"/>
        <v>104251.49279999996</v>
      </c>
      <c r="AN273" s="113">
        <v>0</v>
      </c>
      <c r="AO273" s="114">
        <v>0</v>
      </c>
      <c r="AP273" s="114">
        <v>879191.70720000006</v>
      </c>
      <c r="AQ273" s="114">
        <v>0</v>
      </c>
      <c r="AR273" s="117">
        <v>0</v>
      </c>
      <c r="AS273" s="113">
        <f t="shared" si="159"/>
        <v>0</v>
      </c>
      <c r="AT273" s="114">
        <f t="shared" si="163"/>
        <v>0</v>
      </c>
      <c r="AU273" s="114">
        <f t="shared" si="164"/>
        <v>0</v>
      </c>
      <c r="AV273" s="117">
        <v>0</v>
      </c>
      <c r="AW273" s="113">
        <f t="shared" si="160"/>
        <v>0</v>
      </c>
      <c r="AX273" s="114">
        <f t="shared" si="165"/>
        <v>0</v>
      </c>
      <c r="AY273" s="114">
        <f t="shared" si="166"/>
        <v>0</v>
      </c>
      <c r="AZ273" s="117">
        <v>0</v>
      </c>
      <c r="BA273" s="113">
        <f t="shared" si="167"/>
        <v>0</v>
      </c>
      <c r="BB273" s="114">
        <f t="shared" si="168"/>
        <v>0</v>
      </c>
      <c r="BC273" s="114">
        <f t="shared" si="169"/>
        <v>0</v>
      </c>
      <c r="BD273" s="117">
        <v>0</v>
      </c>
      <c r="BE273" s="113">
        <v>0</v>
      </c>
      <c r="BF273" s="114">
        <v>0</v>
      </c>
      <c r="BG273" s="114">
        <v>0</v>
      </c>
      <c r="BH273" s="117">
        <v>0</v>
      </c>
      <c r="BJ273" s="113">
        <f t="shared" si="152"/>
        <v>0</v>
      </c>
      <c r="BK273" s="114">
        <f t="shared" si="152"/>
        <v>104251.49279999996</v>
      </c>
      <c r="BL273" s="114">
        <f t="shared" si="170"/>
        <v>0</v>
      </c>
      <c r="BM273" s="118">
        <f t="shared" si="171"/>
        <v>0</v>
      </c>
      <c r="BN273" s="119">
        <f t="shared" si="172"/>
        <v>104251.49279999996</v>
      </c>
      <c r="BP273" s="113">
        <f t="shared" si="173"/>
        <v>0</v>
      </c>
      <c r="BQ273" s="118">
        <f t="shared" si="174"/>
        <v>0</v>
      </c>
      <c r="BR273" s="120">
        <f t="shared" si="175"/>
        <v>0</v>
      </c>
      <c r="BS273" s="121">
        <f t="shared" si="176"/>
        <v>0</v>
      </c>
      <c r="BT273" s="114">
        <f t="shared" si="177"/>
        <v>0</v>
      </c>
      <c r="BU273" s="114">
        <f t="shared" si="178"/>
        <v>0</v>
      </c>
      <c r="BV273" s="114">
        <f t="shared" si="179"/>
        <v>0</v>
      </c>
      <c r="BW273" s="118">
        <f t="shared" si="180"/>
        <v>0</v>
      </c>
      <c r="BX273" s="120">
        <f t="shared" si="181"/>
        <v>0</v>
      </c>
      <c r="BY273" s="121">
        <f t="shared" si="182"/>
        <v>0</v>
      </c>
      <c r="CA273" s="113">
        <f t="shared" si="153"/>
        <v>0</v>
      </c>
      <c r="CB273" s="114">
        <f t="shared" si="153"/>
        <v>0</v>
      </c>
      <c r="CC273" s="114">
        <f t="shared" si="183"/>
        <v>63135.953250160775</v>
      </c>
      <c r="CD273" s="114">
        <f t="shared" si="184"/>
        <v>0</v>
      </c>
      <c r="CE273" s="114">
        <f t="shared" si="185"/>
        <v>7486.4416051446924</v>
      </c>
      <c r="CF273" s="118">
        <f t="shared" si="186"/>
        <v>0</v>
      </c>
      <c r="CG273" s="122">
        <f t="shared" si="187"/>
        <v>70622.394855305465</v>
      </c>
      <c r="CH273" s="88"/>
      <c r="CI273" s="123">
        <f t="shared" si="188"/>
        <v>70622.394855305451</v>
      </c>
      <c r="CK273" s="124">
        <f t="shared" si="189"/>
        <v>3</v>
      </c>
      <c r="CL273" s="125">
        <v>0</v>
      </c>
      <c r="CM273" s="126">
        <v>0</v>
      </c>
      <c r="CN273" s="127">
        <v>44.16</v>
      </c>
      <c r="CO273" s="128">
        <v>16.547855999999996</v>
      </c>
      <c r="CP273" s="125">
        <v>0</v>
      </c>
      <c r="CQ273" s="129">
        <v>0</v>
      </c>
      <c r="CR273" s="130">
        <v>0</v>
      </c>
      <c r="CS273" s="131">
        <v>0</v>
      </c>
      <c r="CT273" s="132">
        <v>0</v>
      </c>
      <c r="CU273" s="133">
        <f t="shared" si="154"/>
        <v>0</v>
      </c>
      <c r="CV273" s="129">
        <f t="shared" si="154"/>
        <v>0</v>
      </c>
      <c r="CW273" s="132">
        <v>0</v>
      </c>
      <c r="CY273" s="133">
        <v>0</v>
      </c>
      <c r="CZ273" s="129">
        <v>0</v>
      </c>
      <c r="DA273" s="132">
        <v>0</v>
      </c>
      <c r="DD273" s="134" t="s">
        <v>95</v>
      </c>
      <c r="DE273" s="101"/>
      <c r="DF273" s="72"/>
    </row>
    <row r="274" spans="1:110" s="7" customFormat="1" x14ac:dyDescent="0.25">
      <c r="A274" s="135">
        <v>37</v>
      </c>
      <c r="B274" s="136" t="s">
        <v>778</v>
      </c>
      <c r="C274" s="136">
        <v>1602596</v>
      </c>
      <c r="D274" s="137" t="s">
        <v>779</v>
      </c>
      <c r="E274" s="138" t="s">
        <v>780</v>
      </c>
      <c r="F274" s="138" t="s">
        <v>781</v>
      </c>
      <c r="G274" s="138" t="s">
        <v>782</v>
      </c>
      <c r="H274" s="138" t="s">
        <v>124</v>
      </c>
      <c r="I274" s="138">
        <v>10033</v>
      </c>
      <c r="J274" s="138" t="str">
        <f t="shared" si="155"/>
        <v>Manhattan 10033</v>
      </c>
      <c r="K274" s="138" t="s">
        <v>103</v>
      </c>
      <c r="L274" s="138">
        <v>3</v>
      </c>
      <c r="M274" s="106" t="str">
        <f t="shared" si="156"/>
        <v>Child Care</v>
      </c>
      <c r="N274" s="107">
        <v>0</v>
      </c>
      <c r="O274" s="72">
        <v>10</v>
      </c>
      <c r="P274" s="108">
        <v>0</v>
      </c>
      <c r="Q274" s="71">
        <v>0</v>
      </c>
      <c r="R274" s="72">
        <v>0</v>
      </c>
      <c r="S274" s="108">
        <v>0</v>
      </c>
      <c r="T274" s="71">
        <v>0</v>
      </c>
      <c r="U274" s="72">
        <v>0</v>
      </c>
      <c r="V274" s="72">
        <v>0</v>
      </c>
      <c r="W274" s="73">
        <f t="shared" si="157"/>
        <v>0</v>
      </c>
      <c r="X274" s="109">
        <v>0</v>
      </c>
      <c r="Y274" s="110">
        <v>0</v>
      </c>
      <c r="Z274" s="110">
        <v>0</v>
      </c>
      <c r="AA274" s="72">
        <v>0</v>
      </c>
      <c r="AB274" s="72">
        <v>0</v>
      </c>
      <c r="AC274" s="111">
        <v>0</v>
      </c>
      <c r="AD274" s="112">
        <f t="shared" si="158"/>
        <v>0</v>
      </c>
      <c r="AE274" s="113">
        <v>0</v>
      </c>
      <c r="AF274" s="114">
        <v>180465.60000000003</v>
      </c>
      <c r="AG274" s="115">
        <v>0</v>
      </c>
      <c r="AH274" s="116">
        <v>180465.60000000003</v>
      </c>
      <c r="AI274" s="114">
        <v>0</v>
      </c>
      <c r="AJ274" s="117">
        <f t="shared" si="161"/>
        <v>180465.60000000003</v>
      </c>
      <c r="AK274" s="113">
        <v>0</v>
      </c>
      <c r="AL274" s="114">
        <v>0</v>
      </c>
      <c r="AM274" s="117">
        <f t="shared" si="162"/>
        <v>0</v>
      </c>
      <c r="AN274" s="113">
        <v>0</v>
      </c>
      <c r="AO274" s="114">
        <v>0</v>
      </c>
      <c r="AP274" s="114">
        <v>180465.60000000003</v>
      </c>
      <c r="AQ274" s="114">
        <v>0</v>
      </c>
      <c r="AR274" s="117">
        <v>0</v>
      </c>
      <c r="AS274" s="113">
        <f t="shared" si="159"/>
        <v>0</v>
      </c>
      <c r="AT274" s="114">
        <f t="shared" si="163"/>
        <v>0</v>
      </c>
      <c r="AU274" s="114">
        <f t="shared" si="164"/>
        <v>0</v>
      </c>
      <c r="AV274" s="117">
        <v>0</v>
      </c>
      <c r="AW274" s="113">
        <f t="shared" si="160"/>
        <v>0</v>
      </c>
      <c r="AX274" s="114">
        <f t="shared" si="165"/>
        <v>0</v>
      </c>
      <c r="AY274" s="114">
        <f t="shared" si="166"/>
        <v>0</v>
      </c>
      <c r="AZ274" s="117">
        <v>0</v>
      </c>
      <c r="BA274" s="113">
        <f t="shared" si="167"/>
        <v>0</v>
      </c>
      <c r="BB274" s="114">
        <f t="shared" si="168"/>
        <v>0</v>
      </c>
      <c r="BC274" s="114">
        <f t="shared" si="169"/>
        <v>0</v>
      </c>
      <c r="BD274" s="117">
        <v>0</v>
      </c>
      <c r="BE274" s="113">
        <v>0</v>
      </c>
      <c r="BF274" s="114">
        <v>0</v>
      </c>
      <c r="BG274" s="114">
        <v>0</v>
      </c>
      <c r="BH274" s="117">
        <v>0</v>
      </c>
      <c r="BJ274" s="113">
        <f t="shared" si="152"/>
        <v>0</v>
      </c>
      <c r="BK274" s="114">
        <f t="shared" si="152"/>
        <v>0</v>
      </c>
      <c r="BL274" s="114">
        <f t="shared" si="170"/>
        <v>0</v>
      </c>
      <c r="BM274" s="118">
        <f t="shared" si="171"/>
        <v>0</v>
      </c>
      <c r="BN274" s="119">
        <f t="shared" si="172"/>
        <v>0</v>
      </c>
      <c r="BP274" s="113">
        <f t="shared" si="173"/>
        <v>0</v>
      </c>
      <c r="BQ274" s="118">
        <f t="shared" si="174"/>
        <v>0</v>
      </c>
      <c r="BR274" s="120">
        <f t="shared" si="175"/>
        <v>0</v>
      </c>
      <c r="BS274" s="121">
        <f t="shared" si="176"/>
        <v>0</v>
      </c>
      <c r="BT274" s="114">
        <f t="shared" si="177"/>
        <v>0</v>
      </c>
      <c r="BU274" s="114">
        <f t="shared" si="178"/>
        <v>0</v>
      </c>
      <c r="BV274" s="114">
        <f t="shared" si="179"/>
        <v>0</v>
      </c>
      <c r="BW274" s="118">
        <f t="shared" si="180"/>
        <v>0</v>
      </c>
      <c r="BX274" s="120">
        <f t="shared" si="181"/>
        <v>0</v>
      </c>
      <c r="BY274" s="121">
        <f t="shared" si="182"/>
        <v>0</v>
      </c>
      <c r="CA274" s="113">
        <f t="shared" si="153"/>
        <v>0</v>
      </c>
      <c r="CB274" s="114">
        <f t="shared" si="153"/>
        <v>12959.480385852092</v>
      </c>
      <c r="CC274" s="114">
        <f t="shared" si="183"/>
        <v>0</v>
      </c>
      <c r="CD274" s="114">
        <f t="shared" si="184"/>
        <v>0</v>
      </c>
      <c r="CE274" s="114">
        <f t="shared" si="185"/>
        <v>0</v>
      </c>
      <c r="CF274" s="118">
        <f t="shared" si="186"/>
        <v>0</v>
      </c>
      <c r="CG274" s="122">
        <f t="shared" si="187"/>
        <v>12959.480385852092</v>
      </c>
      <c r="CH274" s="88"/>
      <c r="CI274" s="123">
        <f t="shared" si="188"/>
        <v>12959.480385852092</v>
      </c>
      <c r="CK274" s="124">
        <f t="shared" si="189"/>
        <v>3</v>
      </c>
      <c r="CL274" s="125">
        <v>0</v>
      </c>
      <c r="CM274" s="126">
        <v>68.88000000000001</v>
      </c>
      <c r="CN274" s="127">
        <v>0</v>
      </c>
      <c r="CO274" s="128">
        <v>0</v>
      </c>
      <c r="CP274" s="125">
        <v>0</v>
      </c>
      <c r="CQ274" s="129">
        <v>0</v>
      </c>
      <c r="CR274" s="130">
        <v>0</v>
      </c>
      <c r="CS274" s="131">
        <v>0</v>
      </c>
      <c r="CT274" s="132">
        <v>0</v>
      </c>
      <c r="CU274" s="133">
        <f t="shared" si="154"/>
        <v>0</v>
      </c>
      <c r="CV274" s="129">
        <f t="shared" si="154"/>
        <v>0</v>
      </c>
      <c r="CW274" s="132">
        <v>0</v>
      </c>
      <c r="CY274" s="133">
        <v>0</v>
      </c>
      <c r="CZ274" s="129">
        <v>0</v>
      </c>
      <c r="DA274" s="132">
        <v>0</v>
      </c>
      <c r="DD274" s="134" t="s">
        <v>95</v>
      </c>
      <c r="DE274" s="101"/>
      <c r="DF274" s="72"/>
    </row>
    <row r="275" spans="1:110" s="7" customFormat="1" x14ac:dyDescent="0.25">
      <c r="A275" s="135">
        <v>74</v>
      </c>
      <c r="B275" s="136" t="s">
        <v>783</v>
      </c>
      <c r="C275" s="136" t="s">
        <v>784</v>
      </c>
      <c r="D275" s="137" t="s">
        <v>785</v>
      </c>
      <c r="E275" s="138" t="s">
        <v>786</v>
      </c>
      <c r="F275" s="138" t="s">
        <v>787</v>
      </c>
      <c r="G275" s="138" t="s">
        <v>788</v>
      </c>
      <c r="H275" s="138" t="s">
        <v>124</v>
      </c>
      <c r="I275" s="138">
        <v>10026</v>
      </c>
      <c r="J275" s="138" t="str">
        <f t="shared" si="155"/>
        <v>Manhattan 10026</v>
      </c>
      <c r="K275" s="138" t="s">
        <v>103</v>
      </c>
      <c r="L275" s="138">
        <v>3</v>
      </c>
      <c r="M275" s="106" t="str">
        <f t="shared" si="156"/>
        <v>Child Care</v>
      </c>
      <c r="N275" s="107">
        <v>55</v>
      </c>
      <c r="O275" s="72">
        <v>0</v>
      </c>
      <c r="P275" s="108">
        <v>0</v>
      </c>
      <c r="Q275" s="71">
        <v>0</v>
      </c>
      <c r="R275" s="72">
        <v>0</v>
      </c>
      <c r="S275" s="108">
        <v>55</v>
      </c>
      <c r="T275" s="71">
        <v>0</v>
      </c>
      <c r="U275" s="72">
        <v>0</v>
      </c>
      <c r="V275" s="72">
        <v>29</v>
      </c>
      <c r="W275" s="73">
        <f t="shared" si="157"/>
        <v>29</v>
      </c>
      <c r="X275" s="109">
        <v>0</v>
      </c>
      <c r="Y275" s="110">
        <v>0</v>
      </c>
      <c r="Z275" s="110">
        <v>0</v>
      </c>
      <c r="AA275" s="72">
        <v>0</v>
      </c>
      <c r="AB275" s="72">
        <v>0</v>
      </c>
      <c r="AC275" s="111">
        <v>0</v>
      </c>
      <c r="AD275" s="112">
        <f t="shared" si="158"/>
        <v>0</v>
      </c>
      <c r="AE275" s="113">
        <v>0</v>
      </c>
      <c r="AF275" s="114">
        <v>0</v>
      </c>
      <c r="AG275" s="115">
        <v>636345.59999999986</v>
      </c>
      <c r="AH275" s="116">
        <v>636345.59999999986</v>
      </c>
      <c r="AI275" s="114">
        <v>0</v>
      </c>
      <c r="AJ275" s="117">
        <f t="shared" si="161"/>
        <v>636345.59999999986</v>
      </c>
      <c r="AK275" s="113">
        <v>0</v>
      </c>
      <c r="AL275" s="114">
        <v>86379.808319999982</v>
      </c>
      <c r="AM275" s="117">
        <f t="shared" si="162"/>
        <v>86379.808319999982</v>
      </c>
      <c r="AN275" s="113">
        <v>0</v>
      </c>
      <c r="AO275" s="114">
        <v>0</v>
      </c>
      <c r="AP275" s="114">
        <v>549965.79167999991</v>
      </c>
      <c r="AQ275" s="114">
        <v>0</v>
      </c>
      <c r="AR275" s="117">
        <v>0</v>
      </c>
      <c r="AS275" s="113">
        <f t="shared" si="159"/>
        <v>0</v>
      </c>
      <c r="AT275" s="114">
        <f t="shared" si="163"/>
        <v>0</v>
      </c>
      <c r="AU275" s="114">
        <f t="shared" si="164"/>
        <v>0</v>
      </c>
      <c r="AV275" s="117">
        <v>0</v>
      </c>
      <c r="AW275" s="113">
        <f t="shared" si="160"/>
        <v>0</v>
      </c>
      <c r="AX275" s="114">
        <f t="shared" si="165"/>
        <v>0</v>
      </c>
      <c r="AY275" s="114">
        <f t="shared" si="166"/>
        <v>0</v>
      </c>
      <c r="AZ275" s="117">
        <v>0</v>
      </c>
      <c r="BA275" s="113">
        <f t="shared" si="167"/>
        <v>0</v>
      </c>
      <c r="BB275" s="114">
        <f t="shared" si="168"/>
        <v>0</v>
      </c>
      <c r="BC275" s="114">
        <f t="shared" si="169"/>
        <v>0</v>
      </c>
      <c r="BD275" s="117">
        <v>0</v>
      </c>
      <c r="BE275" s="113">
        <v>0</v>
      </c>
      <c r="BF275" s="114">
        <v>0</v>
      </c>
      <c r="BG275" s="114">
        <v>0</v>
      </c>
      <c r="BH275" s="117">
        <v>0</v>
      </c>
      <c r="BJ275" s="113">
        <f t="shared" si="152"/>
        <v>0</v>
      </c>
      <c r="BK275" s="114">
        <f t="shared" si="152"/>
        <v>86379.808319999982</v>
      </c>
      <c r="BL275" s="114">
        <f t="shared" si="170"/>
        <v>0</v>
      </c>
      <c r="BM275" s="118">
        <f t="shared" si="171"/>
        <v>0</v>
      </c>
      <c r="BN275" s="119">
        <f t="shared" si="172"/>
        <v>86379.808319999982</v>
      </c>
      <c r="BP275" s="113">
        <f t="shared" si="173"/>
        <v>0</v>
      </c>
      <c r="BQ275" s="118">
        <f t="shared" si="174"/>
        <v>0</v>
      </c>
      <c r="BR275" s="120">
        <f t="shared" si="175"/>
        <v>0</v>
      </c>
      <c r="BS275" s="121">
        <f t="shared" si="176"/>
        <v>0</v>
      </c>
      <c r="BT275" s="114">
        <f t="shared" si="177"/>
        <v>0</v>
      </c>
      <c r="BU275" s="114">
        <f t="shared" si="178"/>
        <v>0</v>
      </c>
      <c r="BV275" s="114">
        <f t="shared" si="179"/>
        <v>0</v>
      </c>
      <c r="BW275" s="118">
        <f t="shared" si="180"/>
        <v>0</v>
      </c>
      <c r="BX275" s="120">
        <f t="shared" si="181"/>
        <v>0</v>
      </c>
      <c r="BY275" s="121">
        <f t="shared" si="182"/>
        <v>0</v>
      </c>
      <c r="CA275" s="113">
        <f t="shared" si="153"/>
        <v>0</v>
      </c>
      <c r="CB275" s="114">
        <f t="shared" si="153"/>
        <v>0</v>
      </c>
      <c r="CC275" s="114">
        <f t="shared" si="183"/>
        <v>39493.792114212214</v>
      </c>
      <c r="CD275" s="114">
        <f t="shared" si="184"/>
        <v>0</v>
      </c>
      <c r="CE275" s="114">
        <f t="shared" si="185"/>
        <v>6203.0516156913163</v>
      </c>
      <c r="CF275" s="118">
        <f t="shared" si="186"/>
        <v>0</v>
      </c>
      <c r="CG275" s="122">
        <f t="shared" si="187"/>
        <v>45696.843729903529</v>
      </c>
      <c r="CH275" s="88"/>
      <c r="CI275" s="123">
        <f t="shared" si="188"/>
        <v>45696.843729903521</v>
      </c>
      <c r="CK275" s="124">
        <f t="shared" si="189"/>
        <v>3</v>
      </c>
      <c r="CL275" s="125">
        <v>0</v>
      </c>
      <c r="CM275" s="126">
        <v>0</v>
      </c>
      <c r="CN275" s="127">
        <v>44.16</v>
      </c>
      <c r="CO275" s="128">
        <v>16.547855999999996</v>
      </c>
      <c r="CP275" s="125">
        <v>0</v>
      </c>
      <c r="CQ275" s="129">
        <v>0</v>
      </c>
      <c r="CR275" s="130">
        <v>0</v>
      </c>
      <c r="CS275" s="131">
        <v>0</v>
      </c>
      <c r="CT275" s="132">
        <v>0</v>
      </c>
      <c r="CU275" s="133">
        <f t="shared" si="154"/>
        <v>0</v>
      </c>
      <c r="CV275" s="129">
        <f t="shared" si="154"/>
        <v>0</v>
      </c>
      <c r="CW275" s="132">
        <v>0</v>
      </c>
      <c r="CY275" s="133">
        <v>0</v>
      </c>
      <c r="CZ275" s="129">
        <v>0</v>
      </c>
      <c r="DA275" s="132">
        <v>0</v>
      </c>
      <c r="DD275" s="134" t="s">
        <v>95</v>
      </c>
      <c r="DE275" s="101"/>
      <c r="DF275" s="72"/>
    </row>
    <row r="276" spans="1:110" s="7" customFormat="1" x14ac:dyDescent="0.25">
      <c r="A276" s="135">
        <v>86</v>
      </c>
      <c r="B276" s="136" t="s">
        <v>789</v>
      </c>
      <c r="C276" s="136" t="s">
        <v>790</v>
      </c>
      <c r="D276" s="137" t="s">
        <v>791</v>
      </c>
      <c r="E276" s="138" t="s">
        <v>792</v>
      </c>
      <c r="F276" s="138" t="s">
        <v>793</v>
      </c>
      <c r="G276" s="138" t="s">
        <v>794</v>
      </c>
      <c r="H276" s="138" t="s">
        <v>124</v>
      </c>
      <c r="I276" s="138">
        <v>10029</v>
      </c>
      <c r="J276" s="138" t="str">
        <f t="shared" si="155"/>
        <v>Manhattan 10029</v>
      </c>
      <c r="K276" s="138" t="s">
        <v>103</v>
      </c>
      <c r="L276" s="138">
        <v>3</v>
      </c>
      <c r="M276" s="106" t="str">
        <f t="shared" si="156"/>
        <v>Child Care</v>
      </c>
      <c r="N276" s="107">
        <v>40</v>
      </c>
      <c r="O276" s="72">
        <v>0</v>
      </c>
      <c r="P276" s="108">
        <v>0</v>
      </c>
      <c r="Q276" s="71">
        <v>0</v>
      </c>
      <c r="R276" s="72">
        <v>0</v>
      </c>
      <c r="S276" s="108">
        <v>40</v>
      </c>
      <c r="T276" s="71">
        <v>0</v>
      </c>
      <c r="U276" s="72">
        <v>0</v>
      </c>
      <c r="V276" s="72">
        <v>20</v>
      </c>
      <c r="W276" s="73">
        <f t="shared" si="157"/>
        <v>20</v>
      </c>
      <c r="X276" s="109">
        <v>0</v>
      </c>
      <c r="Y276" s="110">
        <v>0</v>
      </c>
      <c r="Z276" s="110">
        <v>0</v>
      </c>
      <c r="AA276" s="72">
        <v>0</v>
      </c>
      <c r="AB276" s="72">
        <v>0</v>
      </c>
      <c r="AC276" s="111">
        <v>0</v>
      </c>
      <c r="AD276" s="112">
        <f t="shared" si="158"/>
        <v>0</v>
      </c>
      <c r="AE276" s="113">
        <v>0</v>
      </c>
      <c r="AF276" s="114">
        <v>0</v>
      </c>
      <c r="AG276" s="115">
        <v>462796.79999999993</v>
      </c>
      <c r="AH276" s="116">
        <v>462796.79999999993</v>
      </c>
      <c r="AI276" s="114">
        <v>0</v>
      </c>
      <c r="AJ276" s="117">
        <f t="shared" si="161"/>
        <v>462796.79999999993</v>
      </c>
      <c r="AK276" s="113">
        <v>0</v>
      </c>
      <c r="AL276" s="114">
        <v>59572.281599999988</v>
      </c>
      <c r="AM276" s="117">
        <f t="shared" si="162"/>
        <v>59572.281599999988</v>
      </c>
      <c r="AN276" s="113">
        <v>0</v>
      </c>
      <c r="AO276" s="114">
        <v>0</v>
      </c>
      <c r="AP276" s="114">
        <v>403224.51839999994</v>
      </c>
      <c r="AQ276" s="114">
        <v>0</v>
      </c>
      <c r="AR276" s="117">
        <v>0</v>
      </c>
      <c r="AS276" s="113">
        <f t="shared" si="159"/>
        <v>0</v>
      </c>
      <c r="AT276" s="114">
        <f t="shared" si="163"/>
        <v>0</v>
      </c>
      <c r="AU276" s="114">
        <f t="shared" si="164"/>
        <v>0</v>
      </c>
      <c r="AV276" s="117">
        <v>0</v>
      </c>
      <c r="AW276" s="113">
        <f t="shared" si="160"/>
        <v>0</v>
      </c>
      <c r="AX276" s="114">
        <f t="shared" si="165"/>
        <v>0</v>
      </c>
      <c r="AY276" s="114">
        <f t="shared" si="166"/>
        <v>0</v>
      </c>
      <c r="AZ276" s="117">
        <v>0</v>
      </c>
      <c r="BA276" s="113">
        <f t="shared" si="167"/>
        <v>0</v>
      </c>
      <c r="BB276" s="114">
        <f t="shared" si="168"/>
        <v>0</v>
      </c>
      <c r="BC276" s="114">
        <f t="shared" si="169"/>
        <v>0</v>
      </c>
      <c r="BD276" s="117">
        <v>0</v>
      </c>
      <c r="BE276" s="113">
        <v>0</v>
      </c>
      <c r="BF276" s="114">
        <v>0</v>
      </c>
      <c r="BG276" s="114">
        <v>0</v>
      </c>
      <c r="BH276" s="117">
        <v>0</v>
      </c>
      <c r="BJ276" s="113">
        <f t="shared" si="152"/>
        <v>0</v>
      </c>
      <c r="BK276" s="114">
        <f t="shared" si="152"/>
        <v>59572.281599999988</v>
      </c>
      <c r="BL276" s="114">
        <f t="shared" si="170"/>
        <v>0</v>
      </c>
      <c r="BM276" s="118">
        <f t="shared" si="171"/>
        <v>0</v>
      </c>
      <c r="BN276" s="119">
        <f t="shared" si="172"/>
        <v>59572.281599999988</v>
      </c>
      <c r="BP276" s="113">
        <f t="shared" si="173"/>
        <v>0</v>
      </c>
      <c r="BQ276" s="118">
        <f t="shared" si="174"/>
        <v>0</v>
      </c>
      <c r="BR276" s="120">
        <f t="shared" si="175"/>
        <v>0</v>
      </c>
      <c r="BS276" s="121">
        <f t="shared" si="176"/>
        <v>0</v>
      </c>
      <c r="BT276" s="114">
        <f t="shared" si="177"/>
        <v>0</v>
      </c>
      <c r="BU276" s="114">
        <f t="shared" si="178"/>
        <v>0</v>
      </c>
      <c r="BV276" s="114">
        <f t="shared" si="179"/>
        <v>0</v>
      </c>
      <c r="BW276" s="118">
        <f t="shared" si="180"/>
        <v>0</v>
      </c>
      <c r="BX276" s="120">
        <f t="shared" si="181"/>
        <v>0</v>
      </c>
      <c r="BY276" s="121">
        <f t="shared" si="182"/>
        <v>0</v>
      </c>
      <c r="CA276" s="113">
        <f t="shared" si="153"/>
        <v>0</v>
      </c>
      <c r="CB276" s="114">
        <f t="shared" si="153"/>
        <v>0</v>
      </c>
      <c r="CC276" s="114">
        <f t="shared" si="183"/>
        <v>28956.101535691316</v>
      </c>
      <c r="CD276" s="114">
        <f t="shared" si="184"/>
        <v>0</v>
      </c>
      <c r="CE276" s="114">
        <f t="shared" si="185"/>
        <v>4277.9666315112527</v>
      </c>
      <c r="CF276" s="118">
        <f t="shared" si="186"/>
        <v>0</v>
      </c>
      <c r="CG276" s="122">
        <f t="shared" si="187"/>
        <v>33234.068167202568</v>
      </c>
      <c r="CH276" s="88"/>
      <c r="CI276" s="123">
        <f t="shared" si="188"/>
        <v>33234.068167202568</v>
      </c>
      <c r="CK276" s="124">
        <f t="shared" si="189"/>
        <v>3</v>
      </c>
      <c r="CL276" s="125">
        <v>0</v>
      </c>
      <c r="CM276" s="126">
        <v>0</v>
      </c>
      <c r="CN276" s="127">
        <v>44.16</v>
      </c>
      <c r="CO276" s="128">
        <v>16.547855999999996</v>
      </c>
      <c r="CP276" s="125">
        <v>0</v>
      </c>
      <c r="CQ276" s="129">
        <v>0</v>
      </c>
      <c r="CR276" s="130">
        <v>0</v>
      </c>
      <c r="CS276" s="131">
        <v>0</v>
      </c>
      <c r="CT276" s="132">
        <v>0</v>
      </c>
      <c r="CU276" s="133">
        <f t="shared" si="154"/>
        <v>0</v>
      </c>
      <c r="CV276" s="129">
        <f t="shared" si="154"/>
        <v>0</v>
      </c>
      <c r="CW276" s="132">
        <v>0</v>
      </c>
      <c r="CY276" s="133">
        <v>0</v>
      </c>
      <c r="CZ276" s="129">
        <v>0</v>
      </c>
      <c r="DA276" s="132">
        <v>0</v>
      </c>
      <c r="DD276" s="134" t="s">
        <v>95</v>
      </c>
      <c r="DE276" s="101"/>
      <c r="DF276" s="72"/>
    </row>
    <row r="277" spans="1:110" s="7" customFormat="1" x14ac:dyDescent="0.25">
      <c r="A277" s="135">
        <v>86</v>
      </c>
      <c r="B277" s="136" t="s">
        <v>789</v>
      </c>
      <c r="C277" s="136" t="s">
        <v>790</v>
      </c>
      <c r="D277" s="137" t="s">
        <v>791</v>
      </c>
      <c r="E277" s="138" t="s">
        <v>792</v>
      </c>
      <c r="F277" s="138" t="s">
        <v>793</v>
      </c>
      <c r="G277" s="138" t="s">
        <v>794</v>
      </c>
      <c r="H277" s="138" t="s">
        <v>124</v>
      </c>
      <c r="I277" s="138">
        <v>10029</v>
      </c>
      <c r="J277" s="138" t="str">
        <f t="shared" si="155"/>
        <v>Manhattan 10029</v>
      </c>
      <c r="K277" s="138" t="s">
        <v>103</v>
      </c>
      <c r="L277" s="138">
        <v>3</v>
      </c>
      <c r="M277" s="106" t="str">
        <f t="shared" si="156"/>
        <v>Child Care</v>
      </c>
      <c r="N277" s="107">
        <v>0</v>
      </c>
      <c r="O277" s="72">
        <v>10</v>
      </c>
      <c r="P277" s="108">
        <v>0</v>
      </c>
      <c r="Q277" s="71">
        <v>0</v>
      </c>
      <c r="R277" s="72">
        <v>0</v>
      </c>
      <c r="S277" s="108">
        <v>0</v>
      </c>
      <c r="T277" s="71">
        <v>0</v>
      </c>
      <c r="U277" s="72">
        <v>0</v>
      </c>
      <c r="V277" s="72">
        <v>0</v>
      </c>
      <c r="W277" s="73">
        <f t="shared" si="157"/>
        <v>0</v>
      </c>
      <c r="X277" s="109">
        <v>0</v>
      </c>
      <c r="Y277" s="110">
        <v>0</v>
      </c>
      <c r="Z277" s="110">
        <v>0</v>
      </c>
      <c r="AA277" s="72">
        <v>0</v>
      </c>
      <c r="AB277" s="72">
        <v>0</v>
      </c>
      <c r="AC277" s="111">
        <v>0</v>
      </c>
      <c r="AD277" s="112">
        <f t="shared" si="158"/>
        <v>0</v>
      </c>
      <c r="AE277" s="113">
        <v>0</v>
      </c>
      <c r="AF277" s="114">
        <v>180465.60000000003</v>
      </c>
      <c r="AG277" s="115">
        <v>0</v>
      </c>
      <c r="AH277" s="116">
        <v>180465.60000000003</v>
      </c>
      <c r="AI277" s="114">
        <v>0</v>
      </c>
      <c r="AJ277" s="117">
        <f t="shared" si="161"/>
        <v>180465.60000000003</v>
      </c>
      <c r="AK277" s="113">
        <v>0</v>
      </c>
      <c r="AL277" s="114">
        <v>0</v>
      </c>
      <c r="AM277" s="117">
        <f t="shared" si="162"/>
        <v>0</v>
      </c>
      <c r="AN277" s="113">
        <v>0</v>
      </c>
      <c r="AO277" s="114">
        <v>0</v>
      </c>
      <c r="AP277" s="114">
        <v>180465.60000000003</v>
      </c>
      <c r="AQ277" s="114">
        <v>0</v>
      </c>
      <c r="AR277" s="117">
        <v>0</v>
      </c>
      <c r="AS277" s="113">
        <f t="shared" si="159"/>
        <v>0</v>
      </c>
      <c r="AT277" s="114">
        <f t="shared" si="163"/>
        <v>0</v>
      </c>
      <c r="AU277" s="114">
        <f t="shared" si="164"/>
        <v>0</v>
      </c>
      <c r="AV277" s="117">
        <v>0</v>
      </c>
      <c r="AW277" s="113">
        <f t="shared" si="160"/>
        <v>0</v>
      </c>
      <c r="AX277" s="114">
        <f t="shared" si="165"/>
        <v>0</v>
      </c>
      <c r="AY277" s="114">
        <f t="shared" si="166"/>
        <v>0</v>
      </c>
      <c r="AZ277" s="117">
        <v>0</v>
      </c>
      <c r="BA277" s="113">
        <f t="shared" si="167"/>
        <v>0</v>
      </c>
      <c r="BB277" s="114">
        <f t="shared" si="168"/>
        <v>0</v>
      </c>
      <c r="BC277" s="114">
        <f t="shared" si="169"/>
        <v>0</v>
      </c>
      <c r="BD277" s="117">
        <v>0</v>
      </c>
      <c r="BE277" s="113">
        <v>0</v>
      </c>
      <c r="BF277" s="114">
        <v>0</v>
      </c>
      <c r="BG277" s="114">
        <v>0</v>
      </c>
      <c r="BH277" s="117">
        <v>0</v>
      </c>
      <c r="BJ277" s="113">
        <f t="shared" si="152"/>
        <v>0</v>
      </c>
      <c r="BK277" s="114">
        <f t="shared" si="152"/>
        <v>0</v>
      </c>
      <c r="BL277" s="114">
        <f t="shared" si="170"/>
        <v>0</v>
      </c>
      <c r="BM277" s="118">
        <f t="shared" si="171"/>
        <v>0</v>
      </c>
      <c r="BN277" s="119">
        <f t="shared" si="172"/>
        <v>0</v>
      </c>
      <c r="BP277" s="113">
        <f t="shared" si="173"/>
        <v>0</v>
      </c>
      <c r="BQ277" s="118">
        <f t="shared" si="174"/>
        <v>0</v>
      </c>
      <c r="BR277" s="120">
        <f t="shared" si="175"/>
        <v>0</v>
      </c>
      <c r="BS277" s="121">
        <f t="shared" si="176"/>
        <v>0</v>
      </c>
      <c r="BT277" s="114">
        <f t="shared" si="177"/>
        <v>0</v>
      </c>
      <c r="BU277" s="114">
        <f t="shared" si="178"/>
        <v>0</v>
      </c>
      <c r="BV277" s="114">
        <f t="shared" si="179"/>
        <v>0</v>
      </c>
      <c r="BW277" s="118">
        <f t="shared" si="180"/>
        <v>0</v>
      </c>
      <c r="BX277" s="120">
        <f t="shared" si="181"/>
        <v>0</v>
      </c>
      <c r="BY277" s="121">
        <f t="shared" si="182"/>
        <v>0</v>
      </c>
      <c r="CA277" s="113">
        <f t="shared" si="153"/>
        <v>0</v>
      </c>
      <c r="CB277" s="114">
        <f t="shared" si="153"/>
        <v>12959.480385852092</v>
      </c>
      <c r="CC277" s="114">
        <f t="shared" si="183"/>
        <v>0</v>
      </c>
      <c r="CD277" s="114">
        <f t="shared" si="184"/>
        <v>0</v>
      </c>
      <c r="CE277" s="114">
        <f t="shared" si="185"/>
        <v>0</v>
      </c>
      <c r="CF277" s="118">
        <f t="shared" si="186"/>
        <v>0</v>
      </c>
      <c r="CG277" s="122">
        <f t="shared" si="187"/>
        <v>12959.480385852092</v>
      </c>
      <c r="CH277" s="88"/>
      <c r="CI277" s="123">
        <f t="shared" si="188"/>
        <v>12959.480385852092</v>
      </c>
      <c r="CK277" s="124">
        <f t="shared" si="189"/>
        <v>3</v>
      </c>
      <c r="CL277" s="125">
        <v>0</v>
      </c>
      <c r="CM277" s="126">
        <v>68.88000000000001</v>
      </c>
      <c r="CN277" s="127">
        <v>0</v>
      </c>
      <c r="CO277" s="128">
        <v>0</v>
      </c>
      <c r="CP277" s="125">
        <v>0</v>
      </c>
      <c r="CQ277" s="129">
        <v>0</v>
      </c>
      <c r="CR277" s="130">
        <v>0</v>
      </c>
      <c r="CS277" s="131">
        <v>0</v>
      </c>
      <c r="CT277" s="132">
        <v>0</v>
      </c>
      <c r="CU277" s="133">
        <f t="shared" si="154"/>
        <v>0</v>
      </c>
      <c r="CV277" s="129">
        <f t="shared" si="154"/>
        <v>0</v>
      </c>
      <c r="CW277" s="132">
        <v>0</v>
      </c>
      <c r="CY277" s="133">
        <v>0</v>
      </c>
      <c r="CZ277" s="129">
        <v>0</v>
      </c>
      <c r="DA277" s="132">
        <v>0</v>
      </c>
      <c r="DD277" s="134" t="s">
        <v>95</v>
      </c>
      <c r="DE277" s="101"/>
      <c r="DF277" s="72"/>
    </row>
    <row r="278" spans="1:110" s="7" customFormat="1" x14ac:dyDescent="0.25">
      <c r="A278" s="135">
        <v>86</v>
      </c>
      <c r="B278" s="136" t="s">
        <v>789</v>
      </c>
      <c r="C278" s="136" t="s">
        <v>795</v>
      </c>
      <c r="D278" s="137" t="s">
        <v>791</v>
      </c>
      <c r="E278" s="138" t="s">
        <v>796</v>
      </c>
      <c r="F278" s="138" t="s">
        <v>797</v>
      </c>
      <c r="G278" s="138" t="s">
        <v>798</v>
      </c>
      <c r="H278" s="138" t="s">
        <v>124</v>
      </c>
      <c r="I278" s="138">
        <v>10037</v>
      </c>
      <c r="J278" s="138" t="str">
        <f t="shared" si="155"/>
        <v>Manhattan 10037</v>
      </c>
      <c r="K278" s="138" t="s">
        <v>103</v>
      </c>
      <c r="L278" s="138">
        <v>3</v>
      </c>
      <c r="M278" s="106" t="str">
        <f t="shared" si="156"/>
        <v>Child Care</v>
      </c>
      <c r="N278" s="107">
        <v>26</v>
      </c>
      <c r="O278" s="72">
        <v>0</v>
      </c>
      <c r="P278" s="108">
        <v>0</v>
      </c>
      <c r="Q278" s="71">
        <v>0</v>
      </c>
      <c r="R278" s="72">
        <v>0</v>
      </c>
      <c r="S278" s="108">
        <v>26</v>
      </c>
      <c r="T278" s="71">
        <v>0</v>
      </c>
      <c r="U278" s="72">
        <v>0</v>
      </c>
      <c r="V278" s="72">
        <v>11</v>
      </c>
      <c r="W278" s="73">
        <f t="shared" si="157"/>
        <v>11</v>
      </c>
      <c r="X278" s="109">
        <v>0</v>
      </c>
      <c r="Y278" s="110">
        <v>0</v>
      </c>
      <c r="Z278" s="110">
        <v>0</v>
      </c>
      <c r="AA278" s="72">
        <v>0</v>
      </c>
      <c r="AB278" s="72">
        <v>0</v>
      </c>
      <c r="AC278" s="111">
        <v>0</v>
      </c>
      <c r="AD278" s="112">
        <f t="shared" si="158"/>
        <v>0</v>
      </c>
      <c r="AE278" s="113">
        <v>0</v>
      </c>
      <c r="AF278" s="114">
        <v>0</v>
      </c>
      <c r="AG278" s="115">
        <v>300817.91999999998</v>
      </c>
      <c r="AH278" s="116">
        <v>300817.91999999998</v>
      </c>
      <c r="AI278" s="114">
        <v>0</v>
      </c>
      <c r="AJ278" s="117">
        <f t="shared" si="161"/>
        <v>300817.91999999998</v>
      </c>
      <c r="AK278" s="113">
        <v>0</v>
      </c>
      <c r="AL278" s="114">
        <v>32764.754879999993</v>
      </c>
      <c r="AM278" s="117">
        <f t="shared" si="162"/>
        <v>32764.754879999993</v>
      </c>
      <c r="AN278" s="113">
        <v>0</v>
      </c>
      <c r="AO278" s="114">
        <v>0</v>
      </c>
      <c r="AP278" s="114">
        <v>268053.16511999996</v>
      </c>
      <c r="AQ278" s="114">
        <v>0</v>
      </c>
      <c r="AR278" s="117">
        <v>0</v>
      </c>
      <c r="AS278" s="113">
        <f t="shared" si="159"/>
        <v>0</v>
      </c>
      <c r="AT278" s="114">
        <f t="shared" si="163"/>
        <v>0</v>
      </c>
      <c r="AU278" s="114">
        <f t="shared" si="164"/>
        <v>0</v>
      </c>
      <c r="AV278" s="117">
        <v>0</v>
      </c>
      <c r="AW278" s="113">
        <f t="shared" si="160"/>
        <v>0</v>
      </c>
      <c r="AX278" s="114">
        <f t="shared" si="165"/>
        <v>0</v>
      </c>
      <c r="AY278" s="114">
        <f t="shared" si="166"/>
        <v>0</v>
      </c>
      <c r="AZ278" s="117">
        <v>0</v>
      </c>
      <c r="BA278" s="113">
        <f t="shared" si="167"/>
        <v>0</v>
      </c>
      <c r="BB278" s="114">
        <f t="shared" si="168"/>
        <v>0</v>
      </c>
      <c r="BC278" s="114">
        <f t="shared" si="169"/>
        <v>0</v>
      </c>
      <c r="BD278" s="117">
        <v>0</v>
      </c>
      <c r="BE278" s="113">
        <v>0</v>
      </c>
      <c r="BF278" s="114">
        <v>0</v>
      </c>
      <c r="BG278" s="114">
        <v>0</v>
      </c>
      <c r="BH278" s="117">
        <v>0</v>
      </c>
      <c r="BJ278" s="113">
        <f t="shared" si="152"/>
        <v>0</v>
      </c>
      <c r="BK278" s="114">
        <f t="shared" si="152"/>
        <v>32764.754879999993</v>
      </c>
      <c r="BL278" s="114">
        <f t="shared" si="170"/>
        <v>0</v>
      </c>
      <c r="BM278" s="118">
        <f t="shared" si="171"/>
        <v>0</v>
      </c>
      <c r="BN278" s="119">
        <f t="shared" si="172"/>
        <v>32764.754879999993</v>
      </c>
      <c r="BP278" s="113">
        <f t="shared" si="173"/>
        <v>0</v>
      </c>
      <c r="BQ278" s="118">
        <f t="shared" si="174"/>
        <v>0</v>
      </c>
      <c r="BR278" s="120">
        <f t="shared" si="175"/>
        <v>0</v>
      </c>
      <c r="BS278" s="121">
        <f t="shared" si="176"/>
        <v>0</v>
      </c>
      <c r="BT278" s="114">
        <f t="shared" si="177"/>
        <v>0</v>
      </c>
      <c r="BU278" s="114">
        <f t="shared" si="178"/>
        <v>0</v>
      </c>
      <c r="BV278" s="114">
        <f t="shared" si="179"/>
        <v>0</v>
      </c>
      <c r="BW278" s="118">
        <f t="shared" si="180"/>
        <v>0</v>
      </c>
      <c r="BX278" s="120">
        <f t="shared" si="181"/>
        <v>0</v>
      </c>
      <c r="BY278" s="121">
        <f t="shared" si="182"/>
        <v>0</v>
      </c>
      <c r="CA278" s="113">
        <f t="shared" si="153"/>
        <v>0</v>
      </c>
      <c r="CB278" s="114">
        <f t="shared" si="153"/>
        <v>0</v>
      </c>
      <c r="CC278" s="114">
        <f t="shared" si="183"/>
        <v>19249.26266135048</v>
      </c>
      <c r="CD278" s="114">
        <f t="shared" si="184"/>
        <v>0</v>
      </c>
      <c r="CE278" s="114">
        <f t="shared" si="185"/>
        <v>2352.8816473311895</v>
      </c>
      <c r="CF278" s="118">
        <f t="shared" si="186"/>
        <v>0</v>
      </c>
      <c r="CG278" s="122">
        <f t="shared" si="187"/>
        <v>21602.144308681669</v>
      </c>
      <c r="CH278" s="88"/>
      <c r="CI278" s="123">
        <f t="shared" si="188"/>
        <v>21602.144308681673</v>
      </c>
      <c r="CK278" s="124">
        <f t="shared" si="189"/>
        <v>3</v>
      </c>
      <c r="CL278" s="125">
        <v>0</v>
      </c>
      <c r="CM278" s="126">
        <v>0</v>
      </c>
      <c r="CN278" s="127">
        <v>44.16</v>
      </c>
      <c r="CO278" s="128">
        <v>16.547855999999996</v>
      </c>
      <c r="CP278" s="125">
        <v>0</v>
      </c>
      <c r="CQ278" s="129">
        <v>0</v>
      </c>
      <c r="CR278" s="130">
        <v>0</v>
      </c>
      <c r="CS278" s="131">
        <v>0</v>
      </c>
      <c r="CT278" s="132">
        <v>0</v>
      </c>
      <c r="CU278" s="133">
        <f t="shared" si="154"/>
        <v>0</v>
      </c>
      <c r="CV278" s="129">
        <f t="shared" si="154"/>
        <v>0</v>
      </c>
      <c r="CW278" s="132">
        <v>0</v>
      </c>
      <c r="CY278" s="133">
        <v>0</v>
      </c>
      <c r="CZ278" s="129">
        <v>0</v>
      </c>
      <c r="DA278" s="132">
        <v>0</v>
      </c>
      <c r="DD278" s="134" t="s">
        <v>95</v>
      </c>
      <c r="DE278" s="101"/>
      <c r="DF278" s="72"/>
    </row>
    <row r="279" spans="1:110" s="7" customFormat="1" x14ac:dyDescent="0.25">
      <c r="A279" s="135">
        <v>86</v>
      </c>
      <c r="B279" s="136" t="s">
        <v>789</v>
      </c>
      <c r="C279" s="136" t="s">
        <v>795</v>
      </c>
      <c r="D279" s="137" t="s">
        <v>791</v>
      </c>
      <c r="E279" s="138" t="s">
        <v>796</v>
      </c>
      <c r="F279" s="138" t="s">
        <v>797</v>
      </c>
      <c r="G279" s="138" t="s">
        <v>798</v>
      </c>
      <c r="H279" s="138" t="s">
        <v>124</v>
      </c>
      <c r="I279" s="138">
        <v>10037</v>
      </c>
      <c r="J279" s="138" t="str">
        <f t="shared" si="155"/>
        <v>Manhattan 10037</v>
      </c>
      <c r="K279" s="138" t="s">
        <v>103</v>
      </c>
      <c r="L279" s="138">
        <v>3</v>
      </c>
      <c r="M279" s="106" t="str">
        <f t="shared" si="156"/>
        <v>Child Care</v>
      </c>
      <c r="N279" s="107">
        <v>0</v>
      </c>
      <c r="O279" s="72">
        <v>14</v>
      </c>
      <c r="P279" s="108">
        <v>0</v>
      </c>
      <c r="Q279" s="71">
        <v>0</v>
      </c>
      <c r="R279" s="72">
        <v>0</v>
      </c>
      <c r="S279" s="108">
        <v>0</v>
      </c>
      <c r="T279" s="71">
        <v>0</v>
      </c>
      <c r="U279" s="72">
        <v>0</v>
      </c>
      <c r="V279" s="72">
        <v>0</v>
      </c>
      <c r="W279" s="73">
        <f t="shared" si="157"/>
        <v>0</v>
      </c>
      <c r="X279" s="109">
        <v>0</v>
      </c>
      <c r="Y279" s="110">
        <v>0</v>
      </c>
      <c r="Z279" s="110">
        <v>0</v>
      </c>
      <c r="AA279" s="72">
        <v>0</v>
      </c>
      <c r="AB279" s="72">
        <v>0</v>
      </c>
      <c r="AC279" s="111">
        <v>0</v>
      </c>
      <c r="AD279" s="112">
        <f t="shared" si="158"/>
        <v>0</v>
      </c>
      <c r="AE279" s="113">
        <v>0</v>
      </c>
      <c r="AF279" s="114">
        <v>252651.84000000005</v>
      </c>
      <c r="AG279" s="115">
        <v>0</v>
      </c>
      <c r="AH279" s="116">
        <v>252651.84000000005</v>
      </c>
      <c r="AI279" s="114">
        <v>0</v>
      </c>
      <c r="AJ279" s="117">
        <f t="shared" si="161"/>
        <v>252651.84000000005</v>
      </c>
      <c r="AK279" s="113">
        <v>0</v>
      </c>
      <c r="AL279" s="114">
        <v>0</v>
      </c>
      <c r="AM279" s="117">
        <f t="shared" si="162"/>
        <v>0</v>
      </c>
      <c r="AN279" s="113">
        <v>0</v>
      </c>
      <c r="AO279" s="114">
        <v>0</v>
      </c>
      <c r="AP279" s="114">
        <v>252651.84000000005</v>
      </c>
      <c r="AQ279" s="114">
        <v>0</v>
      </c>
      <c r="AR279" s="117">
        <v>0</v>
      </c>
      <c r="AS279" s="113">
        <f t="shared" si="159"/>
        <v>0</v>
      </c>
      <c r="AT279" s="114">
        <f t="shared" si="163"/>
        <v>0</v>
      </c>
      <c r="AU279" s="114">
        <f t="shared" si="164"/>
        <v>0</v>
      </c>
      <c r="AV279" s="117">
        <v>0</v>
      </c>
      <c r="AW279" s="113">
        <f t="shared" si="160"/>
        <v>0</v>
      </c>
      <c r="AX279" s="114">
        <f t="shared" si="165"/>
        <v>0</v>
      </c>
      <c r="AY279" s="114">
        <f t="shared" si="166"/>
        <v>0</v>
      </c>
      <c r="AZ279" s="117">
        <v>0</v>
      </c>
      <c r="BA279" s="113">
        <f t="shared" si="167"/>
        <v>0</v>
      </c>
      <c r="BB279" s="114">
        <f t="shared" si="168"/>
        <v>0</v>
      </c>
      <c r="BC279" s="114">
        <f t="shared" si="169"/>
        <v>0</v>
      </c>
      <c r="BD279" s="117">
        <v>0</v>
      </c>
      <c r="BE279" s="113">
        <v>0</v>
      </c>
      <c r="BF279" s="114">
        <v>0</v>
      </c>
      <c r="BG279" s="114">
        <v>0</v>
      </c>
      <c r="BH279" s="117">
        <v>0</v>
      </c>
      <c r="BJ279" s="113">
        <f t="shared" ref="BJ279:BK342" si="190">+AK279</f>
        <v>0</v>
      </c>
      <c r="BK279" s="114">
        <f t="shared" si="190"/>
        <v>0</v>
      </c>
      <c r="BL279" s="114">
        <f t="shared" si="170"/>
        <v>0</v>
      </c>
      <c r="BM279" s="118">
        <f t="shared" si="171"/>
        <v>0</v>
      </c>
      <c r="BN279" s="119">
        <f t="shared" si="172"/>
        <v>0</v>
      </c>
      <c r="BP279" s="113">
        <f t="shared" si="173"/>
        <v>0</v>
      </c>
      <c r="BQ279" s="118">
        <f t="shared" si="174"/>
        <v>0</v>
      </c>
      <c r="BR279" s="120">
        <f t="shared" si="175"/>
        <v>0</v>
      </c>
      <c r="BS279" s="121">
        <f t="shared" si="176"/>
        <v>0</v>
      </c>
      <c r="BT279" s="114">
        <f t="shared" si="177"/>
        <v>0</v>
      </c>
      <c r="BU279" s="114">
        <f t="shared" si="178"/>
        <v>0</v>
      </c>
      <c r="BV279" s="114">
        <f t="shared" si="179"/>
        <v>0</v>
      </c>
      <c r="BW279" s="118">
        <f t="shared" si="180"/>
        <v>0</v>
      </c>
      <c r="BX279" s="120">
        <f t="shared" si="181"/>
        <v>0</v>
      </c>
      <c r="BY279" s="121">
        <f t="shared" si="182"/>
        <v>0</v>
      </c>
      <c r="CA279" s="113">
        <f t="shared" ref="CA279:CB342" si="191">(+AE279/0.933)*0.067</f>
        <v>0</v>
      </c>
      <c r="CB279" s="114">
        <f t="shared" si="191"/>
        <v>18143.272540192931</v>
      </c>
      <c r="CC279" s="114">
        <f t="shared" si="183"/>
        <v>0</v>
      </c>
      <c r="CD279" s="114">
        <f t="shared" si="184"/>
        <v>0</v>
      </c>
      <c r="CE279" s="114">
        <f t="shared" si="185"/>
        <v>0</v>
      </c>
      <c r="CF279" s="118">
        <f t="shared" si="186"/>
        <v>0</v>
      </c>
      <c r="CG279" s="122">
        <f t="shared" si="187"/>
        <v>18143.272540192931</v>
      </c>
      <c r="CH279" s="88"/>
      <c r="CI279" s="123">
        <f t="shared" si="188"/>
        <v>18143.272540192931</v>
      </c>
      <c r="CK279" s="124">
        <f t="shared" si="189"/>
        <v>3</v>
      </c>
      <c r="CL279" s="125">
        <v>0</v>
      </c>
      <c r="CM279" s="126">
        <v>68.88000000000001</v>
      </c>
      <c r="CN279" s="127">
        <v>0</v>
      </c>
      <c r="CO279" s="128">
        <v>0</v>
      </c>
      <c r="CP279" s="125">
        <v>0</v>
      </c>
      <c r="CQ279" s="129">
        <v>0</v>
      </c>
      <c r="CR279" s="130">
        <v>0</v>
      </c>
      <c r="CS279" s="131">
        <v>0</v>
      </c>
      <c r="CT279" s="132">
        <v>0</v>
      </c>
      <c r="CU279" s="133">
        <f t="shared" ref="CU279:CV342" si="192">IF($CK279=2,2.5/8,2.5/10)*CR279</f>
        <v>0</v>
      </c>
      <c r="CV279" s="129">
        <f t="shared" si="192"/>
        <v>0</v>
      </c>
      <c r="CW279" s="132">
        <v>0</v>
      </c>
      <c r="CY279" s="133">
        <v>0</v>
      </c>
      <c r="CZ279" s="129">
        <v>0</v>
      </c>
      <c r="DA279" s="132">
        <v>0</v>
      </c>
      <c r="DD279" s="134" t="s">
        <v>95</v>
      </c>
      <c r="DE279" s="101"/>
      <c r="DF279" s="72"/>
    </row>
    <row r="280" spans="1:110" s="7" customFormat="1" x14ac:dyDescent="0.25">
      <c r="A280" s="135">
        <v>86</v>
      </c>
      <c r="B280" s="136" t="s">
        <v>789</v>
      </c>
      <c r="C280" s="136" t="s">
        <v>799</v>
      </c>
      <c r="D280" s="137" t="s">
        <v>791</v>
      </c>
      <c r="E280" s="138" t="s">
        <v>800</v>
      </c>
      <c r="F280" s="138" t="s">
        <v>801</v>
      </c>
      <c r="G280" s="138" t="s">
        <v>802</v>
      </c>
      <c r="H280" s="138" t="s">
        <v>124</v>
      </c>
      <c r="I280" s="138">
        <v>10027</v>
      </c>
      <c r="J280" s="138" t="str">
        <f t="shared" si="155"/>
        <v>Manhattan 10027</v>
      </c>
      <c r="K280" s="138" t="s">
        <v>103</v>
      </c>
      <c r="L280" s="138">
        <v>3</v>
      </c>
      <c r="M280" s="106" t="str">
        <f t="shared" si="156"/>
        <v>Child Care</v>
      </c>
      <c r="N280" s="107">
        <v>40</v>
      </c>
      <c r="O280" s="72">
        <v>0</v>
      </c>
      <c r="P280" s="108">
        <v>0</v>
      </c>
      <c r="Q280" s="71">
        <v>0</v>
      </c>
      <c r="R280" s="72">
        <v>0</v>
      </c>
      <c r="S280" s="108">
        <v>40</v>
      </c>
      <c r="T280" s="71">
        <v>0</v>
      </c>
      <c r="U280" s="72">
        <v>0</v>
      </c>
      <c r="V280" s="72">
        <v>25</v>
      </c>
      <c r="W280" s="73">
        <f t="shared" si="157"/>
        <v>25</v>
      </c>
      <c r="X280" s="109">
        <v>0</v>
      </c>
      <c r="Y280" s="110">
        <v>0</v>
      </c>
      <c r="Z280" s="110">
        <v>0</v>
      </c>
      <c r="AA280" s="72">
        <v>0</v>
      </c>
      <c r="AB280" s="72">
        <v>0</v>
      </c>
      <c r="AC280" s="111">
        <v>0</v>
      </c>
      <c r="AD280" s="112">
        <f t="shared" si="158"/>
        <v>0</v>
      </c>
      <c r="AE280" s="113">
        <v>0</v>
      </c>
      <c r="AF280" s="114">
        <v>0</v>
      </c>
      <c r="AG280" s="115">
        <v>462796.79999999993</v>
      </c>
      <c r="AH280" s="116">
        <v>462796.79999999993</v>
      </c>
      <c r="AI280" s="114">
        <v>0</v>
      </c>
      <c r="AJ280" s="117">
        <f t="shared" si="161"/>
        <v>462796.79999999993</v>
      </c>
      <c r="AK280" s="113">
        <v>0</v>
      </c>
      <c r="AL280" s="114">
        <v>74465.351999999984</v>
      </c>
      <c r="AM280" s="117">
        <f t="shared" si="162"/>
        <v>74465.351999999984</v>
      </c>
      <c r="AN280" s="113">
        <v>0</v>
      </c>
      <c r="AO280" s="114">
        <v>0</v>
      </c>
      <c r="AP280" s="114">
        <v>388331.44799999997</v>
      </c>
      <c r="AQ280" s="114">
        <v>0</v>
      </c>
      <c r="AR280" s="117">
        <v>0</v>
      </c>
      <c r="AS280" s="113">
        <f t="shared" si="159"/>
        <v>0</v>
      </c>
      <c r="AT280" s="114">
        <f t="shared" si="163"/>
        <v>0</v>
      </c>
      <c r="AU280" s="114">
        <f t="shared" si="164"/>
        <v>0</v>
      </c>
      <c r="AV280" s="117">
        <v>0</v>
      </c>
      <c r="AW280" s="113">
        <f t="shared" si="160"/>
        <v>0</v>
      </c>
      <c r="AX280" s="114">
        <f t="shared" si="165"/>
        <v>0</v>
      </c>
      <c r="AY280" s="114">
        <f t="shared" si="166"/>
        <v>0</v>
      </c>
      <c r="AZ280" s="117">
        <v>0</v>
      </c>
      <c r="BA280" s="113">
        <f t="shared" si="167"/>
        <v>0</v>
      </c>
      <c r="BB280" s="114">
        <f t="shared" si="168"/>
        <v>0</v>
      </c>
      <c r="BC280" s="114">
        <f t="shared" si="169"/>
        <v>0</v>
      </c>
      <c r="BD280" s="117">
        <v>0</v>
      </c>
      <c r="BE280" s="113">
        <v>0</v>
      </c>
      <c r="BF280" s="114">
        <v>0</v>
      </c>
      <c r="BG280" s="114">
        <v>0</v>
      </c>
      <c r="BH280" s="117">
        <v>0</v>
      </c>
      <c r="BJ280" s="113">
        <f t="shared" si="190"/>
        <v>0</v>
      </c>
      <c r="BK280" s="114">
        <f t="shared" si="190"/>
        <v>74465.351999999984</v>
      </c>
      <c r="BL280" s="114">
        <f t="shared" si="170"/>
        <v>0</v>
      </c>
      <c r="BM280" s="118">
        <f t="shared" si="171"/>
        <v>0</v>
      </c>
      <c r="BN280" s="119">
        <f t="shared" si="172"/>
        <v>74465.351999999984</v>
      </c>
      <c r="BP280" s="113">
        <f t="shared" si="173"/>
        <v>0</v>
      </c>
      <c r="BQ280" s="118">
        <f t="shared" si="174"/>
        <v>0</v>
      </c>
      <c r="BR280" s="120">
        <f t="shared" si="175"/>
        <v>0</v>
      </c>
      <c r="BS280" s="121">
        <f t="shared" si="176"/>
        <v>0</v>
      </c>
      <c r="BT280" s="114">
        <f t="shared" si="177"/>
        <v>0</v>
      </c>
      <c r="BU280" s="114">
        <f t="shared" si="178"/>
        <v>0</v>
      </c>
      <c r="BV280" s="114">
        <f t="shared" si="179"/>
        <v>0</v>
      </c>
      <c r="BW280" s="118">
        <f t="shared" si="180"/>
        <v>0</v>
      </c>
      <c r="BX280" s="120">
        <f t="shared" si="181"/>
        <v>0</v>
      </c>
      <c r="BY280" s="121">
        <f t="shared" si="182"/>
        <v>0</v>
      </c>
      <c r="CA280" s="113">
        <f t="shared" si="191"/>
        <v>0</v>
      </c>
      <c r="CB280" s="114">
        <f t="shared" si="191"/>
        <v>0</v>
      </c>
      <c r="CC280" s="114">
        <f t="shared" si="183"/>
        <v>27886.609877813506</v>
      </c>
      <c r="CD280" s="114">
        <f t="shared" si="184"/>
        <v>0</v>
      </c>
      <c r="CE280" s="114">
        <f t="shared" si="185"/>
        <v>5347.4582893890665</v>
      </c>
      <c r="CF280" s="118">
        <f t="shared" si="186"/>
        <v>0</v>
      </c>
      <c r="CG280" s="122">
        <f t="shared" si="187"/>
        <v>33234.068167202575</v>
      </c>
      <c r="CH280" s="88"/>
      <c r="CI280" s="123">
        <f t="shared" si="188"/>
        <v>33234.068167202568</v>
      </c>
      <c r="CK280" s="124">
        <f t="shared" si="189"/>
        <v>3</v>
      </c>
      <c r="CL280" s="125">
        <v>0</v>
      </c>
      <c r="CM280" s="126">
        <v>0</v>
      </c>
      <c r="CN280" s="127">
        <v>44.16</v>
      </c>
      <c r="CO280" s="128">
        <v>16.547855999999996</v>
      </c>
      <c r="CP280" s="125">
        <v>0</v>
      </c>
      <c r="CQ280" s="129">
        <v>0</v>
      </c>
      <c r="CR280" s="130">
        <v>0</v>
      </c>
      <c r="CS280" s="131">
        <v>0</v>
      </c>
      <c r="CT280" s="132">
        <v>0</v>
      </c>
      <c r="CU280" s="133">
        <f t="shared" si="192"/>
        <v>0</v>
      </c>
      <c r="CV280" s="129">
        <f t="shared" si="192"/>
        <v>0</v>
      </c>
      <c r="CW280" s="132">
        <v>0</v>
      </c>
      <c r="CY280" s="133">
        <v>0</v>
      </c>
      <c r="CZ280" s="129">
        <v>0</v>
      </c>
      <c r="DA280" s="132">
        <v>0</v>
      </c>
      <c r="DD280" s="134" t="s">
        <v>95</v>
      </c>
      <c r="DE280" s="101"/>
      <c r="DF280" s="72"/>
    </row>
    <row r="281" spans="1:110" s="7" customFormat="1" x14ac:dyDescent="0.25">
      <c r="A281" s="135">
        <v>86</v>
      </c>
      <c r="B281" s="136" t="s">
        <v>789</v>
      </c>
      <c r="C281" s="136" t="s">
        <v>799</v>
      </c>
      <c r="D281" s="137" t="s">
        <v>791</v>
      </c>
      <c r="E281" s="138" t="s">
        <v>800</v>
      </c>
      <c r="F281" s="138" t="s">
        <v>801</v>
      </c>
      <c r="G281" s="138" t="s">
        <v>802</v>
      </c>
      <c r="H281" s="138" t="s">
        <v>124</v>
      </c>
      <c r="I281" s="138">
        <v>10027</v>
      </c>
      <c r="J281" s="138" t="str">
        <f t="shared" si="155"/>
        <v>Manhattan 10027</v>
      </c>
      <c r="K281" s="138" t="s">
        <v>103</v>
      </c>
      <c r="L281" s="138">
        <v>3</v>
      </c>
      <c r="M281" s="106" t="str">
        <f t="shared" si="156"/>
        <v>Child Care</v>
      </c>
      <c r="N281" s="107">
        <v>0</v>
      </c>
      <c r="O281" s="72">
        <v>20</v>
      </c>
      <c r="P281" s="108">
        <v>0</v>
      </c>
      <c r="Q281" s="71">
        <v>0</v>
      </c>
      <c r="R281" s="72">
        <v>0</v>
      </c>
      <c r="S281" s="108">
        <v>0</v>
      </c>
      <c r="T281" s="71">
        <v>0</v>
      </c>
      <c r="U281" s="72">
        <v>0</v>
      </c>
      <c r="V281" s="72">
        <v>0</v>
      </c>
      <c r="W281" s="73">
        <f t="shared" si="157"/>
        <v>0</v>
      </c>
      <c r="X281" s="109">
        <v>0</v>
      </c>
      <c r="Y281" s="110">
        <v>0</v>
      </c>
      <c r="Z281" s="110">
        <v>0</v>
      </c>
      <c r="AA281" s="72">
        <v>0</v>
      </c>
      <c r="AB281" s="72">
        <v>0</v>
      </c>
      <c r="AC281" s="111">
        <v>0</v>
      </c>
      <c r="AD281" s="112">
        <f t="shared" si="158"/>
        <v>0</v>
      </c>
      <c r="AE281" s="113">
        <v>0</v>
      </c>
      <c r="AF281" s="114">
        <v>360931.20000000007</v>
      </c>
      <c r="AG281" s="115">
        <v>0</v>
      </c>
      <c r="AH281" s="116">
        <v>360931.20000000007</v>
      </c>
      <c r="AI281" s="114">
        <v>0</v>
      </c>
      <c r="AJ281" s="117">
        <f t="shared" si="161"/>
        <v>360931.20000000007</v>
      </c>
      <c r="AK281" s="113">
        <v>0</v>
      </c>
      <c r="AL281" s="114">
        <v>0</v>
      </c>
      <c r="AM281" s="117">
        <f t="shared" si="162"/>
        <v>0</v>
      </c>
      <c r="AN281" s="113">
        <v>0</v>
      </c>
      <c r="AO281" s="114">
        <v>0</v>
      </c>
      <c r="AP281" s="114">
        <v>360931.20000000007</v>
      </c>
      <c r="AQ281" s="114">
        <v>0</v>
      </c>
      <c r="AR281" s="117">
        <v>0</v>
      </c>
      <c r="AS281" s="113">
        <f t="shared" si="159"/>
        <v>0</v>
      </c>
      <c r="AT281" s="114">
        <f t="shared" si="163"/>
        <v>0</v>
      </c>
      <c r="AU281" s="114">
        <f t="shared" si="164"/>
        <v>0</v>
      </c>
      <c r="AV281" s="117">
        <v>0</v>
      </c>
      <c r="AW281" s="113">
        <f t="shared" si="160"/>
        <v>0</v>
      </c>
      <c r="AX281" s="114">
        <f t="shared" si="165"/>
        <v>0</v>
      </c>
      <c r="AY281" s="114">
        <f t="shared" si="166"/>
        <v>0</v>
      </c>
      <c r="AZ281" s="117">
        <v>0</v>
      </c>
      <c r="BA281" s="113">
        <f t="shared" si="167"/>
        <v>0</v>
      </c>
      <c r="BB281" s="114">
        <f t="shared" si="168"/>
        <v>0</v>
      </c>
      <c r="BC281" s="114">
        <f t="shared" si="169"/>
        <v>0</v>
      </c>
      <c r="BD281" s="117">
        <v>0</v>
      </c>
      <c r="BE281" s="113">
        <v>0</v>
      </c>
      <c r="BF281" s="114">
        <v>0</v>
      </c>
      <c r="BG281" s="114">
        <v>0</v>
      </c>
      <c r="BH281" s="117">
        <v>0</v>
      </c>
      <c r="BJ281" s="113">
        <f t="shared" si="190"/>
        <v>0</v>
      </c>
      <c r="BK281" s="114">
        <f t="shared" si="190"/>
        <v>0</v>
      </c>
      <c r="BL281" s="114">
        <f t="shared" si="170"/>
        <v>0</v>
      </c>
      <c r="BM281" s="118">
        <f t="shared" si="171"/>
        <v>0</v>
      </c>
      <c r="BN281" s="119">
        <f t="shared" si="172"/>
        <v>0</v>
      </c>
      <c r="BP281" s="113">
        <f t="shared" si="173"/>
        <v>0</v>
      </c>
      <c r="BQ281" s="118">
        <f t="shared" si="174"/>
        <v>0</v>
      </c>
      <c r="BR281" s="120">
        <f t="shared" si="175"/>
        <v>0</v>
      </c>
      <c r="BS281" s="121">
        <f t="shared" si="176"/>
        <v>0</v>
      </c>
      <c r="BT281" s="114">
        <f t="shared" si="177"/>
        <v>0</v>
      </c>
      <c r="BU281" s="114">
        <f t="shared" si="178"/>
        <v>0</v>
      </c>
      <c r="BV281" s="114">
        <f t="shared" si="179"/>
        <v>0</v>
      </c>
      <c r="BW281" s="118">
        <f t="shared" si="180"/>
        <v>0</v>
      </c>
      <c r="BX281" s="120">
        <f t="shared" si="181"/>
        <v>0</v>
      </c>
      <c r="BY281" s="121">
        <f t="shared" si="182"/>
        <v>0</v>
      </c>
      <c r="CA281" s="113">
        <f t="shared" si="191"/>
        <v>0</v>
      </c>
      <c r="CB281" s="114">
        <f t="shared" si="191"/>
        <v>25918.960771704184</v>
      </c>
      <c r="CC281" s="114">
        <f t="shared" si="183"/>
        <v>0</v>
      </c>
      <c r="CD281" s="114">
        <f t="shared" si="184"/>
        <v>0</v>
      </c>
      <c r="CE281" s="114">
        <f t="shared" si="185"/>
        <v>0</v>
      </c>
      <c r="CF281" s="118">
        <f t="shared" si="186"/>
        <v>0</v>
      </c>
      <c r="CG281" s="122">
        <f t="shared" si="187"/>
        <v>25918.960771704184</v>
      </c>
      <c r="CH281" s="88"/>
      <c r="CI281" s="123">
        <f t="shared" si="188"/>
        <v>25918.960771704184</v>
      </c>
      <c r="CK281" s="124">
        <f t="shared" si="189"/>
        <v>3</v>
      </c>
      <c r="CL281" s="125">
        <v>0</v>
      </c>
      <c r="CM281" s="126">
        <v>68.88000000000001</v>
      </c>
      <c r="CN281" s="127">
        <v>0</v>
      </c>
      <c r="CO281" s="128">
        <v>0</v>
      </c>
      <c r="CP281" s="125">
        <v>0</v>
      </c>
      <c r="CQ281" s="129">
        <v>0</v>
      </c>
      <c r="CR281" s="130">
        <v>0</v>
      </c>
      <c r="CS281" s="131">
        <v>0</v>
      </c>
      <c r="CT281" s="132">
        <v>0</v>
      </c>
      <c r="CU281" s="133">
        <f t="shared" si="192"/>
        <v>0</v>
      </c>
      <c r="CV281" s="129">
        <f t="shared" si="192"/>
        <v>0</v>
      </c>
      <c r="CW281" s="132">
        <v>0</v>
      </c>
      <c r="CY281" s="133">
        <v>0</v>
      </c>
      <c r="CZ281" s="129">
        <v>0</v>
      </c>
      <c r="DA281" s="132">
        <v>0</v>
      </c>
      <c r="DD281" s="134" t="s">
        <v>95</v>
      </c>
      <c r="DE281" s="101"/>
      <c r="DF281" s="72"/>
    </row>
    <row r="282" spans="1:110" s="7" customFormat="1" x14ac:dyDescent="0.25">
      <c r="A282" s="135">
        <v>125</v>
      </c>
      <c r="B282" s="136" t="s">
        <v>803</v>
      </c>
      <c r="C282" s="136" t="s">
        <v>804</v>
      </c>
      <c r="D282" s="137" t="s">
        <v>805</v>
      </c>
      <c r="E282" s="138" t="s">
        <v>806</v>
      </c>
      <c r="F282" s="138" t="s">
        <v>807</v>
      </c>
      <c r="G282" s="138" t="s">
        <v>808</v>
      </c>
      <c r="H282" s="138" t="s">
        <v>124</v>
      </c>
      <c r="I282" s="138">
        <v>10029</v>
      </c>
      <c r="J282" s="138" t="str">
        <f t="shared" si="155"/>
        <v>Manhattan 10029</v>
      </c>
      <c r="K282" s="138" t="s">
        <v>103</v>
      </c>
      <c r="L282" s="138">
        <v>2</v>
      </c>
      <c r="M282" s="106" t="str">
        <f t="shared" si="156"/>
        <v>Head Start</v>
      </c>
      <c r="N282" s="107">
        <v>77</v>
      </c>
      <c r="O282" s="72">
        <v>0</v>
      </c>
      <c r="P282" s="108">
        <v>0</v>
      </c>
      <c r="Q282" s="71">
        <v>0</v>
      </c>
      <c r="R282" s="72">
        <v>77</v>
      </c>
      <c r="S282" s="108">
        <v>0</v>
      </c>
      <c r="T282" s="71">
        <v>0</v>
      </c>
      <c r="U282" s="72">
        <v>29</v>
      </c>
      <c r="V282" s="72">
        <v>0</v>
      </c>
      <c r="W282" s="73">
        <f t="shared" si="157"/>
        <v>29</v>
      </c>
      <c r="X282" s="109">
        <v>0</v>
      </c>
      <c r="Y282" s="110">
        <v>0</v>
      </c>
      <c r="Z282" s="110">
        <v>0</v>
      </c>
      <c r="AA282" s="72">
        <v>0</v>
      </c>
      <c r="AB282" s="72">
        <v>0</v>
      </c>
      <c r="AC282" s="111">
        <v>0</v>
      </c>
      <c r="AD282" s="112">
        <f t="shared" si="158"/>
        <v>0</v>
      </c>
      <c r="AE282" s="113">
        <v>0</v>
      </c>
      <c r="AF282" s="114">
        <v>0</v>
      </c>
      <c r="AG282" s="115">
        <v>1089194.26</v>
      </c>
      <c r="AH282" s="116">
        <v>1089194.26</v>
      </c>
      <c r="AI282" s="114">
        <v>0</v>
      </c>
      <c r="AJ282" s="117">
        <f t="shared" si="161"/>
        <v>1089194.26</v>
      </c>
      <c r="AK282" s="113">
        <v>132009.90294375</v>
      </c>
      <c r="AL282" s="114">
        <v>0</v>
      </c>
      <c r="AM282" s="117">
        <f t="shared" si="162"/>
        <v>132009.90294375</v>
      </c>
      <c r="AN282" s="113">
        <v>957184.35705624998</v>
      </c>
      <c r="AO282" s="114">
        <v>0</v>
      </c>
      <c r="AP282" s="114">
        <v>0</v>
      </c>
      <c r="AQ282" s="114">
        <v>0</v>
      </c>
      <c r="AR282" s="117">
        <v>0</v>
      </c>
      <c r="AS282" s="113">
        <f t="shared" si="159"/>
        <v>0</v>
      </c>
      <c r="AT282" s="114">
        <f t="shared" si="163"/>
        <v>0</v>
      </c>
      <c r="AU282" s="114">
        <f t="shared" si="164"/>
        <v>0</v>
      </c>
      <c r="AV282" s="117">
        <v>0</v>
      </c>
      <c r="AW282" s="113">
        <f t="shared" si="160"/>
        <v>0</v>
      </c>
      <c r="AX282" s="114">
        <f t="shared" si="165"/>
        <v>0</v>
      </c>
      <c r="AY282" s="114">
        <f t="shared" si="166"/>
        <v>0</v>
      </c>
      <c r="AZ282" s="117">
        <v>0</v>
      </c>
      <c r="BA282" s="113">
        <f t="shared" si="167"/>
        <v>0</v>
      </c>
      <c r="BB282" s="114">
        <f t="shared" si="168"/>
        <v>0</v>
      </c>
      <c r="BC282" s="114">
        <f t="shared" si="169"/>
        <v>0</v>
      </c>
      <c r="BD282" s="117">
        <v>0</v>
      </c>
      <c r="BE282" s="113">
        <v>0</v>
      </c>
      <c r="BF282" s="114">
        <v>0</v>
      </c>
      <c r="BG282" s="114">
        <v>0</v>
      </c>
      <c r="BH282" s="117">
        <v>0</v>
      </c>
      <c r="BJ282" s="113">
        <f t="shared" si="190"/>
        <v>132009.90294375</v>
      </c>
      <c r="BK282" s="114">
        <f t="shared" si="190"/>
        <v>0</v>
      </c>
      <c r="BL282" s="114">
        <f t="shared" si="170"/>
        <v>0</v>
      </c>
      <c r="BM282" s="118">
        <f t="shared" si="171"/>
        <v>0</v>
      </c>
      <c r="BN282" s="119">
        <f t="shared" si="172"/>
        <v>132009.90294375</v>
      </c>
      <c r="BP282" s="113">
        <f t="shared" si="173"/>
        <v>957184.35705624998</v>
      </c>
      <c r="BQ282" s="118">
        <f t="shared" si="174"/>
        <v>0</v>
      </c>
      <c r="BR282" s="120">
        <f t="shared" si="175"/>
        <v>957184.35705624998</v>
      </c>
      <c r="BS282" s="121">
        <f t="shared" si="176"/>
        <v>239296.0892640625</v>
      </c>
      <c r="BT282" s="114">
        <f t="shared" si="177"/>
        <v>132009.90294375</v>
      </c>
      <c r="BU282" s="114">
        <f t="shared" si="178"/>
        <v>0</v>
      </c>
      <c r="BV282" s="114">
        <f t="shared" si="179"/>
        <v>0</v>
      </c>
      <c r="BW282" s="118">
        <f t="shared" si="180"/>
        <v>0</v>
      </c>
      <c r="BX282" s="120">
        <f t="shared" si="181"/>
        <v>132009.90294375</v>
      </c>
      <c r="BY282" s="121">
        <f t="shared" si="182"/>
        <v>107286.1863203125</v>
      </c>
      <c r="CA282" s="113">
        <f t="shared" si="191"/>
        <v>0</v>
      </c>
      <c r="CB282" s="114">
        <f t="shared" si="191"/>
        <v>0</v>
      </c>
      <c r="CC282" s="114">
        <f t="shared" si="183"/>
        <v>0</v>
      </c>
      <c r="CD282" s="114">
        <f t="shared" si="184"/>
        <v>0</v>
      </c>
      <c r="CE282" s="114">
        <f t="shared" si="185"/>
        <v>0</v>
      </c>
      <c r="CF282" s="118">
        <f t="shared" si="186"/>
        <v>107286.1863203125</v>
      </c>
      <c r="CG282" s="122">
        <f t="shared" si="187"/>
        <v>107286.1863203125</v>
      </c>
      <c r="CH282" s="88"/>
      <c r="CI282" s="123">
        <f t="shared" si="188"/>
        <v>78216.522422293681</v>
      </c>
      <c r="CK282" s="124">
        <f t="shared" si="189"/>
        <v>2</v>
      </c>
      <c r="CL282" s="125">
        <v>0</v>
      </c>
      <c r="CM282" s="126">
        <v>0</v>
      </c>
      <c r="CN282" s="127">
        <v>53.99</v>
      </c>
      <c r="CO282" s="128">
        <v>25.289253437499998</v>
      </c>
      <c r="CP282" s="125">
        <v>0</v>
      </c>
      <c r="CQ282" s="129">
        <v>0</v>
      </c>
      <c r="CR282" s="130">
        <v>0</v>
      </c>
      <c r="CS282" s="131">
        <v>0</v>
      </c>
      <c r="CT282" s="132">
        <v>0</v>
      </c>
      <c r="CU282" s="133">
        <f t="shared" si="192"/>
        <v>0</v>
      </c>
      <c r="CV282" s="129">
        <f t="shared" si="192"/>
        <v>0</v>
      </c>
      <c r="CW282" s="132">
        <v>0</v>
      </c>
      <c r="CY282" s="133">
        <v>0</v>
      </c>
      <c r="CZ282" s="129">
        <v>0</v>
      </c>
      <c r="DA282" s="132">
        <v>0</v>
      </c>
      <c r="DD282" s="134" t="s">
        <v>95</v>
      </c>
      <c r="DE282" s="101"/>
      <c r="DF282" s="72"/>
    </row>
    <row r="283" spans="1:110" s="7" customFormat="1" x14ac:dyDescent="0.25">
      <c r="A283" s="135">
        <v>125</v>
      </c>
      <c r="B283" s="136" t="s">
        <v>803</v>
      </c>
      <c r="C283" s="136" t="s">
        <v>809</v>
      </c>
      <c r="D283" s="137" t="s">
        <v>805</v>
      </c>
      <c r="E283" s="138" t="s">
        <v>810</v>
      </c>
      <c r="F283" s="138" t="s">
        <v>807</v>
      </c>
      <c r="G283" s="138" t="s">
        <v>811</v>
      </c>
      <c r="H283" s="138" t="s">
        <v>124</v>
      </c>
      <c r="I283" s="138">
        <v>10029</v>
      </c>
      <c r="J283" s="138" t="str">
        <f t="shared" si="155"/>
        <v>Manhattan 10029</v>
      </c>
      <c r="K283" s="138" t="s">
        <v>103</v>
      </c>
      <c r="L283" s="138">
        <v>2</v>
      </c>
      <c r="M283" s="106" t="str">
        <f t="shared" si="156"/>
        <v>Head Start</v>
      </c>
      <c r="N283" s="107">
        <v>151</v>
      </c>
      <c r="O283" s="72">
        <v>0</v>
      </c>
      <c r="P283" s="108">
        <v>0</v>
      </c>
      <c r="Q283" s="71">
        <v>0</v>
      </c>
      <c r="R283" s="72">
        <v>151</v>
      </c>
      <c r="S283" s="108">
        <v>0</v>
      </c>
      <c r="T283" s="71">
        <v>0</v>
      </c>
      <c r="U283" s="72">
        <v>54</v>
      </c>
      <c r="V283" s="72">
        <v>0</v>
      </c>
      <c r="W283" s="73">
        <f t="shared" si="157"/>
        <v>54</v>
      </c>
      <c r="X283" s="109">
        <v>0</v>
      </c>
      <c r="Y283" s="110">
        <v>0</v>
      </c>
      <c r="Z283" s="110">
        <v>0</v>
      </c>
      <c r="AA283" s="72">
        <v>0</v>
      </c>
      <c r="AB283" s="72">
        <v>0</v>
      </c>
      <c r="AC283" s="111">
        <v>0</v>
      </c>
      <c r="AD283" s="112">
        <f t="shared" si="158"/>
        <v>0</v>
      </c>
      <c r="AE283" s="113">
        <v>0</v>
      </c>
      <c r="AF283" s="114">
        <v>0</v>
      </c>
      <c r="AG283" s="115">
        <v>2135952.38</v>
      </c>
      <c r="AH283" s="116">
        <v>2135952.38</v>
      </c>
      <c r="AI283" s="114">
        <v>0</v>
      </c>
      <c r="AJ283" s="117">
        <f t="shared" si="161"/>
        <v>2135952.38</v>
      </c>
      <c r="AK283" s="113">
        <v>245811.54341249997</v>
      </c>
      <c r="AL283" s="114">
        <v>0</v>
      </c>
      <c r="AM283" s="117">
        <f t="shared" si="162"/>
        <v>245811.54341249997</v>
      </c>
      <c r="AN283" s="113">
        <v>1890140.8365875001</v>
      </c>
      <c r="AO283" s="114">
        <v>0</v>
      </c>
      <c r="AP283" s="114">
        <v>0</v>
      </c>
      <c r="AQ283" s="114">
        <v>0</v>
      </c>
      <c r="AR283" s="117">
        <v>0</v>
      </c>
      <c r="AS283" s="113">
        <f t="shared" si="159"/>
        <v>0</v>
      </c>
      <c r="AT283" s="114">
        <f t="shared" si="163"/>
        <v>0</v>
      </c>
      <c r="AU283" s="114">
        <f t="shared" si="164"/>
        <v>0</v>
      </c>
      <c r="AV283" s="117">
        <v>0</v>
      </c>
      <c r="AW283" s="113">
        <f t="shared" si="160"/>
        <v>0</v>
      </c>
      <c r="AX283" s="114">
        <f t="shared" si="165"/>
        <v>0</v>
      </c>
      <c r="AY283" s="114">
        <f t="shared" si="166"/>
        <v>0</v>
      </c>
      <c r="AZ283" s="117">
        <v>0</v>
      </c>
      <c r="BA283" s="113">
        <f t="shared" si="167"/>
        <v>0</v>
      </c>
      <c r="BB283" s="114">
        <f t="shared" si="168"/>
        <v>0</v>
      </c>
      <c r="BC283" s="114">
        <f t="shared" si="169"/>
        <v>0</v>
      </c>
      <c r="BD283" s="117">
        <v>0</v>
      </c>
      <c r="BE283" s="113">
        <v>0</v>
      </c>
      <c r="BF283" s="114">
        <v>0</v>
      </c>
      <c r="BG283" s="114">
        <v>0</v>
      </c>
      <c r="BH283" s="117">
        <v>0</v>
      </c>
      <c r="BJ283" s="113">
        <f t="shared" si="190"/>
        <v>245811.54341249997</v>
      </c>
      <c r="BK283" s="114">
        <f t="shared" si="190"/>
        <v>0</v>
      </c>
      <c r="BL283" s="114">
        <f t="shared" si="170"/>
        <v>0</v>
      </c>
      <c r="BM283" s="118">
        <f t="shared" si="171"/>
        <v>0</v>
      </c>
      <c r="BN283" s="119">
        <f t="shared" si="172"/>
        <v>245811.54341249997</v>
      </c>
      <c r="BP283" s="113">
        <f t="shared" si="173"/>
        <v>1890140.8365875001</v>
      </c>
      <c r="BQ283" s="118">
        <f t="shared" si="174"/>
        <v>0</v>
      </c>
      <c r="BR283" s="120">
        <f t="shared" si="175"/>
        <v>1890140.8365875001</v>
      </c>
      <c r="BS283" s="121">
        <f t="shared" si="176"/>
        <v>472535.20914687501</v>
      </c>
      <c r="BT283" s="114">
        <f t="shared" si="177"/>
        <v>245811.54341249997</v>
      </c>
      <c r="BU283" s="114">
        <f t="shared" si="178"/>
        <v>0</v>
      </c>
      <c r="BV283" s="114">
        <f t="shared" si="179"/>
        <v>0</v>
      </c>
      <c r="BW283" s="118">
        <f t="shared" si="180"/>
        <v>0</v>
      </c>
      <c r="BX283" s="120">
        <f t="shared" si="181"/>
        <v>245811.54341249997</v>
      </c>
      <c r="BY283" s="121">
        <f t="shared" si="182"/>
        <v>226723.66573437504</v>
      </c>
      <c r="CA283" s="113">
        <f t="shared" si="191"/>
        <v>0</v>
      </c>
      <c r="CB283" s="114">
        <f t="shared" si="191"/>
        <v>0</v>
      </c>
      <c r="CC283" s="114">
        <f t="shared" si="183"/>
        <v>0</v>
      </c>
      <c r="CD283" s="114">
        <f t="shared" si="184"/>
        <v>0</v>
      </c>
      <c r="CE283" s="114">
        <f t="shared" si="185"/>
        <v>0</v>
      </c>
      <c r="CF283" s="118">
        <f t="shared" si="186"/>
        <v>226723.66573437504</v>
      </c>
      <c r="CG283" s="122">
        <f t="shared" si="187"/>
        <v>226723.66573437504</v>
      </c>
      <c r="CH283" s="88"/>
      <c r="CI283" s="123">
        <f t="shared" si="188"/>
        <v>153385.64786709537</v>
      </c>
      <c r="CK283" s="124">
        <f t="shared" si="189"/>
        <v>2</v>
      </c>
      <c r="CL283" s="125">
        <v>0</v>
      </c>
      <c r="CM283" s="126">
        <v>0</v>
      </c>
      <c r="CN283" s="127">
        <v>53.99</v>
      </c>
      <c r="CO283" s="128">
        <v>25.289253437499998</v>
      </c>
      <c r="CP283" s="125">
        <v>0</v>
      </c>
      <c r="CQ283" s="129">
        <v>0</v>
      </c>
      <c r="CR283" s="130">
        <v>0</v>
      </c>
      <c r="CS283" s="131">
        <v>0</v>
      </c>
      <c r="CT283" s="132">
        <v>0</v>
      </c>
      <c r="CU283" s="133">
        <f t="shared" si="192"/>
        <v>0</v>
      </c>
      <c r="CV283" s="129">
        <f t="shared" si="192"/>
        <v>0</v>
      </c>
      <c r="CW283" s="132">
        <v>0</v>
      </c>
      <c r="CY283" s="133">
        <v>0</v>
      </c>
      <c r="CZ283" s="129">
        <v>0</v>
      </c>
      <c r="DA283" s="132">
        <v>0</v>
      </c>
      <c r="DD283" s="134" t="s">
        <v>95</v>
      </c>
      <c r="DE283" s="101"/>
      <c r="DF283" s="72"/>
    </row>
    <row r="284" spans="1:110" s="7" customFormat="1" x14ac:dyDescent="0.25">
      <c r="A284" s="135">
        <v>135</v>
      </c>
      <c r="B284" s="136" t="s">
        <v>812</v>
      </c>
      <c r="C284" s="136" t="s">
        <v>813</v>
      </c>
      <c r="D284" s="137" t="s">
        <v>814</v>
      </c>
      <c r="E284" s="138" t="s">
        <v>815</v>
      </c>
      <c r="F284" s="138" t="s">
        <v>816</v>
      </c>
      <c r="G284" s="138" t="s">
        <v>817</v>
      </c>
      <c r="H284" s="138" t="s">
        <v>102</v>
      </c>
      <c r="I284" s="138">
        <v>10451</v>
      </c>
      <c r="J284" s="138" t="str">
        <f t="shared" si="155"/>
        <v>Bronx 10451</v>
      </c>
      <c r="K284" s="138" t="s">
        <v>103</v>
      </c>
      <c r="L284" s="138">
        <v>2</v>
      </c>
      <c r="M284" s="106" t="str">
        <f t="shared" si="156"/>
        <v>Head Start</v>
      </c>
      <c r="N284" s="107">
        <v>55</v>
      </c>
      <c r="O284" s="72">
        <v>0</v>
      </c>
      <c r="P284" s="108">
        <v>0</v>
      </c>
      <c r="Q284" s="71">
        <v>0</v>
      </c>
      <c r="R284" s="72">
        <v>55</v>
      </c>
      <c r="S284" s="108">
        <v>0</v>
      </c>
      <c r="T284" s="71">
        <v>0</v>
      </c>
      <c r="U284" s="72">
        <v>20</v>
      </c>
      <c r="V284" s="72">
        <v>0</v>
      </c>
      <c r="W284" s="73">
        <f t="shared" si="157"/>
        <v>20</v>
      </c>
      <c r="X284" s="109">
        <v>0</v>
      </c>
      <c r="Y284" s="110">
        <v>0</v>
      </c>
      <c r="Z284" s="110">
        <v>0</v>
      </c>
      <c r="AA284" s="72">
        <v>0</v>
      </c>
      <c r="AB284" s="72">
        <v>0</v>
      </c>
      <c r="AC284" s="111">
        <v>0</v>
      </c>
      <c r="AD284" s="112">
        <f t="shared" si="158"/>
        <v>0</v>
      </c>
      <c r="AE284" s="113">
        <v>0</v>
      </c>
      <c r="AF284" s="114">
        <v>0</v>
      </c>
      <c r="AG284" s="115">
        <v>777995.9</v>
      </c>
      <c r="AH284" s="116">
        <v>777995.9</v>
      </c>
      <c r="AI284" s="114">
        <v>0</v>
      </c>
      <c r="AJ284" s="117">
        <f t="shared" si="161"/>
        <v>777995.9</v>
      </c>
      <c r="AK284" s="113">
        <v>91041.312374999994</v>
      </c>
      <c r="AL284" s="114">
        <v>0</v>
      </c>
      <c r="AM284" s="117">
        <f t="shared" si="162"/>
        <v>91041.312374999994</v>
      </c>
      <c r="AN284" s="113">
        <v>686954.58762500016</v>
      </c>
      <c r="AO284" s="114">
        <v>0</v>
      </c>
      <c r="AP284" s="114">
        <v>0</v>
      </c>
      <c r="AQ284" s="114">
        <v>0</v>
      </c>
      <c r="AR284" s="117">
        <v>0</v>
      </c>
      <c r="AS284" s="113">
        <f t="shared" si="159"/>
        <v>0</v>
      </c>
      <c r="AT284" s="114">
        <f t="shared" si="163"/>
        <v>0</v>
      </c>
      <c r="AU284" s="114">
        <f t="shared" si="164"/>
        <v>0</v>
      </c>
      <c r="AV284" s="117">
        <v>0</v>
      </c>
      <c r="AW284" s="113">
        <f t="shared" si="160"/>
        <v>0</v>
      </c>
      <c r="AX284" s="114">
        <f t="shared" si="165"/>
        <v>0</v>
      </c>
      <c r="AY284" s="114">
        <f t="shared" si="166"/>
        <v>0</v>
      </c>
      <c r="AZ284" s="117">
        <v>0</v>
      </c>
      <c r="BA284" s="113">
        <f t="shared" si="167"/>
        <v>0</v>
      </c>
      <c r="BB284" s="114">
        <f t="shared" si="168"/>
        <v>0</v>
      </c>
      <c r="BC284" s="114">
        <f t="shared" si="169"/>
        <v>0</v>
      </c>
      <c r="BD284" s="117">
        <v>0</v>
      </c>
      <c r="BE284" s="113">
        <v>0</v>
      </c>
      <c r="BF284" s="114">
        <v>0</v>
      </c>
      <c r="BG284" s="114">
        <v>0</v>
      </c>
      <c r="BH284" s="117">
        <v>0</v>
      </c>
      <c r="BJ284" s="113">
        <f t="shared" si="190"/>
        <v>91041.312374999994</v>
      </c>
      <c r="BK284" s="114">
        <f t="shared" si="190"/>
        <v>0</v>
      </c>
      <c r="BL284" s="114">
        <f t="shared" si="170"/>
        <v>0</v>
      </c>
      <c r="BM284" s="118">
        <f t="shared" si="171"/>
        <v>0</v>
      </c>
      <c r="BN284" s="119">
        <f t="shared" si="172"/>
        <v>91041.312374999994</v>
      </c>
      <c r="BP284" s="113">
        <f t="shared" si="173"/>
        <v>686954.58762500016</v>
      </c>
      <c r="BQ284" s="118">
        <f t="shared" si="174"/>
        <v>0</v>
      </c>
      <c r="BR284" s="120">
        <f t="shared" si="175"/>
        <v>686954.58762500016</v>
      </c>
      <c r="BS284" s="121">
        <f t="shared" si="176"/>
        <v>171738.64690625004</v>
      </c>
      <c r="BT284" s="114">
        <f t="shared" si="177"/>
        <v>91041.312374999994</v>
      </c>
      <c r="BU284" s="114">
        <f t="shared" si="178"/>
        <v>0</v>
      </c>
      <c r="BV284" s="114">
        <f t="shared" si="179"/>
        <v>0</v>
      </c>
      <c r="BW284" s="118">
        <f t="shared" si="180"/>
        <v>0</v>
      </c>
      <c r="BX284" s="120">
        <f t="shared" si="181"/>
        <v>91041.312374999994</v>
      </c>
      <c r="BY284" s="121">
        <f t="shared" si="182"/>
        <v>80697.334531250046</v>
      </c>
      <c r="CA284" s="113">
        <f t="shared" si="191"/>
        <v>0</v>
      </c>
      <c r="CB284" s="114">
        <f t="shared" si="191"/>
        <v>0</v>
      </c>
      <c r="CC284" s="114">
        <f t="shared" si="183"/>
        <v>0</v>
      </c>
      <c r="CD284" s="114">
        <f t="shared" si="184"/>
        <v>0</v>
      </c>
      <c r="CE284" s="114">
        <f t="shared" si="185"/>
        <v>0</v>
      </c>
      <c r="CF284" s="118">
        <f t="shared" si="186"/>
        <v>80697.334531250046</v>
      </c>
      <c r="CG284" s="122">
        <f t="shared" si="187"/>
        <v>80697.334531250046</v>
      </c>
      <c r="CH284" s="88"/>
      <c r="CI284" s="123">
        <f t="shared" si="188"/>
        <v>55868.944587352627</v>
      </c>
      <c r="CK284" s="124">
        <f t="shared" si="189"/>
        <v>2</v>
      </c>
      <c r="CL284" s="125">
        <v>0</v>
      </c>
      <c r="CM284" s="126">
        <v>0</v>
      </c>
      <c r="CN284" s="127">
        <v>53.99</v>
      </c>
      <c r="CO284" s="128">
        <v>25.289253437499998</v>
      </c>
      <c r="CP284" s="125">
        <v>0</v>
      </c>
      <c r="CQ284" s="129">
        <v>0</v>
      </c>
      <c r="CR284" s="130">
        <v>0</v>
      </c>
      <c r="CS284" s="131">
        <v>0</v>
      </c>
      <c r="CT284" s="132">
        <v>0</v>
      </c>
      <c r="CU284" s="133">
        <f t="shared" si="192"/>
        <v>0</v>
      </c>
      <c r="CV284" s="129">
        <f t="shared" si="192"/>
        <v>0</v>
      </c>
      <c r="CW284" s="132">
        <v>0</v>
      </c>
      <c r="CY284" s="133">
        <v>0</v>
      </c>
      <c r="CZ284" s="129">
        <v>0</v>
      </c>
      <c r="DA284" s="132">
        <v>0</v>
      </c>
      <c r="DD284" s="134" t="s">
        <v>95</v>
      </c>
      <c r="DE284" s="101"/>
      <c r="DF284" s="72"/>
    </row>
    <row r="285" spans="1:110" s="7" customFormat="1" x14ac:dyDescent="0.25">
      <c r="A285" s="135">
        <v>135</v>
      </c>
      <c r="B285" s="136" t="s">
        <v>812</v>
      </c>
      <c r="C285" s="136" t="s">
        <v>818</v>
      </c>
      <c r="D285" s="137" t="s">
        <v>814</v>
      </c>
      <c r="E285" s="138" t="s">
        <v>819</v>
      </c>
      <c r="F285" s="138" t="s">
        <v>820</v>
      </c>
      <c r="G285" s="138" t="s">
        <v>821</v>
      </c>
      <c r="H285" s="138" t="s">
        <v>102</v>
      </c>
      <c r="I285" s="138">
        <v>10454</v>
      </c>
      <c r="J285" s="138" t="str">
        <f t="shared" si="155"/>
        <v>Bronx 10454</v>
      </c>
      <c r="K285" s="138" t="s">
        <v>103</v>
      </c>
      <c r="L285" s="138">
        <v>2</v>
      </c>
      <c r="M285" s="106" t="str">
        <f t="shared" si="156"/>
        <v>Head Start</v>
      </c>
      <c r="N285" s="107">
        <v>25</v>
      </c>
      <c r="O285" s="72">
        <v>0</v>
      </c>
      <c r="P285" s="108">
        <v>0</v>
      </c>
      <c r="Q285" s="71">
        <v>0</v>
      </c>
      <c r="R285" s="72">
        <v>25</v>
      </c>
      <c r="S285" s="108">
        <v>0</v>
      </c>
      <c r="T285" s="71">
        <v>0</v>
      </c>
      <c r="U285" s="72">
        <v>15</v>
      </c>
      <c r="V285" s="72">
        <v>0</v>
      </c>
      <c r="W285" s="73">
        <f t="shared" si="157"/>
        <v>15</v>
      </c>
      <c r="X285" s="109">
        <v>0</v>
      </c>
      <c r="Y285" s="110">
        <v>0</v>
      </c>
      <c r="Z285" s="110">
        <v>0</v>
      </c>
      <c r="AA285" s="72">
        <v>0</v>
      </c>
      <c r="AB285" s="72">
        <v>0</v>
      </c>
      <c r="AC285" s="111">
        <v>0</v>
      </c>
      <c r="AD285" s="112">
        <f t="shared" si="158"/>
        <v>0</v>
      </c>
      <c r="AE285" s="113">
        <v>0</v>
      </c>
      <c r="AF285" s="114">
        <v>0</v>
      </c>
      <c r="AG285" s="115">
        <v>353634.5</v>
      </c>
      <c r="AH285" s="116">
        <v>353634.5</v>
      </c>
      <c r="AI285" s="114">
        <v>0</v>
      </c>
      <c r="AJ285" s="117">
        <f t="shared" si="161"/>
        <v>353634.5</v>
      </c>
      <c r="AK285" s="113">
        <v>68280.984281249985</v>
      </c>
      <c r="AL285" s="114">
        <v>0</v>
      </c>
      <c r="AM285" s="117">
        <f t="shared" si="162"/>
        <v>68280.984281249985</v>
      </c>
      <c r="AN285" s="113">
        <v>285353.51571875002</v>
      </c>
      <c r="AO285" s="114">
        <v>0</v>
      </c>
      <c r="AP285" s="114">
        <v>0</v>
      </c>
      <c r="AQ285" s="114">
        <v>0</v>
      </c>
      <c r="AR285" s="117">
        <v>0</v>
      </c>
      <c r="AS285" s="113">
        <f t="shared" si="159"/>
        <v>0</v>
      </c>
      <c r="AT285" s="114">
        <f t="shared" si="163"/>
        <v>0</v>
      </c>
      <c r="AU285" s="114">
        <f t="shared" si="164"/>
        <v>0</v>
      </c>
      <c r="AV285" s="117">
        <v>0</v>
      </c>
      <c r="AW285" s="113">
        <f t="shared" si="160"/>
        <v>0</v>
      </c>
      <c r="AX285" s="114">
        <f t="shared" si="165"/>
        <v>0</v>
      </c>
      <c r="AY285" s="114">
        <f t="shared" si="166"/>
        <v>0</v>
      </c>
      <c r="AZ285" s="117">
        <v>0</v>
      </c>
      <c r="BA285" s="113">
        <f t="shared" si="167"/>
        <v>0</v>
      </c>
      <c r="BB285" s="114">
        <f t="shared" si="168"/>
        <v>0</v>
      </c>
      <c r="BC285" s="114">
        <f t="shared" si="169"/>
        <v>0</v>
      </c>
      <c r="BD285" s="117">
        <v>0</v>
      </c>
      <c r="BE285" s="113">
        <v>0</v>
      </c>
      <c r="BF285" s="114">
        <v>0</v>
      </c>
      <c r="BG285" s="114">
        <v>0</v>
      </c>
      <c r="BH285" s="117">
        <v>0</v>
      </c>
      <c r="BJ285" s="113">
        <f t="shared" si="190"/>
        <v>68280.984281249985</v>
      </c>
      <c r="BK285" s="114">
        <f t="shared" si="190"/>
        <v>0</v>
      </c>
      <c r="BL285" s="114">
        <f t="shared" si="170"/>
        <v>0</v>
      </c>
      <c r="BM285" s="118">
        <f t="shared" si="171"/>
        <v>0</v>
      </c>
      <c r="BN285" s="119">
        <f t="shared" si="172"/>
        <v>68280.984281249985</v>
      </c>
      <c r="BP285" s="113">
        <f t="shared" si="173"/>
        <v>285353.51571875002</v>
      </c>
      <c r="BQ285" s="118">
        <f t="shared" si="174"/>
        <v>0</v>
      </c>
      <c r="BR285" s="120">
        <f t="shared" si="175"/>
        <v>285353.51571875002</v>
      </c>
      <c r="BS285" s="121">
        <f t="shared" si="176"/>
        <v>71338.378929687504</v>
      </c>
      <c r="BT285" s="114">
        <f t="shared" si="177"/>
        <v>68280.984281249985</v>
      </c>
      <c r="BU285" s="114">
        <f t="shared" si="178"/>
        <v>0</v>
      </c>
      <c r="BV285" s="114">
        <f t="shared" si="179"/>
        <v>0</v>
      </c>
      <c r="BW285" s="118">
        <f t="shared" si="180"/>
        <v>0</v>
      </c>
      <c r="BX285" s="120">
        <f t="shared" si="181"/>
        <v>68280.984281249985</v>
      </c>
      <c r="BY285" s="121">
        <f t="shared" si="182"/>
        <v>3057.3946484375192</v>
      </c>
      <c r="CA285" s="113">
        <f t="shared" si="191"/>
        <v>0</v>
      </c>
      <c r="CB285" s="114">
        <f t="shared" si="191"/>
        <v>0</v>
      </c>
      <c r="CC285" s="114">
        <f t="shared" si="183"/>
        <v>0</v>
      </c>
      <c r="CD285" s="114">
        <f t="shared" si="184"/>
        <v>0</v>
      </c>
      <c r="CE285" s="114">
        <f t="shared" si="185"/>
        <v>0</v>
      </c>
      <c r="CF285" s="118">
        <f t="shared" si="186"/>
        <v>3057.3946484375192</v>
      </c>
      <c r="CG285" s="122">
        <f t="shared" si="187"/>
        <v>3057.3946484375192</v>
      </c>
      <c r="CH285" s="88"/>
      <c r="CI285" s="123">
        <f t="shared" si="188"/>
        <v>25394.974812433014</v>
      </c>
      <c r="CK285" s="124">
        <f t="shared" si="189"/>
        <v>2</v>
      </c>
      <c r="CL285" s="125">
        <v>0</v>
      </c>
      <c r="CM285" s="126">
        <v>0</v>
      </c>
      <c r="CN285" s="127">
        <v>53.99</v>
      </c>
      <c r="CO285" s="128">
        <v>25.289253437499998</v>
      </c>
      <c r="CP285" s="125">
        <v>0</v>
      </c>
      <c r="CQ285" s="129">
        <v>0</v>
      </c>
      <c r="CR285" s="130">
        <v>0</v>
      </c>
      <c r="CS285" s="131">
        <v>0</v>
      </c>
      <c r="CT285" s="132">
        <v>0</v>
      </c>
      <c r="CU285" s="133">
        <f t="shared" si="192"/>
        <v>0</v>
      </c>
      <c r="CV285" s="129">
        <f t="shared" si="192"/>
        <v>0</v>
      </c>
      <c r="CW285" s="132">
        <v>0</v>
      </c>
      <c r="CY285" s="133">
        <v>0</v>
      </c>
      <c r="CZ285" s="129">
        <v>0</v>
      </c>
      <c r="DA285" s="132">
        <v>0</v>
      </c>
      <c r="DD285" s="134" t="s">
        <v>95</v>
      </c>
      <c r="DE285" s="101"/>
      <c r="DF285" s="72"/>
    </row>
    <row r="286" spans="1:110" s="7" customFormat="1" x14ac:dyDescent="0.25">
      <c r="A286" s="135">
        <v>135</v>
      </c>
      <c r="B286" s="136" t="s">
        <v>812</v>
      </c>
      <c r="C286" s="136" t="s">
        <v>822</v>
      </c>
      <c r="D286" s="137" t="s">
        <v>814</v>
      </c>
      <c r="E286" s="138" t="s">
        <v>823</v>
      </c>
      <c r="F286" s="138" t="s">
        <v>824</v>
      </c>
      <c r="G286" s="138" t="s">
        <v>825</v>
      </c>
      <c r="H286" s="138" t="s">
        <v>102</v>
      </c>
      <c r="I286" s="138">
        <v>10454</v>
      </c>
      <c r="J286" s="138" t="str">
        <f t="shared" si="155"/>
        <v>Bronx 10454</v>
      </c>
      <c r="K286" s="138" t="s">
        <v>103</v>
      </c>
      <c r="L286" s="138">
        <v>2</v>
      </c>
      <c r="M286" s="106" t="str">
        <f t="shared" si="156"/>
        <v>Head Start</v>
      </c>
      <c r="N286" s="107">
        <v>74</v>
      </c>
      <c r="O286" s="72">
        <v>0</v>
      </c>
      <c r="P286" s="108">
        <v>0</v>
      </c>
      <c r="Q286" s="71">
        <v>0</v>
      </c>
      <c r="R286" s="72">
        <v>74</v>
      </c>
      <c r="S286" s="108">
        <v>0</v>
      </c>
      <c r="T286" s="71">
        <v>0</v>
      </c>
      <c r="U286" s="72">
        <v>31</v>
      </c>
      <c r="V286" s="72">
        <v>0</v>
      </c>
      <c r="W286" s="73">
        <f t="shared" si="157"/>
        <v>31</v>
      </c>
      <c r="X286" s="109">
        <v>0</v>
      </c>
      <c r="Y286" s="110">
        <v>0</v>
      </c>
      <c r="Z286" s="110">
        <v>0</v>
      </c>
      <c r="AA286" s="72">
        <v>0</v>
      </c>
      <c r="AB286" s="72">
        <v>0</v>
      </c>
      <c r="AC286" s="111">
        <v>0</v>
      </c>
      <c r="AD286" s="112">
        <f t="shared" si="158"/>
        <v>0</v>
      </c>
      <c r="AE286" s="113">
        <v>0</v>
      </c>
      <c r="AF286" s="114">
        <v>0</v>
      </c>
      <c r="AG286" s="115">
        <v>1046758.1200000001</v>
      </c>
      <c r="AH286" s="116">
        <v>1046758.1200000001</v>
      </c>
      <c r="AI286" s="114">
        <v>0</v>
      </c>
      <c r="AJ286" s="117">
        <f t="shared" si="161"/>
        <v>1046758.1200000001</v>
      </c>
      <c r="AK286" s="113">
        <v>141114.03418125</v>
      </c>
      <c r="AL286" s="114">
        <v>0</v>
      </c>
      <c r="AM286" s="117">
        <f t="shared" si="162"/>
        <v>141114.03418125</v>
      </c>
      <c r="AN286" s="113">
        <v>905644.08581875009</v>
      </c>
      <c r="AO286" s="114">
        <v>0</v>
      </c>
      <c r="AP286" s="114">
        <v>0</v>
      </c>
      <c r="AQ286" s="114">
        <v>0</v>
      </c>
      <c r="AR286" s="117">
        <v>0</v>
      </c>
      <c r="AS286" s="113">
        <f t="shared" si="159"/>
        <v>0</v>
      </c>
      <c r="AT286" s="114">
        <f t="shared" si="163"/>
        <v>0</v>
      </c>
      <c r="AU286" s="114">
        <f t="shared" si="164"/>
        <v>0</v>
      </c>
      <c r="AV286" s="117">
        <v>0</v>
      </c>
      <c r="AW286" s="113">
        <f t="shared" si="160"/>
        <v>0</v>
      </c>
      <c r="AX286" s="114">
        <f t="shared" si="165"/>
        <v>0</v>
      </c>
      <c r="AY286" s="114">
        <f t="shared" si="166"/>
        <v>0</v>
      </c>
      <c r="AZ286" s="117">
        <v>0</v>
      </c>
      <c r="BA286" s="113">
        <f t="shared" si="167"/>
        <v>0</v>
      </c>
      <c r="BB286" s="114">
        <f t="shared" si="168"/>
        <v>0</v>
      </c>
      <c r="BC286" s="114">
        <f t="shared" si="169"/>
        <v>0</v>
      </c>
      <c r="BD286" s="117">
        <v>0</v>
      </c>
      <c r="BE286" s="113">
        <v>0</v>
      </c>
      <c r="BF286" s="114">
        <v>0</v>
      </c>
      <c r="BG286" s="114">
        <v>0</v>
      </c>
      <c r="BH286" s="117">
        <v>0</v>
      </c>
      <c r="BJ286" s="113">
        <f t="shared" si="190"/>
        <v>141114.03418125</v>
      </c>
      <c r="BK286" s="114">
        <f t="shared" si="190"/>
        <v>0</v>
      </c>
      <c r="BL286" s="114">
        <f t="shared" si="170"/>
        <v>0</v>
      </c>
      <c r="BM286" s="118">
        <f t="shared" si="171"/>
        <v>0</v>
      </c>
      <c r="BN286" s="119">
        <f t="shared" si="172"/>
        <v>141114.03418125</v>
      </c>
      <c r="BP286" s="113">
        <f t="shared" si="173"/>
        <v>905644.08581875009</v>
      </c>
      <c r="BQ286" s="118">
        <f t="shared" si="174"/>
        <v>0</v>
      </c>
      <c r="BR286" s="120">
        <f t="shared" si="175"/>
        <v>905644.08581875009</v>
      </c>
      <c r="BS286" s="121">
        <f t="shared" si="176"/>
        <v>226411.02145468752</v>
      </c>
      <c r="BT286" s="114">
        <f t="shared" si="177"/>
        <v>141114.03418125</v>
      </c>
      <c r="BU286" s="114">
        <f t="shared" si="178"/>
        <v>0</v>
      </c>
      <c r="BV286" s="114">
        <f t="shared" si="179"/>
        <v>0</v>
      </c>
      <c r="BW286" s="118">
        <f t="shared" si="180"/>
        <v>0</v>
      </c>
      <c r="BX286" s="120">
        <f t="shared" si="181"/>
        <v>141114.03418125</v>
      </c>
      <c r="BY286" s="121">
        <f t="shared" si="182"/>
        <v>85296.987273437524</v>
      </c>
      <c r="CA286" s="113">
        <f t="shared" si="191"/>
        <v>0</v>
      </c>
      <c r="CB286" s="114">
        <f t="shared" si="191"/>
        <v>0</v>
      </c>
      <c r="CC286" s="114">
        <f t="shared" si="183"/>
        <v>0</v>
      </c>
      <c r="CD286" s="114">
        <f t="shared" si="184"/>
        <v>0</v>
      </c>
      <c r="CE286" s="114">
        <f t="shared" si="185"/>
        <v>0</v>
      </c>
      <c r="CF286" s="118">
        <f t="shared" si="186"/>
        <v>85296.987273437524</v>
      </c>
      <c r="CG286" s="122">
        <f t="shared" si="187"/>
        <v>85296.987273437524</v>
      </c>
      <c r="CH286" s="88"/>
      <c r="CI286" s="123">
        <f t="shared" si="188"/>
        <v>75169.125444801728</v>
      </c>
      <c r="CK286" s="124">
        <f t="shared" si="189"/>
        <v>2</v>
      </c>
      <c r="CL286" s="125">
        <v>0</v>
      </c>
      <c r="CM286" s="126">
        <v>0</v>
      </c>
      <c r="CN286" s="127">
        <v>53.99</v>
      </c>
      <c r="CO286" s="128">
        <v>25.289253437499998</v>
      </c>
      <c r="CP286" s="125">
        <v>0</v>
      </c>
      <c r="CQ286" s="129">
        <v>0</v>
      </c>
      <c r="CR286" s="130">
        <v>0</v>
      </c>
      <c r="CS286" s="131">
        <v>0</v>
      </c>
      <c r="CT286" s="132">
        <v>0</v>
      </c>
      <c r="CU286" s="133">
        <f t="shared" si="192"/>
        <v>0</v>
      </c>
      <c r="CV286" s="129">
        <f t="shared" si="192"/>
        <v>0</v>
      </c>
      <c r="CW286" s="132">
        <v>0</v>
      </c>
      <c r="CY286" s="133">
        <v>0</v>
      </c>
      <c r="CZ286" s="129">
        <v>0</v>
      </c>
      <c r="DA286" s="132">
        <v>0</v>
      </c>
      <c r="DD286" s="134" t="s">
        <v>95</v>
      </c>
      <c r="DE286" s="101"/>
      <c r="DF286" s="72"/>
    </row>
    <row r="287" spans="1:110" s="7" customFormat="1" x14ac:dyDescent="0.25">
      <c r="A287" s="135">
        <v>135</v>
      </c>
      <c r="B287" s="136" t="s">
        <v>812</v>
      </c>
      <c r="C287" s="136" t="s">
        <v>826</v>
      </c>
      <c r="D287" s="137" t="s">
        <v>814</v>
      </c>
      <c r="E287" s="138" t="s">
        <v>827</v>
      </c>
      <c r="F287" s="138" t="s">
        <v>828</v>
      </c>
      <c r="G287" s="138" t="s">
        <v>829</v>
      </c>
      <c r="H287" s="138" t="s">
        <v>102</v>
      </c>
      <c r="I287" s="138">
        <v>10454</v>
      </c>
      <c r="J287" s="138" t="str">
        <f t="shared" si="155"/>
        <v>Bronx 10454</v>
      </c>
      <c r="K287" s="138" t="s">
        <v>103</v>
      </c>
      <c r="L287" s="138">
        <v>1</v>
      </c>
      <c r="M287" s="106" t="str">
        <f t="shared" si="156"/>
        <v>Dual</v>
      </c>
      <c r="N287" s="107">
        <v>35</v>
      </c>
      <c r="O287" s="72">
        <v>0</v>
      </c>
      <c r="P287" s="108">
        <v>0</v>
      </c>
      <c r="Q287" s="71">
        <v>10</v>
      </c>
      <c r="R287" s="72">
        <v>19</v>
      </c>
      <c r="S287" s="108">
        <v>6</v>
      </c>
      <c r="T287" s="71">
        <v>5</v>
      </c>
      <c r="U287" s="72">
        <v>10</v>
      </c>
      <c r="V287" s="72">
        <v>4</v>
      </c>
      <c r="W287" s="73">
        <f t="shared" si="157"/>
        <v>19</v>
      </c>
      <c r="X287" s="109">
        <v>0</v>
      </c>
      <c r="Y287" s="110">
        <v>0</v>
      </c>
      <c r="Z287" s="110">
        <v>0</v>
      </c>
      <c r="AA287" s="72">
        <v>0</v>
      </c>
      <c r="AB287" s="72">
        <v>0</v>
      </c>
      <c r="AC287" s="111">
        <v>0</v>
      </c>
      <c r="AD287" s="112">
        <f t="shared" si="158"/>
        <v>0</v>
      </c>
      <c r="AE287" s="113">
        <v>0</v>
      </c>
      <c r="AF287" s="114">
        <v>0</v>
      </c>
      <c r="AG287" s="115">
        <v>465010.69999999995</v>
      </c>
      <c r="AH287" s="116">
        <v>465010.69999999995</v>
      </c>
      <c r="AI287" s="114">
        <v>0</v>
      </c>
      <c r="AJ287" s="117">
        <f t="shared" si="161"/>
        <v>465010.69999999995</v>
      </c>
      <c r="AK287" s="113">
        <v>51306.222824999997</v>
      </c>
      <c r="AL287" s="114">
        <v>13681.65942</v>
      </c>
      <c r="AM287" s="117">
        <f t="shared" si="162"/>
        <v>64987.882245000001</v>
      </c>
      <c r="AN287" s="113">
        <v>225936.35717500001</v>
      </c>
      <c r="AO287" s="114">
        <v>0</v>
      </c>
      <c r="AP287" s="114">
        <v>174086.46058000001</v>
      </c>
      <c r="AQ287" s="114">
        <v>0</v>
      </c>
      <c r="AR287" s="117">
        <v>0</v>
      </c>
      <c r="AS287" s="113">
        <f t="shared" si="159"/>
        <v>0</v>
      </c>
      <c r="AT287" s="114">
        <f t="shared" si="163"/>
        <v>0</v>
      </c>
      <c r="AU287" s="114">
        <f t="shared" si="164"/>
        <v>0</v>
      </c>
      <c r="AV287" s="117">
        <v>0</v>
      </c>
      <c r="AW287" s="113">
        <f t="shared" si="160"/>
        <v>0</v>
      </c>
      <c r="AX287" s="114">
        <f t="shared" si="165"/>
        <v>0</v>
      </c>
      <c r="AY287" s="114">
        <f t="shared" si="166"/>
        <v>0</v>
      </c>
      <c r="AZ287" s="117">
        <v>0</v>
      </c>
      <c r="BA287" s="113">
        <f t="shared" si="167"/>
        <v>0</v>
      </c>
      <c r="BB287" s="114">
        <f t="shared" si="168"/>
        <v>0</v>
      </c>
      <c r="BC287" s="114">
        <f t="shared" si="169"/>
        <v>0</v>
      </c>
      <c r="BD287" s="117">
        <v>0</v>
      </c>
      <c r="BE287" s="113">
        <v>0</v>
      </c>
      <c r="BF287" s="114">
        <v>0</v>
      </c>
      <c r="BG287" s="114">
        <v>0</v>
      </c>
      <c r="BH287" s="117">
        <v>0</v>
      </c>
      <c r="BJ287" s="113">
        <f t="shared" si="190"/>
        <v>51306.222824999997</v>
      </c>
      <c r="BK287" s="114">
        <f t="shared" si="190"/>
        <v>13681.65942</v>
      </c>
      <c r="BL287" s="114">
        <f t="shared" si="170"/>
        <v>0</v>
      </c>
      <c r="BM287" s="118">
        <f t="shared" si="171"/>
        <v>0</v>
      </c>
      <c r="BN287" s="119">
        <f t="shared" si="172"/>
        <v>64987.882245000001</v>
      </c>
      <c r="BP287" s="113">
        <f t="shared" si="173"/>
        <v>225936.35717500001</v>
      </c>
      <c r="BQ287" s="118">
        <f t="shared" si="174"/>
        <v>0</v>
      </c>
      <c r="BR287" s="120">
        <f t="shared" si="175"/>
        <v>225936.35717500001</v>
      </c>
      <c r="BS287" s="121">
        <f t="shared" si="176"/>
        <v>56484.089293750003</v>
      </c>
      <c r="BT287" s="114">
        <f t="shared" si="177"/>
        <v>51306.222824999997</v>
      </c>
      <c r="BU287" s="114">
        <f t="shared" si="178"/>
        <v>0</v>
      </c>
      <c r="BV287" s="114">
        <f t="shared" si="179"/>
        <v>0</v>
      </c>
      <c r="BW287" s="118">
        <f t="shared" si="180"/>
        <v>0</v>
      </c>
      <c r="BX287" s="120">
        <f t="shared" si="181"/>
        <v>51306.222824999997</v>
      </c>
      <c r="BY287" s="121">
        <f t="shared" si="182"/>
        <v>5177.8664687500059</v>
      </c>
      <c r="CA287" s="113">
        <f t="shared" si="191"/>
        <v>0</v>
      </c>
      <c r="CB287" s="114">
        <f t="shared" si="191"/>
        <v>0</v>
      </c>
      <c r="CC287" s="114">
        <f t="shared" si="183"/>
        <v>12501.385700814579</v>
      </c>
      <c r="CD287" s="114">
        <f t="shared" si="184"/>
        <v>0</v>
      </c>
      <c r="CE287" s="114">
        <f t="shared" si="185"/>
        <v>982.49858643086816</v>
      </c>
      <c r="CF287" s="118">
        <f t="shared" si="186"/>
        <v>5177.8664687500059</v>
      </c>
      <c r="CG287" s="122">
        <f t="shared" si="187"/>
        <v>18661.750755995454</v>
      </c>
      <c r="CH287" s="88"/>
      <c r="CI287" s="123">
        <f t="shared" si="188"/>
        <v>33393.051339764199</v>
      </c>
      <c r="CK287" s="124">
        <f t="shared" si="189"/>
        <v>1</v>
      </c>
      <c r="CL287" s="125">
        <v>0</v>
      </c>
      <c r="CM287" s="126">
        <v>0</v>
      </c>
      <c r="CN287" s="127">
        <v>50.71</v>
      </c>
      <c r="CO287" s="128">
        <v>19.00230475</v>
      </c>
      <c r="CP287" s="125">
        <v>0</v>
      </c>
      <c r="CQ287" s="129">
        <v>0</v>
      </c>
      <c r="CR287" s="130">
        <v>0</v>
      </c>
      <c r="CS287" s="131">
        <v>0</v>
      </c>
      <c r="CT287" s="132">
        <v>0</v>
      </c>
      <c r="CU287" s="133">
        <f t="shared" si="192"/>
        <v>0</v>
      </c>
      <c r="CV287" s="129">
        <f t="shared" si="192"/>
        <v>0</v>
      </c>
      <c r="CW287" s="132">
        <v>0</v>
      </c>
      <c r="CY287" s="133">
        <v>0</v>
      </c>
      <c r="CZ287" s="129">
        <v>0</v>
      </c>
      <c r="DA287" s="132">
        <v>0</v>
      </c>
      <c r="DD287" s="134" t="s">
        <v>95</v>
      </c>
      <c r="DE287" s="101"/>
      <c r="DF287" s="72"/>
    </row>
    <row r="288" spans="1:110" s="7" customFormat="1" x14ac:dyDescent="0.25">
      <c r="A288" s="135">
        <v>135</v>
      </c>
      <c r="B288" s="136" t="s">
        <v>812</v>
      </c>
      <c r="C288" s="136" t="s">
        <v>826</v>
      </c>
      <c r="D288" s="137" t="s">
        <v>814</v>
      </c>
      <c r="E288" s="138" t="s">
        <v>827</v>
      </c>
      <c r="F288" s="138" t="s">
        <v>828</v>
      </c>
      <c r="G288" s="138" t="s">
        <v>829</v>
      </c>
      <c r="H288" s="138" t="s">
        <v>102</v>
      </c>
      <c r="I288" s="138">
        <v>10454</v>
      </c>
      <c r="J288" s="138" t="str">
        <f t="shared" si="155"/>
        <v>Bronx 10454</v>
      </c>
      <c r="K288" s="138" t="s">
        <v>103</v>
      </c>
      <c r="L288" s="138">
        <v>1</v>
      </c>
      <c r="M288" s="106" t="str">
        <f t="shared" si="156"/>
        <v>Dual</v>
      </c>
      <c r="N288" s="107">
        <v>0</v>
      </c>
      <c r="O288" s="72">
        <v>20</v>
      </c>
      <c r="P288" s="108">
        <v>0</v>
      </c>
      <c r="Q288" s="71">
        <v>0</v>
      </c>
      <c r="R288" s="72">
        <v>0</v>
      </c>
      <c r="S288" s="108">
        <v>0</v>
      </c>
      <c r="T288" s="71">
        <v>0</v>
      </c>
      <c r="U288" s="72">
        <v>0</v>
      </c>
      <c r="V288" s="72">
        <v>0</v>
      </c>
      <c r="W288" s="73">
        <f t="shared" si="157"/>
        <v>0</v>
      </c>
      <c r="X288" s="109">
        <v>0</v>
      </c>
      <c r="Y288" s="110">
        <v>0</v>
      </c>
      <c r="Z288" s="110">
        <v>0</v>
      </c>
      <c r="AA288" s="72">
        <v>0</v>
      </c>
      <c r="AB288" s="72">
        <v>0</v>
      </c>
      <c r="AC288" s="111">
        <v>0</v>
      </c>
      <c r="AD288" s="112">
        <f t="shared" si="158"/>
        <v>0</v>
      </c>
      <c r="AE288" s="113">
        <v>0</v>
      </c>
      <c r="AF288" s="114">
        <v>361822</v>
      </c>
      <c r="AG288" s="115">
        <v>0</v>
      </c>
      <c r="AH288" s="116">
        <v>361822</v>
      </c>
      <c r="AI288" s="114">
        <v>0</v>
      </c>
      <c r="AJ288" s="117">
        <f t="shared" si="161"/>
        <v>361822</v>
      </c>
      <c r="AK288" s="113">
        <v>0</v>
      </c>
      <c r="AL288" s="114">
        <v>0</v>
      </c>
      <c r="AM288" s="117">
        <f t="shared" si="162"/>
        <v>0</v>
      </c>
      <c r="AN288" s="113">
        <v>0</v>
      </c>
      <c r="AO288" s="114">
        <v>0</v>
      </c>
      <c r="AP288" s="114">
        <v>361822</v>
      </c>
      <c r="AQ288" s="114">
        <v>0</v>
      </c>
      <c r="AR288" s="117">
        <v>0</v>
      </c>
      <c r="AS288" s="113">
        <f t="shared" si="159"/>
        <v>0</v>
      </c>
      <c r="AT288" s="114">
        <f t="shared" si="163"/>
        <v>0</v>
      </c>
      <c r="AU288" s="114">
        <f t="shared" si="164"/>
        <v>0</v>
      </c>
      <c r="AV288" s="117">
        <v>0</v>
      </c>
      <c r="AW288" s="113">
        <f t="shared" si="160"/>
        <v>0</v>
      </c>
      <c r="AX288" s="114">
        <f t="shared" si="165"/>
        <v>0</v>
      </c>
      <c r="AY288" s="114">
        <f t="shared" si="166"/>
        <v>0</v>
      </c>
      <c r="AZ288" s="117">
        <v>0</v>
      </c>
      <c r="BA288" s="113">
        <f t="shared" si="167"/>
        <v>0</v>
      </c>
      <c r="BB288" s="114">
        <f t="shared" si="168"/>
        <v>0</v>
      </c>
      <c r="BC288" s="114">
        <f t="shared" si="169"/>
        <v>0</v>
      </c>
      <c r="BD288" s="117">
        <v>0</v>
      </c>
      <c r="BE288" s="113">
        <v>0</v>
      </c>
      <c r="BF288" s="114">
        <v>0</v>
      </c>
      <c r="BG288" s="114">
        <v>0</v>
      </c>
      <c r="BH288" s="117">
        <v>0</v>
      </c>
      <c r="BJ288" s="113">
        <f t="shared" si="190"/>
        <v>0</v>
      </c>
      <c r="BK288" s="114">
        <f t="shared" si="190"/>
        <v>0</v>
      </c>
      <c r="BL288" s="114">
        <f t="shared" si="170"/>
        <v>0</v>
      </c>
      <c r="BM288" s="118">
        <f t="shared" si="171"/>
        <v>0</v>
      </c>
      <c r="BN288" s="119">
        <f t="shared" si="172"/>
        <v>0</v>
      </c>
      <c r="BP288" s="113">
        <f t="shared" si="173"/>
        <v>0</v>
      </c>
      <c r="BQ288" s="118">
        <f t="shared" si="174"/>
        <v>0</v>
      </c>
      <c r="BR288" s="120">
        <f t="shared" si="175"/>
        <v>0</v>
      </c>
      <c r="BS288" s="121">
        <f t="shared" si="176"/>
        <v>0</v>
      </c>
      <c r="BT288" s="114">
        <f t="shared" si="177"/>
        <v>0</v>
      </c>
      <c r="BU288" s="114">
        <f t="shared" si="178"/>
        <v>0</v>
      </c>
      <c r="BV288" s="114">
        <f t="shared" si="179"/>
        <v>0</v>
      </c>
      <c r="BW288" s="118">
        <f t="shared" si="180"/>
        <v>0</v>
      </c>
      <c r="BX288" s="120">
        <f t="shared" si="181"/>
        <v>0</v>
      </c>
      <c r="BY288" s="121">
        <f t="shared" si="182"/>
        <v>0</v>
      </c>
      <c r="CA288" s="113">
        <f t="shared" si="191"/>
        <v>0</v>
      </c>
      <c r="CB288" s="114">
        <f t="shared" si="191"/>
        <v>25982.93033226152</v>
      </c>
      <c r="CC288" s="114">
        <f t="shared" si="183"/>
        <v>0</v>
      </c>
      <c r="CD288" s="114">
        <f t="shared" si="184"/>
        <v>0</v>
      </c>
      <c r="CE288" s="114">
        <f t="shared" si="185"/>
        <v>0</v>
      </c>
      <c r="CF288" s="118">
        <f t="shared" si="186"/>
        <v>0</v>
      </c>
      <c r="CG288" s="122">
        <f t="shared" si="187"/>
        <v>25982.93033226152</v>
      </c>
      <c r="CH288" s="88"/>
      <c r="CI288" s="123">
        <f t="shared" si="188"/>
        <v>25982.93033226152</v>
      </c>
      <c r="CK288" s="124">
        <f t="shared" si="189"/>
        <v>1</v>
      </c>
      <c r="CL288" s="125">
        <v>0</v>
      </c>
      <c r="CM288" s="126">
        <v>69.05</v>
      </c>
      <c r="CN288" s="127">
        <v>0</v>
      </c>
      <c r="CO288" s="128">
        <v>0</v>
      </c>
      <c r="CP288" s="125">
        <v>0</v>
      </c>
      <c r="CQ288" s="129">
        <v>0</v>
      </c>
      <c r="CR288" s="130">
        <v>0</v>
      </c>
      <c r="CS288" s="131">
        <v>0</v>
      </c>
      <c r="CT288" s="132">
        <v>0</v>
      </c>
      <c r="CU288" s="133">
        <f t="shared" si="192"/>
        <v>0</v>
      </c>
      <c r="CV288" s="129">
        <f t="shared" si="192"/>
        <v>0</v>
      </c>
      <c r="CW288" s="132">
        <v>0</v>
      </c>
      <c r="CY288" s="133">
        <v>0</v>
      </c>
      <c r="CZ288" s="129">
        <v>0</v>
      </c>
      <c r="DA288" s="132">
        <v>0</v>
      </c>
      <c r="DD288" s="134" t="s">
        <v>95</v>
      </c>
      <c r="DE288" s="101"/>
      <c r="DF288" s="72"/>
    </row>
    <row r="289" spans="1:110" s="7" customFormat="1" x14ac:dyDescent="0.25">
      <c r="A289" s="135">
        <v>61</v>
      </c>
      <c r="B289" s="136" t="s">
        <v>830</v>
      </c>
      <c r="C289" s="136" t="s">
        <v>831</v>
      </c>
      <c r="D289" s="137" t="s">
        <v>832</v>
      </c>
      <c r="E289" s="138" t="s">
        <v>833</v>
      </c>
      <c r="F289" s="138" t="s">
        <v>832</v>
      </c>
      <c r="G289" s="138" t="s">
        <v>834</v>
      </c>
      <c r="H289" s="138" t="s">
        <v>102</v>
      </c>
      <c r="I289" s="138">
        <v>10457</v>
      </c>
      <c r="J289" s="138" t="str">
        <f t="shared" si="155"/>
        <v>Bronx 10457</v>
      </c>
      <c r="K289" s="138" t="s">
        <v>103</v>
      </c>
      <c r="L289" s="138">
        <v>3</v>
      </c>
      <c r="M289" s="106" t="str">
        <f t="shared" si="156"/>
        <v>Child Care</v>
      </c>
      <c r="N289" s="107">
        <v>60</v>
      </c>
      <c r="O289" s="72">
        <v>0</v>
      </c>
      <c r="P289" s="108">
        <v>0</v>
      </c>
      <c r="Q289" s="71">
        <v>0</v>
      </c>
      <c r="R289" s="72">
        <v>0</v>
      </c>
      <c r="S289" s="108">
        <v>60</v>
      </c>
      <c r="T289" s="71">
        <v>0</v>
      </c>
      <c r="U289" s="72">
        <v>0</v>
      </c>
      <c r="V289" s="72">
        <v>36</v>
      </c>
      <c r="W289" s="73">
        <f t="shared" si="157"/>
        <v>36</v>
      </c>
      <c r="X289" s="109">
        <v>0</v>
      </c>
      <c r="Y289" s="110">
        <v>0</v>
      </c>
      <c r="Z289" s="110">
        <v>0</v>
      </c>
      <c r="AA289" s="72">
        <v>0</v>
      </c>
      <c r="AB289" s="72">
        <v>0</v>
      </c>
      <c r="AC289" s="111">
        <v>0</v>
      </c>
      <c r="AD289" s="112">
        <f t="shared" si="158"/>
        <v>0</v>
      </c>
      <c r="AE289" s="113">
        <v>0</v>
      </c>
      <c r="AF289" s="114">
        <v>0</v>
      </c>
      <c r="AG289" s="115">
        <v>694195.19999999995</v>
      </c>
      <c r="AH289" s="116">
        <v>694195.19999999995</v>
      </c>
      <c r="AI289" s="114">
        <v>0</v>
      </c>
      <c r="AJ289" s="117">
        <f t="shared" si="161"/>
        <v>694195.19999999995</v>
      </c>
      <c r="AK289" s="113">
        <v>0</v>
      </c>
      <c r="AL289" s="114">
        <v>107230.10687999998</v>
      </c>
      <c r="AM289" s="117">
        <f t="shared" si="162"/>
        <v>107230.10687999998</v>
      </c>
      <c r="AN289" s="113">
        <v>0</v>
      </c>
      <c r="AO289" s="114">
        <v>0</v>
      </c>
      <c r="AP289" s="114">
        <v>586965.09311999998</v>
      </c>
      <c r="AQ289" s="114">
        <v>0</v>
      </c>
      <c r="AR289" s="117">
        <v>0</v>
      </c>
      <c r="AS289" s="113">
        <f t="shared" si="159"/>
        <v>0</v>
      </c>
      <c r="AT289" s="114">
        <f t="shared" si="163"/>
        <v>0</v>
      </c>
      <c r="AU289" s="114">
        <f t="shared" si="164"/>
        <v>0</v>
      </c>
      <c r="AV289" s="117">
        <v>0</v>
      </c>
      <c r="AW289" s="113">
        <f t="shared" si="160"/>
        <v>0</v>
      </c>
      <c r="AX289" s="114">
        <f t="shared" si="165"/>
        <v>0</v>
      </c>
      <c r="AY289" s="114">
        <f t="shared" si="166"/>
        <v>0</v>
      </c>
      <c r="AZ289" s="117">
        <v>0</v>
      </c>
      <c r="BA289" s="113">
        <f t="shared" si="167"/>
        <v>0</v>
      </c>
      <c r="BB289" s="114">
        <f t="shared" si="168"/>
        <v>0</v>
      </c>
      <c r="BC289" s="114">
        <f t="shared" si="169"/>
        <v>0</v>
      </c>
      <c r="BD289" s="117">
        <v>0</v>
      </c>
      <c r="BE289" s="113">
        <v>0</v>
      </c>
      <c r="BF289" s="114">
        <v>0</v>
      </c>
      <c r="BG289" s="114">
        <v>0</v>
      </c>
      <c r="BH289" s="117">
        <v>0</v>
      </c>
      <c r="BJ289" s="113">
        <f t="shared" si="190"/>
        <v>0</v>
      </c>
      <c r="BK289" s="114">
        <f t="shared" si="190"/>
        <v>107230.10687999998</v>
      </c>
      <c r="BL289" s="114">
        <f t="shared" si="170"/>
        <v>0</v>
      </c>
      <c r="BM289" s="118">
        <f t="shared" si="171"/>
        <v>0</v>
      </c>
      <c r="BN289" s="119">
        <f t="shared" si="172"/>
        <v>107230.10687999998</v>
      </c>
      <c r="BP289" s="113">
        <f t="shared" si="173"/>
        <v>0</v>
      </c>
      <c r="BQ289" s="118">
        <f t="shared" si="174"/>
        <v>0</v>
      </c>
      <c r="BR289" s="120">
        <f t="shared" si="175"/>
        <v>0</v>
      </c>
      <c r="BS289" s="121">
        <f t="shared" si="176"/>
        <v>0</v>
      </c>
      <c r="BT289" s="114">
        <f t="shared" si="177"/>
        <v>0</v>
      </c>
      <c r="BU289" s="114">
        <f t="shared" si="178"/>
        <v>0</v>
      </c>
      <c r="BV289" s="114">
        <f t="shared" si="179"/>
        <v>0</v>
      </c>
      <c r="BW289" s="118">
        <f t="shared" si="180"/>
        <v>0</v>
      </c>
      <c r="BX289" s="120">
        <f t="shared" si="181"/>
        <v>0</v>
      </c>
      <c r="BY289" s="121">
        <f t="shared" si="182"/>
        <v>0</v>
      </c>
      <c r="CA289" s="113">
        <f t="shared" si="191"/>
        <v>0</v>
      </c>
      <c r="CB289" s="114">
        <f t="shared" si="191"/>
        <v>0</v>
      </c>
      <c r="CC289" s="114">
        <f t="shared" si="183"/>
        <v>42150.7623140836</v>
      </c>
      <c r="CD289" s="114">
        <f t="shared" si="184"/>
        <v>0</v>
      </c>
      <c r="CE289" s="114">
        <f t="shared" si="185"/>
        <v>7700.3399367202555</v>
      </c>
      <c r="CF289" s="118">
        <f t="shared" si="186"/>
        <v>0</v>
      </c>
      <c r="CG289" s="122">
        <f t="shared" si="187"/>
        <v>49851.102250803859</v>
      </c>
      <c r="CH289" s="88"/>
      <c r="CI289" s="123">
        <f t="shared" si="188"/>
        <v>49851.102250803859</v>
      </c>
      <c r="CK289" s="124">
        <f t="shared" si="189"/>
        <v>3</v>
      </c>
      <c r="CL289" s="125">
        <v>0</v>
      </c>
      <c r="CM289" s="126">
        <v>0</v>
      </c>
      <c r="CN289" s="127">
        <v>44.16</v>
      </c>
      <c r="CO289" s="128">
        <v>16.547855999999996</v>
      </c>
      <c r="CP289" s="125">
        <v>0</v>
      </c>
      <c r="CQ289" s="129">
        <v>0</v>
      </c>
      <c r="CR289" s="130">
        <v>0</v>
      </c>
      <c r="CS289" s="131">
        <v>0</v>
      </c>
      <c r="CT289" s="132">
        <v>0</v>
      </c>
      <c r="CU289" s="133">
        <f t="shared" si="192"/>
        <v>0</v>
      </c>
      <c r="CV289" s="129">
        <f t="shared" si="192"/>
        <v>0</v>
      </c>
      <c r="CW289" s="132">
        <v>0</v>
      </c>
      <c r="CY289" s="133">
        <v>0</v>
      </c>
      <c r="CZ289" s="129">
        <v>0</v>
      </c>
      <c r="DA289" s="132">
        <v>0</v>
      </c>
      <c r="DD289" s="134" t="s">
        <v>95</v>
      </c>
      <c r="DE289" s="101"/>
      <c r="DF289" s="72"/>
    </row>
    <row r="290" spans="1:110" s="7" customFormat="1" x14ac:dyDescent="0.25">
      <c r="A290" s="135">
        <v>240</v>
      </c>
      <c r="B290" s="136" t="s">
        <v>835</v>
      </c>
      <c r="C290" s="136" t="s">
        <v>836</v>
      </c>
      <c r="D290" s="137" t="s">
        <v>837</v>
      </c>
      <c r="E290" s="138" t="s">
        <v>838</v>
      </c>
      <c r="F290" s="138" t="s">
        <v>839</v>
      </c>
      <c r="G290" s="138" t="s">
        <v>840</v>
      </c>
      <c r="H290" s="138" t="s">
        <v>102</v>
      </c>
      <c r="I290" s="138">
        <v>10472</v>
      </c>
      <c r="J290" s="138" t="str">
        <f t="shared" si="155"/>
        <v>Bronx 10472</v>
      </c>
      <c r="K290" s="138" t="s">
        <v>103</v>
      </c>
      <c r="L290" s="138">
        <v>2</v>
      </c>
      <c r="M290" s="106" t="str">
        <f t="shared" si="156"/>
        <v>Head Start</v>
      </c>
      <c r="N290" s="107">
        <v>56</v>
      </c>
      <c r="O290" s="72">
        <v>0</v>
      </c>
      <c r="P290" s="108">
        <v>0</v>
      </c>
      <c r="Q290" s="71">
        <v>0</v>
      </c>
      <c r="R290" s="72">
        <v>56</v>
      </c>
      <c r="S290" s="108">
        <v>0</v>
      </c>
      <c r="T290" s="71">
        <v>0</v>
      </c>
      <c r="U290" s="72">
        <v>0</v>
      </c>
      <c r="V290" s="72">
        <v>0</v>
      </c>
      <c r="W290" s="73">
        <f t="shared" si="157"/>
        <v>0</v>
      </c>
      <c r="X290" s="109">
        <v>0</v>
      </c>
      <c r="Y290" s="110">
        <v>0</v>
      </c>
      <c r="Z290" s="110">
        <v>0</v>
      </c>
      <c r="AA290" s="72">
        <v>0</v>
      </c>
      <c r="AB290" s="72">
        <v>0</v>
      </c>
      <c r="AC290" s="111">
        <v>0</v>
      </c>
      <c r="AD290" s="112">
        <f t="shared" si="158"/>
        <v>0</v>
      </c>
      <c r="AE290" s="113">
        <v>0</v>
      </c>
      <c r="AF290" s="114">
        <v>0</v>
      </c>
      <c r="AG290" s="115">
        <v>792141.28</v>
      </c>
      <c r="AH290" s="116">
        <v>792141.28</v>
      </c>
      <c r="AI290" s="114">
        <v>0</v>
      </c>
      <c r="AJ290" s="117">
        <f t="shared" si="161"/>
        <v>792141.28</v>
      </c>
      <c r="AK290" s="113">
        <v>0</v>
      </c>
      <c r="AL290" s="114">
        <v>0</v>
      </c>
      <c r="AM290" s="117">
        <f t="shared" si="162"/>
        <v>0</v>
      </c>
      <c r="AN290" s="113">
        <v>792141.28</v>
      </c>
      <c r="AO290" s="114">
        <v>0</v>
      </c>
      <c r="AP290" s="114">
        <v>0</v>
      </c>
      <c r="AQ290" s="114">
        <v>0</v>
      </c>
      <c r="AR290" s="117">
        <v>0</v>
      </c>
      <c r="AS290" s="113">
        <f t="shared" si="159"/>
        <v>0</v>
      </c>
      <c r="AT290" s="114">
        <f t="shared" si="163"/>
        <v>0</v>
      </c>
      <c r="AU290" s="114">
        <f t="shared" si="164"/>
        <v>0</v>
      </c>
      <c r="AV290" s="117">
        <v>0</v>
      </c>
      <c r="AW290" s="113">
        <f t="shared" si="160"/>
        <v>0</v>
      </c>
      <c r="AX290" s="114">
        <f t="shared" si="165"/>
        <v>0</v>
      </c>
      <c r="AY290" s="114">
        <f t="shared" si="166"/>
        <v>0</v>
      </c>
      <c r="AZ290" s="117">
        <v>0</v>
      </c>
      <c r="BA290" s="113">
        <f t="shared" si="167"/>
        <v>0</v>
      </c>
      <c r="BB290" s="114">
        <f t="shared" si="168"/>
        <v>0</v>
      </c>
      <c r="BC290" s="114">
        <f t="shared" si="169"/>
        <v>0</v>
      </c>
      <c r="BD290" s="117">
        <v>0</v>
      </c>
      <c r="BE290" s="113">
        <v>0</v>
      </c>
      <c r="BF290" s="114">
        <v>0</v>
      </c>
      <c r="BG290" s="114">
        <v>0</v>
      </c>
      <c r="BH290" s="117">
        <v>0</v>
      </c>
      <c r="BJ290" s="113">
        <f t="shared" si="190"/>
        <v>0</v>
      </c>
      <c r="BK290" s="114">
        <f t="shared" si="190"/>
        <v>0</v>
      </c>
      <c r="BL290" s="114">
        <f t="shared" si="170"/>
        <v>0</v>
      </c>
      <c r="BM290" s="118">
        <f t="shared" si="171"/>
        <v>0</v>
      </c>
      <c r="BN290" s="119">
        <f t="shared" si="172"/>
        <v>0</v>
      </c>
      <c r="BP290" s="113">
        <f t="shared" si="173"/>
        <v>792141.28</v>
      </c>
      <c r="BQ290" s="118">
        <f t="shared" si="174"/>
        <v>0</v>
      </c>
      <c r="BR290" s="120">
        <f t="shared" si="175"/>
        <v>792141.28</v>
      </c>
      <c r="BS290" s="121">
        <f t="shared" si="176"/>
        <v>198035.32</v>
      </c>
      <c r="BT290" s="114">
        <f t="shared" si="177"/>
        <v>0</v>
      </c>
      <c r="BU290" s="114">
        <f t="shared" si="178"/>
        <v>0</v>
      </c>
      <c r="BV290" s="114">
        <f t="shared" si="179"/>
        <v>0</v>
      </c>
      <c r="BW290" s="118">
        <f t="shared" si="180"/>
        <v>0</v>
      </c>
      <c r="BX290" s="120">
        <f t="shared" si="181"/>
        <v>0</v>
      </c>
      <c r="BY290" s="121">
        <f t="shared" si="182"/>
        <v>198035.32</v>
      </c>
      <c r="CA290" s="113">
        <f t="shared" si="191"/>
        <v>0</v>
      </c>
      <c r="CB290" s="114">
        <f t="shared" si="191"/>
        <v>0</v>
      </c>
      <c r="CC290" s="114">
        <f t="shared" si="183"/>
        <v>0</v>
      </c>
      <c r="CD290" s="114">
        <f t="shared" si="184"/>
        <v>0</v>
      </c>
      <c r="CE290" s="114">
        <f t="shared" si="185"/>
        <v>0</v>
      </c>
      <c r="CF290" s="118">
        <f t="shared" si="186"/>
        <v>198035.32</v>
      </c>
      <c r="CG290" s="122">
        <f t="shared" si="187"/>
        <v>198035.32</v>
      </c>
      <c r="CH290" s="88"/>
      <c r="CI290" s="123">
        <f t="shared" si="188"/>
        <v>56884.74357984995</v>
      </c>
      <c r="CK290" s="124">
        <f t="shared" si="189"/>
        <v>2</v>
      </c>
      <c r="CL290" s="125">
        <v>0</v>
      </c>
      <c r="CM290" s="126">
        <v>0</v>
      </c>
      <c r="CN290" s="127">
        <v>53.99</v>
      </c>
      <c r="CO290" s="128">
        <v>0</v>
      </c>
      <c r="CP290" s="125">
        <v>0</v>
      </c>
      <c r="CQ290" s="129">
        <v>0</v>
      </c>
      <c r="CR290" s="130">
        <v>0</v>
      </c>
      <c r="CS290" s="131">
        <v>0</v>
      </c>
      <c r="CT290" s="132">
        <v>0</v>
      </c>
      <c r="CU290" s="133">
        <f t="shared" si="192"/>
        <v>0</v>
      </c>
      <c r="CV290" s="129">
        <f t="shared" si="192"/>
        <v>0</v>
      </c>
      <c r="CW290" s="132">
        <v>0</v>
      </c>
      <c r="CY290" s="133">
        <v>0</v>
      </c>
      <c r="CZ290" s="129">
        <v>0</v>
      </c>
      <c r="DA290" s="132">
        <v>0</v>
      </c>
      <c r="DD290" s="134" t="s">
        <v>95</v>
      </c>
      <c r="DE290" s="101"/>
      <c r="DF290" s="72"/>
    </row>
    <row r="291" spans="1:110" s="7" customFormat="1" x14ac:dyDescent="0.25">
      <c r="A291" s="135">
        <v>240</v>
      </c>
      <c r="B291" s="136" t="s">
        <v>835</v>
      </c>
      <c r="C291" s="136" t="s">
        <v>841</v>
      </c>
      <c r="D291" s="137" t="s">
        <v>837</v>
      </c>
      <c r="E291" s="138" t="s">
        <v>842</v>
      </c>
      <c r="F291" s="138" t="s">
        <v>843</v>
      </c>
      <c r="G291" s="138" t="s">
        <v>844</v>
      </c>
      <c r="H291" s="138" t="s">
        <v>102</v>
      </c>
      <c r="I291" s="138">
        <v>10457</v>
      </c>
      <c r="J291" s="138" t="str">
        <f t="shared" si="155"/>
        <v>Bronx 10457</v>
      </c>
      <c r="K291" s="138" t="s">
        <v>103</v>
      </c>
      <c r="L291" s="138">
        <v>2</v>
      </c>
      <c r="M291" s="106" t="str">
        <f t="shared" si="156"/>
        <v>Head Start</v>
      </c>
      <c r="N291" s="107">
        <v>60</v>
      </c>
      <c r="O291" s="72">
        <v>0</v>
      </c>
      <c r="P291" s="108">
        <v>0</v>
      </c>
      <c r="Q291" s="71">
        <v>0</v>
      </c>
      <c r="R291" s="72">
        <v>60</v>
      </c>
      <c r="S291" s="108">
        <v>0</v>
      </c>
      <c r="T291" s="71">
        <v>0</v>
      </c>
      <c r="U291" s="72">
        <v>0</v>
      </c>
      <c r="V291" s="72">
        <v>0</v>
      </c>
      <c r="W291" s="73">
        <f t="shared" si="157"/>
        <v>0</v>
      </c>
      <c r="X291" s="109">
        <v>0</v>
      </c>
      <c r="Y291" s="110">
        <v>0</v>
      </c>
      <c r="Z291" s="110">
        <v>0</v>
      </c>
      <c r="AA291" s="72">
        <v>0</v>
      </c>
      <c r="AB291" s="72">
        <v>0</v>
      </c>
      <c r="AC291" s="111">
        <v>0</v>
      </c>
      <c r="AD291" s="112">
        <f t="shared" si="158"/>
        <v>0</v>
      </c>
      <c r="AE291" s="113">
        <v>0</v>
      </c>
      <c r="AF291" s="114">
        <v>0</v>
      </c>
      <c r="AG291" s="115">
        <v>848722.8</v>
      </c>
      <c r="AH291" s="116">
        <v>848722.8</v>
      </c>
      <c r="AI291" s="114">
        <v>0</v>
      </c>
      <c r="AJ291" s="117">
        <f t="shared" si="161"/>
        <v>848722.8</v>
      </c>
      <c r="AK291" s="113">
        <v>0</v>
      </c>
      <c r="AL291" s="114">
        <v>0</v>
      </c>
      <c r="AM291" s="117">
        <f t="shared" si="162"/>
        <v>0</v>
      </c>
      <c r="AN291" s="113">
        <v>848722.8</v>
      </c>
      <c r="AO291" s="114">
        <v>0</v>
      </c>
      <c r="AP291" s="114">
        <v>0</v>
      </c>
      <c r="AQ291" s="114">
        <v>0</v>
      </c>
      <c r="AR291" s="117">
        <v>0</v>
      </c>
      <c r="AS291" s="113">
        <f t="shared" si="159"/>
        <v>0</v>
      </c>
      <c r="AT291" s="114">
        <f t="shared" si="163"/>
        <v>0</v>
      </c>
      <c r="AU291" s="114">
        <f t="shared" si="164"/>
        <v>0</v>
      </c>
      <c r="AV291" s="117">
        <v>0</v>
      </c>
      <c r="AW291" s="113">
        <f t="shared" si="160"/>
        <v>0</v>
      </c>
      <c r="AX291" s="114">
        <f t="shared" si="165"/>
        <v>0</v>
      </c>
      <c r="AY291" s="114">
        <f t="shared" si="166"/>
        <v>0</v>
      </c>
      <c r="AZ291" s="117">
        <v>0</v>
      </c>
      <c r="BA291" s="113">
        <f t="shared" si="167"/>
        <v>0</v>
      </c>
      <c r="BB291" s="114">
        <f t="shared" si="168"/>
        <v>0</v>
      </c>
      <c r="BC291" s="114">
        <f t="shared" si="169"/>
        <v>0</v>
      </c>
      <c r="BD291" s="117">
        <v>0</v>
      </c>
      <c r="BE291" s="113">
        <v>0</v>
      </c>
      <c r="BF291" s="114">
        <v>0</v>
      </c>
      <c r="BG291" s="114">
        <v>0</v>
      </c>
      <c r="BH291" s="117">
        <v>0</v>
      </c>
      <c r="BJ291" s="113">
        <f t="shared" si="190"/>
        <v>0</v>
      </c>
      <c r="BK291" s="114">
        <f t="shared" si="190"/>
        <v>0</v>
      </c>
      <c r="BL291" s="114">
        <f t="shared" si="170"/>
        <v>0</v>
      </c>
      <c r="BM291" s="118">
        <f t="shared" si="171"/>
        <v>0</v>
      </c>
      <c r="BN291" s="119">
        <f t="shared" si="172"/>
        <v>0</v>
      </c>
      <c r="BP291" s="113">
        <f t="shared" si="173"/>
        <v>848722.8</v>
      </c>
      <c r="BQ291" s="118">
        <f t="shared" si="174"/>
        <v>0</v>
      </c>
      <c r="BR291" s="120">
        <f t="shared" si="175"/>
        <v>848722.8</v>
      </c>
      <c r="BS291" s="121">
        <f t="shared" si="176"/>
        <v>212180.7</v>
      </c>
      <c r="BT291" s="114">
        <f t="shared" si="177"/>
        <v>0</v>
      </c>
      <c r="BU291" s="114">
        <f t="shared" si="178"/>
        <v>0</v>
      </c>
      <c r="BV291" s="114">
        <f t="shared" si="179"/>
        <v>0</v>
      </c>
      <c r="BW291" s="118">
        <f t="shared" si="180"/>
        <v>0</v>
      </c>
      <c r="BX291" s="120">
        <f t="shared" si="181"/>
        <v>0</v>
      </c>
      <c r="BY291" s="121">
        <f t="shared" si="182"/>
        <v>212180.7</v>
      </c>
      <c r="CA291" s="113">
        <f t="shared" si="191"/>
        <v>0</v>
      </c>
      <c r="CB291" s="114">
        <f t="shared" si="191"/>
        <v>0</v>
      </c>
      <c r="CC291" s="114">
        <f t="shared" si="183"/>
        <v>0</v>
      </c>
      <c r="CD291" s="114">
        <f t="shared" si="184"/>
        <v>0</v>
      </c>
      <c r="CE291" s="114">
        <f t="shared" si="185"/>
        <v>0</v>
      </c>
      <c r="CF291" s="118">
        <f t="shared" si="186"/>
        <v>212180.7</v>
      </c>
      <c r="CG291" s="122">
        <f t="shared" si="187"/>
        <v>212180.7</v>
      </c>
      <c r="CH291" s="88"/>
      <c r="CI291" s="123">
        <f t="shared" si="188"/>
        <v>60947.939549839226</v>
      </c>
      <c r="CK291" s="124">
        <f t="shared" si="189"/>
        <v>2</v>
      </c>
      <c r="CL291" s="125">
        <v>0</v>
      </c>
      <c r="CM291" s="126">
        <v>0</v>
      </c>
      <c r="CN291" s="127">
        <v>53.99</v>
      </c>
      <c r="CO291" s="128">
        <v>0</v>
      </c>
      <c r="CP291" s="125">
        <v>0</v>
      </c>
      <c r="CQ291" s="129">
        <v>0</v>
      </c>
      <c r="CR291" s="130">
        <v>0</v>
      </c>
      <c r="CS291" s="131">
        <v>0</v>
      </c>
      <c r="CT291" s="132">
        <v>0</v>
      </c>
      <c r="CU291" s="133">
        <f t="shared" si="192"/>
        <v>0</v>
      </c>
      <c r="CV291" s="129">
        <f t="shared" si="192"/>
        <v>0</v>
      </c>
      <c r="CW291" s="132">
        <v>0</v>
      </c>
      <c r="CY291" s="133">
        <v>0</v>
      </c>
      <c r="CZ291" s="129">
        <v>0</v>
      </c>
      <c r="DA291" s="132">
        <v>0</v>
      </c>
      <c r="DD291" s="134" t="s">
        <v>95</v>
      </c>
      <c r="DE291" s="101"/>
      <c r="DF291" s="72"/>
    </row>
    <row r="292" spans="1:110" s="7" customFormat="1" x14ac:dyDescent="0.25">
      <c r="A292" s="135">
        <v>240</v>
      </c>
      <c r="B292" s="136" t="s">
        <v>835</v>
      </c>
      <c r="C292" s="136" t="s">
        <v>845</v>
      </c>
      <c r="D292" s="137" t="s">
        <v>837</v>
      </c>
      <c r="E292" s="138" t="s">
        <v>846</v>
      </c>
      <c r="F292" s="138" t="s">
        <v>847</v>
      </c>
      <c r="G292" s="138" t="s">
        <v>848</v>
      </c>
      <c r="H292" s="138" t="s">
        <v>102</v>
      </c>
      <c r="I292" s="138">
        <v>10468</v>
      </c>
      <c r="J292" s="138" t="str">
        <f t="shared" si="155"/>
        <v>Bronx 10468</v>
      </c>
      <c r="K292" s="138" t="s">
        <v>103</v>
      </c>
      <c r="L292" s="138">
        <v>2</v>
      </c>
      <c r="M292" s="106" t="str">
        <f t="shared" si="156"/>
        <v>Head Start</v>
      </c>
      <c r="N292" s="107">
        <v>49</v>
      </c>
      <c r="O292" s="72">
        <v>0</v>
      </c>
      <c r="P292" s="108">
        <v>0</v>
      </c>
      <c r="Q292" s="71">
        <v>0</v>
      </c>
      <c r="R292" s="72">
        <v>49</v>
      </c>
      <c r="S292" s="108">
        <v>0</v>
      </c>
      <c r="T292" s="71">
        <v>0</v>
      </c>
      <c r="U292" s="72">
        <v>0</v>
      </c>
      <c r="V292" s="72">
        <v>0</v>
      </c>
      <c r="W292" s="73">
        <f t="shared" si="157"/>
        <v>0</v>
      </c>
      <c r="X292" s="109">
        <v>0</v>
      </c>
      <c r="Y292" s="110">
        <v>0</v>
      </c>
      <c r="Z292" s="110">
        <v>0</v>
      </c>
      <c r="AA292" s="72">
        <v>0</v>
      </c>
      <c r="AB292" s="72">
        <v>0</v>
      </c>
      <c r="AC292" s="111">
        <v>0</v>
      </c>
      <c r="AD292" s="112">
        <f t="shared" si="158"/>
        <v>0</v>
      </c>
      <c r="AE292" s="113">
        <v>0</v>
      </c>
      <c r="AF292" s="114">
        <v>0</v>
      </c>
      <c r="AG292" s="115">
        <v>693123.62000000011</v>
      </c>
      <c r="AH292" s="116">
        <v>693123.62000000011</v>
      </c>
      <c r="AI292" s="114">
        <v>0</v>
      </c>
      <c r="AJ292" s="117">
        <f t="shared" si="161"/>
        <v>693123.62000000011</v>
      </c>
      <c r="AK292" s="113">
        <v>0</v>
      </c>
      <c r="AL292" s="114">
        <v>0</v>
      </c>
      <c r="AM292" s="117">
        <f t="shared" si="162"/>
        <v>0</v>
      </c>
      <c r="AN292" s="113">
        <v>693123.62000000011</v>
      </c>
      <c r="AO292" s="114">
        <v>0</v>
      </c>
      <c r="AP292" s="114">
        <v>0</v>
      </c>
      <c r="AQ292" s="114">
        <v>0</v>
      </c>
      <c r="AR292" s="117">
        <v>0</v>
      </c>
      <c r="AS292" s="113">
        <f t="shared" si="159"/>
        <v>0</v>
      </c>
      <c r="AT292" s="114">
        <f t="shared" si="163"/>
        <v>0</v>
      </c>
      <c r="AU292" s="114">
        <f t="shared" si="164"/>
        <v>0</v>
      </c>
      <c r="AV292" s="117">
        <v>0</v>
      </c>
      <c r="AW292" s="113">
        <f t="shared" si="160"/>
        <v>0</v>
      </c>
      <c r="AX292" s="114">
        <f t="shared" si="165"/>
        <v>0</v>
      </c>
      <c r="AY292" s="114">
        <f t="shared" si="166"/>
        <v>0</v>
      </c>
      <c r="AZ292" s="117">
        <v>0</v>
      </c>
      <c r="BA292" s="113">
        <f t="shared" si="167"/>
        <v>0</v>
      </c>
      <c r="BB292" s="114">
        <f t="shared" si="168"/>
        <v>0</v>
      </c>
      <c r="BC292" s="114">
        <f t="shared" si="169"/>
        <v>0</v>
      </c>
      <c r="BD292" s="117">
        <v>0</v>
      </c>
      <c r="BE292" s="113">
        <v>0</v>
      </c>
      <c r="BF292" s="114">
        <v>0</v>
      </c>
      <c r="BG292" s="114">
        <v>0</v>
      </c>
      <c r="BH292" s="117">
        <v>0</v>
      </c>
      <c r="BJ292" s="113">
        <f t="shared" si="190"/>
        <v>0</v>
      </c>
      <c r="BK292" s="114">
        <f t="shared" si="190"/>
        <v>0</v>
      </c>
      <c r="BL292" s="114">
        <f t="shared" si="170"/>
        <v>0</v>
      </c>
      <c r="BM292" s="118">
        <f t="shared" si="171"/>
        <v>0</v>
      </c>
      <c r="BN292" s="119">
        <f t="shared" si="172"/>
        <v>0</v>
      </c>
      <c r="BP292" s="113">
        <f t="shared" si="173"/>
        <v>693123.62000000011</v>
      </c>
      <c r="BQ292" s="118">
        <f t="shared" si="174"/>
        <v>0</v>
      </c>
      <c r="BR292" s="120">
        <f t="shared" si="175"/>
        <v>693123.62000000011</v>
      </c>
      <c r="BS292" s="121">
        <f t="shared" si="176"/>
        <v>173280.90500000003</v>
      </c>
      <c r="BT292" s="114">
        <f t="shared" si="177"/>
        <v>0</v>
      </c>
      <c r="BU292" s="114">
        <f t="shared" si="178"/>
        <v>0</v>
      </c>
      <c r="BV292" s="114">
        <f t="shared" si="179"/>
        <v>0</v>
      </c>
      <c r="BW292" s="118">
        <f t="shared" si="180"/>
        <v>0</v>
      </c>
      <c r="BX292" s="120">
        <f t="shared" si="181"/>
        <v>0</v>
      </c>
      <c r="BY292" s="121">
        <f t="shared" si="182"/>
        <v>173280.90500000003</v>
      </c>
      <c r="CA292" s="113">
        <f t="shared" si="191"/>
        <v>0</v>
      </c>
      <c r="CB292" s="114">
        <f t="shared" si="191"/>
        <v>0</v>
      </c>
      <c r="CC292" s="114">
        <f t="shared" si="183"/>
        <v>0</v>
      </c>
      <c r="CD292" s="114">
        <f t="shared" si="184"/>
        <v>0</v>
      </c>
      <c r="CE292" s="114">
        <f t="shared" si="185"/>
        <v>0</v>
      </c>
      <c r="CF292" s="118">
        <f t="shared" si="186"/>
        <v>173280.90500000003</v>
      </c>
      <c r="CG292" s="122">
        <f t="shared" si="187"/>
        <v>173280.90500000003</v>
      </c>
      <c r="CH292" s="88"/>
      <c r="CI292" s="123">
        <f t="shared" si="188"/>
        <v>49774.150632368706</v>
      </c>
      <c r="CK292" s="124">
        <f t="shared" si="189"/>
        <v>2</v>
      </c>
      <c r="CL292" s="125">
        <v>0</v>
      </c>
      <c r="CM292" s="126">
        <v>0</v>
      </c>
      <c r="CN292" s="127">
        <v>53.99</v>
      </c>
      <c r="CO292" s="128">
        <v>0</v>
      </c>
      <c r="CP292" s="125">
        <v>0</v>
      </c>
      <c r="CQ292" s="129">
        <v>0</v>
      </c>
      <c r="CR292" s="130">
        <v>0</v>
      </c>
      <c r="CS292" s="131">
        <v>0</v>
      </c>
      <c r="CT292" s="132">
        <v>0</v>
      </c>
      <c r="CU292" s="133">
        <f t="shared" si="192"/>
        <v>0</v>
      </c>
      <c r="CV292" s="129">
        <f t="shared" si="192"/>
        <v>0</v>
      </c>
      <c r="CW292" s="132">
        <v>0</v>
      </c>
      <c r="CY292" s="133">
        <v>0</v>
      </c>
      <c r="CZ292" s="129">
        <v>0</v>
      </c>
      <c r="DA292" s="132">
        <v>0</v>
      </c>
      <c r="DD292" s="134" t="s">
        <v>95</v>
      </c>
      <c r="DE292" s="101"/>
      <c r="DF292" s="72"/>
    </row>
    <row r="293" spans="1:110" s="7" customFormat="1" x14ac:dyDescent="0.25">
      <c r="A293" s="135">
        <v>240</v>
      </c>
      <c r="B293" s="136" t="s">
        <v>835</v>
      </c>
      <c r="C293" s="136" t="s">
        <v>849</v>
      </c>
      <c r="D293" s="137" t="s">
        <v>837</v>
      </c>
      <c r="E293" s="138" t="s">
        <v>850</v>
      </c>
      <c r="F293" s="138" t="s">
        <v>851</v>
      </c>
      <c r="G293" s="138" t="s">
        <v>852</v>
      </c>
      <c r="H293" s="138" t="s">
        <v>102</v>
      </c>
      <c r="I293" s="138">
        <v>10473</v>
      </c>
      <c r="J293" s="138" t="str">
        <f t="shared" si="155"/>
        <v>Bronx 10473</v>
      </c>
      <c r="K293" s="138" t="s">
        <v>103</v>
      </c>
      <c r="L293" s="138">
        <v>2</v>
      </c>
      <c r="M293" s="106" t="str">
        <f t="shared" si="156"/>
        <v>Head Start</v>
      </c>
      <c r="N293" s="107">
        <v>28</v>
      </c>
      <c r="O293" s="72">
        <v>0</v>
      </c>
      <c r="P293" s="108">
        <v>0</v>
      </c>
      <c r="Q293" s="71">
        <v>0</v>
      </c>
      <c r="R293" s="72">
        <v>28</v>
      </c>
      <c r="S293" s="108">
        <v>0</v>
      </c>
      <c r="T293" s="71">
        <v>0</v>
      </c>
      <c r="U293" s="72">
        <v>0</v>
      </c>
      <c r="V293" s="72">
        <v>0</v>
      </c>
      <c r="W293" s="73">
        <f t="shared" si="157"/>
        <v>0</v>
      </c>
      <c r="X293" s="109">
        <v>0</v>
      </c>
      <c r="Y293" s="110">
        <v>0</v>
      </c>
      <c r="Z293" s="110">
        <v>0</v>
      </c>
      <c r="AA293" s="72">
        <v>0</v>
      </c>
      <c r="AB293" s="72">
        <v>0</v>
      </c>
      <c r="AC293" s="111">
        <v>0</v>
      </c>
      <c r="AD293" s="112">
        <f t="shared" si="158"/>
        <v>0</v>
      </c>
      <c r="AE293" s="113">
        <v>0</v>
      </c>
      <c r="AF293" s="114">
        <v>0</v>
      </c>
      <c r="AG293" s="115">
        <v>396070.64</v>
      </c>
      <c r="AH293" s="116">
        <v>396070.64</v>
      </c>
      <c r="AI293" s="114">
        <v>0</v>
      </c>
      <c r="AJ293" s="117">
        <f t="shared" si="161"/>
        <v>396070.64</v>
      </c>
      <c r="AK293" s="113">
        <v>0</v>
      </c>
      <c r="AL293" s="114">
        <v>0</v>
      </c>
      <c r="AM293" s="117">
        <f t="shared" si="162"/>
        <v>0</v>
      </c>
      <c r="AN293" s="113">
        <v>396070.64</v>
      </c>
      <c r="AO293" s="114">
        <v>0</v>
      </c>
      <c r="AP293" s="114">
        <v>0</v>
      </c>
      <c r="AQ293" s="114">
        <v>0</v>
      </c>
      <c r="AR293" s="117">
        <v>0</v>
      </c>
      <c r="AS293" s="113">
        <f t="shared" si="159"/>
        <v>0</v>
      </c>
      <c r="AT293" s="114">
        <f t="shared" si="163"/>
        <v>0</v>
      </c>
      <c r="AU293" s="114">
        <f t="shared" si="164"/>
        <v>0</v>
      </c>
      <c r="AV293" s="117">
        <v>0</v>
      </c>
      <c r="AW293" s="113">
        <f t="shared" si="160"/>
        <v>0</v>
      </c>
      <c r="AX293" s="114">
        <f t="shared" si="165"/>
        <v>0</v>
      </c>
      <c r="AY293" s="114">
        <f t="shared" si="166"/>
        <v>0</v>
      </c>
      <c r="AZ293" s="117">
        <v>0</v>
      </c>
      <c r="BA293" s="113">
        <f t="shared" si="167"/>
        <v>0</v>
      </c>
      <c r="BB293" s="114">
        <f t="shared" si="168"/>
        <v>0</v>
      </c>
      <c r="BC293" s="114">
        <f t="shared" si="169"/>
        <v>0</v>
      </c>
      <c r="BD293" s="117">
        <v>0</v>
      </c>
      <c r="BE293" s="113">
        <v>0</v>
      </c>
      <c r="BF293" s="114">
        <v>0</v>
      </c>
      <c r="BG293" s="114">
        <v>0</v>
      </c>
      <c r="BH293" s="117">
        <v>0</v>
      </c>
      <c r="BJ293" s="113">
        <f t="shared" si="190"/>
        <v>0</v>
      </c>
      <c r="BK293" s="114">
        <f t="shared" si="190"/>
        <v>0</v>
      </c>
      <c r="BL293" s="114">
        <f t="shared" si="170"/>
        <v>0</v>
      </c>
      <c r="BM293" s="118">
        <f t="shared" si="171"/>
        <v>0</v>
      </c>
      <c r="BN293" s="119">
        <f t="shared" si="172"/>
        <v>0</v>
      </c>
      <c r="BP293" s="113">
        <f t="shared" si="173"/>
        <v>396070.64</v>
      </c>
      <c r="BQ293" s="118">
        <f t="shared" si="174"/>
        <v>0</v>
      </c>
      <c r="BR293" s="120">
        <f t="shared" si="175"/>
        <v>396070.64</v>
      </c>
      <c r="BS293" s="121">
        <f t="shared" si="176"/>
        <v>99017.66</v>
      </c>
      <c r="BT293" s="114">
        <f t="shared" si="177"/>
        <v>0</v>
      </c>
      <c r="BU293" s="114">
        <f t="shared" si="178"/>
        <v>0</v>
      </c>
      <c r="BV293" s="114">
        <f t="shared" si="179"/>
        <v>0</v>
      </c>
      <c r="BW293" s="118">
        <f t="shared" si="180"/>
        <v>0</v>
      </c>
      <c r="BX293" s="120">
        <f t="shared" si="181"/>
        <v>0</v>
      </c>
      <c r="BY293" s="121">
        <f t="shared" si="182"/>
        <v>99017.66</v>
      </c>
      <c r="CA293" s="113">
        <f t="shared" si="191"/>
        <v>0</v>
      </c>
      <c r="CB293" s="114">
        <f t="shared" si="191"/>
        <v>0</v>
      </c>
      <c r="CC293" s="114">
        <f t="shared" si="183"/>
        <v>0</v>
      </c>
      <c r="CD293" s="114">
        <f t="shared" si="184"/>
        <v>0</v>
      </c>
      <c r="CE293" s="114">
        <f t="shared" si="185"/>
        <v>0</v>
      </c>
      <c r="CF293" s="118">
        <f t="shared" si="186"/>
        <v>99017.66</v>
      </c>
      <c r="CG293" s="122">
        <f t="shared" si="187"/>
        <v>99017.66</v>
      </c>
      <c r="CH293" s="88"/>
      <c r="CI293" s="123">
        <f t="shared" si="188"/>
        <v>28442.371789924975</v>
      </c>
      <c r="CK293" s="124">
        <f t="shared" si="189"/>
        <v>2</v>
      </c>
      <c r="CL293" s="125">
        <v>0</v>
      </c>
      <c r="CM293" s="126">
        <v>0</v>
      </c>
      <c r="CN293" s="127">
        <v>53.99</v>
      </c>
      <c r="CO293" s="128">
        <v>0</v>
      </c>
      <c r="CP293" s="125">
        <v>0</v>
      </c>
      <c r="CQ293" s="129">
        <v>0</v>
      </c>
      <c r="CR293" s="130">
        <v>0</v>
      </c>
      <c r="CS293" s="131">
        <v>0</v>
      </c>
      <c r="CT293" s="132">
        <v>0</v>
      </c>
      <c r="CU293" s="133">
        <f t="shared" si="192"/>
        <v>0</v>
      </c>
      <c r="CV293" s="129">
        <f t="shared" si="192"/>
        <v>0</v>
      </c>
      <c r="CW293" s="132">
        <v>0</v>
      </c>
      <c r="CY293" s="133">
        <v>0</v>
      </c>
      <c r="CZ293" s="129">
        <v>0</v>
      </c>
      <c r="DA293" s="132">
        <v>0</v>
      </c>
      <c r="DD293" s="134" t="s">
        <v>95</v>
      </c>
      <c r="DE293" s="101"/>
      <c r="DF293" s="72"/>
    </row>
    <row r="294" spans="1:110" s="7" customFormat="1" x14ac:dyDescent="0.25">
      <c r="A294" s="135">
        <v>175</v>
      </c>
      <c r="B294" s="136" t="s">
        <v>853</v>
      </c>
      <c r="C294" s="136" t="s">
        <v>854</v>
      </c>
      <c r="D294" s="137" t="s">
        <v>855</v>
      </c>
      <c r="E294" s="138" t="s">
        <v>856</v>
      </c>
      <c r="F294" s="138" t="s">
        <v>857</v>
      </c>
      <c r="G294" s="138" t="s">
        <v>858</v>
      </c>
      <c r="H294" s="138" t="s">
        <v>124</v>
      </c>
      <c r="I294" s="138">
        <v>10030</v>
      </c>
      <c r="J294" s="138" t="str">
        <f t="shared" si="155"/>
        <v>Manhattan 10030</v>
      </c>
      <c r="K294" s="138" t="s">
        <v>103</v>
      </c>
      <c r="L294" s="138">
        <v>2</v>
      </c>
      <c r="M294" s="106" t="str">
        <f t="shared" si="156"/>
        <v>Head Start</v>
      </c>
      <c r="N294" s="107">
        <v>55</v>
      </c>
      <c r="O294" s="72">
        <v>0</v>
      </c>
      <c r="P294" s="108">
        <v>0</v>
      </c>
      <c r="Q294" s="71">
        <v>0</v>
      </c>
      <c r="R294" s="72">
        <v>55</v>
      </c>
      <c r="S294" s="108">
        <v>0</v>
      </c>
      <c r="T294" s="71">
        <v>0</v>
      </c>
      <c r="U294" s="72">
        <v>29</v>
      </c>
      <c r="V294" s="72">
        <v>0</v>
      </c>
      <c r="W294" s="73">
        <f t="shared" si="157"/>
        <v>29</v>
      </c>
      <c r="X294" s="109">
        <v>0</v>
      </c>
      <c r="Y294" s="110">
        <v>0</v>
      </c>
      <c r="Z294" s="110">
        <v>0</v>
      </c>
      <c r="AA294" s="72">
        <v>0</v>
      </c>
      <c r="AB294" s="72">
        <v>0</v>
      </c>
      <c r="AC294" s="111">
        <v>0</v>
      </c>
      <c r="AD294" s="112">
        <f t="shared" si="158"/>
        <v>0</v>
      </c>
      <c r="AE294" s="113">
        <v>0</v>
      </c>
      <c r="AF294" s="114">
        <v>0</v>
      </c>
      <c r="AG294" s="115">
        <v>777995.9</v>
      </c>
      <c r="AH294" s="116">
        <v>777995.9</v>
      </c>
      <c r="AI294" s="114">
        <v>0</v>
      </c>
      <c r="AJ294" s="117">
        <f t="shared" si="161"/>
        <v>777995.9</v>
      </c>
      <c r="AK294" s="113">
        <v>132009.90294375</v>
      </c>
      <c r="AL294" s="114">
        <v>0</v>
      </c>
      <c r="AM294" s="117">
        <f t="shared" si="162"/>
        <v>132009.90294375</v>
      </c>
      <c r="AN294" s="113">
        <v>645985.99705624999</v>
      </c>
      <c r="AO294" s="114">
        <v>0</v>
      </c>
      <c r="AP294" s="114">
        <v>0</v>
      </c>
      <c r="AQ294" s="114">
        <v>0</v>
      </c>
      <c r="AR294" s="117">
        <v>0</v>
      </c>
      <c r="AS294" s="113">
        <f t="shared" si="159"/>
        <v>0</v>
      </c>
      <c r="AT294" s="114">
        <f t="shared" si="163"/>
        <v>0</v>
      </c>
      <c r="AU294" s="114">
        <f t="shared" si="164"/>
        <v>0</v>
      </c>
      <c r="AV294" s="117">
        <v>0</v>
      </c>
      <c r="AW294" s="113">
        <f t="shared" si="160"/>
        <v>0</v>
      </c>
      <c r="AX294" s="114">
        <f t="shared" si="165"/>
        <v>0</v>
      </c>
      <c r="AY294" s="114">
        <f t="shared" si="166"/>
        <v>0</v>
      </c>
      <c r="AZ294" s="117">
        <v>0</v>
      </c>
      <c r="BA294" s="113">
        <f t="shared" si="167"/>
        <v>0</v>
      </c>
      <c r="BB294" s="114">
        <f t="shared" si="168"/>
        <v>0</v>
      </c>
      <c r="BC294" s="114">
        <f t="shared" si="169"/>
        <v>0</v>
      </c>
      <c r="BD294" s="117">
        <v>0</v>
      </c>
      <c r="BE294" s="113">
        <v>0</v>
      </c>
      <c r="BF294" s="114">
        <v>0</v>
      </c>
      <c r="BG294" s="114">
        <v>0</v>
      </c>
      <c r="BH294" s="117">
        <v>0</v>
      </c>
      <c r="BJ294" s="113">
        <f t="shared" si="190"/>
        <v>132009.90294375</v>
      </c>
      <c r="BK294" s="114">
        <f t="shared" si="190"/>
        <v>0</v>
      </c>
      <c r="BL294" s="114">
        <f t="shared" si="170"/>
        <v>0</v>
      </c>
      <c r="BM294" s="118">
        <f t="shared" si="171"/>
        <v>0</v>
      </c>
      <c r="BN294" s="119">
        <f t="shared" si="172"/>
        <v>132009.90294375</v>
      </c>
      <c r="BP294" s="113">
        <f t="shared" si="173"/>
        <v>645985.99705624999</v>
      </c>
      <c r="BQ294" s="118">
        <f t="shared" si="174"/>
        <v>0</v>
      </c>
      <c r="BR294" s="120">
        <f t="shared" si="175"/>
        <v>645985.99705624999</v>
      </c>
      <c r="BS294" s="121">
        <f t="shared" si="176"/>
        <v>161496.4992640625</v>
      </c>
      <c r="BT294" s="114">
        <f t="shared" si="177"/>
        <v>132009.90294375</v>
      </c>
      <c r="BU294" s="114">
        <f t="shared" si="178"/>
        <v>0</v>
      </c>
      <c r="BV294" s="114">
        <f t="shared" si="179"/>
        <v>0</v>
      </c>
      <c r="BW294" s="118">
        <f t="shared" si="180"/>
        <v>0</v>
      </c>
      <c r="BX294" s="120">
        <f t="shared" si="181"/>
        <v>132009.90294375</v>
      </c>
      <c r="BY294" s="121">
        <f t="shared" si="182"/>
        <v>29486.596320312499</v>
      </c>
      <c r="CA294" s="113">
        <f t="shared" si="191"/>
        <v>0</v>
      </c>
      <c r="CB294" s="114">
        <f t="shared" si="191"/>
        <v>0</v>
      </c>
      <c r="CC294" s="114">
        <f t="shared" si="183"/>
        <v>0</v>
      </c>
      <c r="CD294" s="114">
        <f t="shared" si="184"/>
        <v>0</v>
      </c>
      <c r="CE294" s="114">
        <f t="shared" si="185"/>
        <v>0</v>
      </c>
      <c r="CF294" s="118">
        <f t="shared" si="186"/>
        <v>29486.596320312499</v>
      </c>
      <c r="CG294" s="122">
        <f t="shared" si="187"/>
        <v>29486.596320312499</v>
      </c>
      <c r="CH294" s="88"/>
      <c r="CI294" s="123">
        <f t="shared" si="188"/>
        <v>55868.944587352627</v>
      </c>
      <c r="CK294" s="124">
        <f t="shared" si="189"/>
        <v>2</v>
      </c>
      <c r="CL294" s="125">
        <v>0</v>
      </c>
      <c r="CM294" s="126">
        <v>0</v>
      </c>
      <c r="CN294" s="127">
        <v>53.99</v>
      </c>
      <c r="CO294" s="128">
        <v>25.289253437499998</v>
      </c>
      <c r="CP294" s="125">
        <v>0</v>
      </c>
      <c r="CQ294" s="129">
        <v>0</v>
      </c>
      <c r="CR294" s="130">
        <v>0</v>
      </c>
      <c r="CS294" s="131">
        <v>0</v>
      </c>
      <c r="CT294" s="132">
        <v>0</v>
      </c>
      <c r="CU294" s="133">
        <f t="shared" si="192"/>
        <v>0</v>
      </c>
      <c r="CV294" s="129">
        <f t="shared" si="192"/>
        <v>0</v>
      </c>
      <c r="CW294" s="132">
        <v>0</v>
      </c>
      <c r="CY294" s="133">
        <v>0</v>
      </c>
      <c r="CZ294" s="129">
        <v>0</v>
      </c>
      <c r="DA294" s="132">
        <v>0</v>
      </c>
      <c r="DD294" s="134" t="s">
        <v>95</v>
      </c>
      <c r="DE294" s="101"/>
      <c r="DF294" s="72"/>
    </row>
    <row r="295" spans="1:110" s="7" customFormat="1" x14ac:dyDescent="0.25">
      <c r="A295" s="135">
        <v>114</v>
      </c>
      <c r="B295" s="136" t="s">
        <v>859</v>
      </c>
      <c r="C295" s="136" t="s">
        <v>860</v>
      </c>
      <c r="D295" s="137" t="s">
        <v>861</v>
      </c>
      <c r="E295" s="138" t="s">
        <v>862</v>
      </c>
      <c r="F295" s="138" t="s">
        <v>863</v>
      </c>
      <c r="G295" s="138" t="s">
        <v>864</v>
      </c>
      <c r="H295" s="138" t="s">
        <v>124</v>
      </c>
      <c r="I295" s="138">
        <v>10009</v>
      </c>
      <c r="J295" s="138" t="str">
        <f t="shared" si="155"/>
        <v>Manhattan 10009</v>
      </c>
      <c r="K295" s="138" t="s">
        <v>103</v>
      </c>
      <c r="L295" s="138">
        <v>3</v>
      </c>
      <c r="M295" s="106" t="str">
        <f t="shared" si="156"/>
        <v>Child Care</v>
      </c>
      <c r="N295" s="107">
        <v>12</v>
      </c>
      <c r="O295" s="72">
        <v>0</v>
      </c>
      <c r="P295" s="108">
        <v>0</v>
      </c>
      <c r="Q295" s="71">
        <v>0</v>
      </c>
      <c r="R295" s="72">
        <v>0</v>
      </c>
      <c r="S295" s="108">
        <v>12</v>
      </c>
      <c r="T295" s="71">
        <v>0</v>
      </c>
      <c r="U295" s="72">
        <v>0</v>
      </c>
      <c r="V295" s="72">
        <v>0</v>
      </c>
      <c r="W295" s="73">
        <f t="shared" si="157"/>
        <v>0</v>
      </c>
      <c r="X295" s="109">
        <v>0</v>
      </c>
      <c r="Y295" s="110">
        <v>0</v>
      </c>
      <c r="Z295" s="110">
        <v>0</v>
      </c>
      <c r="AA295" s="72">
        <v>0</v>
      </c>
      <c r="AB295" s="72">
        <v>0</v>
      </c>
      <c r="AC295" s="111">
        <v>0</v>
      </c>
      <c r="AD295" s="112">
        <f t="shared" si="158"/>
        <v>0</v>
      </c>
      <c r="AE295" s="113">
        <v>0</v>
      </c>
      <c r="AF295" s="114">
        <v>0</v>
      </c>
      <c r="AG295" s="115">
        <v>138839.04000000001</v>
      </c>
      <c r="AH295" s="116">
        <v>138839.04000000001</v>
      </c>
      <c r="AI295" s="114">
        <v>0</v>
      </c>
      <c r="AJ295" s="117">
        <f t="shared" si="161"/>
        <v>138839.04000000001</v>
      </c>
      <c r="AK295" s="113">
        <v>0</v>
      </c>
      <c r="AL295" s="114">
        <v>0</v>
      </c>
      <c r="AM295" s="117">
        <f t="shared" si="162"/>
        <v>0</v>
      </c>
      <c r="AN295" s="113">
        <v>0</v>
      </c>
      <c r="AO295" s="114">
        <v>0</v>
      </c>
      <c r="AP295" s="114">
        <v>138839.04000000001</v>
      </c>
      <c r="AQ295" s="114">
        <v>0</v>
      </c>
      <c r="AR295" s="117">
        <v>0</v>
      </c>
      <c r="AS295" s="113">
        <f t="shared" si="159"/>
        <v>0</v>
      </c>
      <c r="AT295" s="114">
        <f t="shared" si="163"/>
        <v>0</v>
      </c>
      <c r="AU295" s="114">
        <f t="shared" si="164"/>
        <v>0</v>
      </c>
      <c r="AV295" s="117">
        <v>0</v>
      </c>
      <c r="AW295" s="113">
        <f t="shared" si="160"/>
        <v>0</v>
      </c>
      <c r="AX295" s="114">
        <f t="shared" si="165"/>
        <v>0</v>
      </c>
      <c r="AY295" s="114">
        <f t="shared" si="166"/>
        <v>0</v>
      </c>
      <c r="AZ295" s="117">
        <v>0</v>
      </c>
      <c r="BA295" s="113">
        <f t="shared" si="167"/>
        <v>0</v>
      </c>
      <c r="BB295" s="114">
        <f t="shared" si="168"/>
        <v>0</v>
      </c>
      <c r="BC295" s="114">
        <f t="shared" si="169"/>
        <v>0</v>
      </c>
      <c r="BD295" s="117">
        <v>0</v>
      </c>
      <c r="BE295" s="113">
        <v>0</v>
      </c>
      <c r="BF295" s="114">
        <v>0</v>
      </c>
      <c r="BG295" s="114">
        <v>0</v>
      </c>
      <c r="BH295" s="117">
        <v>0</v>
      </c>
      <c r="BJ295" s="113">
        <f t="shared" si="190"/>
        <v>0</v>
      </c>
      <c r="BK295" s="114">
        <f t="shared" si="190"/>
        <v>0</v>
      </c>
      <c r="BL295" s="114">
        <f t="shared" si="170"/>
        <v>0</v>
      </c>
      <c r="BM295" s="118">
        <f t="shared" si="171"/>
        <v>0</v>
      </c>
      <c r="BN295" s="119">
        <f t="shared" si="172"/>
        <v>0</v>
      </c>
      <c r="BP295" s="113">
        <f t="shared" si="173"/>
        <v>0</v>
      </c>
      <c r="BQ295" s="118">
        <f t="shared" si="174"/>
        <v>0</v>
      </c>
      <c r="BR295" s="120">
        <f t="shared" si="175"/>
        <v>0</v>
      </c>
      <c r="BS295" s="121">
        <f t="shared" si="176"/>
        <v>0</v>
      </c>
      <c r="BT295" s="114">
        <f t="shared" si="177"/>
        <v>0</v>
      </c>
      <c r="BU295" s="114">
        <f t="shared" si="178"/>
        <v>0</v>
      </c>
      <c r="BV295" s="114">
        <f t="shared" si="179"/>
        <v>0</v>
      </c>
      <c r="BW295" s="118">
        <f t="shared" si="180"/>
        <v>0</v>
      </c>
      <c r="BX295" s="120">
        <f t="shared" si="181"/>
        <v>0</v>
      </c>
      <c r="BY295" s="121">
        <f t="shared" si="182"/>
        <v>0</v>
      </c>
      <c r="CA295" s="113">
        <f t="shared" si="191"/>
        <v>0</v>
      </c>
      <c r="CB295" s="114">
        <f t="shared" si="191"/>
        <v>0</v>
      </c>
      <c r="CC295" s="114">
        <f t="shared" si="183"/>
        <v>9970.2204501607721</v>
      </c>
      <c r="CD295" s="114">
        <f t="shared" si="184"/>
        <v>0</v>
      </c>
      <c r="CE295" s="114">
        <f t="shared" si="185"/>
        <v>0</v>
      </c>
      <c r="CF295" s="118">
        <f t="shared" si="186"/>
        <v>0</v>
      </c>
      <c r="CG295" s="122">
        <f t="shared" si="187"/>
        <v>9970.2204501607721</v>
      </c>
      <c r="CH295" s="88"/>
      <c r="CI295" s="123">
        <f t="shared" si="188"/>
        <v>9970.2204501607721</v>
      </c>
      <c r="CK295" s="124">
        <f t="shared" si="189"/>
        <v>3</v>
      </c>
      <c r="CL295" s="125">
        <v>0</v>
      </c>
      <c r="CM295" s="126">
        <v>0</v>
      </c>
      <c r="CN295" s="127">
        <v>44.16</v>
      </c>
      <c r="CO295" s="128">
        <v>0</v>
      </c>
      <c r="CP295" s="125">
        <v>0</v>
      </c>
      <c r="CQ295" s="129">
        <v>0</v>
      </c>
      <c r="CR295" s="130">
        <v>0</v>
      </c>
      <c r="CS295" s="131">
        <v>0</v>
      </c>
      <c r="CT295" s="132">
        <v>0</v>
      </c>
      <c r="CU295" s="133">
        <f t="shared" si="192"/>
        <v>0</v>
      </c>
      <c r="CV295" s="129">
        <f t="shared" si="192"/>
        <v>0</v>
      </c>
      <c r="CW295" s="132">
        <v>0</v>
      </c>
      <c r="CY295" s="133">
        <v>0</v>
      </c>
      <c r="CZ295" s="129">
        <v>0</v>
      </c>
      <c r="DA295" s="132">
        <v>0</v>
      </c>
      <c r="DD295" s="134" t="s">
        <v>95</v>
      </c>
      <c r="DE295" s="101"/>
      <c r="DF295" s="72"/>
    </row>
    <row r="296" spans="1:110" s="7" customFormat="1" x14ac:dyDescent="0.25">
      <c r="A296" s="135">
        <v>114</v>
      </c>
      <c r="B296" s="136" t="s">
        <v>859</v>
      </c>
      <c r="C296" s="136" t="s">
        <v>860</v>
      </c>
      <c r="D296" s="137" t="s">
        <v>861</v>
      </c>
      <c r="E296" s="138" t="s">
        <v>862</v>
      </c>
      <c r="F296" s="138" t="s">
        <v>863</v>
      </c>
      <c r="G296" s="138" t="s">
        <v>864</v>
      </c>
      <c r="H296" s="138" t="s">
        <v>124</v>
      </c>
      <c r="I296" s="138">
        <v>10009</v>
      </c>
      <c r="J296" s="138" t="str">
        <f t="shared" si="155"/>
        <v>Manhattan 10009</v>
      </c>
      <c r="K296" s="138" t="s">
        <v>103</v>
      </c>
      <c r="L296" s="138">
        <v>3</v>
      </c>
      <c r="M296" s="106" t="str">
        <f t="shared" si="156"/>
        <v>Child Care</v>
      </c>
      <c r="N296" s="107">
        <v>0</v>
      </c>
      <c r="O296" s="72">
        <v>8</v>
      </c>
      <c r="P296" s="108">
        <v>0</v>
      </c>
      <c r="Q296" s="71">
        <v>0</v>
      </c>
      <c r="R296" s="72">
        <v>0</v>
      </c>
      <c r="S296" s="108">
        <v>0</v>
      </c>
      <c r="T296" s="71">
        <v>0</v>
      </c>
      <c r="U296" s="72">
        <v>0</v>
      </c>
      <c r="V296" s="72">
        <v>0</v>
      </c>
      <c r="W296" s="73">
        <f t="shared" si="157"/>
        <v>0</v>
      </c>
      <c r="X296" s="109">
        <v>0</v>
      </c>
      <c r="Y296" s="110">
        <v>0</v>
      </c>
      <c r="Z296" s="110">
        <v>0</v>
      </c>
      <c r="AA296" s="72">
        <v>0</v>
      </c>
      <c r="AB296" s="72">
        <v>0</v>
      </c>
      <c r="AC296" s="111">
        <v>0</v>
      </c>
      <c r="AD296" s="112">
        <f t="shared" si="158"/>
        <v>0</v>
      </c>
      <c r="AE296" s="113">
        <v>0</v>
      </c>
      <c r="AF296" s="114">
        <v>144372.48000000001</v>
      </c>
      <c r="AG296" s="115">
        <v>0</v>
      </c>
      <c r="AH296" s="116">
        <v>144372.48000000001</v>
      </c>
      <c r="AI296" s="114">
        <v>0</v>
      </c>
      <c r="AJ296" s="117">
        <f t="shared" si="161"/>
        <v>144372.48000000001</v>
      </c>
      <c r="AK296" s="113">
        <v>0</v>
      </c>
      <c r="AL296" s="114">
        <v>0</v>
      </c>
      <c r="AM296" s="117">
        <f t="shared" si="162"/>
        <v>0</v>
      </c>
      <c r="AN296" s="113">
        <v>0</v>
      </c>
      <c r="AO296" s="114">
        <v>0</v>
      </c>
      <c r="AP296" s="114">
        <v>144372.48000000001</v>
      </c>
      <c r="AQ296" s="114">
        <v>0</v>
      </c>
      <c r="AR296" s="117">
        <v>0</v>
      </c>
      <c r="AS296" s="113">
        <f t="shared" si="159"/>
        <v>0</v>
      </c>
      <c r="AT296" s="114">
        <f t="shared" si="163"/>
        <v>0</v>
      </c>
      <c r="AU296" s="114">
        <f t="shared" si="164"/>
        <v>0</v>
      </c>
      <c r="AV296" s="117">
        <v>0</v>
      </c>
      <c r="AW296" s="113">
        <f t="shared" si="160"/>
        <v>0</v>
      </c>
      <c r="AX296" s="114">
        <f t="shared" si="165"/>
        <v>0</v>
      </c>
      <c r="AY296" s="114">
        <f t="shared" si="166"/>
        <v>0</v>
      </c>
      <c r="AZ296" s="117">
        <v>0</v>
      </c>
      <c r="BA296" s="113">
        <f t="shared" si="167"/>
        <v>0</v>
      </c>
      <c r="BB296" s="114">
        <f t="shared" si="168"/>
        <v>0</v>
      </c>
      <c r="BC296" s="114">
        <f t="shared" si="169"/>
        <v>0</v>
      </c>
      <c r="BD296" s="117">
        <v>0</v>
      </c>
      <c r="BE296" s="113">
        <v>0</v>
      </c>
      <c r="BF296" s="114">
        <v>0</v>
      </c>
      <c r="BG296" s="114">
        <v>0</v>
      </c>
      <c r="BH296" s="117">
        <v>0</v>
      </c>
      <c r="BJ296" s="113">
        <f t="shared" si="190"/>
        <v>0</v>
      </c>
      <c r="BK296" s="114">
        <f t="shared" si="190"/>
        <v>0</v>
      </c>
      <c r="BL296" s="114">
        <f t="shared" si="170"/>
        <v>0</v>
      </c>
      <c r="BM296" s="118">
        <f t="shared" si="171"/>
        <v>0</v>
      </c>
      <c r="BN296" s="119">
        <f t="shared" si="172"/>
        <v>0</v>
      </c>
      <c r="BP296" s="113">
        <f t="shared" si="173"/>
        <v>0</v>
      </c>
      <c r="BQ296" s="118">
        <f t="shared" si="174"/>
        <v>0</v>
      </c>
      <c r="BR296" s="120">
        <f t="shared" si="175"/>
        <v>0</v>
      </c>
      <c r="BS296" s="121">
        <f t="shared" si="176"/>
        <v>0</v>
      </c>
      <c r="BT296" s="114">
        <f t="shared" si="177"/>
        <v>0</v>
      </c>
      <c r="BU296" s="114">
        <f t="shared" si="178"/>
        <v>0</v>
      </c>
      <c r="BV296" s="114">
        <f t="shared" si="179"/>
        <v>0</v>
      </c>
      <c r="BW296" s="118">
        <f t="shared" si="180"/>
        <v>0</v>
      </c>
      <c r="BX296" s="120">
        <f t="shared" si="181"/>
        <v>0</v>
      </c>
      <c r="BY296" s="121">
        <f t="shared" si="182"/>
        <v>0</v>
      </c>
      <c r="CA296" s="113">
        <f t="shared" si="191"/>
        <v>0</v>
      </c>
      <c r="CB296" s="114">
        <f t="shared" si="191"/>
        <v>10367.584308681673</v>
      </c>
      <c r="CC296" s="114">
        <f t="shared" si="183"/>
        <v>0</v>
      </c>
      <c r="CD296" s="114">
        <f t="shared" si="184"/>
        <v>0</v>
      </c>
      <c r="CE296" s="114">
        <f t="shared" si="185"/>
        <v>0</v>
      </c>
      <c r="CF296" s="118">
        <f t="shared" si="186"/>
        <v>0</v>
      </c>
      <c r="CG296" s="122">
        <f t="shared" si="187"/>
        <v>10367.584308681673</v>
      </c>
      <c r="CH296" s="88"/>
      <c r="CI296" s="123">
        <f t="shared" si="188"/>
        <v>10367.584308681673</v>
      </c>
      <c r="CK296" s="124">
        <f t="shared" si="189"/>
        <v>3</v>
      </c>
      <c r="CL296" s="125">
        <v>0</v>
      </c>
      <c r="CM296" s="126">
        <v>68.88000000000001</v>
      </c>
      <c r="CN296" s="127">
        <v>0</v>
      </c>
      <c r="CO296" s="128">
        <v>0</v>
      </c>
      <c r="CP296" s="125">
        <v>0</v>
      </c>
      <c r="CQ296" s="129">
        <v>0</v>
      </c>
      <c r="CR296" s="130">
        <v>0</v>
      </c>
      <c r="CS296" s="131">
        <v>0</v>
      </c>
      <c r="CT296" s="132">
        <v>0</v>
      </c>
      <c r="CU296" s="133">
        <f t="shared" si="192"/>
        <v>0</v>
      </c>
      <c r="CV296" s="129">
        <f t="shared" si="192"/>
        <v>0</v>
      </c>
      <c r="CW296" s="132">
        <v>0</v>
      </c>
      <c r="CY296" s="133">
        <v>0</v>
      </c>
      <c r="CZ296" s="129">
        <v>0</v>
      </c>
      <c r="DA296" s="132">
        <v>0</v>
      </c>
      <c r="DD296" s="134" t="s">
        <v>95</v>
      </c>
      <c r="DE296" s="101"/>
      <c r="DF296" s="72"/>
    </row>
    <row r="297" spans="1:110" s="7" customFormat="1" x14ac:dyDescent="0.25">
      <c r="A297" s="135">
        <v>114</v>
      </c>
      <c r="B297" s="136" t="s">
        <v>859</v>
      </c>
      <c r="C297" s="136" t="s">
        <v>865</v>
      </c>
      <c r="D297" s="137" t="s">
        <v>861</v>
      </c>
      <c r="E297" s="138" t="s">
        <v>866</v>
      </c>
      <c r="F297" s="138" t="s">
        <v>867</v>
      </c>
      <c r="G297" s="138" t="s">
        <v>868</v>
      </c>
      <c r="H297" s="138" t="s">
        <v>124</v>
      </c>
      <c r="I297" s="138">
        <v>10002</v>
      </c>
      <c r="J297" s="138" t="str">
        <f t="shared" si="155"/>
        <v>Manhattan 10002</v>
      </c>
      <c r="K297" s="138" t="s">
        <v>103</v>
      </c>
      <c r="L297" s="138">
        <v>3</v>
      </c>
      <c r="M297" s="106" t="str">
        <f t="shared" si="156"/>
        <v>Child Care</v>
      </c>
      <c r="N297" s="107">
        <v>33</v>
      </c>
      <c r="O297" s="72">
        <v>0</v>
      </c>
      <c r="P297" s="108">
        <v>0</v>
      </c>
      <c r="Q297" s="71">
        <v>0</v>
      </c>
      <c r="R297" s="72">
        <v>0</v>
      </c>
      <c r="S297" s="108">
        <v>33</v>
      </c>
      <c r="T297" s="71">
        <v>0</v>
      </c>
      <c r="U297" s="72">
        <v>0</v>
      </c>
      <c r="V297" s="72">
        <v>18</v>
      </c>
      <c r="W297" s="73">
        <f t="shared" si="157"/>
        <v>18</v>
      </c>
      <c r="X297" s="109">
        <v>0</v>
      </c>
      <c r="Y297" s="110">
        <v>0</v>
      </c>
      <c r="Z297" s="110">
        <v>0</v>
      </c>
      <c r="AA297" s="72">
        <v>0</v>
      </c>
      <c r="AB297" s="72">
        <v>0</v>
      </c>
      <c r="AC297" s="111">
        <v>0</v>
      </c>
      <c r="AD297" s="112">
        <f t="shared" si="158"/>
        <v>0</v>
      </c>
      <c r="AE297" s="113">
        <v>0</v>
      </c>
      <c r="AF297" s="114">
        <v>0</v>
      </c>
      <c r="AG297" s="115">
        <v>381807.35999999999</v>
      </c>
      <c r="AH297" s="116">
        <v>381807.35999999999</v>
      </c>
      <c r="AI297" s="114">
        <v>0</v>
      </c>
      <c r="AJ297" s="117">
        <f t="shared" si="161"/>
        <v>381807.35999999999</v>
      </c>
      <c r="AK297" s="113">
        <v>0</v>
      </c>
      <c r="AL297" s="114">
        <v>53615.053439999989</v>
      </c>
      <c r="AM297" s="117">
        <f t="shared" si="162"/>
        <v>53615.053439999989</v>
      </c>
      <c r="AN297" s="113">
        <v>0</v>
      </c>
      <c r="AO297" s="114">
        <v>0</v>
      </c>
      <c r="AP297" s="114">
        <v>328192.30656</v>
      </c>
      <c r="AQ297" s="114">
        <v>0</v>
      </c>
      <c r="AR297" s="117">
        <v>0</v>
      </c>
      <c r="AS297" s="113">
        <f t="shared" si="159"/>
        <v>0</v>
      </c>
      <c r="AT297" s="114">
        <f t="shared" si="163"/>
        <v>0</v>
      </c>
      <c r="AU297" s="114">
        <f t="shared" si="164"/>
        <v>0</v>
      </c>
      <c r="AV297" s="117">
        <v>0</v>
      </c>
      <c r="AW297" s="113">
        <f t="shared" si="160"/>
        <v>0</v>
      </c>
      <c r="AX297" s="114">
        <f t="shared" si="165"/>
        <v>0</v>
      </c>
      <c r="AY297" s="114">
        <f t="shared" si="166"/>
        <v>0</v>
      </c>
      <c r="AZ297" s="117">
        <v>0</v>
      </c>
      <c r="BA297" s="113">
        <f t="shared" si="167"/>
        <v>0</v>
      </c>
      <c r="BB297" s="114">
        <f t="shared" si="168"/>
        <v>0</v>
      </c>
      <c r="BC297" s="114">
        <f t="shared" si="169"/>
        <v>0</v>
      </c>
      <c r="BD297" s="117">
        <v>0</v>
      </c>
      <c r="BE297" s="113">
        <v>0</v>
      </c>
      <c r="BF297" s="114">
        <v>0</v>
      </c>
      <c r="BG297" s="114">
        <v>0</v>
      </c>
      <c r="BH297" s="117">
        <v>0</v>
      </c>
      <c r="BJ297" s="113">
        <f t="shared" si="190"/>
        <v>0</v>
      </c>
      <c r="BK297" s="114">
        <f t="shared" si="190"/>
        <v>53615.053439999989</v>
      </c>
      <c r="BL297" s="114">
        <f t="shared" si="170"/>
        <v>0</v>
      </c>
      <c r="BM297" s="118">
        <f t="shared" si="171"/>
        <v>0</v>
      </c>
      <c r="BN297" s="119">
        <f t="shared" si="172"/>
        <v>53615.053439999989</v>
      </c>
      <c r="BP297" s="113">
        <f t="shared" si="173"/>
        <v>0</v>
      </c>
      <c r="BQ297" s="118">
        <f t="shared" si="174"/>
        <v>0</v>
      </c>
      <c r="BR297" s="120">
        <f t="shared" si="175"/>
        <v>0</v>
      </c>
      <c r="BS297" s="121">
        <f t="shared" si="176"/>
        <v>0</v>
      </c>
      <c r="BT297" s="114">
        <f t="shared" si="177"/>
        <v>0</v>
      </c>
      <c r="BU297" s="114">
        <f t="shared" si="178"/>
        <v>0</v>
      </c>
      <c r="BV297" s="114">
        <f t="shared" si="179"/>
        <v>0</v>
      </c>
      <c r="BW297" s="118">
        <f t="shared" si="180"/>
        <v>0</v>
      </c>
      <c r="BX297" s="120">
        <f t="shared" si="181"/>
        <v>0</v>
      </c>
      <c r="BY297" s="121">
        <f t="shared" si="182"/>
        <v>0</v>
      </c>
      <c r="CA297" s="113">
        <f t="shared" si="191"/>
        <v>0</v>
      </c>
      <c r="CB297" s="114">
        <f t="shared" si="191"/>
        <v>0</v>
      </c>
      <c r="CC297" s="114">
        <f t="shared" si="183"/>
        <v>23567.936269581991</v>
      </c>
      <c r="CD297" s="114">
        <f t="shared" si="184"/>
        <v>0</v>
      </c>
      <c r="CE297" s="114">
        <f t="shared" si="185"/>
        <v>3850.1699683601278</v>
      </c>
      <c r="CF297" s="118">
        <f t="shared" si="186"/>
        <v>0</v>
      </c>
      <c r="CG297" s="122">
        <f t="shared" si="187"/>
        <v>27418.10623794212</v>
      </c>
      <c r="CH297" s="88"/>
      <c r="CI297" s="123">
        <f t="shared" si="188"/>
        <v>27418.106237942124</v>
      </c>
      <c r="CK297" s="124">
        <f t="shared" si="189"/>
        <v>3</v>
      </c>
      <c r="CL297" s="125">
        <v>0</v>
      </c>
      <c r="CM297" s="126">
        <v>0</v>
      </c>
      <c r="CN297" s="127">
        <v>44.16</v>
      </c>
      <c r="CO297" s="128">
        <v>16.547855999999996</v>
      </c>
      <c r="CP297" s="125">
        <v>0</v>
      </c>
      <c r="CQ297" s="129">
        <v>0</v>
      </c>
      <c r="CR297" s="130">
        <v>0</v>
      </c>
      <c r="CS297" s="131">
        <v>0</v>
      </c>
      <c r="CT297" s="132">
        <v>0</v>
      </c>
      <c r="CU297" s="133">
        <f t="shared" si="192"/>
        <v>0</v>
      </c>
      <c r="CV297" s="129">
        <f t="shared" si="192"/>
        <v>0</v>
      </c>
      <c r="CW297" s="132">
        <v>0</v>
      </c>
      <c r="CY297" s="133">
        <v>0</v>
      </c>
      <c r="CZ297" s="129">
        <v>0</v>
      </c>
      <c r="DA297" s="132">
        <v>0</v>
      </c>
      <c r="DD297" s="134" t="s">
        <v>95</v>
      </c>
      <c r="DE297" s="101"/>
      <c r="DF297" s="72"/>
    </row>
    <row r="298" spans="1:110" s="7" customFormat="1" x14ac:dyDescent="0.25">
      <c r="A298" s="135">
        <v>10</v>
      </c>
      <c r="B298" s="136" t="s">
        <v>869</v>
      </c>
      <c r="C298" s="136" t="s">
        <v>870</v>
      </c>
      <c r="D298" s="137" t="s">
        <v>871</v>
      </c>
      <c r="E298" s="138" t="s">
        <v>872</v>
      </c>
      <c r="F298" s="138" t="s">
        <v>873</v>
      </c>
      <c r="G298" s="138" t="s">
        <v>874</v>
      </c>
      <c r="H298" s="138" t="s">
        <v>124</v>
      </c>
      <c r="I298" s="138">
        <v>10002</v>
      </c>
      <c r="J298" s="138" t="str">
        <f t="shared" si="155"/>
        <v>Manhattan 10002</v>
      </c>
      <c r="K298" s="138" t="s">
        <v>108</v>
      </c>
      <c r="L298" s="138">
        <v>1</v>
      </c>
      <c r="M298" s="106" t="str">
        <f t="shared" si="156"/>
        <v>Dual</v>
      </c>
      <c r="N298" s="107">
        <v>124</v>
      </c>
      <c r="O298" s="72">
        <v>0</v>
      </c>
      <c r="P298" s="108">
        <v>0</v>
      </c>
      <c r="Q298" s="71">
        <v>30</v>
      </c>
      <c r="R298" s="72">
        <v>61</v>
      </c>
      <c r="S298" s="108">
        <v>33</v>
      </c>
      <c r="T298" s="71">
        <v>13</v>
      </c>
      <c r="U298" s="72">
        <v>27</v>
      </c>
      <c r="V298" s="72">
        <v>14</v>
      </c>
      <c r="W298" s="73">
        <f t="shared" si="157"/>
        <v>54</v>
      </c>
      <c r="X298" s="109">
        <v>0</v>
      </c>
      <c r="Y298" s="110">
        <v>0</v>
      </c>
      <c r="Z298" s="110">
        <v>0</v>
      </c>
      <c r="AA298" s="72">
        <v>0</v>
      </c>
      <c r="AB298" s="72">
        <v>0</v>
      </c>
      <c r="AC298" s="111">
        <v>0</v>
      </c>
      <c r="AD298" s="112">
        <f t="shared" si="158"/>
        <v>0</v>
      </c>
      <c r="AE298" s="113">
        <v>0</v>
      </c>
      <c r="AF298" s="114">
        <v>0</v>
      </c>
      <c r="AG298" s="115">
        <v>1546428.8</v>
      </c>
      <c r="AH298" s="116">
        <v>1546428.8</v>
      </c>
      <c r="AI298" s="114">
        <v>199476.31999999998</v>
      </c>
      <c r="AJ298" s="117">
        <f t="shared" si="161"/>
        <v>1745905.12</v>
      </c>
      <c r="AK298" s="113">
        <v>128425.75200000001</v>
      </c>
      <c r="AL298" s="114">
        <v>44949.013200000001</v>
      </c>
      <c r="AM298" s="117">
        <f t="shared" si="162"/>
        <v>173374.76520000002</v>
      </c>
      <c r="AN298" s="113">
        <v>715790.86126686062</v>
      </c>
      <c r="AO298" s="114">
        <v>0</v>
      </c>
      <c r="AP298" s="114">
        <v>657263.17353313917</v>
      </c>
      <c r="AQ298" s="114">
        <v>0</v>
      </c>
      <c r="AR298" s="117">
        <v>0</v>
      </c>
      <c r="AS298" s="113">
        <f t="shared" si="159"/>
        <v>0</v>
      </c>
      <c r="AT298" s="114">
        <f t="shared" si="163"/>
        <v>0</v>
      </c>
      <c r="AU298" s="114">
        <f t="shared" si="164"/>
        <v>11052</v>
      </c>
      <c r="AV298" s="117">
        <v>11052</v>
      </c>
      <c r="AW298" s="113">
        <f t="shared" si="160"/>
        <v>0</v>
      </c>
      <c r="AX298" s="114">
        <f t="shared" si="165"/>
        <v>2.2737367544323207E-14</v>
      </c>
      <c r="AY298" s="114">
        <f t="shared" si="166"/>
        <v>3868.1999999999994</v>
      </c>
      <c r="AZ298" s="117">
        <v>3868.2</v>
      </c>
      <c r="BA298" s="113">
        <f t="shared" si="167"/>
        <v>0</v>
      </c>
      <c r="BB298" s="114">
        <f t="shared" si="168"/>
        <v>0</v>
      </c>
      <c r="BC298" s="114">
        <f t="shared" si="169"/>
        <v>96228.466733139241</v>
      </c>
      <c r="BD298" s="117">
        <v>96228.466733139241</v>
      </c>
      <c r="BE298" s="113">
        <v>0</v>
      </c>
      <c r="BF298" s="114">
        <v>0</v>
      </c>
      <c r="BG298" s="114">
        <v>0</v>
      </c>
      <c r="BH298" s="117">
        <v>0</v>
      </c>
      <c r="BJ298" s="113">
        <f t="shared" si="190"/>
        <v>128425.75200000001</v>
      </c>
      <c r="BK298" s="114">
        <f t="shared" si="190"/>
        <v>44949.013200000001</v>
      </c>
      <c r="BL298" s="114">
        <f t="shared" si="170"/>
        <v>11052</v>
      </c>
      <c r="BM298" s="118">
        <f t="shared" si="171"/>
        <v>3868.2</v>
      </c>
      <c r="BN298" s="119">
        <f t="shared" si="172"/>
        <v>188294.96520000004</v>
      </c>
      <c r="BP298" s="113">
        <f t="shared" si="173"/>
        <v>715790.86126686062</v>
      </c>
      <c r="BQ298" s="118">
        <f t="shared" si="174"/>
        <v>96228.466733139241</v>
      </c>
      <c r="BR298" s="120">
        <f t="shared" si="175"/>
        <v>812019.32799999986</v>
      </c>
      <c r="BS298" s="121">
        <f t="shared" si="176"/>
        <v>203004.83199999997</v>
      </c>
      <c r="BT298" s="114">
        <f t="shared" si="177"/>
        <v>128425.75200000001</v>
      </c>
      <c r="BU298" s="114">
        <f t="shared" si="178"/>
        <v>0</v>
      </c>
      <c r="BV298" s="114">
        <f t="shared" si="179"/>
        <v>11052</v>
      </c>
      <c r="BW298" s="118">
        <f t="shared" si="180"/>
        <v>0</v>
      </c>
      <c r="BX298" s="120">
        <f t="shared" si="181"/>
        <v>139477.75200000001</v>
      </c>
      <c r="BY298" s="121">
        <f t="shared" si="182"/>
        <v>63527.079999999958</v>
      </c>
      <c r="CA298" s="113">
        <f t="shared" si="191"/>
        <v>0</v>
      </c>
      <c r="CB298" s="114">
        <f t="shared" si="191"/>
        <v>0</v>
      </c>
      <c r="CC298" s="114">
        <f t="shared" si="183"/>
        <v>47198.963158328326</v>
      </c>
      <c r="CD298" s="114">
        <f t="shared" si="184"/>
        <v>0</v>
      </c>
      <c r="CE298" s="114">
        <f t="shared" si="185"/>
        <v>3227.8498225080384</v>
      </c>
      <c r="CF298" s="118">
        <f t="shared" si="186"/>
        <v>63527.079999999958</v>
      </c>
      <c r="CG298" s="122">
        <f t="shared" si="187"/>
        <v>113953.89298083633</v>
      </c>
      <c r="CH298" s="88"/>
      <c r="CI298" s="123">
        <f t="shared" si="188"/>
        <v>111051.15712754555</v>
      </c>
      <c r="CK298" s="124">
        <f t="shared" si="189"/>
        <v>1</v>
      </c>
      <c r="CL298" s="125">
        <v>0</v>
      </c>
      <c r="CM298" s="126">
        <v>0</v>
      </c>
      <c r="CN298" s="127">
        <v>47.6</v>
      </c>
      <c r="CO298" s="128">
        <v>17.83691</v>
      </c>
      <c r="CP298" s="125">
        <v>0</v>
      </c>
      <c r="CQ298" s="129">
        <v>0</v>
      </c>
      <c r="CR298" s="130">
        <v>0</v>
      </c>
      <c r="CS298" s="131">
        <v>6.14</v>
      </c>
      <c r="CT298" s="132">
        <v>6.14</v>
      </c>
      <c r="CU298" s="133">
        <f t="shared" si="192"/>
        <v>0</v>
      </c>
      <c r="CV298" s="129">
        <f t="shared" si="192"/>
        <v>1.5349999999999999</v>
      </c>
      <c r="CW298" s="132">
        <v>1.5349999999999999</v>
      </c>
      <c r="CY298" s="133">
        <v>0</v>
      </c>
      <c r="CZ298" s="129">
        <v>14920.2</v>
      </c>
      <c r="DA298" s="132">
        <v>14920.2</v>
      </c>
      <c r="DD298" s="134" t="s">
        <v>95</v>
      </c>
      <c r="DE298" s="101"/>
      <c r="DF298" s="72"/>
    </row>
    <row r="299" spans="1:110" s="7" customFormat="1" x14ac:dyDescent="0.25">
      <c r="A299" s="135">
        <v>10</v>
      </c>
      <c r="B299" s="136" t="s">
        <v>869</v>
      </c>
      <c r="C299" s="136" t="s">
        <v>870</v>
      </c>
      <c r="D299" s="137" t="s">
        <v>871</v>
      </c>
      <c r="E299" s="138" t="s">
        <v>872</v>
      </c>
      <c r="F299" s="138" t="s">
        <v>873</v>
      </c>
      <c r="G299" s="138" t="s">
        <v>874</v>
      </c>
      <c r="H299" s="138" t="s">
        <v>124</v>
      </c>
      <c r="I299" s="138">
        <v>10002</v>
      </c>
      <c r="J299" s="138" t="str">
        <f t="shared" si="155"/>
        <v>Manhattan 10002</v>
      </c>
      <c r="K299" s="138" t="s">
        <v>108</v>
      </c>
      <c r="L299" s="138">
        <v>1</v>
      </c>
      <c r="M299" s="106" t="str">
        <f t="shared" si="156"/>
        <v>Dual</v>
      </c>
      <c r="N299" s="107">
        <v>0</v>
      </c>
      <c r="O299" s="72">
        <v>50</v>
      </c>
      <c r="P299" s="108">
        <v>0</v>
      </c>
      <c r="Q299" s="71">
        <v>0</v>
      </c>
      <c r="R299" s="72">
        <v>0</v>
      </c>
      <c r="S299" s="108">
        <v>0</v>
      </c>
      <c r="T299" s="71">
        <v>0</v>
      </c>
      <c r="U299" s="72">
        <v>0</v>
      </c>
      <c r="V299" s="72">
        <v>0</v>
      </c>
      <c r="W299" s="73">
        <f t="shared" si="157"/>
        <v>0</v>
      </c>
      <c r="X299" s="109">
        <v>0</v>
      </c>
      <c r="Y299" s="110">
        <v>0</v>
      </c>
      <c r="Z299" s="110">
        <v>0</v>
      </c>
      <c r="AA299" s="72">
        <v>0</v>
      </c>
      <c r="AB299" s="72">
        <v>0</v>
      </c>
      <c r="AC299" s="111">
        <v>0</v>
      </c>
      <c r="AD299" s="112">
        <f t="shared" si="158"/>
        <v>0</v>
      </c>
      <c r="AE299" s="113">
        <v>0</v>
      </c>
      <c r="AF299" s="114">
        <v>871674.00000000012</v>
      </c>
      <c r="AG299" s="115">
        <v>0</v>
      </c>
      <c r="AH299" s="116">
        <v>871674.00000000012</v>
      </c>
      <c r="AI299" s="114">
        <v>80434</v>
      </c>
      <c r="AJ299" s="117">
        <f t="shared" si="161"/>
        <v>952108.00000000012</v>
      </c>
      <c r="AK299" s="113">
        <v>0</v>
      </c>
      <c r="AL299" s="114">
        <v>0</v>
      </c>
      <c r="AM299" s="117">
        <f t="shared" si="162"/>
        <v>0</v>
      </c>
      <c r="AN299" s="113">
        <v>0</v>
      </c>
      <c r="AO299" s="114">
        <v>0</v>
      </c>
      <c r="AP299" s="114">
        <v>871674.00000000012</v>
      </c>
      <c r="AQ299" s="114">
        <v>0</v>
      </c>
      <c r="AR299" s="117">
        <v>0</v>
      </c>
      <c r="AS299" s="113">
        <f t="shared" si="159"/>
        <v>0</v>
      </c>
      <c r="AT299" s="114">
        <f t="shared" si="163"/>
        <v>0</v>
      </c>
      <c r="AU299" s="114">
        <f t="shared" si="164"/>
        <v>0</v>
      </c>
      <c r="AV299" s="117">
        <v>0</v>
      </c>
      <c r="AW299" s="113">
        <f t="shared" si="160"/>
        <v>0</v>
      </c>
      <c r="AX299" s="114">
        <f t="shared" si="165"/>
        <v>0</v>
      </c>
      <c r="AY299" s="114">
        <f t="shared" si="166"/>
        <v>0</v>
      </c>
      <c r="AZ299" s="117">
        <v>0</v>
      </c>
      <c r="BA299" s="113">
        <f t="shared" si="167"/>
        <v>0</v>
      </c>
      <c r="BB299" s="114">
        <f t="shared" si="168"/>
        <v>0</v>
      </c>
      <c r="BC299" s="114">
        <f t="shared" si="169"/>
        <v>0</v>
      </c>
      <c r="BD299" s="117">
        <v>0</v>
      </c>
      <c r="BE299" s="113">
        <v>0</v>
      </c>
      <c r="BF299" s="114">
        <v>0</v>
      </c>
      <c r="BG299" s="114">
        <v>0</v>
      </c>
      <c r="BH299" s="117">
        <v>0</v>
      </c>
      <c r="BJ299" s="113">
        <f t="shared" si="190"/>
        <v>0</v>
      </c>
      <c r="BK299" s="114">
        <f t="shared" si="190"/>
        <v>0</v>
      </c>
      <c r="BL299" s="114">
        <f t="shared" si="170"/>
        <v>0</v>
      </c>
      <c r="BM299" s="118">
        <f t="shared" si="171"/>
        <v>0</v>
      </c>
      <c r="BN299" s="119">
        <f t="shared" si="172"/>
        <v>0</v>
      </c>
      <c r="BP299" s="113">
        <f t="shared" si="173"/>
        <v>0</v>
      </c>
      <c r="BQ299" s="118">
        <f t="shared" si="174"/>
        <v>0</v>
      </c>
      <c r="BR299" s="120">
        <f t="shared" si="175"/>
        <v>0</v>
      </c>
      <c r="BS299" s="121">
        <f t="shared" si="176"/>
        <v>0</v>
      </c>
      <c r="BT299" s="114">
        <f t="shared" si="177"/>
        <v>0</v>
      </c>
      <c r="BU299" s="114">
        <f t="shared" si="178"/>
        <v>0</v>
      </c>
      <c r="BV299" s="114">
        <f t="shared" si="179"/>
        <v>0</v>
      </c>
      <c r="BW299" s="118">
        <f t="shared" si="180"/>
        <v>0</v>
      </c>
      <c r="BX299" s="120">
        <f t="shared" si="181"/>
        <v>0</v>
      </c>
      <c r="BY299" s="121">
        <f t="shared" si="182"/>
        <v>0</v>
      </c>
      <c r="CA299" s="113">
        <f t="shared" si="191"/>
        <v>0</v>
      </c>
      <c r="CB299" s="114">
        <f t="shared" si="191"/>
        <v>62596.096463022521</v>
      </c>
      <c r="CC299" s="114">
        <f t="shared" si="183"/>
        <v>0</v>
      </c>
      <c r="CD299" s="114">
        <f t="shared" si="184"/>
        <v>0</v>
      </c>
      <c r="CE299" s="114">
        <f t="shared" si="185"/>
        <v>0</v>
      </c>
      <c r="CF299" s="118">
        <f t="shared" si="186"/>
        <v>0</v>
      </c>
      <c r="CG299" s="122">
        <f t="shared" si="187"/>
        <v>62596.096463022521</v>
      </c>
      <c r="CH299" s="88"/>
      <c r="CI299" s="123">
        <f t="shared" si="188"/>
        <v>62596.096463022521</v>
      </c>
      <c r="CK299" s="124">
        <f t="shared" si="189"/>
        <v>1</v>
      </c>
      <c r="CL299" s="125">
        <v>0</v>
      </c>
      <c r="CM299" s="126">
        <v>66.540000000000006</v>
      </c>
      <c r="CN299" s="127">
        <v>0</v>
      </c>
      <c r="CO299" s="128">
        <v>0</v>
      </c>
      <c r="CP299" s="125">
        <v>0</v>
      </c>
      <c r="CQ299" s="129">
        <v>6.14</v>
      </c>
      <c r="CR299" s="130">
        <v>0</v>
      </c>
      <c r="CS299" s="131">
        <v>0</v>
      </c>
      <c r="CT299" s="132">
        <v>0</v>
      </c>
      <c r="CU299" s="133">
        <f t="shared" si="192"/>
        <v>0</v>
      </c>
      <c r="CV299" s="129">
        <f t="shared" si="192"/>
        <v>0</v>
      </c>
      <c r="CW299" s="132">
        <v>0</v>
      </c>
      <c r="CY299" s="133">
        <v>0</v>
      </c>
      <c r="CZ299" s="129">
        <v>0</v>
      </c>
      <c r="DA299" s="132">
        <v>0</v>
      </c>
      <c r="DD299" s="134" t="s">
        <v>95</v>
      </c>
      <c r="DE299" s="101"/>
      <c r="DF299" s="72"/>
    </row>
    <row r="300" spans="1:110" s="7" customFormat="1" x14ac:dyDescent="0.25">
      <c r="A300" s="135">
        <v>35</v>
      </c>
      <c r="B300" s="136" t="s">
        <v>875</v>
      </c>
      <c r="C300" s="136" t="s">
        <v>876</v>
      </c>
      <c r="D300" s="137" t="s">
        <v>877</v>
      </c>
      <c r="E300" s="138" t="s">
        <v>878</v>
      </c>
      <c r="F300" s="138" t="s">
        <v>879</v>
      </c>
      <c r="G300" s="138" t="s">
        <v>880</v>
      </c>
      <c r="H300" s="138" t="s">
        <v>154</v>
      </c>
      <c r="I300" s="138">
        <v>11354</v>
      </c>
      <c r="J300" s="138" t="str">
        <f t="shared" si="155"/>
        <v>Queens 11354</v>
      </c>
      <c r="K300" s="138" t="s">
        <v>103</v>
      </c>
      <c r="L300" s="138">
        <v>3</v>
      </c>
      <c r="M300" s="106" t="str">
        <f t="shared" si="156"/>
        <v>Child Care</v>
      </c>
      <c r="N300" s="107">
        <v>35</v>
      </c>
      <c r="O300" s="72">
        <v>0</v>
      </c>
      <c r="P300" s="108">
        <v>0</v>
      </c>
      <c r="Q300" s="71">
        <v>0</v>
      </c>
      <c r="R300" s="72">
        <v>0</v>
      </c>
      <c r="S300" s="108">
        <v>35</v>
      </c>
      <c r="T300" s="71">
        <v>0</v>
      </c>
      <c r="U300" s="72">
        <v>0</v>
      </c>
      <c r="V300" s="72">
        <v>20</v>
      </c>
      <c r="W300" s="73">
        <f t="shared" si="157"/>
        <v>20</v>
      </c>
      <c r="X300" s="109">
        <v>0</v>
      </c>
      <c r="Y300" s="110">
        <v>0</v>
      </c>
      <c r="Z300" s="110">
        <v>0</v>
      </c>
      <c r="AA300" s="72">
        <v>0</v>
      </c>
      <c r="AB300" s="72">
        <v>0</v>
      </c>
      <c r="AC300" s="111">
        <v>0</v>
      </c>
      <c r="AD300" s="112">
        <f t="shared" si="158"/>
        <v>0</v>
      </c>
      <c r="AE300" s="113">
        <v>0</v>
      </c>
      <c r="AF300" s="114">
        <v>0</v>
      </c>
      <c r="AG300" s="115">
        <v>404947.19999999995</v>
      </c>
      <c r="AH300" s="116">
        <v>404947.19999999995</v>
      </c>
      <c r="AI300" s="114">
        <v>0</v>
      </c>
      <c r="AJ300" s="117">
        <f t="shared" si="161"/>
        <v>404947.19999999995</v>
      </c>
      <c r="AK300" s="113">
        <v>0</v>
      </c>
      <c r="AL300" s="114">
        <v>59572.281599999988</v>
      </c>
      <c r="AM300" s="117">
        <f t="shared" si="162"/>
        <v>59572.281599999988</v>
      </c>
      <c r="AN300" s="113">
        <v>0</v>
      </c>
      <c r="AO300" s="114">
        <v>0</v>
      </c>
      <c r="AP300" s="114">
        <v>345374.91839999997</v>
      </c>
      <c r="AQ300" s="114">
        <v>0</v>
      </c>
      <c r="AR300" s="117">
        <v>0</v>
      </c>
      <c r="AS300" s="113">
        <f t="shared" si="159"/>
        <v>0</v>
      </c>
      <c r="AT300" s="114">
        <f t="shared" si="163"/>
        <v>0</v>
      </c>
      <c r="AU300" s="114">
        <f t="shared" si="164"/>
        <v>0</v>
      </c>
      <c r="AV300" s="117">
        <v>0</v>
      </c>
      <c r="AW300" s="113">
        <f t="shared" si="160"/>
        <v>0</v>
      </c>
      <c r="AX300" s="114">
        <f t="shared" si="165"/>
        <v>0</v>
      </c>
      <c r="AY300" s="114">
        <f t="shared" si="166"/>
        <v>0</v>
      </c>
      <c r="AZ300" s="117">
        <v>0</v>
      </c>
      <c r="BA300" s="113">
        <f t="shared" si="167"/>
        <v>0</v>
      </c>
      <c r="BB300" s="114">
        <f t="shared" si="168"/>
        <v>0</v>
      </c>
      <c r="BC300" s="114">
        <f t="shared" si="169"/>
        <v>0</v>
      </c>
      <c r="BD300" s="117">
        <v>0</v>
      </c>
      <c r="BE300" s="113">
        <v>0</v>
      </c>
      <c r="BF300" s="114">
        <v>0</v>
      </c>
      <c r="BG300" s="114">
        <v>0</v>
      </c>
      <c r="BH300" s="117">
        <v>0</v>
      </c>
      <c r="BJ300" s="113">
        <f t="shared" si="190"/>
        <v>0</v>
      </c>
      <c r="BK300" s="114">
        <f t="shared" si="190"/>
        <v>59572.281599999988</v>
      </c>
      <c r="BL300" s="114">
        <f t="shared" si="170"/>
        <v>0</v>
      </c>
      <c r="BM300" s="118">
        <f t="shared" si="171"/>
        <v>0</v>
      </c>
      <c r="BN300" s="119">
        <f t="shared" si="172"/>
        <v>59572.281599999988</v>
      </c>
      <c r="BP300" s="113">
        <f t="shared" si="173"/>
        <v>0</v>
      </c>
      <c r="BQ300" s="118">
        <f t="shared" si="174"/>
        <v>0</v>
      </c>
      <c r="BR300" s="120">
        <f t="shared" si="175"/>
        <v>0</v>
      </c>
      <c r="BS300" s="121">
        <f t="shared" si="176"/>
        <v>0</v>
      </c>
      <c r="BT300" s="114">
        <f t="shared" si="177"/>
        <v>0</v>
      </c>
      <c r="BU300" s="114">
        <f t="shared" si="178"/>
        <v>0</v>
      </c>
      <c r="BV300" s="114">
        <f t="shared" si="179"/>
        <v>0</v>
      </c>
      <c r="BW300" s="118">
        <f t="shared" si="180"/>
        <v>0</v>
      </c>
      <c r="BX300" s="120">
        <f t="shared" si="181"/>
        <v>0</v>
      </c>
      <c r="BY300" s="121">
        <f t="shared" si="182"/>
        <v>0</v>
      </c>
      <c r="CA300" s="113">
        <f t="shared" si="191"/>
        <v>0</v>
      </c>
      <c r="CB300" s="114">
        <f t="shared" si="191"/>
        <v>0</v>
      </c>
      <c r="CC300" s="114">
        <f t="shared" si="183"/>
        <v>24801.843014790993</v>
      </c>
      <c r="CD300" s="114">
        <f t="shared" si="184"/>
        <v>0</v>
      </c>
      <c r="CE300" s="114">
        <f t="shared" si="185"/>
        <v>4277.9666315112527</v>
      </c>
      <c r="CF300" s="118">
        <f t="shared" si="186"/>
        <v>0</v>
      </c>
      <c r="CG300" s="122">
        <f t="shared" si="187"/>
        <v>29079.809646302245</v>
      </c>
      <c r="CH300" s="88"/>
      <c r="CI300" s="123">
        <f t="shared" si="188"/>
        <v>29079.809646302248</v>
      </c>
      <c r="CK300" s="124">
        <f t="shared" si="189"/>
        <v>3</v>
      </c>
      <c r="CL300" s="125">
        <v>0</v>
      </c>
      <c r="CM300" s="126">
        <v>0</v>
      </c>
      <c r="CN300" s="127">
        <v>44.16</v>
      </c>
      <c r="CO300" s="128">
        <v>16.547855999999996</v>
      </c>
      <c r="CP300" s="125">
        <v>0</v>
      </c>
      <c r="CQ300" s="129">
        <v>0</v>
      </c>
      <c r="CR300" s="130">
        <v>0</v>
      </c>
      <c r="CS300" s="131">
        <v>0</v>
      </c>
      <c r="CT300" s="132">
        <v>0</v>
      </c>
      <c r="CU300" s="133">
        <f t="shared" si="192"/>
        <v>0</v>
      </c>
      <c r="CV300" s="129">
        <f t="shared" si="192"/>
        <v>0</v>
      </c>
      <c r="CW300" s="132">
        <v>0</v>
      </c>
      <c r="CY300" s="133">
        <v>0</v>
      </c>
      <c r="CZ300" s="129">
        <v>0</v>
      </c>
      <c r="DA300" s="132">
        <v>0</v>
      </c>
      <c r="DD300" s="134" t="s">
        <v>95</v>
      </c>
      <c r="DE300" s="101"/>
      <c r="DF300" s="72"/>
    </row>
    <row r="301" spans="1:110" s="7" customFormat="1" x14ac:dyDescent="0.25">
      <c r="A301" s="135">
        <v>17</v>
      </c>
      <c r="B301" s="136" t="s">
        <v>881</v>
      </c>
      <c r="C301" s="136" t="s">
        <v>882</v>
      </c>
      <c r="D301" s="137" t="s">
        <v>883</v>
      </c>
      <c r="E301" s="138" t="s">
        <v>884</v>
      </c>
      <c r="F301" s="138" t="s">
        <v>885</v>
      </c>
      <c r="G301" s="138" t="s">
        <v>886</v>
      </c>
      <c r="H301" s="138" t="s">
        <v>102</v>
      </c>
      <c r="I301" s="138">
        <v>10468</v>
      </c>
      <c r="J301" s="138" t="str">
        <f t="shared" si="155"/>
        <v>Bronx 10468</v>
      </c>
      <c r="K301" s="138" t="s">
        <v>103</v>
      </c>
      <c r="L301" s="138">
        <v>3</v>
      </c>
      <c r="M301" s="106" t="str">
        <f t="shared" si="156"/>
        <v>Child Care</v>
      </c>
      <c r="N301" s="107">
        <v>42</v>
      </c>
      <c r="O301" s="72">
        <v>0</v>
      </c>
      <c r="P301" s="108">
        <v>0</v>
      </c>
      <c r="Q301" s="71">
        <v>0</v>
      </c>
      <c r="R301" s="72">
        <v>0</v>
      </c>
      <c r="S301" s="108">
        <v>42</v>
      </c>
      <c r="T301" s="71">
        <v>0</v>
      </c>
      <c r="U301" s="72">
        <v>0</v>
      </c>
      <c r="V301" s="72">
        <v>20</v>
      </c>
      <c r="W301" s="73">
        <f t="shared" si="157"/>
        <v>20</v>
      </c>
      <c r="X301" s="109">
        <v>0</v>
      </c>
      <c r="Y301" s="110">
        <v>0</v>
      </c>
      <c r="Z301" s="110">
        <v>0</v>
      </c>
      <c r="AA301" s="72">
        <v>0</v>
      </c>
      <c r="AB301" s="72">
        <v>0</v>
      </c>
      <c r="AC301" s="111">
        <v>0</v>
      </c>
      <c r="AD301" s="112">
        <f t="shared" si="158"/>
        <v>0</v>
      </c>
      <c r="AE301" s="113">
        <v>0</v>
      </c>
      <c r="AF301" s="114">
        <v>0</v>
      </c>
      <c r="AG301" s="115">
        <v>485936.63999999996</v>
      </c>
      <c r="AH301" s="116">
        <v>485936.63999999996</v>
      </c>
      <c r="AI301" s="114">
        <v>0</v>
      </c>
      <c r="AJ301" s="117">
        <f t="shared" si="161"/>
        <v>485936.63999999996</v>
      </c>
      <c r="AK301" s="113">
        <v>0</v>
      </c>
      <c r="AL301" s="114">
        <v>59572.281599999988</v>
      </c>
      <c r="AM301" s="117">
        <f t="shared" si="162"/>
        <v>59572.281599999988</v>
      </c>
      <c r="AN301" s="113">
        <v>0</v>
      </c>
      <c r="AO301" s="114">
        <v>0</v>
      </c>
      <c r="AP301" s="114">
        <v>426364.35839999997</v>
      </c>
      <c r="AQ301" s="114">
        <v>0</v>
      </c>
      <c r="AR301" s="117">
        <v>0</v>
      </c>
      <c r="AS301" s="113">
        <f t="shared" si="159"/>
        <v>0</v>
      </c>
      <c r="AT301" s="114">
        <f t="shared" si="163"/>
        <v>0</v>
      </c>
      <c r="AU301" s="114">
        <f t="shared" si="164"/>
        <v>0</v>
      </c>
      <c r="AV301" s="117">
        <v>0</v>
      </c>
      <c r="AW301" s="113">
        <f t="shared" si="160"/>
        <v>0</v>
      </c>
      <c r="AX301" s="114">
        <f t="shared" si="165"/>
        <v>0</v>
      </c>
      <c r="AY301" s="114">
        <f t="shared" si="166"/>
        <v>0</v>
      </c>
      <c r="AZ301" s="117">
        <v>0</v>
      </c>
      <c r="BA301" s="113">
        <f t="shared" si="167"/>
        <v>0</v>
      </c>
      <c r="BB301" s="114">
        <f t="shared" si="168"/>
        <v>0</v>
      </c>
      <c r="BC301" s="114">
        <f t="shared" si="169"/>
        <v>0</v>
      </c>
      <c r="BD301" s="117">
        <v>0</v>
      </c>
      <c r="BE301" s="113">
        <v>0</v>
      </c>
      <c r="BF301" s="114">
        <v>0</v>
      </c>
      <c r="BG301" s="114">
        <v>0</v>
      </c>
      <c r="BH301" s="117">
        <v>0</v>
      </c>
      <c r="BJ301" s="113">
        <f t="shared" si="190"/>
        <v>0</v>
      </c>
      <c r="BK301" s="114">
        <f t="shared" si="190"/>
        <v>59572.281599999988</v>
      </c>
      <c r="BL301" s="114">
        <f t="shared" si="170"/>
        <v>0</v>
      </c>
      <c r="BM301" s="118">
        <f t="shared" si="171"/>
        <v>0</v>
      </c>
      <c r="BN301" s="119">
        <f t="shared" si="172"/>
        <v>59572.281599999988</v>
      </c>
      <c r="BP301" s="113">
        <f t="shared" si="173"/>
        <v>0</v>
      </c>
      <c r="BQ301" s="118">
        <f t="shared" si="174"/>
        <v>0</v>
      </c>
      <c r="BR301" s="120">
        <f t="shared" si="175"/>
        <v>0</v>
      </c>
      <c r="BS301" s="121">
        <f t="shared" si="176"/>
        <v>0</v>
      </c>
      <c r="BT301" s="114">
        <f t="shared" si="177"/>
        <v>0</v>
      </c>
      <c r="BU301" s="114">
        <f t="shared" si="178"/>
        <v>0</v>
      </c>
      <c r="BV301" s="114">
        <f t="shared" si="179"/>
        <v>0</v>
      </c>
      <c r="BW301" s="118">
        <f t="shared" si="180"/>
        <v>0</v>
      </c>
      <c r="BX301" s="120">
        <f t="shared" si="181"/>
        <v>0</v>
      </c>
      <c r="BY301" s="121">
        <f t="shared" si="182"/>
        <v>0</v>
      </c>
      <c r="CA301" s="113">
        <f t="shared" si="191"/>
        <v>0</v>
      </c>
      <c r="CB301" s="114">
        <f t="shared" si="191"/>
        <v>0</v>
      </c>
      <c r="CC301" s="114">
        <f t="shared" si="183"/>
        <v>30617.804944051444</v>
      </c>
      <c r="CD301" s="114">
        <f t="shared" si="184"/>
        <v>0</v>
      </c>
      <c r="CE301" s="114">
        <f t="shared" si="185"/>
        <v>4277.9666315112527</v>
      </c>
      <c r="CF301" s="118">
        <f t="shared" si="186"/>
        <v>0</v>
      </c>
      <c r="CG301" s="122">
        <f t="shared" si="187"/>
        <v>34895.7715755627</v>
      </c>
      <c r="CH301" s="88"/>
      <c r="CI301" s="123">
        <f t="shared" si="188"/>
        <v>34895.7715755627</v>
      </c>
      <c r="CK301" s="124">
        <f t="shared" si="189"/>
        <v>3</v>
      </c>
      <c r="CL301" s="125">
        <v>0</v>
      </c>
      <c r="CM301" s="126">
        <v>0</v>
      </c>
      <c r="CN301" s="127">
        <v>44.16</v>
      </c>
      <c r="CO301" s="128">
        <v>16.547855999999996</v>
      </c>
      <c r="CP301" s="125">
        <v>0</v>
      </c>
      <c r="CQ301" s="129">
        <v>0</v>
      </c>
      <c r="CR301" s="130">
        <v>0</v>
      </c>
      <c r="CS301" s="131">
        <v>0</v>
      </c>
      <c r="CT301" s="132">
        <v>0</v>
      </c>
      <c r="CU301" s="133">
        <f t="shared" si="192"/>
        <v>0</v>
      </c>
      <c r="CV301" s="129">
        <f t="shared" si="192"/>
        <v>0</v>
      </c>
      <c r="CW301" s="132">
        <v>0</v>
      </c>
      <c r="CY301" s="133">
        <v>0</v>
      </c>
      <c r="CZ301" s="129">
        <v>0</v>
      </c>
      <c r="DA301" s="132">
        <v>0</v>
      </c>
      <c r="DD301" s="134" t="s">
        <v>95</v>
      </c>
      <c r="DE301" s="101"/>
      <c r="DF301" s="72"/>
    </row>
    <row r="302" spans="1:110" s="7" customFormat="1" x14ac:dyDescent="0.25">
      <c r="A302" s="135">
        <v>17</v>
      </c>
      <c r="B302" s="136" t="s">
        <v>881</v>
      </c>
      <c r="C302" s="136" t="s">
        <v>887</v>
      </c>
      <c r="D302" s="137" t="s">
        <v>883</v>
      </c>
      <c r="E302" s="138" t="s">
        <v>888</v>
      </c>
      <c r="F302" s="138" t="s">
        <v>889</v>
      </c>
      <c r="G302" s="138" t="s">
        <v>890</v>
      </c>
      <c r="H302" s="138" t="s">
        <v>102</v>
      </c>
      <c r="I302" s="138">
        <v>10453</v>
      </c>
      <c r="J302" s="138" t="str">
        <f t="shared" si="155"/>
        <v>Bronx 10453</v>
      </c>
      <c r="K302" s="138" t="s">
        <v>103</v>
      </c>
      <c r="L302" s="138">
        <v>4</v>
      </c>
      <c r="M302" s="106" t="str">
        <f t="shared" si="156"/>
        <v>FCCN</v>
      </c>
      <c r="N302" s="107">
        <v>0</v>
      </c>
      <c r="O302" s="72">
        <v>0</v>
      </c>
      <c r="P302" s="108">
        <v>0</v>
      </c>
      <c r="Q302" s="71">
        <v>0</v>
      </c>
      <c r="R302" s="72">
        <v>0</v>
      </c>
      <c r="S302" s="108">
        <v>0</v>
      </c>
      <c r="T302" s="71">
        <v>0</v>
      </c>
      <c r="U302" s="72">
        <v>0</v>
      </c>
      <c r="V302" s="72">
        <v>0</v>
      </c>
      <c r="W302" s="73">
        <f t="shared" si="157"/>
        <v>0</v>
      </c>
      <c r="X302" s="109">
        <v>25</v>
      </c>
      <c r="Y302" s="110">
        <v>0</v>
      </c>
      <c r="Z302" s="110">
        <v>0</v>
      </c>
      <c r="AA302" s="72">
        <v>0</v>
      </c>
      <c r="AB302" s="72">
        <v>0</v>
      </c>
      <c r="AC302" s="111">
        <v>0</v>
      </c>
      <c r="AD302" s="112">
        <f t="shared" si="158"/>
        <v>25</v>
      </c>
      <c r="AE302" s="113">
        <v>0</v>
      </c>
      <c r="AF302" s="114">
        <v>0</v>
      </c>
      <c r="AG302" s="115">
        <v>0</v>
      </c>
      <c r="AH302" s="116">
        <v>215691.5</v>
      </c>
      <c r="AI302" s="114">
        <v>0</v>
      </c>
      <c r="AJ302" s="117">
        <f t="shared" si="161"/>
        <v>215691.5</v>
      </c>
      <c r="AK302" s="113">
        <v>0</v>
      </c>
      <c r="AL302" s="114">
        <v>0</v>
      </c>
      <c r="AM302" s="117">
        <f t="shared" si="162"/>
        <v>0</v>
      </c>
      <c r="AN302" s="113">
        <v>0</v>
      </c>
      <c r="AO302" s="114">
        <v>0</v>
      </c>
      <c r="AP302" s="114">
        <v>0</v>
      </c>
      <c r="AQ302" s="114">
        <v>180714.5</v>
      </c>
      <c r="AR302" s="117">
        <v>34977</v>
      </c>
      <c r="AS302" s="113">
        <f t="shared" si="159"/>
        <v>0</v>
      </c>
      <c r="AT302" s="114">
        <f t="shared" si="163"/>
        <v>0</v>
      </c>
      <c r="AU302" s="114">
        <f t="shared" si="164"/>
        <v>0</v>
      </c>
      <c r="AV302" s="117">
        <v>0</v>
      </c>
      <c r="AW302" s="113">
        <f t="shared" si="160"/>
        <v>0</v>
      </c>
      <c r="AX302" s="114">
        <f t="shared" si="165"/>
        <v>0</v>
      </c>
      <c r="AY302" s="114">
        <f t="shared" si="166"/>
        <v>0</v>
      </c>
      <c r="AZ302" s="117">
        <v>0</v>
      </c>
      <c r="BA302" s="113">
        <f t="shared" si="167"/>
        <v>0</v>
      </c>
      <c r="BB302" s="114">
        <f t="shared" si="168"/>
        <v>0</v>
      </c>
      <c r="BC302" s="114">
        <f t="shared" si="169"/>
        <v>0</v>
      </c>
      <c r="BD302" s="117">
        <v>0</v>
      </c>
      <c r="BE302" s="113">
        <v>0</v>
      </c>
      <c r="BF302" s="114">
        <v>0</v>
      </c>
      <c r="BG302" s="114">
        <v>0</v>
      </c>
      <c r="BH302" s="117">
        <v>0</v>
      </c>
      <c r="BJ302" s="113">
        <f t="shared" si="190"/>
        <v>0</v>
      </c>
      <c r="BK302" s="114">
        <f t="shared" si="190"/>
        <v>0</v>
      </c>
      <c r="BL302" s="114">
        <f t="shared" si="170"/>
        <v>0</v>
      </c>
      <c r="BM302" s="118">
        <f t="shared" si="171"/>
        <v>0</v>
      </c>
      <c r="BN302" s="119">
        <f t="shared" si="172"/>
        <v>0</v>
      </c>
      <c r="BP302" s="113">
        <f t="shared" si="173"/>
        <v>0</v>
      </c>
      <c r="BQ302" s="118">
        <f t="shared" si="174"/>
        <v>0</v>
      </c>
      <c r="BR302" s="120">
        <f t="shared" si="175"/>
        <v>0</v>
      </c>
      <c r="BS302" s="121">
        <f t="shared" si="176"/>
        <v>0</v>
      </c>
      <c r="BT302" s="114">
        <f t="shared" si="177"/>
        <v>0</v>
      </c>
      <c r="BU302" s="114">
        <f t="shared" si="178"/>
        <v>0</v>
      </c>
      <c r="BV302" s="114">
        <f t="shared" si="179"/>
        <v>0</v>
      </c>
      <c r="BW302" s="118">
        <f t="shared" si="180"/>
        <v>0</v>
      </c>
      <c r="BX302" s="120">
        <f t="shared" si="181"/>
        <v>0</v>
      </c>
      <c r="BY302" s="121">
        <f t="shared" si="182"/>
        <v>0</v>
      </c>
      <c r="CA302" s="113">
        <f t="shared" si="191"/>
        <v>0</v>
      </c>
      <c r="CB302" s="114">
        <f t="shared" si="191"/>
        <v>0</v>
      </c>
      <c r="CC302" s="114">
        <f t="shared" si="183"/>
        <v>0</v>
      </c>
      <c r="CD302" s="114">
        <f t="shared" si="184"/>
        <v>2511.7459807073951</v>
      </c>
      <c r="CE302" s="114">
        <f t="shared" si="185"/>
        <v>0</v>
      </c>
      <c r="CF302" s="118">
        <f t="shared" si="186"/>
        <v>0</v>
      </c>
      <c r="CG302" s="122">
        <f t="shared" si="187"/>
        <v>2511.7459807073951</v>
      </c>
      <c r="CH302" s="88"/>
      <c r="CI302" s="123">
        <f t="shared" si="188"/>
        <v>2511.7459807073951</v>
      </c>
      <c r="CK302" s="124">
        <f t="shared" si="189"/>
        <v>4</v>
      </c>
      <c r="CL302" s="125">
        <v>0</v>
      </c>
      <c r="CM302" s="126">
        <v>0</v>
      </c>
      <c r="CN302" s="127">
        <v>0</v>
      </c>
      <c r="CO302" s="128">
        <v>0</v>
      </c>
      <c r="CP302" s="125">
        <v>0</v>
      </c>
      <c r="CQ302" s="129">
        <v>0</v>
      </c>
      <c r="CR302" s="130">
        <v>0</v>
      </c>
      <c r="CS302" s="131">
        <v>0</v>
      </c>
      <c r="CT302" s="132">
        <v>0</v>
      </c>
      <c r="CU302" s="133">
        <f t="shared" si="192"/>
        <v>0</v>
      </c>
      <c r="CV302" s="129">
        <f t="shared" si="192"/>
        <v>0</v>
      </c>
      <c r="CW302" s="132">
        <v>0</v>
      </c>
      <c r="CY302" s="133">
        <v>0</v>
      </c>
      <c r="CZ302" s="129">
        <v>0</v>
      </c>
      <c r="DA302" s="132">
        <v>0</v>
      </c>
      <c r="DD302" s="134" t="s">
        <v>95</v>
      </c>
      <c r="DE302" s="101"/>
      <c r="DF302" s="72"/>
    </row>
    <row r="303" spans="1:110" s="7" customFormat="1" x14ac:dyDescent="0.25">
      <c r="A303" s="135">
        <v>17</v>
      </c>
      <c r="B303" s="136" t="s">
        <v>881</v>
      </c>
      <c r="C303" s="136" t="s">
        <v>887</v>
      </c>
      <c r="D303" s="137" t="s">
        <v>883</v>
      </c>
      <c r="E303" s="138" t="s">
        <v>888</v>
      </c>
      <c r="F303" s="138" t="s">
        <v>889</v>
      </c>
      <c r="G303" s="138" t="s">
        <v>890</v>
      </c>
      <c r="H303" s="138" t="s">
        <v>102</v>
      </c>
      <c r="I303" s="138">
        <v>10453</v>
      </c>
      <c r="J303" s="138" t="str">
        <f t="shared" si="155"/>
        <v>Bronx 10453</v>
      </c>
      <c r="K303" s="138" t="s">
        <v>103</v>
      </c>
      <c r="L303" s="138">
        <v>4</v>
      </c>
      <c r="M303" s="106" t="str">
        <f t="shared" si="156"/>
        <v>FCCN</v>
      </c>
      <c r="N303" s="107">
        <v>0</v>
      </c>
      <c r="O303" s="72">
        <v>0</v>
      </c>
      <c r="P303" s="108">
        <v>0</v>
      </c>
      <c r="Q303" s="71">
        <v>0</v>
      </c>
      <c r="R303" s="72">
        <v>0</v>
      </c>
      <c r="S303" s="108">
        <v>0</v>
      </c>
      <c r="T303" s="71">
        <v>0</v>
      </c>
      <c r="U303" s="72">
        <v>0</v>
      </c>
      <c r="V303" s="72">
        <v>0</v>
      </c>
      <c r="W303" s="73">
        <f t="shared" si="157"/>
        <v>0</v>
      </c>
      <c r="X303" s="109">
        <v>0</v>
      </c>
      <c r="Y303" s="110">
        <v>40</v>
      </c>
      <c r="Z303" s="110">
        <v>0</v>
      </c>
      <c r="AA303" s="72">
        <v>0</v>
      </c>
      <c r="AB303" s="72">
        <v>0</v>
      </c>
      <c r="AC303" s="111">
        <v>0</v>
      </c>
      <c r="AD303" s="112">
        <f t="shared" si="158"/>
        <v>40</v>
      </c>
      <c r="AE303" s="113">
        <v>0</v>
      </c>
      <c r="AF303" s="114">
        <v>0</v>
      </c>
      <c r="AG303" s="115">
        <v>0</v>
      </c>
      <c r="AH303" s="116">
        <v>410082.4</v>
      </c>
      <c r="AI303" s="114">
        <v>0</v>
      </c>
      <c r="AJ303" s="117">
        <f t="shared" si="161"/>
        <v>410082.4</v>
      </c>
      <c r="AK303" s="113">
        <v>0</v>
      </c>
      <c r="AL303" s="114">
        <v>0</v>
      </c>
      <c r="AM303" s="117">
        <f t="shared" si="162"/>
        <v>0</v>
      </c>
      <c r="AN303" s="113">
        <v>0</v>
      </c>
      <c r="AO303" s="114">
        <v>0</v>
      </c>
      <c r="AP303" s="114">
        <v>0</v>
      </c>
      <c r="AQ303" s="114">
        <v>354119.2</v>
      </c>
      <c r="AR303" s="117">
        <v>55963.199999999997</v>
      </c>
      <c r="AS303" s="113">
        <f t="shared" si="159"/>
        <v>0</v>
      </c>
      <c r="AT303" s="114">
        <f t="shared" si="163"/>
        <v>0</v>
      </c>
      <c r="AU303" s="114">
        <f t="shared" si="164"/>
        <v>0</v>
      </c>
      <c r="AV303" s="117">
        <v>0</v>
      </c>
      <c r="AW303" s="113">
        <f t="shared" si="160"/>
        <v>0</v>
      </c>
      <c r="AX303" s="114">
        <f t="shared" si="165"/>
        <v>0</v>
      </c>
      <c r="AY303" s="114">
        <f t="shared" si="166"/>
        <v>0</v>
      </c>
      <c r="AZ303" s="117">
        <v>0</v>
      </c>
      <c r="BA303" s="113">
        <f t="shared" si="167"/>
        <v>0</v>
      </c>
      <c r="BB303" s="114">
        <f t="shared" si="168"/>
        <v>0</v>
      </c>
      <c r="BC303" s="114">
        <f t="shared" si="169"/>
        <v>0</v>
      </c>
      <c r="BD303" s="117">
        <v>0</v>
      </c>
      <c r="BE303" s="113">
        <v>0</v>
      </c>
      <c r="BF303" s="114">
        <v>0</v>
      </c>
      <c r="BG303" s="114">
        <v>0</v>
      </c>
      <c r="BH303" s="117">
        <v>0</v>
      </c>
      <c r="BJ303" s="113">
        <f t="shared" si="190"/>
        <v>0</v>
      </c>
      <c r="BK303" s="114">
        <f t="shared" si="190"/>
        <v>0</v>
      </c>
      <c r="BL303" s="114">
        <f t="shared" si="170"/>
        <v>0</v>
      </c>
      <c r="BM303" s="118">
        <f t="shared" si="171"/>
        <v>0</v>
      </c>
      <c r="BN303" s="119">
        <f t="shared" si="172"/>
        <v>0</v>
      </c>
      <c r="BP303" s="113">
        <f t="shared" si="173"/>
        <v>0</v>
      </c>
      <c r="BQ303" s="118">
        <f t="shared" si="174"/>
        <v>0</v>
      </c>
      <c r="BR303" s="120">
        <f t="shared" si="175"/>
        <v>0</v>
      </c>
      <c r="BS303" s="121">
        <f t="shared" si="176"/>
        <v>0</v>
      </c>
      <c r="BT303" s="114">
        <f t="shared" si="177"/>
        <v>0</v>
      </c>
      <c r="BU303" s="114">
        <f t="shared" si="178"/>
        <v>0</v>
      </c>
      <c r="BV303" s="114">
        <f t="shared" si="179"/>
        <v>0</v>
      </c>
      <c r="BW303" s="118">
        <f t="shared" si="180"/>
        <v>0</v>
      </c>
      <c r="BX303" s="120">
        <f t="shared" si="181"/>
        <v>0</v>
      </c>
      <c r="BY303" s="121">
        <f t="shared" si="182"/>
        <v>0</v>
      </c>
      <c r="CA303" s="113">
        <f t="shared" si="191"/>
        <v>0</v>
      </c>
      <c r="CB303" s="114">
        <f t="shared" si="191"/>
        <v>0</v>
      </c>
      <c r="CC303" s="114">
        <f t="shared" si="183"/>
        <v>0</v>
      </c>
      <c r="CD303" s="114">
        <f t="shared" si="184"/>
        <v>4018.7935691318326</v>
      </c>
      <c r="CE303" s="114">
        <f t="shared" si="185"/>
        <v>0</v>
      </c>
      <c r="CF303" s="118">
        <f t="shared" si="186"/>
        <v>0</v>
      </c>
      <c r="CG303" s="122">
        <f t="shared" si="187"/>
        <v>4018.7935691318326</v>
      </c>
      <c r="CH303" s="88"/>
      <c r="CI303" s="123">
        <f t="shared" si="188"/>
        <v>4018.7935691318326</v>
      </c>
      <c r="CK303" s="124">
        <f t="shared" si="189"/>
        <v>4</v>
      </c>
      <c r="CL303" s="125">
        <v>0</v>
      </c>
      <c r="CM303" s="126">
        <v>0</v>
      </c>
      <c r="CN303" s="127">
        <v>0</v>
      </c>
      <c r="CO303" s="128">
        <v>0</v>
      </c>
      <c r="CP303" s="125">
        <v>0</v>
      </c>
      <c r="CQ303" s="129">
        <v>0</v>
      </c>
      <c r="CR303" s="130">
        <v>0</v>
      </c>
      <c r="CS303" s="131">
        <v>0</v>
      </c>
      <c r="CT303" s="132">
        <v>0</v>
      </c>
      <c r="CU303" s="133">
        <f t="shared" si="192"/>
        <v>0</v>
      </c>
      <c r="CV303" s="129">
        <f t="shared" si="192"/>
        <v>0</v>
      </c>
      <c r="CW303" s="132">
        <v>0</v>
      </c>
      <c r="CY303" s="133">
        <v>0</v>
      </c>
      <c r="CZ303" s="129">
        <v>0</v>
      </c>
      <c r="DA303" s="132">
        <v>0</v>
      </c>
      <c r="DD303" s="134" t="s">
        <v>95</v>
      </c>
      <c r="DE303" s="101"/>
      <c r="DF303" s="72"/>
    </row>
    <row r="304" spans="1:110" s="7" customFormat="1" x14ac:dyDescent="0.25">
      <c r="A304" s="135">
        <v>17</v>
      </c>
      <c r="B304" s="136" t="s">
        <v>881</v>
      </c>
      <c r="C304" s="136" t="s">
        <v>887</v>
      </c>
      <c r="D304" s="137" t="s">
        <v>883</v>
      </c>
      <c r="E304" s="138" t="s">
        <v>888</v>
      </c>
      <c r="F304" s="138" t="s">
        <v>889</v>
      </c>
      <c r="G304" s="138" t="s">
        <v>890</v>
      </c>
      <c r="H304" s="138" t="s">
        <v>102</v>
      </c>
      <c r="I304" s="138">
        <v>10453</v>
      </c>
      <c r="J304" s="138" t="str">
        <f t="shared" si="155"/>
        <v>Bronx 10453</v>
      </c>
      <c r="K304" s="138" t="s">
        <v>103</v>
      </c>
      <c r="L304" s="138">
        <v>4</v>
      </c>
      <c r="M304" s="106" t="str">
        <f t="shared" si="156"/>
        <v>FCCN</v>
      </c>
      <c r="N304" s="107">
        <v>0</v>
      </c>
      <c r="O304" s="72">
        <v>0</v>
      </c>
      <c r="P304" s="108">
        <v>0</v>
      </c>
      <c r="Q304" s="71">
        <v>0</v>
      </c>
      <c r="R304" s="72">
        <v>0</v>
      </c>
      <c r="S304" s="108">
        <v>0</v>
      </c>
      <c r="T304" s="71">
        <v>0</v>
      </c>
      <c r="U304" s="72">
        <v>0</v>
      </c>
      <c r="V304" s="72">
        <v>0</v>
      </c>
      <c r="W304" s="73">
        <f t="shared" si="157"/>
        <v>0</v>
      </c>
      <c r="X304" s="109">
        <v>0</v>
      </c>
      <c r="Y304" s="110">
        <v>0</v>
      </c>
      <c r="Z304" s="110">
        <v>30</v>
      </c>
      <c r="AA304" s="72">
        <v>0</v>
      </c>
      <c r="AB304" s="72">
        <v>0</v>
      </c>
      <c r="AC304" s="111">
        <v>0</v>
      </c>
      <c r="AD304" s="112">
        <f t="shared" si="158"/>
        <v>30</v>
      </c>
      <c r="AE304" s="113">
        <v>0</v>
      </c>
      <c r="AF304" s="114">
        <v>0</v>
      </c>
      <c r="AG304" s="115">
        <v>0</v>
      </c>
      <c r="AH304" s="116">
        <v>327997.80000000005</v>
      </c>
      <c r="AI304" s="114">
        <v>0</v>
      </c>
      <c r="AJ304" s="117">
        <f t="shared" si="161"/>
        <v>327997.80000000005</v>
      </c>
      <c r="AK304" s="113">
        <v>0</v>
      </c>
      <c r="AL304" s="114">
        <v>0</v>
      </c>
      <c r="AM304" s="117">
        <f t="shared" si="162"/>
        <v>0</v>
      </c>
      <c r="AN304" s="113">
        <v>0</v>
      </c>
      <c r="AO304" s="114">
        <v>0</v>
      </c>
      <c r="AP304" s="114">
        <v>0</v>
      </c>
      <c r="AQ304" s="114">
        <v>286025.40000000002</v>
      </c>
      <c r="AR304" s="117">
        <v>41972.399999999994</v>
      </c>
      <c r="AS304" s="113">
        <f t="shared" si="159"/>
        <v>0</v>
      </c>
      <c r="AT304" s="114">
        <f t="shared" si="163"/>
        <v>0</v>
      </c>
      <c r="AU304" s="114">
        <f t="shared" si="164"/>
        <v>0</v>
      </c>
      <c r="AV304" s="117">
        <v>0</v>
      </c>
      <c r="AW304" s="113">
        <f t="shared" si="160"/>
        <v>0</v>
      </c>
      <c r="AX304" s="114">
        <f t="shared" si="165"/>
        <v>0</v>
      </c>
      <c r="AY304" s="114">
        <f t="shared" si="166"/>
        <v>0</v>
      </c>
      <c r="AZ304" s="117">
        <v>0</v>
      </c>
      <c r="BA304" s="113">
        <f t="shared" si="167"/>
        <v>0</v>
      </c>
      <c r="BB304" s="114">
        <f t="shared" si="168"/>
        <v>0</v>
      </c>
      <c r="BC304" s="114">
        <f t="shared" si="169"/>
        <v>0</v>
      </c>
      <c r="BD304" s="117">
        <v>0</v>
      </c>
      <c r="BE304" s="113">
        <v>0</v>
      </c>
      <c r="BF304" s="114">
        <v>0</v>
      </c>
      <c r="BG304" s="114">
        <v>0</v>
      </c>
      <c r="BH304" s="117">
        <v>0</v>
      </c>
      <c r="BJ304" s="113">
        <f t="shared" si="190"/>
        <v>0</v>
      </c>
      <c r="BK304" s="114">
        <f t="shared" si="190"/>
        <v>0</v>
      </c>
      <c r="BL304" s="114">
        <f t="shared" si="170"/>
        <v>0</v>
      </c>
      <c r="BM304" s="118">
        <f t="shared" si="171"/>
        <v>0</v>
      </c>
      <c r="BN304" s="119">
        <f t="shared" si="172"/>
        <v>0</v>
      </c>
      <c r="BP304" s="113">
        <f t="shared" si="173"/>
        <v>0</v>
      </c>
      <c r="BQ304" s="118">
        <f t="shared" si="174"/>
        <v>0</v>
      </c>
      <c r="BR304" s="120">
        <f t="shared" si="175"/>
        <v>0</v>
      </c>
      <c r="BS304" s="121">
        <f t="shared" si="176"/>
        <v>0</v>
      </c>
      <c r="BT304" s="114">
        <f t="shared" si="177"/>
        <v>0</v>
      </c>
      <c r="BU304" s="114">
        <f t="shared" si="178"/>
        <v>0</v>
      </c>
      <c r="BV304" s="114">
        <f t="shared" si="179"/>
        <v>0</v>
      </c>
      <c r="BW304" s="118">
        <f t="shared" si="180"/>
        <v>0</v>
      </c>
      <c r="BX304" s="120">
        <f t="shared" si="181"/>
        <v>0</v>
      </c>
      <c r="BY304" s="121">
        <f t="shared" si="182"/>
        <v>0</v>
      </c>
      <c r="CA304" s="113">
        <f t="shared" si="191"/>
        <v>0</v>
      </c>
      <c r="CB304" s="114">
        <f t="shared" si="191"/>
        <v>0</v>
      </c>
      <c r="CC304" s="114">
        <f t="shared" si="183"/>
        <v>0</v>
      </c>
      <c r="CD304" s="114">
        <f t="shared" si="184"/>
        <v>3014.0951768488744</v>
      </c>
      <c r="CE304" s="114">
        <f t="shared" si="185"/>
        <v>0</v>
      </c>
      <c r="CF304" s="118">
        <f t="shared" si="186"/>
        <v>0</v>
      </c>
      <c r="CG304" s="122">
        <f t="shared" si="187"/>
        <v>3014.0951768488744</v>
      </c>
      <c r="CH304" s="88"/>
      <c r="CI304" s="123">
        <f t="shared" si="188"/>
        <v>3014.0951768488744</v>
      </c>
      <c r="CK304" s="124">
        <f t="shared" si="189"/>
        <v>4</v>
      </c>
      <c r="CL304" s="125">
        <v>0</v>
      </c>
      <c r="CM304" s="126">
        <v>0</v>
      </c>
      <c r="CN304" s="127">
        <v>0</v>
      </c>
      <c r="CO304" s="128">
        <v>0</v>
      </c>
      <c r="CP304" s="125">
        <v>0</v>
      </c>
      <c r="CQ304" s="129">
        <v>0</v>
      </c>
      <c r="CR304" s="130">
        <v>0</v>
      </c>
      <c r="CS304" s="131">
        <v>0</v>
      </c>
      <c r="CT304" s="132">
        <v>0</v>
      </c>
      <c r="CU304" s="133">
        <f t="shared" si="192"/>
        <v>0</v>
      </c>
      <c r="CV304" s="129">
        <f t="shared" si="192"/>
        <v>0</v>
      </c>
      <c r="CW304" s="132">
        <v>0</v>
      </c>
      <c r="CY304" s="133">
        <v>0</v>
      </c>
      <c r="CZ304" s="129">
        <v>0</v>
      </c>
      <c r="DA304" s="132">
        <v>0</v>
      </c>
      <c r="DD304" s="134" t="s">
        <v>95</v>
      </c>
      <c r="DE304" s="101"/>
      <c r="DF304" s="72"/>
    </row>
    <row r="305" spans="1:110" s="7" customFormat="1" x14ac:dyDescent="0.25">
      <c r="A305" s="135">
        <v>17</v>
      </c>
      <c r="B305" s="136" t="s">
        <v>881</v>
      </c>
      <c r="C305" s="136" t="s">
        <v>887</v>
      </c>
      <c r="D305" s="137" t="s">
        <v>883</v>
      </c>
      <c r="E305" s="138" t="s">
        <v>888</v>
      </c>
      <c r="F305" s="138" t="s">
        <v>889</v>
      </c>
      <c r="G305" s="138" t="s">
        <v>890</v>
      </c>
      <c r="H305" s="138" t="s">
        <v>102</v>
      </c>
      <c r="I305" s="138">
        <v>10453</v>
      </c>
      <c r="J305" s="138" t="str">
        <f t="shared" si="155"/>
        <v>Bronx 10453</v>
      </c>
      <c r="K305" s="138" t="s">
        <v>103</v>
      </c>
      <c r="L305" s="138">
        <v>4</v>
      </c>
      <c r="M305" s="106" t="str">
        <f t="shared" si="156"/>
        <v>FCCN</v>
      </c>
      <c r="N305" s="107">
        <v>0</v>
      </c>
      <c r="O305" s="72">
        <v>0</v>
      </c>
      <c r="P305" s="108">
        <v>0</v>
      </c>
      <c r="Q305" s="71">
        <v>0</v>
      </c>
      <c r="R305" s="72">
        <v>0</v>
      </c>
      <c r="S305" s="108">
        <v>0</v>
      </c>
      <c r="T305" s="71">
        <v>0</v>
      </c>
      <c r="U305" s="72">
        <v>0</v>
      </c>
      <c r="V305" s="72">
        <v>0</v>
      </c>
      <c r="W305" s="73">
        <f t="shared" si="157"/>
        <v>0</v>
      </c>
      <c r="X305" s="109">
        <v>0</v>
      </c>
      <c r="Y305" s="110">
        <v>0</v>
      </c>
      <c r="Z305" s="110">
        <v>0</v>
      </c>
      <c r="AA305" s="72">
        <v>25</v>
      </c>
      <c r="AB305" s="72">
        <v>0</v>
      </c>
      <c r="AC305" s="111">
        <v>0</v>
      </c>
      <c r="AD305" s="112">
        <f t="shared" si="158"/>
        <v>25</v>
      </c>
      <c r="AE305" s="113">
        <v>0</v>
      </c>
      <c r="AF305" s="114">
        <v>0</v>
      </c>
      <c r="AG305" s="115">
        <v>0</v>
      </c>
      <c r="AH305" s="116">
        <v>215691.5</v>
      </c>
      <c r="AI305" s="114">
        <v>0</v>
      </c>
      <c r="AJ305" s="117">
        <f t="shared" si="161"/>
        <v>215691.5</v>
      </c>
      <c r="AK305" s="113">
        <v>0</v>
      </c>
      <c r="AL305" s="114">
        <v>0</v>
      </c>
      <c r="AM305" s="117">
        <f t="shared" si="162"/>
        <v>0</v>
      </c>
      <c r="AN305" s="113">
        <v>0</v>
      </c>
      <c r="AO305" s="114">
        <v>0</v>
      </c>
      <c r="AP305" s="114">
        <v>0</v>
      </c>
      <c r="AQ305" s="114">
        <v>180714.5</v>
      </c>
      <c r="AR305" s="117">
        <v>34977</v>
      </c>
      <c r="AS305" s="113">
        <f t="shared" si="159"/>
        <v>0</v>
      </c>
      <c r="AT305" s="114">
        <f t="shared" si="163"/>
        <v>0</v>
      </c>
      <c r="AU305" s="114">
        <f t="shared" si="164"/>
        <v>0</v>
      </c>
      <c r="AV305" s="117">
        <v>0</v>
      </c>
      <c r="AW305" s="113">
        <f t="shared" si="160"/>
        <v>0</v>
      </c>
      <c r="AX305" s="114">
        <f t="shared" si="165"/>
        <v>0</v>
      </c>
      <c r="AY305" s="114">
        <f t="shared" si="166"/>
        <v>0</v>
      </c>
      <c r="AZ305" s="117">
        <v>0</v>
      </c>
      <c r="BA305" s="113">
        <f t="shared" si="167"/>
        <v>0</v>
      </c>
      <c r="BB305" s="114">
        <f t="shared" si="168"/>
        <v>0</v>
      </c>
      <c r="BC305" s="114">
        <f t="shared" si="169"/>
        <v>0</v>
      </c>
      <c r="BD305" s="117">
        <v>0</v>
      </c>
      <c r="BE305" s="113">
        <v>0</v>
      </c>
      <c r="BF305" s="114">
        <v>0</v>
      </c>
      <c r="BG305" s="114">
        <v>0</v>
      </c>
      <c r="BH305" s="117">
        <v>0</v>
      </c>
      <c r="BJ305" s="113">
        <f t="shared" si="190"/>
        <v>0</v>
      </c>
      <c r="BK305" s="114">
        <f t="shared" si="190"/>
        <v>0</v>
      </c>
      <c r="BL305" s="114">
        <f t="shared" si="170"/>
        <v>0</v>
      </c>
      <c r="BM305" s="118">
        <f t="shared" si="171"/>
        <v>0</v>
      </c>
      <c r="BN305" s="119">
        <f t="shared" si="172"/>
        <v>0</v>
      </c>
      <c r="BP305" s="113">
        <f t="shared" si="173"/>
        <v>0</v>
      </c>
      <c r="BQ305" s="118">
        <f t="shared" si="174"/>
        <v>0</v>
      </c>
      <c r="BR305" s="120">
        <f t="shared" si="175"/>
        <v>0</v>
      </c>
      <c r="BS305" s="121">
        <f t="shared" si="176"/>
        <v>0</v>
      </c>
      <c r="BT305" s="114">
        <f t="shared" si="177"/>
        <v>0</v>
      </c>
      <c r="BU305" s="114">
        <f t="shared" si="178"/>
        <v>0</v>
      </c>
      <c r="BV305" s="114">
        <f t="shared" si="179"/>
        <v>0</v>
      </c>
      <c r="BW305" s="118">
        <f t="shared" si="180"/>
        <v>0</v>
      </c>
      <c r="BX305" s="120">
        <f t="shared" si="181"/>
        <v>0</v>
      </c>
      <c r="BY305" s="121">
        <f t="shared" si="182"/>
        <v>0</v>
      </c>
      <c r="CA305" s="113">
        <f t="shared" si="191"/>
        <v>0</v>
      </c>
      <c r="CB305" s="114">
        <f t="shared" si="191"/>
        <v>0</v>
      </c>
      <c r="CC305" s="114">
        <f t="shared" si="183"/>
        <v>0</v>
      </c>
      <c r="CD305" s="114">
        <f t="shared" si="184"/>
        <v>2511.7459807073951</v>
      </c>
      <c r="CE305" s="114">
        <f t="shared" si="185"/>
        <v>0</v>
      </c>
      <c r="CF305" s="118">
        <f t="shared" si="186"/>
        <v>0</v>
      </c>
      <c r="CG305" s="122">
        <f t="shared" si="187"/>
        <v>2511.7459807073951</v>
      </c>
      <c r="CH305" s="88"/>
      <c r="CI305" s="123">
        <f t="shared" si="188"/>
        <v>2511.7459807073951</v>
      </c>
      <c r="CK305" s="124">
        <f t="shared" si="189"/>
        <v>4</v>
      </c>
      <c r="CL305" s="125">
        <v>0</v>
      </c>
      <c r="CM305" s="126">
        <v>0</v>
      </c>
      <c r="CN305" s="127">
        <v>0</v>
      </c>
      <c r="CO305" s="128">
        <v>0</v>
      </c>
      <c r="CP305" s="125">
        <v>0</v>
      </c>
      <c r="CQ305" s="129">
        <v>0</v>
      </c>
      <c r="CR305" s="130">
        <v>0</v>
      </c>
      <c r="CS305" s="131">
        <v>0</v>
      </c>
      <c r="CT305" s="132">
        <v>0</v>
      </c>
      <c r="CU305" s="133">
        <f t="shared" si="192"/>
        <v>0</v>
      </c>
      <c r="CV305" s="129">
        <f t="shared" si="192"/>
        <v>0</v>
      </c>
      <c r="CW305" s="132">
        <v>0</v>
      </c>
      <c r="CY305" s="133">
        <v>0</v>
      </c>
      <c r="CZ305" s="129">
        <v>0</v>
      </c>
      <c r="DA305" s="132">
        <v>0</v>
      </c>
      <c r="DD305" s="134" t="s">
        <v>95</v>
      </c>
      <c r="DE305" s="101"/>
      <c r="DF305" s="72"/>
    </row>
    <row r="306" spans="1:110" s="7" customFormat="1" x14ac:dyDescent="0.25">
      <c r="A306" s="135">
        <v>17</v>
      </c>
      <c r="B306" s="136" t="s">
        <v>881</v>
      </c>
      <c r="C306" s="136" t="s">
        <v>887</v>
      </c>
      <c r="D306" s="137" t="s">
        <v>883</v>
      </c>
      <c r="E306" s="138" t="s">
        <v>888</v>
      </c>
      <c r="F306" s="138" t="s">
        <v>889</v>
      </c>
      <c r="G306" s="138" t="s">
        <v>890</v>
      </c>
      <c r="H306" s="138" t="s">
        <v>102</v>
      </c>
      <c r="I306" s="138">
        <v>10453</v>
      </c>
      <c r="J306" s="138" t="str">
        <f t="shared" si="155"/>
        <v>Bronx 10453</v>
      </c>
      <c r="K306" s="138" t="s">
        <v>103</v>
      </c>
      <c r="L306" s="138">
        <v>4</v>
      </c>
      <c r="M306" s="106" t="str">
        <f t="shared" si="156"/>
        <v>FCCN</v>
      </c>
      <c r="N306" s="107">
        <v>0</v>
      </c>
      <c r="O306" s="72">
        <v>0</v>
      </c>
      <c r="P306" s="108">
        <v>0</v>
      </c>
      <c r="Q306" s="71">
        <v>0</v>
      </c>
      <c r="R306" s="72">
        <v>0</v>
      </c>
      <c r="S306" s="108">
        <v>0</v>
      </c>
      <c r="T306" s="71">
        <v>0</v>
      </c>
      <c r="U306" s="72">
        <v>0</v>
      </c>
      <c r="V306" s="72">
        <v>0</v>
      </c>
      <c r="W306" s="73">
        <f t="shared" si="157"/>
        <v>0</v>
      </c>
      <c r="X306" s="109">
        <v>0</v>
      </c>
      <c r="Y306" s="110">
        <v>0</v>
      </c>
      <c r="Z306" s="110">
        <v>0</v>
      </c>
      <c r="AA306" s="72">
        <v>0</v>
      </c>
      <c r="AB306" s="72">
        <v>45</v>
      </c>
      <c r="AC306" s="111">
        <v>0</v>
      </c>
      <c r="AD306" s="112">
        <f t="shared" si="158"/>
        <v>45</v>
      </c>
      <c r="AE306" s="113">
        <v>0</v>
      </c>
      <c r="AF306" s="114">
        <v>0</v>
      </c>
      <c r="AG306" s="115">
        <v>0</v>
      </c>
      <c r="AH306" s="116">
        <v>388244.7</v>
      </c>
      <c r="AI306" s="114">
        <v>0</v>
      </c>
      <c r="AJ306" s="117">
        <f t="shared" si="161"/>
        <v>388244.7</v>
      </c>
      <c r="AK306" s="113">
        <v>0</v>
      </c>
      <c r="AL306" s="114">
        <v>0</v>
      </c>
      <c r="AM306" s="117">
        <f t="shared" si="162"/>
        <v>0</v>
      </c>
      <c r="AN306" s="113">
        <v>0</v>
      </c>
      <c r="AO306" s="114">
        <v>0</v>
      </c>
      <c r="AP306" s="114">
        <v>0</v>
      </c>
      <c r="AQ306" s="114">
        <v>325286.09999999998</v>
      </c>
      <c r="AR306" s="117">
        <v>62958.6</v>
      </c>
      <c r="AS306" s="113">
        <f t="shared" si="159"/>
        <v>0</v>
      </c>
      <c r="AT306" s="114">
        <f t="shared" si="163"/>
        <v>0</v>
      </c>
      <c r="AU306" s="114">
        <f t="shared" si="164"/>
        <v>0</v>
      </c>
      <c r="AV306" s="117">
        <v>0</v>
      </c>
      <c r="AW306" s="113">
        <f t="shared" si="160"/>
        <v>0</v>
      </c>
      <c r="AX306" s="114">
        <f t="shared" si="165"/>
        <v>0</v>
      </c>
      <c r="AY306" s="114">
        <f t="shared" si="166"/>
        <v>0</v>
      </c>
      <c r="AZ306" s="117">
        <v>0</v>
      </c>
      <c r="BA306" s="113">
        <f t="shared" si="167"/>
        <v>0</v>
      </c>
      <c r="BB306" s="114">
        <f t="shared" si="168"/>
        <v>0</v>
      </c>
      <c r="BC306" s="114">
        <f t="shared" si="169"/>
        <v>0</v>
      </c>
      <c r="BD306" s="117">
        <v>0</v>
      </c>
      <c r="BE306" s="113">
        <v>0</v>
      </c>
      <c r="BF306" s="114">
        <v>0</v>
      </c>
      <c r="BG306" s="114">
        <v>0</v>
      </c>
      <c r="BH306" s="117">
        <v>0</v>
      </c>
      <c r="BJ306" s="113">
        <f t="shared" si="190"/>
        <v>0</v>
      </c>
      <c r="BK306" s="114">
        <f t="shared" si="190"/>
        <v>0</v>
      </c>
      <c r="BL306" s="114">
        <f t="shared" si="170"/>
        <v>0</v>
      </c>
      <c r="BM306" s="118">
        <f t="shared" si="171"/>
        <v>0</v>
      </c>
      <c r="BN306" s="119">
        <f t="shared" si="172"/>
        <v>0</v>
      </c>
      <c r="BP306" s="113">
        <f t="shared" si="173"/>
        <v>0</v>
      </c>
      <c r="BQ306" s="118">
        <f t="shared" si="174"/>
        <v>0</v>
      </c>
      <c r="BR306" s="120">
        <f t="shared" si="175"/>
        <v>0</v>
      </c>
      <c r="BS306" s="121">
        <f t="shared" si="176"/>
        <v>0</v>
      </c>
      <c r="BT306" s="114">
        <f t="shared" si="177"/>
        <v>0</v>
      </c>
      <c r="BU306" s="114">
        <f t="shared" si="178"/>
        <v>0</v>
      </c>
      <c r="BV306" s="114">
        <f t="shared" si="179"/>
        <v>0</v>
      </c>
      <c r="BW306" s="118">
        <f t="shared" si="180"/>
        <v>0</v>
      </c>
      <c r="BX306" s="120">
        <f t="shared" si="181"/>
        <v>0</v>
      </c>
      <c r="BY306" s="121">
        <f t="shared" si="182"/>
        <v>0</v>
      </c>
      <c r="CA306" s="113">
        <f t="shared" si="191"/>
        <v>0</v>
      </c>
      <c r="CB306" s="114">
        <f t="shared" si="191"/>
        <v>0</v>
      </c>
      <c r="CC306" s="114">
        <f t="shared" si="183"/>
        <v>0</v>
      </c>
      <c r="CD306" s="114">
        <f t="shared" si="184"/>
        <v>4521.1427652733119</v>
      </c>
      <c r="CE306" s="114">
        <f t="shared" si="185"/>
        <v>0</v>
      </c>
      <c r="CF306" s="118">
        <f t="shared" si="186"/>
        <v>0</v>
      </c>
      <c r="CG306" s="122">
        <f t="shared" si="187"/>
        <v>4521.1427652733119</v>
      </c>
      <c r="CH306" s="88"/>
      <c r="CI306" s="123">
        <f t="shared" si="188"/>
        <v>4521.1427652733119</v>
      </c>
      <c r="CK306" s="124">
        <f t="shared" si="189"/>
        <v>4</v>
      </c>
      <c r="CL306" s="125">
        <v>0</v>
      </c>
      <c r="CM306" s="126">
        <v>0</v>
      </c>
      <c r="CN306" s="127">
        <v>0</v>
      </c>
      <c r="CO306" s="128">
        <v>0</v>
      </c>
      <c r="CP306" s="125">
        <v>0</v>
      </c>
      <c r="CQ306" s="129">
        <v>0</v>
      </c>
      <c r="CR306" s="130">
        <v>0</v>
      </c>
      <c r="CS306" s="131">
        <v>0</v>
      </c>
      <c r="CT306" s="132">
        <v>0</v>
      </c>
      <c r="CU306" s="133">
        <f t="shared" si="192"/>
        <v>0</v>
      </c>
      <c r="CV306" s="129">
        <f t="shared" si="192"/>
        <v>0</v>
      </c>
      <c r="CW306" s="132">
        <v>0</v>
      </c>
      <c r="CY306" s="133">
        <v>0</v>
      </c>
      <c r="CZ306" s="129">
        <v>0</v>
      </c>
      <c r="DA306" s="132">
        <v>0</v>
      </c>
      <c r="DD306" s="134" t="s">
        <v>95</v>
      </c>
      <c r="DE306" s="101"/>
      <c r="DF306" s="72"/>
    </row>
    <row r="307" spans="1:110" s="7" customFormat="1" x14ac:dyDescent="0.25">
      <c r="A307" s="135">
        <v>17</v>
      </c>
      <c r="B307" s="136" t="s">
        <v>881</v>
      </c>
      <c r="C307" s="136" t="s">
        <v>887</v>
      </c>
      <c r="D307" s="137" t="s">
        <v>883</v>
      </c>
      <c r="E307" s="138" t="s">
        <v>888</v>
      </c>
      <c r="F307" s="138" t="s">
        <v>889</v>
      </c>
      <c r="G307" s="138" t="s">
        <v>890</v>
      </c>
      <c r="H307" s="138" t="s">
        <v>102</v>
      </c>
      <c r="I307" s="138">
        <v>10453</v>
      </c>
      <c r="J307" s="138" t="str">
        <f t="shared" si="155"/>
        <v>Bronx 10453</v>
      </c>
      <c r="K307" s="138" t="s">
        <v>103</v>
      </c>
      <c r="L307" s="138">
        <v>4</v>
      </c>
      <c r="M307" s="106" t="str">
        <f t="shared" si="156"/>
        <v>FCCN</v>
      </c>
      <c r="N307" s="107">
        <v>0</v>
      </c>
      <c r="O307" s="72">
        <v>0</v>
      </c>
      <c r="P307" s="108">
        <v>0</v>
      </c>
      <c r="Q307" s="71">
        <v>0</v>
      </c>
      <c r="R307" s="72">
        <v>0</v>
      </c>
      <c r="S307" s="108">
        <v>0</v>
      </c>
      <c r="T307" s="71">
        <v>0</v>
      </c>
      <c r="U307" s="72">
        <v>0</v>
      </c>
      <c r="V307" s="72">
        <v>0</v>
      </c>
      <c r="W307" s="73">
        <f t="shared" si="157"/>
        <v>0</v>
      </c>
      <c r="X307" s="109">
        <v>0</v>
      </c>
      <c r="Y307" s="110">
        <v>0</v>
      </c>
      <c r="Z307" s="110">
        <v>0</v>
      </c>
      <c r="AA307" s="72">
        <v>0</v>
      </c>
      <c r="AB307" s="72">
        <v>0</v>
      </c>
      <c r="AC307" s="111">
        <v>35</v>
      </c>
      <c r="AD307" s="112">
        <f t="shared" si="158"/>
        <v>35</v>
      </c>
      <c r="AE307" s="113">
        <v>0</v>
      </c>
      <c r="AF307" s="114">
        <v>0</v>
      </c>
      <c r="AG307" s="115">
        <v>0</v>
      </c>
      <c r="AH307" s="116">
        <v>320308.10000000003</v>
      </c>
      <c r="AI307" s="114">
        <v>0</v>
      </c>
      <c r="AJ307" s="117">
        <f t="shared" si="161"/>
        <v>320308.10000000003</v>
      </c>
      <c r="AK307" s="113">
        <v>0</v>
      </c>
      <c r="AL307" s="114">
        <v>0</v>
      </c>
      <c r="AM307" s="117">
        <f t="shared" si="162"/>
        <v>0</v>
      </c>
      <c r="AN307" s="113">
        <v>0</v>
      </c>
      <c r="AO307" s="114">
        <v>0</v>
      </c>
      <c r="AP307" s="114">
        <v>0</v>
      </c>
      <c r="AQ307" s="114">
        <v>271340.3</v>
      </c>
      <c r="AR307" s="117">
        <v>48967.8</v>
      </c>
      <c r="AS307" s="113">
        <f t="shared" si="159"/>
        <v>0</v>
      </c>
      <c r="AT307" s="114">
        <f t="shared" si="163"/>
        <v>0</v>
      </c>
      <c r="AU307" s="114">
        <f t="shared" si="164"/>
        <v>0</v>
      </c>
      <c r="AV307" s="117">
        <v>0</v>
      </c>
      <c r="AW307" s="113">
        <f t="shared" si="160"/>
        <v>0</v>
      </c>
      <c r="AX307" s="114">
        <f t="shared" si="165"/>
        <v>0</v>
      </c>
      <c r="AY307" s="114">
        <f t="shared" si="166"/>
        <v>0</v>
      </c>
      <c r="AZ307" s="117">
        <v>0</v>
      </c>
      <c r="BA307" s="113">
        <f t="shared" si="167"/>
        <v>0</v>
      </c>
      <c r="BB307" s="114">
        <f t="shared" si="168"/>
        <v>0</v>
      </c>
      <c r="BC307" s="114">
        <f t="shared" si="169"/>
        <v>0</v>
      </c>
      <c r="BD307" s="117">
        <v>0</v>
      </c>
      <c r="BE307" s="113">
        <v>0</v>
      </c>
      <c r="BF307" s="114">
        <v>0</v>
      </c>
      <c r="BG307" s="114">
        <v>0</v>
      </c>
      <c r="BH307" s="117">
        <v>0</v>
      </c>
      <c r="BJ307" s="113">
        <f t="shared" si="190"/>
        <v>0</v>
      </c>
      <c r="BK307" s="114">
        <f t="shared" si="190"/>
        <v>0</v>
      </c>
      <c r="BL307" s="114">
        <f t="shared" si="170"/>
        <v>0</v>
      </c>
      <c r="BM307" s="118">
        <f t="shared" si="171"/>
        <v>0</v>
      </c>
      <c r="BN307" s="119">
        <f t="shared" si="172"/>
        <v>0</v>
      </c>
      <c r="BP307" s="113">
        <f t="shared" si="173"/>
        <v>0</v>
      </c>
      <c r="BQ307" s="118">
        <f t="shared" si="174"/>
        <v>0</v>
      </c>
      <c r="BR307" s="120">
        <f t="shared" si="175"/>
        <v>0</v>
      </c>
      <c r="BS307" s="121">
        <f t="shared" si="176"/>
        <v>0</v>
      </c>
      <c r="BT307" s="114">
        <f t="shared" si="177"/>
        <v>0</v>
      </c>
      <c r="BU307" s="114">
        <f t="shared" si="178"/>
        <v>0</v>
      </c>
      <c r="BV307" s="114">
        <f t="shared" si="179"/>
        <v>0</v>
      </c>
      <c r="BW307" s="118">
        <f t="shared" si="180"/>
        <v>0</v>
      </c>
      <c r="BX307" s="120">
        <f t="shared" si="181"/>
        <v>0</v>
      </c>
      <c r="BY307" s="121">
        <f t="shared" si="182"/>
        <v>0</v>
      </c>
      <c r="CA307" s="113">
        <f t="shared" si="191"/>
        <v>0</v>
      </c>
      <c r="CB307" s="114">
        <f t="shared" si="191"/>
        <v>0</v>
      </c>
      <c r="CC307" s="114">
        <f t="shared" si="183"/>
        <v>0</v>
      </c>
      <c r="CD307" s="114">
        <f t="shared" si="184"/>
        <v>3516.4443729903537</v>
      </c>
      <c r="CE307" s="114">
        <f t="shared" si="185"/>
        <v>0</v>
      </c>
      <c r="CF307" s="118">
        <f t="shared" si="186"/>
        <v>0</v>
      </c>
      <c r="CG307" s="122">
        <f t="shared" si="187"/>
        <v>3516.4443729903537</v>
      </c>
      <c r="CH307" s="88"/>
      <c r="CI307" s="123">
        <f t="shared" si="188"/>
        <v>3516.4443729903537</v>
      </c>
      <c r="CK307" s="124">
        <f t="shared" si="189"/>
        <v>4</v>
      </c>
      <c r="CL307" s="125">
        <v>0</v>
      </c>
      <c r="CM307" s="126">
        <v>0</v>
      </c>
      <c r="CN307" s="127">
        <v>0</v>
      </c>
      <c r="CO307" s="128">
        <v>0</v>
      </c>
      <c r="CP307" s="125">
        <v>0</v>
      </c>
      <c r="CQ307" s="129">
        <v>0</v>
      </c>
      <c r="CR307" s="130">
        <v>0</v>
      </c>
      <c r="CS307" s="131">
        <v>0</v>
      </c>
      <c r="CT307" s="132">
        <v>0</v>
      </c>
      <c r="CU307" s="133">
        <f t="shared" si="192"/>
        <v>0</v>
      </c>
      <c r="CV307" s="129">
        <f t="shared" si="192"/>
        <v>0</v>
      </c>
      <c r="CW307" s="132">
        <v>0</v>
      </c>
      <c r="CY307" s="133">
        <v>0</v>
      </c>
      <c r="CZ307" s="129">
        <v>0</v>
      </c>
      <c r="DA307" s="132">
        <v>0</v>
      </c>
      <c r="DD307" s="134" t="s">
        <v>95</v>
      </c>
      <c r="DE307" s="101"/>
      <c r="DF307" s="72"/>
    </row>
    <row r="308" spans="1:110" s="7" customFormat="1" x14ac:dyDescent="0.25">
      <c r="A308" s="135">
        <v>25</v>
      </c>
      <c r="B308" s="136" t="s">
        <v>891</v>
      </c>
      <c r="C308" s="136" t="s">
        <v>892</v>
      </c>
      <c r="D308" s="137" t="s">
        <v>893</v>
      </c>
      <c r="E308" s="138" t="s">
        <v>894</v>
      </c>
      <c r="F308" s="138" t="s">
        <v>895</v>
      </c>
      <c r="G308" s="138" t="s">
        <v>896</v>
      </c>
      <c r="H308" s="138" t="s">
        <v>117</v>
      </c>
      <c r="I308" s="138">
        <v>11208</v>
      </c>
      <c r="J308" s="138" t="str">
        <f t="shared" si="155"/>
        <v>Brooklyn 11208</v>
      </c>
      <c r="K308" s="138" t="s">
        <v>108</v>
      </c>
      <c r="L308" s="138">
        <v>3</v>
      </c>
      <c r="M308" s="106" t="str">
        <f t="shared" si="156"/>
        <v>Child Care</v>
      </c>
      <c r="N308" s="107">
        <v>80</v>
      </c>
      <c r="O308" s="72">
        <v>0</v>
      </c>
      <c r="P308" s="108">
        <v>0</v>
      </c>
      <c r="Q308" s="71">
        <v>0</v>
      </c>
      <c r="R308" s="72">
        <v>0</v>
      </c>
      <c r="S308" s="108">
        <v>80</v>
      </c>
      <c r="T308" s="71">
        <v>0</v>
      </c>
      <c r="U308" s="72">
        <v>0</v>
      </c>
      <c r="V308" s="72">
        <v>47</v>
      </c>
      <c r="W308" s="73">
        <f t="shared" si="157"/>
        <v>47</v>
      </c>
      <c r="X308" s="109">
        <v>0</v>
      </c>
      <c r="Y308" s="110">
        <v>0</v>
      </c>
      <c r="Z308" s="110">
        <v>0</v>
      </c>
      <c r="AA308" s="72">
        <v>0</v>
      </c>
      <c r="AB308" s="72">
        <v>0</v>
      </c>
      <c r="AC308" s="111">
        <v>0</v>
      </c>
      <c r="AD308" s="112">
        <f t="shared" si="158"/>
        <v>0</v>
      </c>
      <c r="AE308" s="113">
        <v>0</v>
      </c>
      <c r="AF308" s="114">
        <v>0</v>
      </c>
      <c r="AG308" s="115">
        <v>876547.20000000007</v>
      </c>
      <c r="AH308" s="116">
        <v>876547.20000000007</v>
      </c>
      <c r="AI308" s="114">
        <v>233913.59999999998</v>
      </c>
      <c r="AJ308" s="117">
        <f t="shared" si="161"/>
        <v>1110460.8</v>
      </c>
      <c r="AK308" s="113">
        <v>0</v>
      </c>
      <c r="AL308" s="114">
        <v>132576.65576999998</v>
      </c>
      <c r="AM308" s="117">
        <f t="shared" si="162"/>
        <v>132576.65576999998</v>
      </c>
      <c r="AN308" s="113">
        <v>0</v>
      </c>
      <c r="AO308" s="114">
        <v>0</v>
      </c>
      <c r="AP308" s="114">
        <v>743970.54423</v>
      </c>
      <c r="AQ308" s="114">
        <v>0</v>
      </c>
      <c r="AR308" s="117">
        <v>0</v>
      </c>
      <c r="AS308" s="113">
        <f t="shared" si="159"/>
        <v>0</v>
      </c>
      <c r="AT308" s="114">
        <f t="shared" si="163"/>
        <v>0</v>
      </c>
      <c r="AU308" s="114">
        <f t="shared" si="164"/>
        <v>0</v>
      </c>
      <c r="AV308" s="117">
        <v>0</v>
      </c>
      <c r="AW308" s="113">
        <f t="shared" si="160"/>
        <v>0</v>
      </c>
      <c r="AX308" s="114">
        <f t="shared" si="165"/>
        <v>0</v>
      </c>
      <c r="AY308" s="114">
        <f t="shared" si="166"/>
        <v>23603.399999999998</v>
      </c>
      <c r="AZ308" s="117">
        <v>23603.399999999998</v>
      </c>
      <c r="BA308" s="113">
        <f t="shared" si="167"/>
        <v>0</v>
      </c>
      <c r="BB308" s="114">
        <f t="shared" si="168"/>
        <v>0</v>
      </c>
      <c r="BC308" s="114">
        <f t="shared" si="169"/>
        <v>0</v>
      </c>
      <c r="BD308" s="117">
        <v>0</v>
      </c>
      <c r="BE308" s="113">
        <v>0</v>
      </c>
      <c r="BF308" s="114">
        <v>0</v>
      </c>
      <c r="BG308" s="114">
        <v>0</v>
      </c>
      <c r="BH308" s="117">
        <v>0</v>
      </c>
      <c r="BJ308" s="113">
        <f t="shared" si="190"/>
        <v>0</v>
      </c>
      <c r="BK308" s="114">
        <f t="shared" si="190"/>
        <v>132576.65576999998</v>
      </c>
      <c r="BL308" s="114">
        <f t="shared" si="170"/>
        <v>0</v>
      </c>
      <c r="BM308" s="118">
        <f t="shared" si="171"/>
        <v>23603.399999999998</v>
      </c>
      <c r="BN308" s="119">
        <f t="shared" si="172"/>
        <v>156180.05576999998</v>
      </c>
      <c r="BP308" s="113">
        <f t="shared" si="173"/>
        <v>0</v>
      </c>
      <c r="BQ308" s="118">
        <f t="shared" si="174"/>
        <v>0</v>
      </c>
      <c r="BR308" s="120">
        <f t="shared" si="175"/>
        <v>0</v>
      </c>
      <c r="BS308" s="121">
        <f t="shared" si="176"/>
        <v>0</v>
      </c>
      <c r="BT308" s="114">
        <f t="shared" si="177"/>
        <v>0</v>
      </c>
      <c r="BU308" s="114">
        <f t="shared" si="178"/>
        <v>0</v>
      </c>
      <c r="BV308" s="114">
        <f t="shared" si="179"/>
        <v>0</v>
      </c>
      <c r="BW308" s="118">
        <f t="shared" si="180"/>
        <v>0</v>
      </c>
      <c r="BX308" s="120">
        <f t="shared" si="181"/>
        <v>0</v>
      </c>
      <c r="BY308" s="121">
        <f t="shared" si="182"/>
        <v>0</v>
      </c>
      <c r="CA308" s="113">
        <f t="shared" si="191"/>
        <v>0</v>
      </c>
      <c r="CB308" s="114">
        <f t="shared" si="191"/>
        <v>0</v>
      </c>
      <c r="CC308" s="114">
        <f t="shared" si="183"/>
        <v>53425.537474180062</v>
      </c>
      <c r="CD308" s="114">
        <f t="shared" si="184"/>
        <v>0</v>
      </c>
      <c r="CE308" s="114">
        <f t="shared" si="185"/>
        <v>9520.5101142443709</v>
      </c>
      <c r="CF308" s="118">
        <f t="shared" si="186"/>
        <v>0</v>
      </c>
      <c r="CG308" s="122">
        <f t="shared" si="187"/>
        <v>62946.047588424437</v>
      </c>
      <c r="CH308" s="88"/>
      <c r="CI308" s="123">
        <f t="shared" si="188"/>
        <v>62946.047588424444</v>
      </c>
      <c r="CK308" s="124">
        <f t="shared" si="189"/>
        <v>3</v>
      </c>
      <c r="CL308" s="125">
        <v>0</v>
      </c>
      <c r="CM308" s="126">
        <v>0</v>
      </c>
      <c r="CN308" s="127">
        <v>41.82</v>
      </c>
      <c r="CO308" s="128">
        <v>15.670999499999999</v>
      </c>
      <c r="CP308" s="125">
        <v>0</v>
      </c>
      <c r="CQ308" s="129">
        <v>0</v>
      </c>
      <c r="CR308" s="130">
        <v>0</v>
      </c>
      <c r="CS308" s="131">
        <v>11.16</v>
      </c>
      <c r="CT308" s="132">
        <v>11.16</v>
      </c>
      <c r="CU308" s="133">
        <f t="shared" si="192"/>
        <v>0</v>
      </c>
      <c r="CV308" s="129">
        <f t="shared" si="192"/>
        <v>2.79</v>
      </c>
      <c r="CW308" s="132">
        <v>2.79</v>
      </c>
      <c r="CY308" s="133">
        <v>0</v>
      </c>
      <c r="CZ308" s="129">
        <v>23603.399999999998</v>
      </c>
      <c r="DA308" s="132">
        <v>23603.399999999998</v>
      </c>
      <c r="DD308" s="134" t="s">
        <v>95</v>
      </c>
      <c r="DE308" s="101"/>
      <c r="DF308" s="72"/>
    </row>
    <row r="309" spans="1:110" s="7" customFormat="1" x14ac:dyDescent="0.25">
      <c r="A309" s="135">
        <v>25</v>
      </c>
      <c r="B309" s="136" t="s">
        <v>891</v>
      </c>
      <c r="C309" s="136" t="s">
        <v>897</v>
      </c>
      <c r="D309" s="137" t="s">
        <v>893</v>
      </c>
      <c r="E309" s="138" t="s">
        <v>898</v>
      </c>
      <c r="F309" s="138" t="s">
        <v>899</v>
      </c>
      <c r="G309" s="138" t="s">
        <v>900</v>
      </c>
      <c r="H309" s="138" t="s">
        <v>117</v>
      </c>
      <c r="I309" s="138">
        <v>11207</v>
      </c>
      <c r="J309" s="138" t="str">
        <f t="shared" si="155"/>
        <v>Brooklyn 11207</v>
      </c>
      <c r="K309" s="138" t="s">
        <v>108</v>
      </c>
      <c r="L309" s="138">
        <v>3</v>
      </c>
      <c r="M309" s="106" t="str">
        <f t="shared" si="156"/>
        <v>Child Care</v>
      </c>
      <c r="N309" s="107">
        <v>100</v>
      </c>
      <c r="O309" s="72">
        <v>0</v>
      </c>
      <c r="P309" s="108">
        <v>0</v>
      </c>
      <c r="Q309" s="71">
        <v>0</v>
      </c>
      <c r="R309" s="72">
        <v>0</v>
      </c>
      <c r="S309" s="108">
        <v>100</v>
      </c>
      <c r="T309" s="71">
        <v>0</v>
      </c>
      <c r="U309" s="72">
        <v>0</v>
      </c>
      <c r="V309" s="72">
        <v>54</v>
      </c>
      <c r="W309" s="73">
        <f t="shared" si="157"/>
        <v>54</v>
      </c>
      <c r="X309" s="109">
        <v>0</v>
      </c>
      <c r="Y309" s="110">
        <v>0</v>
      </c>
      <c r="Z309" s="110">
        <v>0</v>
      </c>
      <c r="AA309" s="72">
        <v>0</v>
      </c>
      <c r="AB309" s="72">
        <v>0</v>
      </c>
      <c r="AC309" s="111">
        <v>0</v>
      </c>
      <c r="AD309" s="112">
        <f t="shared" si="158"/>
        <v>0</v>
      </c>
      <c r="AE309" s="113">
        <v>0</v>
      </c>
      <c r="AF309" s="114">
        <v>0</v>
      </c>
      <c r="AG309" s="115">
        <v>1095684</v>
      </c>
      <c r="AH309" s="116">
        <v>1095684</v>
      </c>
      <c r="AI309" s="114">
        <v>339552</v>
      </c>
      <c r="AJ309" s="117">
        <f t="shared" si="161"/>
        <v>1435236</v>
      </c>
      <c r="AK309" s="113">
        <v>0</v>
      </c>
      <c r="AL309" s="114">
        <v>152322.11514000001</v>
      </c>
      <c r="AM309" s="117">
        <f t="shared" si="162"/>
        <v>152322.11514000001</v>
      </c>
      <c r="AN309" s="113">
        <v>0</v>
      </c>
      <c r="AO309" s="114">
        <v>0</v>
      </c>
      <c r="AP309" s="114">
        <v>943361.88485999999</v>
      </c>
      <c r="AQ309" s="114">
        <v>0</v>
      </c>
      <c r="AR309" s="117">
        <v>0</v>
      </c>
      <c r="AS309" s="113">
        <f t="shared" si="159"/>
        <v>0</v>
      </c>
      <c r="AT309" s="114">
        <f t="shared" si="163"/>
        <v>0</v>
      </c>
      <c r="AU309" s="114">
        <f t="shared" si="164"/>
        <v>0</v>
      </c>
      <c r="AV309" s="117">
        <v>0</v>
      </c>
      <c r="AW309" s="113">
        <f t="shared" si="160"/>
        <v>0</v>
      </c>
      <c r="AX309" s="114">
        <f t="shared" si="165"/>
        <v>0</v>
      </c>
      <c r="AY309" s="114">
        <f t="shared" si="166"/>
        <v>31492.799999999996</v>
      </c>
      <c r="AZ309" s="117">
        <v>31492.799999999996</v>
      </c>
      <c r="BA309" s="113">
        <f t="shared" si="167"/>
        <v>0</v>
      </c>
      <c r="BB309" s="114">
        <f t="shared" si="168"/>
        <v>0</v>
      </c>
      <c r="BC309" s="114">
        <f t="shared" si="169"/>
        <v>0</v>
      </c>
      <c r="BD309" s="117">
        <v>0</v>
      </c>
      <c r="BE309" s="113">
        <v>0</v>
      </c>
      <c r="BF309" s="114">
        <v>0</v>
      </c>
      <c r="BG309" s="114">
        <v>0</v>
      </c>
      <c r="BH309" s="117">
        <v>0</v>
      </c>
      <c r="BJ309" s="113">
        <f t="shared" si="190"/>
        <v>0</v>
      </c>
      <c r="BK309" s="114">
        <f t="shared" si="190"/>
        <v>152322.11514000001</v>
      </c>
      <c r="BL309" s="114">
        <f t="shared" si="170"/>
        <v>0</v>
      </c>
      <c r="BM309" s="118">
        <f t="shared" si="171"/>
        <v>31492.799999999996</v>
      </c>
      <c r="BN309" s="119">
        <f t="shared" si="172"/>
        <v>183814.91514</v>
      </c>
      <c r="BP309" s="113">
        <f t="shared" si="173"/>
        <v>0</v>
      </c>
      <c r="BQ309" s="118">
        <f t="shared" si="174"/>
        <v>0</v>
      </c>
      <c r="BR309" s="120">
        <f t="shared" si="175"/>
        <v>0</v>
      </c>
      <c r="BS309" s="121">
        <f t="shared" si="176"/>
        <v>0</v>
      </c>
      <c r="BT309" s="114">
        <f t="shared" si="177"/>
        <v>0</v>
      </c>
      <c r="BU309" s="114">
        <f t="shared" si="178"/>
        <v>0</v>
      </c>
      <c r="BV309" s="114">
        <f t="shared" si="179"/>
        <v>0</v>
      </c>
      <c r="BW309" s="118">
        <f t="shared" si="180"/>
        <v>0</v>
      </c>
      <c r="BX309" s="120">
        <f t="shared" si="181"/>
        <v>0</v>
      </c>
      <c r="BY309" s="121">
        <f t="shared" si="182"/>
        <v>0</v>
      </c>
      <c r="CA309" s="113">
        <f t="shared" si="191"/>
        <v>0</v>
      </c>
      <c r="CB309" s="114">
        <f t="shared" si="191"/>
        <v>0</v>
      </c>
      <c r="CC309" s="114">
        <f t="shared" si="183"/>
        <v>67744.101056398722</v>
      </c>
      <c r="CD309" s="114">
        <f t="shared" si="184"/>
        <v>0</v>
      </c>
      <c r="CE309" s="114">
        <f t="shared" si="185"/>
        <v>10938.458429131833</v>
      </c>
      <c r="CF309" s="118">
        <f t="shared" si="186"/>
        <v>0</v>
      </c>
      <c r="CG309" s="122">
        <f t="shared" si="187"/>
        <v>78682.559485530554</v>
      </c>
      <c r="CH309" s="88"/>
      <c r="CI309" s="123">
        <f t="shared" si="188"/>
        <v>78682.559485530554</v>
      </c>
      <c r="CK309" s="124">
        <f t="shared" si="189"/>
        <v>3</v>
      </c>
      <c r="CL309" s="125">
        <v>0</v>
      </c>
      <c r="CM309" s="126">
        <v>0</v>
      </c>
      <c r="CN309" s="127">
        <v>41.82</v>
      </c>
      <c r="CO309" s="128">
        <v>15.670999499999999</v>
      </c>
      <c r="CP309" s="125">
        <v>0</v>
      </c>
      <c r="CQ309" s="129">
        <v>0</v>
      </c>
      <c r="CR309" s="130">
        <v>0</v>
      </c>
      <c r="CS309" s="131">
        <v>12.959999999999999</v>
      </c>
      <c r="CT309" s="132">
        <v>12.959999999999999</v>
      </c>
      <c r="CU309" s="133">
        <f t="shared" si="192"/>
        <v>0</v>
      </c>
      <c r="CV309" s="129">
        <f t="shared" si="192"/>
        <v>3.2399999999999998</v>
      </c>
      <c r="CW309" s="132">
        <v>3.2399999999999998</v>
      </c>
      <c r="CY309" s="133">
        <v>0</v>
      </c>
      <c r="CZ309" s="129">
        <v>31492.799999999996</v>
      </c>
      <c r="DA309" s="132">
        <v>31492.799999999996</v>
      </c>
      <c r="DD309" s="134" t="s">
        <v>95</v>
      </c>
      <c r="DE309" s="101"/>
      <c r="DF309" s="72"/>
    </row>
    <row r="310" spans="1:110" s="7" customFormat="1" x14ac:dyDescent="0.25">
      <c r="A310" s="135">
        <v>25</v>
      </c>
      <c r="B310" s="136" t="s">
        <v>891</v>
      </c>
      <c r="C310" s="136" t="s">
        <v>901</v>
      </c>
      <c r="D310" s="137" t="s">
        <v>893</v>
      </c>
      <c r="E310" s="138" t="s">
        <v>902</v>
      </c>
      <c r="F310" s="138" t="s">
        <v>903</v>
      </c>
      <c r="G310" s="138" t="s">
        <v>904</v>
      </c>
      <c r="H310" s="138" t="s">
        <v>117</v>
      </c>
      <c r="I310" s="138">
        <v>11208</v>
      </c>
      <c r="J310" s="138" t="str">
        <f t="shared" si="155"/>
        <v>Brooklyn 11208</v>
      </c>
      <c r="K310" s="138" t="s">
        <v>108</v>
      </c>
      <c r="L310" s="138">
        <v>3</v>
      </c>
      <c r="M310" s="106" t="str">
        <f t="shared" si="156"/>
        <v>Child Care</v>
      </c>
      <c r="N310" s="107">
        <v>95</v>
      </c>
      <c r="O310" s="72">
        <v>0</v>
      </c>
      <c r="P310" s="108">
        <v>0</v>
      </c>
      <c r="Q310" s="71">
        <v>0</v>
      </c>
      <c r="R310" s="72">
        <v>0</v>
      </c>
      <c r="S310" s="108">
        <v>95</v>
      </c>
      <c r="T310" s="71">
        <v>0</v>
      </c>
      <c r="U310" s="72">
        <v>0</v>
      </c>
      <c r="V310" s="72">
        <v>65</v>
      </c>
      <c r="W310" s="73">
        <f t="shared" si="157"/>
        <v>65</v>
      </c>
      <c r="X310" s="109">
        <v>0</v>
      </c>
      <c r="Y310" s="110">
        <v>0</v>
      </c>
      <c r="Z310" s="110">
        <v>0</v>
      </c>
      <c r="AA310" s="72">
        <v>0</v>
      </c>
      <c r="AB310" s="72">
        <v>0</v>
      </c>
      <c r="AC310" s="111">
        <v>0</v>
      </c>
      <c r="AD310" s="112">
        <f t="shared" si="158"/>
        <v>0</v>
      </c>
      <c r="AE310" s="113">
        <v>0</v>
      </c>
      <c r="AF310" s="114">
        <v>0</v>
      </c>
      <c r="AG310" s="115">
        <v>1040899.7999999999</v>
      </c>
      <c r="AH310" s="116">
        <v>1040899.7999999999</v>
      </c>
      <c r="AI310" s="114">
        <v>276279</v>
      </c>
      <c r="AJ310" s="117">
        <f t="shared" si="161"/>
        <v>1317178.7999999998</v>
      </c>
      <c r="AK310" s="113">
        <v>0</v>
      </c>
      <c r="AL310" s="114">
        <v>183350.69415</v>
      </c>
      <c r="AM310" s="117">
        <f t="shared" si="162"/>
        <v>183350.69415</v>
      </c>
      <c r="AN310" s="113">
        <v>0</v>
      </c>
      <c r="AO310" s="114">
        <v>0</v>
      </c>
      <c r="AP310" s="114">
        <v>857549.10585000005</v>
      </c>
      <c r="AQ310" s="114">
        <v>0</v>
      </c>
      <c r="AR310" s="117">
        <v>0</v>
      </c>
      <c r="AS310" s="113">
        <f t="shared" si="159"/>
        <v>0</v>
      </c>
      <c r="AT310" s="114">
        <f t="shared" si="163"/>
        <v>0</v>
      </c>
      <c r="AU310" s="114">
        <f t="shared" si="164"/>
        <v>0</v>
      </c>
      <c r="AV310" s="117">
        <v>0</v>
      </c>
      <c r="AW310" s="113">
        <f t="shared" si="160"/>
        <v>0</v>
      </c>
      <c r="AX310" s="114">
        <f t="shared" si="165"/>
        <v>0</v>
      </c>
      <c r="AY310" s="114">
        <f t="shared" si="166"/>
        <v>32467.5</v>
      </c>
      <c r="AZ310" s="117">
        <v>32467.5</v>
      </c>
      <c r="BA310" s="113">
        <f t="shared" si="167"/>
        <v>0</v>
      </c>
      <c r="BB310" s="114">
        <f t="shared" si="168"/>
        <v>0</v>
      </c>
      <c r="BC310" s="114">
        <f t="shared" si="169"/>
        <v>0</v>
      </c>
      <c r="BD310" s="117">
        <v>0</v>
      </c>
      <c r="BE310" s="113">
        <v>0</v>
      </c>
      <c r="BF310" s="114">
        <v>0</v>
      </c>
      <c r="BG310" s="114">
        <v>0</v>
      </c>
      <c r="BH310" s="117">
        <v>0</v>
      </c>
      <c r="BJ310" s="113">
        <f t="shared" si="190"/>
        <v>0</v>
      </c>
      <c r="BK310" s="114">
        <f t="shared" si="190"/>
        <v>183350.69415</v>
      </c>
      <c r="BL310" s="114">
        <f t="shared" si="170"/>
        <v>0</v>
      </c>
      <c r="BM310" s="118">
        <f t="shared" si="171"/>
        <v>32467.5</v>
      </c>
      <c r="BN310" s="119">
        <f t="shared" si="172"/>
        <v>215818.19415</v>
      </c>
      <c r="BP310" s="113">
        <f t="shared" si="173"/>
        <v>0</v>
      </c>
      <c r="BQ310" s="118">
        <f t="shared" si="174"/>
        <v>0</v>
      </c>
      <c r="BR310" s="120">
        <f t="shared" si="175"/>
        <v>0</v>
      </c>
      <c r="BS310" s="121">
        <f t="shared" si="176"/>
        <v>0</v>
      </c>
      <c r="BT310" s="114">
        <f t="shared" si="177"/>
        <v>0</v>
      </c>
      <c r="BU310" s="114">
        <f t="shared" si="178"/>
        <v>0</v>
      </c>
      <c r="BV310" s="114">
        <f t="shared" si="179"/>
        <v>0</v>
      </c>
      <c r="BW310" s="118">
        <f t="shared" si="180"/>
        <v>0</v>
      </c>
      <c r="BX310" s="120">
        <f t="shared" si="181"/>
        <v>0</v>
      </c>
      <c r="BY310" s="121">
        <f t="shared" si="182"/>
        <v>0</v>
      </c>
      <c r="CA310" s="113">
        <f t="shared" si="191"/>
        <v>0</v>
      </c>
      <c r="CB310" s="114">
        <f t="shared" si="191"/>
        <v>0</v>
      </c>
      <c r="CC310" s="114">
        <f t="shared" si="183"/>
        <v>61581.768587299041</v>
      </c>
      <c r="CD310" s="114">
        <f t="shared" si="184"/>
        <v>0</v>
      </c>
      <c r="CE310" s="114">
        <f t="shared" si="185"/>
        <v>13166.662923954984</v>
      </c>
      <c r="CF310" s="118">
        <f t="shared" si="186"/>
        <v>0</v>
      </c>
      <c r="CG310" s="122">
        <f t="shared" si="187"/>
        <v>74748.431511254021</v>
      </c>
      <c r="CH310" s="88"/>
      <c r="CI310" s="123">
        <f t="shared" si="188"/>
        <v>74748.431511254006</v>
      </c>
      <c r="CK310" s="124">
        <f t="shared" si="189"/>
        <v>3</v>
      </c>
      <c r="CL310" s="125">
        <v>0</v>
      </c>
      <c r="CM310" s="126">
        <v>0</v>
      </c>
      <c r="CN310" s="127">
        <v>41.82</v>
      </c>
      <c r="CO310" s="128">
        <v>15.670999499999999</v>
      </c>
      <c r="CP310" s="125">
        <v>0</v>
      </c>
      <c r="CQ310" s="129">
        <v>0</v>
      </c>
      <c r="CR310" s="130">
        <v>0</v>
      </c>
      <c r="CS310" s="131">
        <v>11.1</v>
      </c>
      <c r="CT310" s="132">
        <v>11.1</v>
      </c>
      <c r="CU310" s="133">
        <f t="shared" si="192"/>
        <v>0</v>
      </c>
      <c r="CV310" s="129">
        <f t="shared" si="192"/>
        <v>2.7749999999999999</v>
      </c>
      <c r="CW310" s="132">
        <v>2.7749999999999999</v>
      </c>
      <c r="CY310" s="133">
        <v>0</v>
      </c>
      <c r="CZ310" s="129">
        <v>32467.5</v>
      </c>
      <c r="DA310" s="132">
        <v>32467.5</v>
      </c>
      <c r="DD310" s="134" t="s">
        <v>95</v>
      </c>
      <c r="DE310" s="101"/>
      <c r="DF310" s="72"/>
    </row>
    <row r="311" spans="1:110" s="7" customFormat="1" x14ac:dyDescent="0.25">
      <c r="A311" s="135">
        <v>25</v>
      </c>
      <c r="B311" s="136" t="s">
        <v>891</v>
      </c>
      <c r="C311" s="136" t="s">
        <v>905</v>
      </c>
      <c r="D311" s="137" t="s">
        <v>893</v>
      </c>
      <c r="E311" s="138" t="s">
        <v>906</v>
      </c>
      <c r="F311" s="138" t="s">
        <v>907</v>
      </c>
      <c r="G311" s="138" t="s">
        <v>908</v>
      </c>
      <c r="H311" s="138" t="s">
        <v>117</v>
      </c>
      <c r="I311" s="138">
        <v>11208</v>
      </c>
      <c r="J311" s="138" t="str">
        <f t="shared" si="155"/>
        <v>Brooklyn 11208</v>
      </c>
      <c r="K311" s="138" t="s">
        <v>108</v>
      </c>
      <c r="L311" s="138">
        <v>3</v>
      </c>
      <c r="M311" s="106" t="str">
        <f t="shared" si="156"/>
        <v>Child Care</v>
      </c>
      <c r="N311" s="107">
        <v>100</v>
      </c>
      <c r="O311" s="72">
        <v>0</v>
      </c>
      <c r="P311" s="108">
        <v>0</v>
      </c>
      <c r="Q311" s="71">
        <v>0</v>
      </c>
      <c r="R311" s="72">
        <v>0</v>
      </c>
      <c r="S311" s="108">
        <v>100</v>
      </c>
      <c r="T311" s="71">
        <v>0</v>
      </c>
      <c r="U311" s="72">
        <v>0</v>
      </c>
      <c r="V311" s="72">
        <v>54</v>
      </c>
      <c r="W311" s="73">
        <f t="shared" si="157"/>
        <v>54</v>
      </c>
      <c r="X311" s="109">
        <v>0</v>
      </c>
      <c r="Y311" s="110">
        <v>0</v>
      </c>
      <c r="Z311" s="110">
        <v>0</v>
      </c>
      <c r="AA311" s="72">
        <v>0</v>
      </c>
      <c r="AB311" s="72">
        <v>0</v>
      </c>
      <c r="AC311" s="111">
        <v>0</v>
      </c>
      <c r="AD311" s="112">
        <f t="shared" si="158"/>
        <v>0</v>
      </c>
      <c r="AE311" s="113">
        <v>0</v>
      </c>
      <c r="AF311" s="114">
        <v>0</v>
      </c>
      <c r="AG311" s="115">
        <v>1095684</v>
      </c>
      <c r="AH311" s="116">
        <v>1095684</v>
      </c>
      <c r="AI311" s="114">
        <v>284008</v>
      </c>
      <c r="AJ311" s="117">
        <f t="shared" si="161"/>
        <v>1379692</v>
      </c>
      <c r="AK311" s="113">
        <v>0</v>
      </c>
      <c r="AL311" s="114">
        <v>152322.11514000001</v>
      </c>
      <c r="AM311" s="117">
        <f t="shared" si="162"/>
        <v>152322.11514000001</v>
      </c>
      <c r="AN311" s="113">
        <v>0</v>
      </c>
      <c r="AO311" s="114">
        <v>0</v>
      </c>
      <c r="AP311" s="114">
        <v>943361.88485999999</v>
      </c>
      <c r="AQ311" s="114">
        <v>0</v>
      </c>
      <c r="AR311" s="117">
        <v>0</v>
      </c>
      <c r="AS311" s="113">
        <f t="shared" si="159"/>
        <v>0</v>
      </c>
      <c r="AT311" s="114">
        <f t="shared" si="163"/>
        <v>0</v>
      </c>
      <c r="AU311" s="114">
        <f t="shared" si="164"/>
        <v>0</v>
      </c>
      <c r="AV311" s="117">
        <v>0</v>
      </c>
      <c r="AW311" s="113">
        <f t="shared" si="160"/>
        <v>0</v>
      </c>
      <c r="AX311" s="114">
        <f t="shared" si="165"/>
        <v>0</v>
      </c>
      <c r="AY311" s="114">
        <f t="shared" si="166"/>
        <v>26341.200000000001</v>
      </c>
      <c r="AZ311" s="117">
        <v>26341.200000000001</v>
      </c>
      <c r="BA311" s="113">
        <f t="shared" si="167"/>
        <v>0</v>
      </c>
      <c r="BB311" s="114">
        <f t="shared" si="168"/>
        <v>0</v>
      </c>
      <c r="BC311" s="114">
        <f t="shared" si="169"/>
        <v>0</v>
      </c>
      <c r="BD311" s="117">
        <v>0</v>
      </c>
      <c r="BE311" s="113">
        <v>0</v>
      </c>
      <c r="BF311" s="114">
        <v>0</v>
      </c>
      <c r="BG311" s="114">
        <v>0</v>
      </c>
      <c r="BH311" s="117">
        <v>0</v>
      </c>
      <c r="BJ311" s="113">
        <f t="shared" si="190"/>
        <v>0</v>
      </c>
      <c r="BK311" s="114">
        <f t="shared" si="190"/>
        <v>152322.11514000001</v>
      </c>
      <c r="BL311" s="114">
        <f t="shared" si="170"/>
        <v>0</v>
      </c>
      <c r="BM311" s="118">
        <f t="shared" si="171"/>
        <v>26341.200000000001</v>
      </c>
      <c r="BN311" s="119">
        <f t="shared" si="172"/>
        <v>178663.31514000002</v>
      </c>
      <c r="BP311" s="113">
        <f t="shared" si="173"/>
        <v>0</v>
      </c>
      <c r="BQ311" s="118">
        <f t="shared" si="174"/>
        <v>0</v>
      </c>
      <c r="BR311" s="120">
        <f t="shared" si="175"/>
        <v>0</v>
      </c>
      <c r="BS311" s="121">
        <f t="shared" si="176"/>
        <v>0</v>
      </c>
      <c r="BT311" s="114">
        <f t="shared" si="177"/>
        <v>0</v>
      </c>
      <c r="BU311" s="114">
        <f t="shared" si="178"/>
        <v>0</v>
      </c>
      <c r="BV311" s="114">
        <f t="shared" si="179"/>
        <v>0</v>
      </c>
      <c r="BW311" s="118">
        <f t="shared" si="180"/>
        <v>0</v>
      </c>
      <c r="BX311" s="120">
        <f t="shared" si="181"/>
        <v>0</v>
      </c>
      <c r="BY311" s="121">
        <f t="shared" si="182"/>
        <v>0</v>
      </c>
      <c r="CA311" s="113">
        <f t="shared" si="191"/>
        <v>0</v>
      </c>
      <c r="CB311" s="114">
        <f t="shared" si="191"/>
        <v>0</v>
      </c>
      <c r="CC311" s="114">
        <f t="shared" si="183"/>
        <v>67744.101056398722</v>
      </c>
      <c r="CD311" s="114">
        <f t="shared" si="184"/>
        <v>0</v>
      </c>
      <c r="CE311" s="114">
        <f t="shared" si="185"/>
        <v>10938.458429131833</v>
      </c>
      <c r="CF311" s="118">
        <f t="shared" si="186"/>
        <v>0</v>
      </c>
      <c r="CG311" s="122">
        <f t="shared" si="187"/>
        <v>78682.559485530554</v>
      </c>
      <c r="CH311" s="88"/>
      <c r="CI311" s="123">
        <f t="shared" si="188"/>
        <v>78682.559485530554</v>
      </c>
      <c r="CK311" s="124">
        <f t="shared" si="189"/>
        <v>3</v>
      </c>
      <c r="CL311" s="125">
        <v>0</v>
      </c>
      <c r="CM311" s="126">
        <v>0</v>
      </c>
      <c r="CN311" s="127">
        <v>41.82</v>
      </c>
      <c r="CO311" s="128">
        <v>15.670999499999999</v>
      </c>
      <c r="CP311" s="125">
        <v>0</v>
      </c>
      <c r="CQ311" s="129">
        <v>0</v>
      </c>
      <c r="CR311" s="130">
        <v>0</v>
      </c>
      <c r="CS311" s="131">
        <v>10.84</v>
      </c>
      <c r="CT311" s="132">
        <v>10.84</v>
      </c>
      <c r="CU311" s="133">
        <f t="shared" si="192"/>
        <v>0</v>
      </c>
      <c r="CV311" s="129">
        <f t="shared" si="192"/>
        <v>2.71</v>
      </c>
      <c r="CW311" s="132">
        <v>2.71</v>
      </c>
      <c r="CY311" s="133">
        <v>0</v>
      </c>
      <c r="CZ311" s="129">
        <v>26341.200000000001</v>
      </c>
      <c r="DA311" s="132">
        <v>26341.200000000001</v>
      </c>
      <c r="DD311" s="134" t="s">
        <v>95</v>
      </c>
      <c r="DE311" s="101"/>
      <c r="DF311" s="72"/>
    </row>
    <row r="312" spans="1:110" s="7" customFormat="1" x14ac:dyDescent="0.25">
      <c r="A312" s="135">
        <v>25</v>
      </c>
      <c r="B312" s="136" t="s">
        <v>891</v>
      </c>
      <c r="C312" s="136" t="s">
        <v>909</v>
      </c>
      <c r="D312" s="137" t="s">
        <v>893</v>
      </c>
      <c r="E312" s="138" t="s">
        <v>910</v>
      </c>
      <c r="F312" s="138" t="s">
        <v>911</v>
      </c>
      <c r="G312" s="138" t="s">
        <v>912</v>
      </c>
      <c r="H312" s="138" t="s">
        <v>117</v>
      </c>
      <c r="I312" s="138">
        <v>11226</v>
      </c>
      <c r="J312" s="138" t="str">
        <f t="shared" si="155"/>
        <v>Brooklyn 11226</v>
      </c>
      <c r="K312" s="138" t="s">
        <v>103</v>
      </c>
      <c r="L312" s="138">
        <v>1</v>
      </c>
      <c r="M312" s="106" t="str">
        <f t="shared" si="156"/>
        <v>Dual</v>
      </c>
      <c r="N312" s="107">
        <v>216</v>
      </c>
      <c r="O312" s="72">
        <v>0</v>
      </c>
      <c r="P312" s="108">
        <v>0</v>
      </c>
      <c r="Q312" s="71">
        <v>55</v>
      </c>
      <c r="R312" s="72">
        <v>109</v>
      </c>
      <c r="S312" s="108">
        <v>52</v>
      </c>
      <c r="T312" s="71">
        <v>28</v>
      </c>
      <c r="U312" s="72">
        <v>56</v>
      </c>
      <c r="V312" s="72">
        <v>26</v>
      </c>
      <c r="W312" s="73">
        <f t="shared" si="157"/>
        <v>110</v>
      </c>
      <c r="X312" s="109">
        <v>0</v>
      </c>
      <c r="Y312" s="110">
        <v>0</v>
      </c>
      <c r="Z312" s="110">
        <v>0</v>
      </c>
      <c r="AA312" s="72">
        <v>0</v>
      </c>
      <c r="AB312" s="72">
        <v>0</v>
      </c>
      <c r="AC312" s="111">
        <v>0</v>
      </c>
      <c r="AD312" s="112">
        <f t="shared" si="158"/>
        <v>0</v>
      </c>
      <c r="AE312" s="113">
        <v>0</v>
      </c>
      <c r="AF312" s="114">
        <v>0</v>
      </c>
      <c r="AG312" s="115">
        <v>2870346.2399999998</v>
      </c>
      <c r="AH312" s="116">
        <v>2870346.2399999998</v>
      </c>
      <c r="AI312" s="114">
        <v>0</v>
      </c>
      <c r="AJ312" s="117">
        <f t="shared" si="161"/>
        <v>2870346.2399999998</v>
      </c>
      <c r="AK312" s="113">
        <v>287371.50623999996</v>
      </c>
      <c r="AL312" s="114">
        <v>88948.323359999995</v>
      </c>
      <c r="AM312" s="117">
        <f t="shared" si="162"/>
        <v>376319.82959999994</v>
      </c>
      <c r="AN312" s="113">
        <v>1299083.4537600002</v>
      </c>
      <c r="AO312" s="114">
        <v>0</v>
      </c>
      <c r="AP312" s="114">
        <v>1194942.95664</v>
      </c>
      <c r="AQ312" s="114">
        <v>0</v>
      </c>
      <c r="AR312" s="117">
        <v>0</v>
      </c>
      <c r="AS312" s="113">
        <f t="shared" si="159"/>
        <v>0</v>
      </c>
      <c r="AT312" s="114">
        <f t="shared" si="163"/>
        <v>0</v>
      </c>
      <c r="AU312" s="114">
        <f t="shared" si="164"/>
        <v>0</v>
      </c>
      <c r="AV312" s="117">
        <v>0</v>
      </c>
      <c r="AW312" s="113">
        <f t="shared" si="160"/>
        <v>0</v>
      </c>
      <c r="AX312" s="114">
        <f t="shared" si="165"/>
        <v>0</v>
      </c>
      <c r="AY312" s="114">
        <f t="shared" si="166"/>
        <v>0</v>
      </c>
      <c r="AZ312" s="117">
        <v>0</v>
      </c>
      <c r="BA312" s="113">
        <f t="shared" si="167"/>
        <v>0</v>
      </c>
      <c r="BB312" s="114">
        <f t="shared" si="168"/>
        <v>0</v>
      </c>
      <c r="BC312" s="114">
        <f t="shared" si="169"/>
        <v>0</v>
      </c>
      <c r="BD312" s="117">
        <v>0</v>
      </c>
      <c r="BE312" s="113">
        <v>0</v>
      </c>
      <c r="BF312" s="114">
        <v>0</v>
      </c>
      <c r="BG312" s="114">
        <v>0</v>
      </c>
      <c r="BH312" s="117">
        <v>0</v>
      </c>
      <c r="BJ312" s="113">
        <f t="shared" si="190"/>
        <v>287371.50623999996</v>
      </c>
      <c r="BK312" s="114">
        <f t="shared" si="190"/>
        <v>88948.323359999995</v>
      </c>
      <c r="BL312" s="114">
        <f t="shared" si="170"/>
        <v>0</v>
      </c>
      <c r="BM312" s="118">
        <f t="shared" si="171"/>
        <v>0</v>
      </c>
      <c r="BN312" s="119">
        <f t="shared" si="172"/>
        <v>376319.82959999994</v>
      </c>
      <c r="BP312" s="113">
        <f t="shared" si="173"/>
        <v>1299083.4537600002</v>
      </c>
      <c r="BQ312" s="118">
        <f t="shared" si="174"/>
        <v>0</v>
      </c>
      <c r="BR312" s="120">
        <f t="shared" si="175"/>
        <v>1299083.4537600002</v>
      </c>
      <c r="BS312" s="121">
        <f t="shared" si="176"/>
        <v>324770.86344000004</v>
      </c>
      <c r="BT312" s="114">
        <f t="shared" si="177"/>
        <v>287371.50623999996</v>
      </c>
      <c r="BU312" s="114">
        <f t="shared" si="178"/>
        <v>0</v>
      </c>
      <c r="BV312" s="114">
        <f t="shared" si="179"/>
        <v>0</v>
      </c>
      <c r="BW312" s="118">
        <f t="shared" si="180"/>
        <v>0</v>
      </c>
      <c r="BX312" s="120">
        <f t="shared" si="181"/>
        <v>287371.50623999996</v>
      </c>
      <c r="BY312" s="121">
        <f t="shared" si="182"/>
        <v>37399.357200000086</v>
      </c>
      <c r="CA312" s="113">
        <f t="shared" si="191"/>
        <v>0</v>
      </c>
      <c r="CB312" s="114">
        <f t="shared" si="191"/>
        <v>0</v>
      </c>
      <c r="CC312" s="114">
        <f t="shared" si="183"/>
        <v>85810.480273183275</v>
      </c>
      <c r="CD312" s="114">
        <f t="shared" si="184"/>
        <v>0</v>
      </c>
      <c r="CE312" s="114">
        <f t="shared" si="185"/>
        <v>6387.5001769774917</v>
      </c>
      <c r="CF312" s="118">
        <f t="shared" si="186"/>
        <v>37399.357200000086</v>
      </c>
      <c r="CG312" s="122">
        <f t="shared" si="187"/>
        <v>129597.33765016086</v>
      </c>
      <c r="CH312" s="88"/>
      <c r="CI312" s="123">
        <f t="shared" si="188"/>
        <v>206123.47061093248</v>
      </c>
      <c r="CK312" s="124">
        <f t="shared" si="189"/>
        <v>1</v>
      </c>
      <c r="CL312" s="125">
        <v>0</v>
      </c>
      <c r="CM312" s="126">
        <v>0</v>
      </c>
      <c r="CN312" s="127">
        <v>50.72</v>
      </c>
      <c r="CO312" s="128">
        <v>19.006051999999997</v>
      </c>
      <c r="CP312" s="125">
        <v>0</v>
      </c>
      <c r="CQ312" s="129">
        <v>0</v>
      </c>
      <c r="CR312" s="130">
        <v>0</v>
      </c>
      <c r="CS312" s="131">
        <v>0</v>
      </c>
      <c r="CT312" s="132">
        <v>0</v>
      </c>
      <c r="CU312" s="133">
        <f t="shared" si="192"/>
        <v>0</v>
      </c>
      <c r="CV312" s="129">
        <f t="shared" si="192"/>
        <v>0</v>
      </c>
      <c r="CW312" s="132">
        <v>0</v>
      </c>
      <c r="CY312" s="133">
        <v>0</v>
      </c>
      <c r="CZ312" s="129">
        <v>0</v>
      </c>
      <c r="DA312" s="132">
        <v>0</v>
      </c>
      <c r="DD312" s="134" t="s">
        <v>95</v>
      </c>
      <c r="DE312" s="101"/>
      <c r="DF312" s="72"/>
    </row>
    <row r="313" spans="1:110" s="7" customFormat="1" x14ac:dyDescent="0.25">
      <c r="A313" s="135">
        <v>25</v>
      </c>
      <c r="B313" s="136" t="s">
        <v>891</v>
      </c>
      <c r="C313" s="136" t="s">
        <v>913</v>
      </c>
      <c r="D313" s="137" t="s">
        <v>893</v>
      </c>
      <c r="E313" s="138" t="s">
        <v>914</v>
      </c>
      <c r="F313" s="138" t="s">
        <v>915</v>
      </c>
      <c r="G313" s="138" t="s">
        <v>916</v>
      </c>
      <c r="H313" s="138" t="s">
        <v>117</v>
      </c>
      <c r="I313" s="138">
        <v>11213</v>
      </c>
      <c r="J313" s="138" t="str">
        <f t="shared" si="155"/>
        <v>Brooklyn 11213</v>
      </c>
      <c r="K313" s="138" t="s">
        <v>108</v>
      </c>
      <c r="L313" s="138">
        <v>3</v>
      </c>
      <c r="M313" s="106" t="str">
        <f t="shared" si="156"/>
        <v>Child Care</v>
      </c>
      <c r="N313" s="107">
        <v>80</v>
      </c>
      <c r="O313" s="72">
        <v>0</v>
      </c>
      <c r="P313" s="108">
        <v>0</v>
      </c>
      <c r="Q313" s="71">
        <v>0</v>
      </c>
      <c r="R313" s="72">
        <v>0</v>
      </c>
      <c r="S313" s="108">
        <v>80</v>
      </c>
      <c r="T313" s="71">
        <v>0</v>
      </c>
      <c r="U313" s="72">
        <v>0</v>
      </c>
      <c r="V313" s="72">
        <v>40</v>
      </c>
      <c r="W313" s="73">
        <f t="shared" si="157"/>
        <v>40</v>
      </c>
      <c r="X313" s="109">
        <v>0</v>
      </c>
      <c r="Y313" s="110">
        <v>0</v>
      </c>
      <c r="Z313" s="110">
        <v>0</v>
      </c>
      <c r="AA313" s="72">
        <v>0</v>
      </c>
      <c r="AB313" s="72">
        <v>0</v>
      </c>
      <c r="AC313" s="111">
        <v>0</v>
      </c>
      <c r="AD313" s="112">
        <f t="shared" si="158"/>
        <v>0</v>
      </c>
      <c r="AE313" s="113">
        <v>0</v>
      </c>
      <c r="AF313" s="114">
        <v>0</v>
      </c>
      <c r="AG313" s="115">
        <v>876547.20000000007</v>
      </c>
      <c r="AH313" s="116">
        <v>876547.20000000007</v>
      </c>
      <c r="AI313" s="114">
        <v>254244.8</v>
      </c>
      <c r="AJ313" s="117">
        <f t="shared" si="161"/>
        <v>1130792</v>
      </c>
      <c r="AK313" s="113">
        <v>0</v>
      </c>
      <c r="AL313" s="114">
        <v>112831.1964</v>
      </c>
      <c r="AM313" s="117">
        <f t="shared" si="162"/>
        <v>112831.1964</v>
      </c>
      <c r="AN313" s="113">
        <v>0</v>
      </c>
      <c r="AO313" s="114">
        <v>0</v>
      </c>
      <c r="AP313" s="114">
        <v>763716.00360000005</v>
      </c>
      <c r="AQ313" s="114">
        <v>0</v>
      </c>
      <c r="AR313" s="117">
        <v>0</v>
      </c>
      <c r="AS313" s="113">
        <f t="shared" si="159"/>
        <v>0</v>
      </c>
      <c r="AT313" s="114">
        <f t="shared" si="163"/>
        <v>0</v>
      </c>
      <c r="AU313" s="114">
        <f t="shared" si="164"/>
        <v>0</v>
      </c>
      <c r="AV313" s="117">
        <v>0</v>
      </c>
      <c r="AW313" s="113">
        <f t="shared" si="160"/>
        <v>0</v>
      </c>
      <c r="AX313" s="114">
        <f t="shared" si="165"/>
        <v>0</v>
      </c>
      <c r="AY313" s="114">
        <f t="shared" si="166"/>
        <v>21833.999999999996</v>
      </c>
      <c r="AZ313" s="117">
        <v>21833.999999999996</v>
      </c>
      <c r="BA313" s="113">
        <f t="shared" si="167"/>
        <v>0</v>
      </c>
      <c r="BB313" s="114">
        <f t="shared" si="168"/>
        <v>0</v>
      </c>
      <c r="BC313" s="114">
        <f t="shared" si="169"/>
        <v>0</v>
      </c>
      <c r="BD313" s="117">
        <v>0</v>
      </c>
      <c r="BE313" s="113">
        <v>0</v>
      </c>
      <c r="BF313" s="114">
        <v>0</v>
      </c>
      <c r="BG313" s="114">
        <v>0</v>
      </c>
      <c r="BH313" s="117">
        <v>0</v>
      </c>
      <c r="BJ313" s="113">
        <f t="shared" si="190"/>
        <v>0</v>
      </c>
      <c r="BK313" s="114">
        <f t="shared" si="190"/>
        <v>112831.1964</v>
      </c>
      <c r="BL313" s="114">
        <f t="shared" si="170"/>
        <v>0</v>
      </c>
      <c r="BM313" s="118">
        <f t="shared" si="171"/>
        <v>21833.999999999996</v>
      </c>
      <c r="BN313" s="119">
        <f t="shared" si="172"/>
        <v>134665.19639999999</v>
      </c>
      <c r="BP313" s="113">
        <f t="shared" si="173"/>
        <v>0</v>
      </c>
      <c r="BQ313" s="118">
        <f t="shared" si="174"/>
        <v>0</v>
      </c>
      <c r="BR313" s="120">
        <f t="shared" si="175"/>
        <v>0</v>
      </c>
      <c r="BS313" s="121">
        <f t="shared" si="176"/>
        <v>0</v>
      </c>
      <c r="BT313" s="114">
        <f t="shared" si="177"/>
        <v>0</v>
      </c>
      <c r="BU313" s="114">
        <f t="shared" si="178"/>
        <v>0</v>
      </c>
      <c r="BV313" s="114">
        <f t="shared" si="179"/>
        <v>0</v>
      </c>
      <c r="BW313" s="118">
        <f t="shared" si="180"/>
        <v>0</v>
      </c>
      <c r="BX313" s="120">
        <f t="shared" si="181"/>
        <v>0</v>
      </c>
      <c r="BY313" s="121">
        <f t="shared" si="182"/>
        <v>0</v>
      </c>
      <c r="CA313" s="113">
        <f t="shared" si="191"/>
        <v>0</v>
      </c>
      <c r="CB313" s="114">
        <f t="shared" si="191"/>
        <v>0</v>
      </c>
      <c r="CC313" s="114">
        <f t="shared" si="183"/>
        <v>54843.485789067527</v>
      </c>
      <c r="CD313" s="114">
        <f t="shared" si="184"/>
        <v>0</v>
      </c>
      <c r="CE313" s="114">
        <f t="shared" si="185"/>
        <v>8102.5617993569131</v>
      </c>
      <c r="CF313" s="118">
        <f t="shared" si="186"/>
        <v>0</v>
      </c>
      <c r="CG313" s="122">
        <f t="shared" si="187"/>
        <v>62946.047588424437</v>
      </c>
      <c r="CH313" s="88"/>
      <c r="CI313" s="123">
        <f t="shared" si="188"/>
        <v>62946.047588424444</v>
      </c>
      <c r="CK313" s="124">
        <f t="shared" si="189"/>
        <v>3</v>
      </c>
      <c r="CL313" s="125">
        <v>0</v>
      </c>
      <c r="CM313" s="126">
        <v>0</v>
      </c>
      <c r="CN313" s="127">
        <v>41.82</v>
      </c>
      <c r="CO313" s="128">
        <v>15.670999499999999</v>
      </c>
      <c r="CP313" s="125">
        <v>0</v>
      </c>
      <c r="CQ313" s="129">
        <v>0</v>
      </c>
      <c r="CR313" s="130">
        <v>0</v>
      </c>
      <c r="CS313" s="131">
        <v>12.129999999999999</v>
      </c>
      <c r="CT313" s="132">
        <v>12.129999999999999</v>
      </c>
      <c r="CU313" s="133">
        <f t="shared" si="192"/>
        <v>0</v>
      </c>
      <c r="CV313" s="129">
        <f t="shared" si="192"/>
        <v>3.0324999999999998</v>
      </c>
      <c r="CW313" s="132">
        <v>3.0324999999999998</v>
      </c>
      <c r="CY313" s="133">
        <v>0</v>
      </c>
      <c r="CZ313" s="129">
        <v>21833.999999999996</v>
      </c>
      <c r="DA313" s="132">
        <v>21833.999999999996</v>
      </c>
      <c r="DD313" s="134" t="s">
        <v>95</v>
      </c>
      <c r="DE313" s="101"/>
      <c r="DF313" s="72"/>
    </row>
    <row r="314" spans="1:110" s="7" customFormat="1" x14ac:dyDescent="0.25">
      <c r="A314" s="135">
        <v>25</v>
      </c>
      <c r="B314" s="136" t="s">
        <v>891</v>
      </c>
      <c r="C314" s="136" t="s">
        <v>917</v>
      </c>
      <c r="D314" s="137" t="s">
        <v>893</v>
      </c>
      <c r="E314" s="138" t="s">
        <v>918</v>
      </c>
      <c r="F314" s="138" t="s">
        <v>919</v>
      </c>
      <c r="G314" s="138" t="s">
        <v>920</v>
      </c>
      <c r="H314" s="138" t="s">
        <v>117</v>
      </c>
      <c r="I314" s="138">
        <v>11213</v>
      </c>
      <c r="J314" s="138" t="str">
        <f t="shared" si="155"/>
        <v>Brooklyn 11213</v>
      </c>
      <c r="K314" s="138" t="s">
        <v>108</v>
      </c>
      <c r="L314" s="138">
        <v>3</v>
      </c>
      <c r="M314" s="106" t="str">
        <f t="shared" si="156"/>
        <v>Child Care</v>
      </c>
      <c r="N314" s="107">
        <v>95</v>
      </c>
      <c r="O314" s="72">
        <v>0</v>
      </c>
      <c r="P314" s="108">
        <v>0</v>
      </c>
      <c r="Q314" s="71">
        <v>0</v>
      </c>
      <c r="R314" s="72">
        <v>0</v>
      </c>
      <c r="S314" s="108">
        <v>95</v>
      </c>
      <c r="T314" s="71">
        <v>0</v>
      </c>
      <c r="U314" s="72">
        <v>0</v>
      </c>
      <c r="V314" s="72">
        <v>47</v>
      </c>
      <c r="W314" s="73">
        <f t="shared" si="157"/>
        <v>47</v>
      </c>
      <c r="X314" s="109">
        <v>0</v>
      </c>
      <c r="Y314" s="110">
        <v>0</v>
      </c>
      <c r="Z314" s="110">
        <v>0</v>
      </c>
      <c r="AA314" s="72">
        <v>0</v>
      </c>
      <c r="AB314" s="72">
        <v>0</v>
      </c>
      <c r="AC314" s="111">
        <v>0</v>
      </c>
      <c r="AD314" s="112">
        <f t="shared" si="158"/>
        <v>0</v>
      </c>
      <c r="AE314" s="113">
        <v>0</v>
      </c>
      <c r="AF314" s="114">
        <v>0</v>
      </c>
      <c r="AG314" s="115">
        <v>1040899.7999999999</v>
      </c>
      <c r="AH314" s="116">
        <v>1040899.7999999999</v>
      </c>
      <c r="AI314" s="114">
        <v>244170.90000000002</v>
      </c>
      <c r="AJ314" s="117">
        <f t="shared" si="161"/>
        <v>1285070.7</v>
      </c>
      <c r="AK314" s="113">
        <v>0</v>
      </c>
      <c r="AL314" s="114">
        <v>132576.65576999998</v>
      </c>
      <c r="AM314" s="117">
        <f t="shared" si="162"/>
        <v>132576.65576999998</v>
      </c>
      <c r="AN314" s="113">
        <v>0</v>
      </c>
      <c r="AO314" s="114">
        <v>0</v>
      </c>
      <c r="AP314" s="114">
        <v>908323.14423000009</v>
      </c>
      <c r="AQ314" s="114">
        <v>0</v>
      </c>
      <c r="AR314" s="117">
        <v>0</v>
      </c>
      <c r="AS314" s="113">
        <f t="shared" si="159"/>
        <v>0</v>
      </c>
      <c r="AT314" s="114">
        <f t="shared" si="163"/>
        <v>0</v>
      </c>
      <c r="AU314" s="114">
        <f t="shared" si="164"/>
        <v>0</v>
      </c>
      <c r="AV314" s="117">
        <v>0</v>
      </c>
      <c r="AW314" s="113">
        <f t="shared" si="160"/>
        <v>0</v>
      </c>
      <c r="AX314" s="114">
        <f t="shared" si="165"/>
        <v>0</v>
      </c>
      <c r="AY314" s="114">
        <f t="shared" si="166"/>
        <v>20748.150000000001</v>
      </c>
      <c r="AZ314" s="117">
        <v>20748.150000000001</v>
      </c>
      <c r="BA314" s="113">
        <f t="shared" si="167"/>
        <v>0</v>
      </c>
      <c r="BB314" s="114">
        <f t="shared" si="168"/>
        <v>0</v>
      </c>
      <c r="BC314" s="114">
        <f t="shared" si="169"/>
        <v>0</v>
      </c>
      <c r="BD314" s="117">
        <v>0</v>
      </c>
      <c r="BE314" s="113">
        <v>0</v>
      </c>
      <c r="BF314" s="114">
        <v>0</v>
      </c>
      <c r="BG314" s="114">
        <v>0</v>
      </c>
      <c r="BH314" s="117">
        <v>0</v>
      </c>
      <c r="BJ314" s="113">
        <f t="shared" si="190"/>
        <v>0</v>
      </c>
      <c r="BK314" s="114">
        <f t="shared" si="190"/>
        <v>132576.65576999998</v>
      </c>
      <c r="BL314" s="114">
        <f t="shared" si="170"/>
        <v>0</v>
      </c>
      <c r="BM314" s="118">
        <f t="shared" si="171"/>
        <v>20748.150000000001</v>
      </c>
      <c r="BN314" s="119">
        <f t="shared" si="172"/>
        <v>153324.80576999998</v>
      </c>
      <c r="BP314" s="113">
        <f t="shared" si="173"/>
        <v>0</v>
      </c>
      <c r="BQ314" s="118">
        <f t="shared" si="174"/>
        <v>0</v>
      </c>
      <c r="BR314" s="120">
        <f t="shared" si="175"/>
        <v>0</v>
      </c>
      <c r="BS314" s="121">
        <f t="shared" si="176"/>
        <v>0</v>
      </c>
      <c r="BT314" s="114">
        <f t="shared" si="177"/>
        <v>0</v>
      </c>
      <c r="BU314" s="114">
        <f t="shared" si="178"/>
        <v>0</v>
      </c>
      <c r="BV314" s="114">
        <f t="shared" si="179"/>
        <v>0</v>
      </c>
      <c r="BW314" s="118">
        <f t="shared" si="180"/>
        <v>0</v>
      </c>
      <c r="BX314" s="120">
        <f t="shared" si="181"/>
        <v>0</v>
      </c>
      <c r="BY314" s="121">
        <f t="shared" si="182"/>
        <v>0</v>
      </c>
      <c r="CA314" s="113">
        <f t="shared" si="191"/>
        <v>0</v>
      </c>
      <c r="CB314" s="114">
        <f t="shared" si="191"/>
        <v>0</v>
      </c>
      <c r="CC314" s="114">
        <f t="shared" si="183"/>
        <v>65227.921397009653</v>
      </c>
      <c r="CD314" s="114">
        <f t="shared" si="184"/>
        <v>0</v>
      </c>
      <c r="CE314" s="114">
        <f t="shared" si="185"/>
        <v>9520.5101142443709</v>
      </c>
      <c r="CF314" s="118">
        <f t="shared" si="186"/>
        <v>0</v>
      </c>
      <c r="CG314" s="122">
        <f t="shared" si="187"/>
        <v>74748.431511254021</v>
      </c>
      <c r="CH314" s="88"/>
      <c r="CI314" s="123">
        <f t="shared" si="188"/>
        <v>74748.431511254006</v>
      </c>
      <c r="CK314" s="124">
        <f t="shared" si="189"/>
        <v>3</v>
      </c>
      <c r="CL314" s="125">
        <v>0</v>
      </c>
      <c r="CM314" s="126">
        <v>0</v>
      </c>
      <c r="CN314" s="127">
        <v>41.82</v>
      </c>
      <c r="CO314" s="128">
        <v>15.670999499999999</v>
      </c>
      <c r="CP314" s="125">
        <v>0</v>
      </c>
      <c r="CQ314" s="129">
        <v>0</v>
      </c>
      <c r="CR314" s="130">
        <v>0</v>
      </c>
      <c r="CS314" s="131">
        <v>9.81</v>
      </c>
      <c r="CT314" s="132">
        <v>9.81</v>
      </c>
      <c r="CU314" s="133">
        <f t="shared" si="192"/>
        <v>0</v>
      </c>
      <c r="CV314" s="129">
        <f t="shared" si="192"/>
        <v>2.4525000000000001</v>
      </c>
      <c r="CW314" s="132">
        <v>2.4525000000000001</v>
      </c>
      <c r="CY314" s="133">
        <v>0</v>
      </c>
      <c r="CZ314" s="129">
        <v>20748.150000000001</v>
      </c>
      <c r="DA314" s="132">
        <v>20748.150000000001</v>
      </c>
      <c r="DD314" s="134" t="s">
        <v>95</v>
      </c>
      <c r="DE314" s="101"/>
      <c r="DF314" s="72"/>
    </row>
    <row r="315" spans="1:110" s="7" customFormat="1" x14ac:dyDescent="0.25">
      <c r="A315" s="135">
        <v>25</v>
      </c>
      <c r="B315" s="136" t="s">
        <v>891</v>
      </c>
      <c r="C315" s="136" t="s">
        <v>921</v>
      </c>
      <c r="D315" s="137" t="s">
        <v>893</v>
      </c>
      <c r="E315" s="138" t="s">
        <v>922</v>
      </c>
      <c r="F315" s="138" t="s">
        <v>923</v>
      </c>
      <c r="G315" s="138" t="s">
        <v>924</v>
      </c>
      <c r="H315" s="138" t="s">
        <v>117</v>
      </c>
      <c r="I315" s="138">
        <v>11216</v>
      </c>
      <c r="J315" s="138" t="str">
        <f t="shared" si="155"/>
        <v>Brooklyn 11216</v>
      </c>
      <c r="K315" s="138" t="s">
        <v>108</v>
      </c>
      <c r="L315" s="138">
        <v>3</v>
      </c>
      <c r="M315" s="106" t="str">
        <f t="shared" si="156"/>
        <v>Child Care</v>
      </c>
      <c r="N315" s="107">
        <v>77</v>
      </c>
      <c r="O315" s="72">
        <v>0</v>
      </c>
      <c r="P315" s="108">
        <v>0</v>
      </c>
      <c r="Q315" s="71">
        <v>0</v>
      </c>
      <c r="R315" s="72">
        <v>0</v>
      </c>
      <c r="S315" s="108">
        <v>77</v>
      </c>
      <c r="T315" s="71">
        <v>0</v>
      </c>
      <c r="U315" s="72">
        <v>0</v>
      </c>
      <c r="V315" s="72">
        <v>36</v>
      </c>
      <c r="W315" s="73">
        <f t="shared" si="157"/>
        <v>36</v>
      </c>
      <c r="X315" s="109">
        <v>0</v>
      </c>
      <c r="Y315" s="110">
        <v>0</v>
      </c>
      <c r="Z315" s="110">
        <v>0</v>
      </c>
      <c r="AA315" s="72">
        <v>0</v>
      </c>
      <c r="AB315" s="72">
        <v>0</v>
      </c>
      <c r="AC315" s="111">
        <v>0</v>
      </c>
      <c r="AD315" s="112">
        <f t="shared" si="158"/>
        <v>0</v>
      </c>
      <c r="AE315" s="113">
        <v>0</v>
      </c>
      <c r="AF315" s="114">
        <v>0</v>
      </c>
      <c r="AG315" s="115">
        <v>843676.68</v>
      </c>
      <c r="AH315" s="116">
        <v>843676.68</v>
      </c>
      <c r="AI315" s="114">
        <v>264884.62</v>
      </c>
      <c r="AJ315" s="117">
        <f t="shared" si="161"/>
        <v>1108561.3</v>
      </c>
      <c r="AK315" s="113">
        <v>0</v>
      </c>
      <c r="AL315" s="114">
        <v>101548.07676</v>
      </c>
      <c r="AM315" s="117">
        <f t="shared" si="162"/>
        <v>101548.07676</v>
      </c>
      <c r="AN315" s="113">
        <v>0</v>
      </c>
      <c r="AO315" s="114">
        <v>0</v>
      </c>
      <c r="AP315" s="114">
        <v>742128.60324000008</v>
      </c>
      <c r="AQ315" s="114">
        <v>0</v>
      </c>
      <c r="AR315" s="117">
        <v>0</v>
      </c>
      <c r="AS315" s="113">
        <f t="shared" si="159"/>
        <v>0</v>
      </c>
      <c r="AT315" s="114">
        <f t="shared" si="163"/>
        <v>0</v>
      </c>
      <c r="AU315" s="114">
        <f t="shared" si="164"/>
        <v>0</v>
      </c>
      <c r="AV315" s="117">
        <v>0</v>
      </c>
      <c r="AW315" s="113">
        <f t="shared" si="160"/>
        <v>0</v>
      </c>
      <c r="AX315" s="114">
        <f t="shared" si="165"/>
        <v>0</v>
      </c>
      <c r="AY315" s="114">
        <f t="shared" si="166"/>
        <v>21270.6</v>
      </c>
      <c r="AZ315" s="117">
        <v>21270.6</v>
      </c>
      <c r="BA315" s="113">
        <f t="shared" si="167"/>
        <v>0</v>
      </c>
      <c r="BB315" s="114">
        <f t="shared" si="168"/>
        <v>0</v>
      </c>
      <c r="BC315" s="114">
        <f t="shared" si="169"/>
        <v>0</v>
      </c>
      <c r="BD315" s="117">
        <v>0</v>
      </c>
      <c r="BE315" s="113">
        <v>0</v>
      </c>
      <c r="BF315" s="114">
        <v>0</v>
      </c>
      <c r="BG315" s="114">
        <v>0</v>
      </c>
      <c r="BH315" s="117">
        <v>0</v>
      </c>
      <c r="BJ315" s="113">
        <f t="shared" si="190"/>
        <v>0</v>
      </c>
      <c r="BK315" s="114">
        <f t="shared" si="190"/>
        <v>101548.07676</v>
      </c>
      <c r="BL315" s="114">
        <f t="shared" si="170"/>
        <v>0</v>
      </c>
      <c r="BM315" s="118">
        <f t="shared" si="171"/>
        <v>21270.6</v>
      </c>
      <c r="BN315" s="119">
        <f t="shared" si="172"/>
        <v>122818.67676</v>
      </c>
      <c r="BP315" s="113">
        <f t="shared" si="173"/>
        <v>0</v>
      </c>
      <c r="BQ315" s="118">
        <f t="shared" si="174"/>
        <v>0</v>
      </c>
      <c r="BR315" s="120">
        <f t="shared" si="175"/>
        <v>0</v>
      </c>
      <c r="BS315" s="121">
        <f t="shared" si="176"/>
        <v>0</v>
      </c>
      <c r="BT315" s="114">
        <f t="shared" si="177"/>
        <v>0</v>
      </c>
      <c r="BU315" s="114">
        <f t="shared" si="178"/>
        <v>0</v>
      </c>
      <c r="BV315" s="114">
        <f t="shared" si="179"/>
        <v>0</v>
      </c>
      <c r="BW315" s="118">
        <f t="shared" si="180"/>
        <v>0</v>
      </c>
      <c r="BX315" s="120">
        <f t="shared" si="181"/>
        <v>0</v>
      </c>
      <c r="BY315" s="121">
        <f t="shared" si="182"/>
        <v>0</v>
      </c>
      <c r="CA315" s="113">
        <f t="shared" si="191"/>
        <v>0</v>
      </c>
      <c r="CB315" s="114">
        <f t="shared" si="191"/>
        <v>0</v>
      </c>
      <c r="CC315" s="114">
        <f t="shared" si="183"/>
        <v>53293.265184437303</v>
      </c>
      <c r="CD315" s="114">
        <f t="shared" si="184"/>
        <v>0</v>
      </c>
      <c r="CE315" s="114">
        <f t="shared" si="185"/>
        <v>7292.3056194212213</v>
      </c>
      <c r="CF315" s="118">
        <f t="shared" si="186"/>
        <v>0</v>
      </c>
      <c r="CG315" s="122">
        <f t="shared" si="187"/>
        <v>60585.570803858522</v>
      </c>
      <c r="CH315" s="88"/>
      <c r="CI315" s="123">
        <f t="shared" si="188"/>
        <v>60585.570803858522</v>
      </c>
      <c r="CK315" s="124">
        <f t="shared" si="189"/>
        <v>3</v>
      </c>
      <c r="CL315" s="125">
        <v>0</v>
      </c>
      <c r="CM315" s="126">
        <v>0</v>
      </c>
      <c r="CN315" s="127">
        <v>41.82</v>
      </c>
      <c r="CO315" s="128">
        <v>15.670999499999999</v>
      </c>
      <c r="CP315" s="125">
        <v>0</v>
      </c>
      <c r="CQ315" s="129">
        <v>0</v>
      </c>
      <c r="CR315" s="130">
        <v>0</v>
      </c>
      <c r="CS315" s="131">
        <v>13.129999999999999</v>
      </c>
      <c r="CT315" s="132">
        <v>13.129999999999999</v>
      </c>
      <c r="CU315" s="133">
        <f t="shared" si="192"/>
        <v>0</v>
      </c>
      <c r="CV315" s="129">
        <f t="shared" si="192"/>
        <v>3.2824999999999998</v>
      </c>
      <c r="CW315" s="132">
        <v>3.2824999999999998</v>
      </c>
      <c r="CY315" s="133">
        <v>0</v>
      </c>
      <c r="CZ315" s="129">
        <v>21270.6</v>
      </c>
      <c r="DA315" s="132">
        <v>21270.6</v>
      </c>
      <c r="DD315" s="134" t="s">
        <v>95</v>
      </c>
      <c r="DE315" s="101"/>
      <c r="DF315" s="72"/>
    </row>
    <row r="316" spans="1:110" s="7" customFormat="1" x14ac:dyDescent="0.25">
      <c r="A316" s="135">
        <v>25</v>
      </c>
      <c r="B316" s="136" t="s">
        <v>891</v>
      </c>
      <c r="C316" s="136" t="s">
        <v>925</v>
      </c>
      <c r="D316" s="137" t="s">
        <v>893</v>
      </c>
      <c r="E316" s="138" t="s">
        <v>926</v>
      </c>
      <c r="F316" s="138" t="s">
        <v>927</v>
      </c>
      <c r="G316" s="138" t="s">
        <v>928</v>
      </c>
      <c r="H316" s="138" t="s">
        <v>117</v>
      </c>
      <c r="I316" s="138">
        <v>11216</v>
      </c>
      <c r="J316" s="138" t="str">
        <f t="shared" si="155"/>
        <v>Brooklyn 11216</v>
      </c>
      <c r="K316" s="138" t="s">
        <v>108</v>
      </c>
      <c r="L316" s="138">
        <v>3</v>
      </c>
      <c r="M316" s="106" t="str">
        <f t="shared" si="156"/>
        <v>Child Care</v>
      </c>
      <c r="N316" s="107">
        <v>165</v>
      </c>
      <c r="O316" s="72">
        <v>0</v>
      </c>
      <c r="P316" s="108">
        <v>0</v>
      </c>
      <c r="Q316" s="71">
        <v>0</v>
      </c>
      <c r="R316" s="72">
        <v>0</v>
      </c>
      <c r="S316" s="108">
        <v>165</v>
      </c>
      <c r="T316" s="71">
        <v>0</v>
      </c>
      <c r="U316" s="72">
        <v>0</v>
      </c>
      <c r="V316" s="72">
        <v>72</v>
      </c>
      <c r="W316" s="73">
        <f t="shared" si="157"/>
        <v>72</v>
      </c>
      <c r="X316" s="109">
        <v>0</v>
      </c>
      <c r="Y316" s="110">
        <v>0</v>
      </c>
      <c r="Z316" s="110">
        <v>0</v>
      </c>
      <c r="AA316" s="72">
        <v>0</v>
      </c>
      <c r="AB316" s="72">
        <v>0</v>
      </c>
      <c r="AC316" s="111">
        <v>0</v>
      </c>
      <c r="AD316" s="112">
        <f t="shared" si="158"/>
        <v>0</v>
      </c>
      <c r="AE316" s="113">
        <v>0</v>
      </c>
      <c r="AF316" s="114">
        <v>0</v>
      </c>
      <c r="AG316" s="115">
        <v>1807878.5999999999</v>
      </c>
      <c r="AH316" s="116">
        <v>1807878.5999999999</v>
      </c>
      <c r="AI316" s="114">
        <v>461696.39999999997</v>
      </c>
      <c r="AJ316" s="117">
        <f t="shared" si="161"/>
        <v>2269575</v>
      </c>
      <c r="AK316" s="113">
        <v>0</v>
      </c>
      <c r="AL316" s="114">
        <v>203096.15351999999</v>
      </c>
      <c r="AM316" s="117">
        <f t="shared" si="162"/>
        <v>203096.15351999999</v>
      </c>
      <c r="AN316" s="113">
        <v>0</v>
      </c>
      <c r="AO316" s="114">
        <v>0</v>
      </c>
      <c r="AP316" s="114">
        <v>1604782.4464800002</v>
      </c>
      <c r="AQ316" s="114">
        <v>0</v>
      </c>
      <c r="AR316" s="117">
        <v>0</v>
      </c>
      <c r="AS316" s="113">
        <f t="shared" si="159"/>
        <v>0</v>
      </c>
      <c r="AT316" s="114">
        <f t="shared" si="163"/>
        <v>0</v>
      </c>
      <c r="AU316" s="114">
        <f t="shared" si="164"/>
        <v>0</v>
      </c>
      <c r="AV316" s="117">
        <v>0</v>
      </c>
      <c r="AW316" s="113">
        <f t="shared" si="160"/>
        <v>0</v>
      </c>
      <c r="AX316" s="114">
        <f t="shared" si="165"/>
        <v>0</v>
      </c>
      <c r="AY316" s="114">
        <f t="shared" si="166"/>
        <v>34603.200000000004</v>
      </c>
      <c r="AZ316" s="117">
        <v>34603.200000000004</v>
      </c>
      <c r="BA316" s="113">
        <f t="shared" si="167"/>
        <v>0</v>
      </c>
      <c r="BB316" s="114">
        <f t="shared" si="168"/>
        <v>0</v>
      </c>
      <c r="BC316" s="114">
        <f t="shared" si="169"/>
        <v>0</v>
      </c>
      <c r="BD316" s="117">
        <v>0</v>
      </c>
      <c r="BE316" s="113">
        <v>0</v>
      </c>
      <c r="BF316" s="114">
        <v>0</v>
      </c>
      <c r="BG316" s="114">
        <v>0</v>
      </c>
      <c r="BH316" s="117">
        <v>0</v>
      </c>
      <c r="BJ316" s="113">
        <f t="shared" si="190"/>
        <v>0</v>
      </c>
      <c r="BK316" s="114">
        <f t="shared" si="190"/>
        <v>203096.15351999999</v>
      </c>
      <c r="BL316" s="114">
        <f t="shared" si="170"/>
        <v>0</v>
      </c>
      <c r="BM316" s="118">
        <f t="shared" si="171"/>
        <v>34603.200000000004</v>
      </c>
      <c r="BN316" s="119">
        <f t="shared" si="172"/>
        <v>237699.35352</v>
      </c>
      <c r="BP316" s="113">
        <f t="shared" si="173"/>
        <v>0</v>
      </c>
      <c r="BQ316" s="118">
        <f t="shared" si="174"/>
        <v>0</v>
      </c>
      <c r="BR316" s="120">
        <f t="shared" si="175"/>
        <v>0</v>
      </c>
      <c r="BS316" s="121">
        <f t="shared" si="176"/>
        <v>0</v>
      </c>
      <c r="BT316" s="114">
        <f t="shared" si="177"/>
        <v>0</v>
      </c>
      <c r="BU316" s="114">
        <f t="shared" si="178"/>
        <v>0</v>
      </c>
      <c r="BV316" s="114">
        <f t="shared" si="179"/>
        <v>0</v>
      </c>
      <c r="BW316" s="118">
        <f t="shared" si="180"/>
        <v>0</v>
      </c>
      <c r="BX316" s="120">
        <f t="shared" si="181"/>
        <v>0</v>
      </c>
      <c r="BY316" s="121">
        <f t="shared" si="182"/>
        <v>0</v>
      </c>
      <c r="CA316" s="113">
        <f t="shared" si="191"/>
        <v>0</v>
      </c>
      <c r="CB316" s="114">
        <f t="shared" si="191"/>
        <v>0</v>
      </c>
      <c r="CC316" s="114">
        <f t="shared" si="183"/>
        <v>115241.61191228297</v>
      </c>
      <c r="CD316" s="114">
        <f t="shared" si="184"/>
        <v>0</v>
      </c>
      <c r="CE316" s="114">
        <f t="shared" si="185"/>
        <v>14584.611238842443</v>
      </c>
      <c r="CF316" s="118">
        <f t="shared" si="186"/>
        <v>0</v>
      </c>
      <c r="CG316" s="122">
        <f t="shared" si="187"/>
        <v>129826.22315112541</v>
      </c>
      <c r="CH316" s="88"/>
      <c r="CI316" s="123">
        <f t="shared" si="188"/>
        <v>129826.22315112539</v>
      </c>
      <c r="CK316" s="124">
        <f t="shared" si="189"/>
        <v>3</v>
      </c>
      <c r="CL316" s="125">
        <v>0</v>
      </c>
      <c r="CM316" s="126">
        <v>0</v>
      </c>
      <c r="CN316" s="127">
        <v>41.82</v>
      </c>
      <c r="CO316" s="128">
        <v>15.670999499999999</v>
      </c>
      <c r="CP316" s="125">
        <v>0</v>
      </c>
      <c r="CQ316" s="129">
        <v>0</v>
      </c>
      <c r="CR316" s="130">
        <v>0</v>
      </c>
      <c r="CS316" s="131">
        <v>10.68</v>
      </c>
      <c r="CT316" s="132">
        <v>10.68</v>
      </c>
      <c r="CU316" s="133">
        <f t="shared" si="192"/>
        <v>0</v>
      </c>
      <c r="CV316" s="129">
        <f t="shared" si="192"/>
        <v>2.67</v>
      </c>
      <c r="CW316" s="132">
        <v>2.67</v>
      </c>
      <c r="CY316" s="133">
        <v>0</v>
      </c>
      <c r="CZ316" s="129">
        <v>34603.199999999997</v>
      </c>
      <c r="DA316" s="132">
        <v>34603.199999999997</v>
      </c>
      <c r="DD316" s="134" t="s">
        <v>95</v>
      </c>
      <c r="DE316" s="101"/>
      <c r="DF316" s="72"/>
    </row>
    <row r="317" spans="1:110" s="7" customFormat="1" x14ac:dyDescent="0.25">
      <c r="A317" s="135">
        <v>25</v>
      </c>
      <c r="B317" s="136" t="s">
        <v>891</v>
      </c>
      <c r="C317" s="136" t="s">
        <v>929</v>
      </c>
      <c r="D317" s="137" t="s">
        <v>893</v>
      </c>
      <c r="E317" s="138" t="s">
        <v>930</v>
      </c>
      <c r="F317" s="138" t="s">
        <v>931</v>
      </c>
      <c r="G317" s="138" t="s">
        <v>932</v>
      </c>
      <c r="H317" s="138" t="s">
        <v>117</v>
      </c>
      <c r="I317" s="138">
        <v>11223</v>
      </c>
      <c r="J317" s="138" t="str">
        <f t="shared" si="155"/>
        <v>Brooklyn 11223</v>
      </c>
      <c r="K317" s="138" t="s">
        <v>103</v>
      </c>
      <c r="L317" s="138">
        <v>1</v>
      </c>
      <c r="M317" s="106" t="str">
        <f t="shared" si="156"/>
        <v>Dual</v>
      </c>
      <c r="N317" s="107">
        <v>53</v>
      </c>
      <c r="O317" s="72">
        <v>0</v>
      </c>
      <c r="P317" s="108">
        <v>0</v>
      </c>
      <c r="Q317" s="71">
        <v>12</v>
      </c>
      <c r="R317" s="72">
        <v>22</v>
      </c>
      <c r="S317" s="108">
        <v>19</v>
      </c>
      <c r="T317" s="71">
        <v>7</v>
      </c>
      <c r="U317" s="72">
        <v>12</v>
      </c>
      <c r="V317" s="72">
        <v>10</v>
      </c>
      <c r="W317" s="73">
        <f t="shared" si="157"/>
        <v>29</v>
      </c>
      <c r="X317" s="109">
        <v>0</v>
      </c>
      <c r="Y317" s="110">
        <v>0</v>
      </c>
      <c r="Z317" s="110">
        <v>0</v>
      </c>
      <c r="AA317" s="72">
        <v>0</v>
      </c>
      <c r="AB317" s="72">
        <v>0</v>
      </c>
      <c r="AC317" s="111">
        <v>0</v>
      </c>
      <c r="AD317" s="112">
        <f t="shared" si="158"/>
        <v>0</v>
      </c>
      <c r="AE317" s="113">
        <v>0</v>
      </c>
      <c r="AF317" s="114">
        <v>0</v>
      </c>
      <c r="AG317" s="115">
        <v>704297.92</v>
      </c>
      <c r="AH317" s="116">
        <v>704297.92</v>
      </c>
      <c r="AI317" s="114">
        <v>0</v>
      </c>
      <c r="AJ317" s="117">
        <f t="shared" si="161"/>
        <v>704297.92</v>
      </c>
      <c r="AK317" s="113">
        <v>65000.697839999986</v>
      </c>
      <c r="AL317" s="114">
        <v>34210.893599999996</v>
      </c>
      <c r="AM317" s="117">
        <f t="shared" si="162"/>
        <v>99211.591439999989</v>
      </c>
      <c r="AN317" s="113">
        <v>259958.66216000001</v>
      </c>
      <c r="AO317" s="114">
        <v>0</v>
      </c>
      <c r="AP317" s="114">
        <v>345127.66639999999</v>
      </c>
      <c r="AQ317" s="114">
        <v>0</v>
      </c>
      <c r="AR317" s="117">
        <v>0</v>
      </c>
      <c r="AS317" s="113">
        <f t="shared" si="159"/>
        <v>0</v>
      </c>
      <c r="AT317" s="114">
        <f t="shared" si="163"/>
        <v>0</v>
      </c>
      <c r="AU317" s="114">
        <f t="shared" si="164"/>
        <v>0</v>
      </c>
      <c r="AV317" s="117">
        <v>0</v>
      </c>
      <c r="AW317" s="113">
        <f t="shared" si="160"/>
        <v>0</v>
      </c>
      <c r="AX317" s="114">
        <f t="shared" si="165"/>
        <v>0</v>
      </c>
      <c r="AY317" s="114">
        <f t="shared" si="166"/>
        <v>0</v>
      </c>
      <c r="AZ317" s="117">
        <v>0</v>
      </c>
      <c r="BA317" s="113">
        <f t="shared" si="167"/>
        <v>0</v>
      </c>
      <c r="BB317" s="114">
        <f t="shared" si="168"/>
        <v>0</v>
      </c>
      <c r="BC317" s="114">
        <f t="shared" si="169"/>
        <v>0</v>
      </c>
      <c r="BD317" s="117">
        <v>0</v>
      </c>
      <c r="BE317" s="113">
        <v>0</v>
      </c>
      <c r="BF317" s="114">
        <v>0</v>
      </c>
      <c r="BG317" s="114">
        <v>0</v>
      </c>
      <c r="BH317" s="117">
        <v>0</v>
      </c>
      <c r="BJ317" s="113">
        <f t="shared" si="190"/>
        <v>65000.697839999986</v>
      </c>
      <c r="BK317" s="114">
        <f t="shared" si="190"/>
        <v>34210.893599999996</v>
      </c>
      <c r="BL317" s="114">
        <f t="shared" si="170"/>
        <v>0</v>
      </c>
      <c r="BM317" s="118">
        <f t="shared" si="171"/>
        <v>0</v>
      </c>
      <c r="BN317" s="119">
        <f t="shared" si="172"/>
        <v>99211.591439999989</v>
      </c>
      <c r="BP317" s="113">
        <f t="shared" si="173"/>
        <v>259958.66216000001</v>
      </c>
      <c r="BQ317" s="118">
        <f t="shared" si="174"/>
        <v>0</v>
      </c>
      <c r="BR317" s="120">
        <f t="shared" si="175"/>
        <v>259958.66216000001</v>
      </c>
      <c r="BS317" s="121">
        <f t="shared" si="176"/>
        <v>64989.665540000002</v>
      </c>
      <c r="BT317" s="114">
        <f t="shared" si="177"/>
        <v>65000.697839999986</v>
      </c>
      <c r="BU317" s="114">
        <f t="shared" si="178"/>
        <v>0</v>
      </c>
      <c r="BV317" s="114">
        <f t="shared" si="179"/>
        <v>0</v>
      </c>
      <c r="BW317" s="118">
        <f t="shared" si="180"/>
        <v>0</v>
      </c>
      <c r="BX317" s="120">
        <f t="shared" si="181"/>
        <v>65000.697839999986</v>
      </c>
      <c r="BY317" s="121">
        <f t="shared" si="182"/>
        <v>0</v>
      </c>
      <c r="CA317" s="113">
        <f t="shared" si="191"/>
        <v>0</v>
      </c>
      <c r="CB317" s="114">
        <f t="shared" si="191"/>
        <v>0</v>
      </c>
      <c r="CC317" s="114">
        <f t="shared" si="183"/>
        <v>24784.08751211147</v>
      </c>
      <c r="CD317" s="114">
        <f t="shared" si="184"/>
        <v>0</v>
      </c>
      <c r="CE317" s="114">
        <f t="shared" si="185"/>
        <v>2456.7308372990351</v>
      </c>
      <c r="CF317" s="118">
        <f t="shared" si="186"/>
        <v>0</v>
      </c>
      <c r="CG317" s="122">
        <f t="shared" si="187"/>
        <v>27240.818349410503</v>
      </c>
      <c r="CH317" s="88"/>
      <c r="CI317" s="123">
        <f t="shared" si="188"/>
        <v>50576.592325830658</v>
      </c>
      <c r="CK317" s="124">
        <f t="shared" si="189"/>
        <v>1</v>
      </c>
      <c r="CL317" s="125">
        <v>0</v>
      </c>
      <c r="CM317" s="126">
        <v>0</v>
      </c>
      <c r="CN317" s="127">
        <v>50.72</v>
      </c>
      <c r="CO317" s="128">
        <v>19.006051999999997</v>
      </c>
      <c r="CP317" s="125">
        <v>0</v>
      </c>
      <c r="CQ317" s="129">
        <v>0</v>
      </c>
      <c r="CR317" s="130">
        <v>0</v>
      </c>
      <c r="CS317" s="131">
        <v>0</v>
      </c>
      <c r="CT317" s="132">
        <v>0</v>
      </c>
      <c r="CU317" s="133">
        <f t="shared" si="192"/>
        <v>0</v>
      </c>
      <c r="CV317" s="129">
        <f t="shared" si="192"/>
        <v>0</v>
      </c>
      <c r="CW317" s="132">
        <v>0</v>
      </c>
      <c r="CY317" s="133">
        <v>0</v>
      </c>
      <c r="CZ317" s="129">
        <v>0</v>
      </c>
      <c r="DA317" s="132">
        <v>0</v>
      </c>
      <c r="DD317" s="134" t="s">
        <v>95</v>
      </c>
      <c r="DE317" s="101"/>
      <c r="DF317" s="72"/>
    </row>
    <row r="318" spans="1:110" s="7" customFormat="1" x14ac:dyDescent="0.25">
      <c r="A318" s="135">
        <v>25</v>
      </c>
      <c r="B318" s="136" t="s">
        <v>891</v>
      </c>
      <c r="C318" s="136" t="s">
        <v>933</v>
      </c>
      <c r="D318" s="137" t="s">
        <v>893</v>
      </c>
      <c r="E318" s="138" t="s">
        <v>934</v>
      </c>
      <c r="F318" s="138" t="s">
        <v>935</v>
      </c>
      <c r="G318" s="138" t="s">
        <v>936</v>
      </c>
      <c r="H318" s="138" t="s">
        <v>117</v>
      </c>
      <c r="I318" s="138">
        <v>11208</v>
      </c>
      <c r="J318" s="138" t="str">
        <f t="shared" si="155"/>
        <v>Brooklyn 11208</v>
      </c>
      <c r="K318" s="138" t="s">
        <v>108</v>
      </c>
      <c r="L318" s="138">
        <v>3</v>
      </c>
      <c r="M318" s="106" t="str">
        <f t="shared" si="156"/>
        <v>Child Care</v>
      </c>
      <c r="N318" s="107">
        <v>83</v>
      </c>
      <c r="O318" s="72">
        <v>0</v>
      </c>
      <c r="P318" s="108">
        <v>0</v>
      </c>
      <c r="Q318" s="71">
        <v>0</v>
      </c>
      <c r="R318" s="72">
        <v>0</v>
      </c>
      <c r="S318" s="108">
        <v>83</v>
      </c>
      <c r="T318" s="71">
        <v>0</v>
      </c>
      <c r="U318" s="72">
        <v>0</v>
      </c>
      <c r="V318" s="72">
        <v>47</v>
      </c>
      <c r="W318" s="73">
        <f t="shared" si="157"/>
        <v>47</v>
      </c>
      <c r="X318" s="109">
        <v>0</v>
      </c>
      <c r="Y318" s="110">
        <v>0</v>
      </c>
      <c r="Z318" s="110">
        <v>0</v>
      </c>
      <c r="AA318" s="72">
        <v>0</v>
      </c>
      <c r="AB318" s="72">
        <v>0</v>
      </c>
      <c r="AC318" s="111">
        <v>0</v>
      </c>
      <c r="AD318" s="112">
        <f t="shared" si="158"/>
        <v>0</v>
      </c>
      <c r="AE318" s="113">
        <v>0</v>
      </c>
      <c r="AF318" s="114">
        <v>0</v>
      </c>
      <c r="AG318" s="115">
        <v>909417.72</v>
      </c>
      <c r="AH318" s="116">
        <v>909417.72</v>
      </c>
      <c r="AI318" s="114">
        <v>330539.19999999995</v>
      </c>
      <c r="AJ318" s="117">
        <f t="shared" si="161"/>
        <v>1239956.92</v>
      </c>
      <c r="AK318" s="113">
        <v>0</v>
      </c>
      <c r="AL318" s="114">
        <v>132576.65576999998</v>
      </c>
      <c r="AM318" s="117">
        <f t="shared" si="162"/>
        <v>132576.65576999998</v>
      </c>
      <c r="AN318" s="113">
        <v>0</v>
      </c>
      <c r="AO318" s="114">
        <v>0</v>
      </c>
      <c r="AP318" s="114">
        <v>776841.06423000002</v>
      </c>
      <c r="AQ318" s="114">
        <v>0</v>
      </c>
      <c r="AR318" s="117">
        <v>0</v>
      </c>
      <c r="AS318" s="113">
        <f t="shared" si="159"/>
        <v>0</v>
      </c>
      <c r="AT318" s="114">
        <f t="shared" si="163"/>
        <v>0</v>
      </c>
      <c r="AU318" s="114">
        <f t="shared" si="164"/>
        <v>0</v>
      </c>
      <c r="AV318" s="117">
        <v>0</v>
      </c>
      <c r="AW318" s="113">
        <f t="shared" si="160"/>
        <v>0</v>
      </c>
      <c r="AX318" s="114">
        <f t="shared" si="165"/>
        <v>0</v>
      </c>
      <c r="AY318" s="114">
        <f t="shared" si="166"/>
        <v>32148</v>
      </c>
      <c r="AZ318" s="117">
        <v>32148</v>
      </c>
      <c r="BA318" s="113">
        <f t="shared" si="167"/>
        <v>0</v>
      </c>
      <c r="BB318" s="114">
        <f t="shared" si="168"/>
        <v>0</v>
      </c>
      <c r="BC318" s="114">
        <f t="shared" si="169"/>
        <v>0</v>
      </c>
      <c r="BD318" s="117">
        <v>0</v>
      </c>
      <c r="BE318" s="113">
        <v>0</v>
      </c>
      <c r="BF318" s="114">
        <v>0</v>
      </c>
      <c r="BG318" s="114">
        <v>0</v>
      </c>
      <c r="BH318" s="117">
        <v>0</v>
      </c>
      <c r="BJ318" s="113">
        <f t="shared" si="190"/>
        <v>0</v>
      </c>
      <c r="BK318" s="114">
        <f t="shared" si="190"/>
        <v>132576.65576999998</v>
      </c>
      <c r="BL318" s="114">
        <f t="shared" si="170"/>
        <v>0</v>
      </c>
      <c r="BM318" s="118">
        <f t="shared" si="171"/>
        <v>32148</v>
      </c>
      <c r="BN318" s="119">
        <f t="shared" si="172"/>
        <v>164724.65576999998</v>
      </c>
      <c r="BP318" s="113">
        <f t="shared" si="173"/>
        <v>0</v>
      </c>
      <c r="BQ318" s="118">
        <f t="shared" si="174"/>
        <v>0</v>
      </c>
      <c r="BR318" s="120">
        <f t="shared" si="175"/>
        <v>0</v>
      </c>
      <c r="BS318" s="121">
        <f t="shared" si="176"/>
        <v>0</v>
      </c>
      <c r="BT318" s="114">
        <f t="shared" si="177"/>
        <v>0</v>
      </c>
      <c r="BU318" s="114">
        <f t="shared" si="178"/>
        <v>0</v>
      </c>
      <c r="BV318" s="114">
        <f t="shared" si="179"/>
        <v>0</v>
      </c>
      <c r="BW318" s="118">
        <f t="shared" si="180"/>
        <v>0</v>
      </c>
      <c r="BX318" s="120">
        <f t="shared" si="181"/>
        <v>0</v>
      </c>
      <c r="BY318" s="121">
        <f t="shared" si="182"/>
        <v>0</v>
      </c>
      <c r="CA318" s="113">
        <f t="shared" si="191"/>
        <v>0</v>
      </c>
      <c r="CB318" s="114">
        <f t="shared" si="191"/>
        <v>0</v>
      </c>
      <c r="CC318" s="114">
        <f t="shared" si="183"/>
        <v>55786.014258745985</v>
      </c>
      <c r="CD318" s="114">
        <f t="shared" si="184"/>
        <v>0</v>
      </c>
      <c r="CE318" s="114">
        <f t="shared" si="185"/>
        <v>9520.5101142443709</v>
      </c>
      <c r="CF318" s="118">
        <f t="shared" si="186"/>
        <v>0</v>
      </c>
      <c r="CG318" s="122">
        <f t="shared" si="187"/>
        <v>65306.52437299036</v>
      </c>
      <c r="CH318" s="88"/>
      <c r="CI318" s="123">
        <f t="shared" si="188"/>
        <v>65306.524372990345</v>
      </c>
      <c r="CK318" s="124">
        <f t="shared" si="189"/>
        <v>3</v>
      </c>
      <c r="CL318" s="125">
        <v>0</v>
      </c>
      <c r="CM318" s="126">
        <v>0</v>
      </c>
      <c r="CN318" s="127">
        <v>41.82</v>
      </c>
      <c r="CO318" s="128">
        <v>15.670999499999999</v>
      </c>
      <c r="CP318" s="125">
        <v>0</v>
      </c>
      <c r="CQ318" s="129">
        <v>0</v>
      </c>
      <c r="CR318" s="130">
        <v>0</v>
      </c>
      <c r="CS318" s="131">
        <v>15.2</v>
      </c>
      <c r="CT318" s="132">
        <v>15.2</v>
      </c>
      <c r="CU318" s="133">
        <f t="shared" si="192"/>
        <v>0</v>
      </c>
      <c r="CV318" s="129">
        <f t="shared" si="192"/>
        <v>3.8</v>
      </c>
      <c r="CW318" s="132">
        <v>3.8</v>
      </c>
      <c r="CY318" s="133">
        <v>0</v>
      </c>
      <c r="CZ318" s="129">
        <v>32148</v>
      </c>
      <c r="DA318" s="132">
        <v>32148</v>
      </c>
      <c r="DD318" s="134" t="s">
        <v>95</v>
      </c>
      <c r="DE318" s="101"/>
      <c r="DF318" s="72"/>
    </row>
    <row r="319" spans="1:110" s="7" customFormat="1" x14ac:dyDescent="0.25">
      <c r="A319" s="135">
        <v>25</v>
      </c>
      <c r="B319" s="136" t="s">
        <v>891</v>
      </c>
      <c r="C319" s="136" t="s">
        <v>937</v>
      </c>
      <c r="D319" s="137" t="s">
        <v>893</v>
      </c>
      <c r="E319" s="138" t="s">
        <v>938</v>
      </c>
      <c r="F319" s="138" t="s">
        <v>939</v>
      </c>
      <c r="G319" s="138" t="s">
        <v>940</v>
      </c>
      <c r="H319" s="138" t="s">
        <v>117</v>
      </c>
      <c r="I319" s="138">
        <v>11216</v>
      </c>
      <c r="J319" s="138" t="str">
        <f t="shared" si="155"/>
        <v>Brooklyn 11216</v>
      </c>
      <c r="K319" s="138" t="s">
        <v>108</v>
      </c>
      <c r="L319" s="138">
        <v>3</v>
      </c>
      <c r="M319" s="106" t="str">
        <f t="shared" si="156"/>
        <v>Child Care</v>
      </c>
      <c r="N319" s="107">
        <v>104</v>
      </c>
      <c r="O319" s="72">
        <v>0</v>
      </c>
      <c r="P319" s="108">
        <v>0</v>
      </c>
      <c r="Q319" s="71">
        <v>0</v>
      </c>
      <c r="R319" s="72">
        <v>0</v>
      </c>
      <c r="S319" s="108">
        <v>104</v>
      </c>
      <c r="T319" s="71">
        <v>0</v>
      </c>
      <c r="U319" s="72">
        <v>0</v>
      </c>
      <c r="V319" s="72">
        <v>54</v>
      </c>
      <c r="W319" s="73">
        <f t="shared" si="157"/>
        <v>54</v>
      </c>
      <c r="X319" s="109">
        <v>0</v>
      </c>
      <c r="Y319" s="110">
        <v>0</v>
      </c>
      <c r="Z319" s="110">
        <v>0</v>
      </c>
      <c r="AA319" s="72">
        <v>0</v>
      </c>
      <c r="AB319" s="72">
        <v>0</v>
      </c>
      <c r="AC319" s="111">
        <v>0</v>
      </c>
      <c r="AD319" s="112">
        <f t="shared" si="158"/>
        <v>0</v>
      </c>
      <c r="AE319" s="113">
        <v>0</v>
      </c>
      <c r="AF319" s="114">
        <v>0</v>
      </c>
      <c r="AG319" s="115">
        <v>1139511.3600000001</v>
      </c>
      <c r="AH319" s="116">
        <v>1139511.3600000001</v>
      </c>
      <c r="AI319" s="114">
        <v>469755.52</v>
      </c>
      <c r="AJ319" s="117">
        <f t="shared" si="161"/>
        <v>1609266.8800000001</v>
      </c>
      <c r="AK319" s="113">
        <v>0</v>
      </c>
      <c r="AL319" s="114">
        <v>152322.11514000001</v>
      </c>
      <c r="AM319" s="117">
        <f t="shared" si="162"/>
        <v>152322.11514000001</v>
      </c>
      <c r="AN319" s="113">
        <v>0</v>
      </c>
      <c r="AO319" s="114">
        <v>0</v>
      </c>
      <c r="AP319" s="114">
        <v>987189.24485999998</v>
      </c>
      <c r="AQ319" s="114">
        <v>0</v>
      </c>
      <c r="AR319" s="117">
        <v>0</v>
      </c>
      <c r="AS319" s="113">
        <f t="shared" si="159"/>
        <v>0</v>
      </c>
      <c r="AT319" s="114">
        <f t="shared" si="163"/>
        <v>0</v>
      </c>
      <c r="AU319" s="114">
        <f t="shared" si="164"/>
        <v>0</v>
      </c>
      <c r="AV319" s="117">
        <v>0</v>
      </c>
      <c r="AW319" s="113">
        <f t="shared" si="160"/>
        <v>0</v>
      </c>
      <c r="AX319" s="114">
        <f t="shared" si="165"/>
        <v>0</v>
      </c>
      <c r="AY319" s="114">
        <f t="shared" si="166"/>
        <v>41893.200000000004</v>
      </c>
      <c r="AZ319" s="117">
        <v>41893.200000000004</v>
      </c>
      <c r="BA319" s="113">
        <f t="shared" si="167"/>
        <v>0</v>
      </c>
      <c r="BB319" s="114">
        <f t="shared" si="168"/>
        <v>0</v>
      </c>
      <c r="BC319" s="114">
        <f t="shared" si="169"/>
        <v>0</v>
      </c>
      <c r="BD319" s="117">
        <v>0</v>
      </c>
      <c r="BE319" s="113">
        <v>0</v>
      </c>
      <c r="BF319" s="114">
        <v>0</v>
      </c>
      <c r="BG319" s="114">
        <v>0</v>
      </c>
      <c r="BH319" s="117">
        <v>0</v>
      </c>
      <c r="BJ319" s="113">
        <f t="shared" si="190"/>
        <v>0</v>
      </c>
      <c r="BK319" s="114">
        <f t="shared" si="190"/>
        <v>152322.11514000001</v>
      </c>
      <c r="BL319" s="114">
        <f t="shared" si="170"/>
        <v>0</v>
      </c>
      <c r="BM319" s="118">
        <f t="shared" si="171"/>
        <v>41893.200000000004</v>
      </c>
      <c r="BN319" s="119">
        <f t="shared" si="172"/>
        <v>194215.31514000002</v>
      </c>
      <c r="BP319" s="113">
        <f t="shared" si="173"/>
        <v>0</v>
      </c>
      <c r="BQ319" s="118">
        <f t="shared" si="174"/>
        <v>0</v>
      </c>
      <c r="BR319" s="120">
        <f t="shared" si="175"/>
        <v>0</v>
      </c>
      <c r="BS319" s="121">
        <f t="shared" si="176"/>
        <v>0</v>
      </c>
      <c r="BT319" s="114">
        <f t="shared" si="177"/>
        <v>0</v>
      </c>
      <c r="BU319" s="114">
        <f t="shared" si="178"/>
        <v>0</v>
      </c>
      <c r="BV319" s="114">
        <f t="shared" si="179"/>
        <v>0</v>
      </c>
      <c r="BW319" s="118">
        <f t="shared" si="180"/>
        <v>0</v>
      </c>
      <c r="BX319" s="120">
        <f t="shared" si="181"/>
        <v>0</v>
      </c>
      <c r="BY319" s="121">
        <f t="shared" si="182"/>
        <v>0</v>
      </c>
      <c r="CA319" s="113">
        <f t="shared" si="191"/>
        <v>0</v>
      </c>
      <c r="CB319" s="114">
        <f t="shared" si="191"/>
        <v>0</v>
      </c>
      <c r="CC319" s="114">
        <f t="shared" si="183"/>
        <v>70891.403435819928</v>
      </c>
      <c r="CD319" s="114">
        <f t="shared" si="184"/>
        <v>0</v>
      </c>
      <c r="CE319" s="114">
        <f t="shared" si="185"/>
        <v>10938.458429131833</v>
      </c>
      <c r="CF319" s="118">
        <f t="shared" si="186"/>
        <v>0</v>
      </c>
      <c r="CG319" s="122">
        <f t="shared" si="187"/>
        <v>81829.861864951759</v>
      </c>
      <c r="CH319" s="88"/>
      <c r="CI319" s="123">
        <f t="shared" si="188"/>
        <v>81829.861864951774</v>
      </c>
      <c r="CK319" s="124">
        <f t="shared" si="189"/>
        <v>3</v>
      </c>
      <c r="CL319" s="125">
        <v>0</v>
      </c>
      <c r="CM319" s="126">
        <v>0</v>
      </c>
      <c r="CN319" s="127">
        <v>41.82</v>
      </c>
      <c r="CO319" s="128">
        <v>15.670999499999999</v>
      </c>
      <c r="CP319" s="125">
        <v>0</v>
      </c>
      <c r="CQ319" s="129">
        <v>0</v>
      </c>
      <c r="CR319" s="130">
        <v>0</v>
      </c>
      <c r="CS319" s="131">
        <v>17.240000000000002</v>
      </c>
      <c r="CT319" s="132">
        <v>17.240000000000002</v>
      </c>
      <c r="CU319" s="133">
        <f t="shared" si="192"/>
        <v>0</v>
      </c>
      <c r="CV319" s="129">
        <f t="shared" si="192"/>
        <v>4.3100000000000005</v>
      </c>
      <c r="CW319" s="132">
        <v>4.3100000000000005</v>
      </c>
      <c r="CY319" s="133">
        <v>0</v>
      </c>
      <c r="CZ319" s="129">
        <v>41893.200000000004</v>
      </c>
      <c r="DA319" s="132">
        <v>41893.200000000004</v>
      </c>
      <c r="DD319" s="134" t="s">
        <v>95</v>
      </c>
      <c r="DE319" s="101"/>
      <c r="DF319" s="72"/>
    </row>
    <row r="320" spans="1:110" s="7" customFormat="1" x14ac:dyDescent="0.25">
      <c r="A320" s="135">
        <v>25</v>
      </c>
      <c r="B320" s="136" t="s">
        <v>891</v>
      </c>
      <c r="C320" s="136" t="s">
        <v>937</v>
      </c>
      <c r="D320" s="137" t="s">
        <v>893</v>
      </c>
      <c r="E320" s="138" t="s">
        <v>938</v>
      </c>
      <c r="F320" s="138" t="s">
        <v>939</v>
      </c>
      <c r="G320" s="138" t="s">
        <v>940</v>
      </c>
      <c r="H320" s="138" t="s">
        <v>117</v>
      </c>
      <c r="I320" s="138">
        <v>11216</v>
      </c>
      <c r="J320" s="138" t="str">
        <f t="shared" si="155"/>
        <v>Brooklyn 11216</v>
      </c>
      <c r="K320" s="138" t="s">
        <v>108</v>
      </c>
      <c r="L320" s="138">
        <v>3</v>
      </c>
      <c r="M320" s="106" t="str">
        <f t="shared" si="156"/>
        <v>Child Care</v>
      </c>
      <c r="N320" s="107">
        <v>0</v>
      </c>
      <c r="O320" s="72">
        <v>30</v>
      </c>
      <c r="P320" s="108">
        <v>0</v>
      </c>
      <c r="Q320" s="71">
        <v>0</v>
      </c>
      <c r="R320" s="72">
        <v>0</v>
      </c>
      <c r="S320" s="108">
        <v>0</v>
      </c>
      <c r="T320" s="71">
        <v>0</v>
      </c>
      <c r="U320" s="72">
        <v>0</v>
      </c>
      <c r="V320" s="72">
        <v>0</v>
      </c>
      <c r="W320" s="73">
        <f t="shared" si="157"/>
        <v>0</v>
      </c>
      <c r="X320" s="109">
        <v>0</v>
      </c>
      <c r="Y320" s="110">
        <v>0</v>
      </c>
      <c r="Z320" s="110">
        <v>0</v>
      </c>
      <c r="AA320" s="72">
        <v>0</v>
      </c>
      <c r="AB320" s="72">
        <v>0</v>
      </c>
      <c r="AC320" s="111">
        <v>0</v>
      </c>
      <c r="AD320" s="112">
        <f t="shared" si="158"/>
        <v>0</v>
      </c>
      <c r="AE320" s="113">
        <v>0</v>
      </c>
      <c r="AF320" s="114">
        <v>523004.4</v>
      </c>
      <c r="AG320" s="115">
        <v>0</v>
      </c>
      <c r="AH320" s="116">
        <v>523004.4</v>
      </c>
      <c r="AI320" s="114">
        <v>135506.40000000002</v>
      </c>
      <c r="AJ320" s="117">
        <f t="shared" si="161"/>
        <v>658510.80000000005</v>
      </c>
      <c r="AK320" s="113">
        <v>0</v>
      </c>
      <c r="AL320" s="114">
        <v>0</v>
      </c>
      <c r="AM320" s="117">
        <f t="shared" si="162"/>
        <v>0</v>
      </c>
      <c r="AN320" s="113">
        <v>0</v>
      </c>
      <c r="AO320" s="114">
        <v>0</v>
      </c>
      <c r="AP320" s="114">
        <v>523004.4</v>
      </c>
      <c r="AQ320" s="114">
        <v>0</v>
      </c>
      <c r="AR320" s="117">
        <v>0</v>
      </c>
      <c r="AS320" s="113">
        <f t="shared" si="159"/>
        <v>0</v>
      </c>
      <c r="AT320" s="114">
        <f t="shared" si="163"/>
        <v>0</v>
      </c>
      <c r="AU320" s="114">
        <f t="shared" si="164"/>
        <v>0</v>
      </c>
      <c r="AV320" s="117">
        <v>0</v>
      </c>
      <c r="AW320" s="113">
        <f t="shared" si="160"/>
        <v>0</v>
      </c>
      <c r="AX320" s="114">
        <f t="shared" si="165"/>
        <v>0</v>
      </c>
      <c r="AY320" s="114">
        <f t="shared" si="166"/>
        <v>0</v>
      </c>
      <c r="AZ320" s="117">
        <v>0</v>
      </c>
      <c r="BA320" s="113">
        <f t="shared" si="167"/>
        <v>0</v>
      </c>
      <c r="BB320" s="114">
        <f t="shared" si="168"/>
        <v>0</v>
      </c>
      <c r="BC320" s="114">
        <f t="shared" si="169"/>
        <v>0</v>
      </c>
      <c r="BD320" s="117">
        <v>0</v>
      </c>
      <c r="BE320" s="113">
        <v>0</v>
      </c>
      <c r="BF320" s="114">
        <v>0</v>
      </c>
      <c r="BG320" s="114">
        <v>0</v>
      </c>
      <c r="BH320" s="117">
        <v>0</v>
      </c>
      <c r="BJ320" s="113">
        <f t="shared" si="190"/>
        <v>0</v>
      </c>
      <c r="BK320" s="114">
        <f t="shared" si="190"/>
        <v>0</v>
      </c>
      <c r="BL320" s="114">
        <f t="shared" si="170"/>
        <v>0</v>
      </c>
      <c r="BM320" s="118">
        <f t="shared" si="171"/>
        <v>0</v>
      </c>
      <c r="BN320" s="119">
        <f t="shared" si="172"/>
        <v>0</v>
      </c>
      <c r="BP320" s="113">
        <f t="shared" si="173"/>
        <v>0</v>
      </c>
      <c r="BQ320" s="118">
        <f t="shared" si="174"/>
        <v>0</v>
      </c>
      <c r="BR320" s="120">
        <f t="shared" si="175"/>
        <v>0</v>
      </c>
      <c r="BS320" s="121">
        <f t="shared" si="176"/>
        <v>0</v>
      </c>
      <c r="BT320" s="114">
        <f t="shared" si="177"/>
        <v>0</v>
      </c>
      <c r="BU320" s="114">
        <f t="shared" si="178"/>
        <v>0</v>
      </c>
      <c r="BV320" s="114">
        <f t="shared" si="179"/>
        <v>0</v>
      </c>
      <c r="BW320" s="118">
        <f t="shared" si="180"/>
        <v>0</v>
      </c>
      <c r="BX320" s="120">
        <f t="shared" si="181"/>
        <v>0</v>
      </c>
      <c r="BY320" s="121">
        <f t="shared" si="182"/>
        <v>0</v>
      </c>
      <c r="CA320" s="113">
        <f t="shared" si="191"/>
        <v>0</v>
      </c>
      <c r="CB320" s="114">
        <f t="shared" si="191"/>
        <v>37557.657877813501</v>
      </c>
      <c r="CC320" s="114">
        <f t="shared" si="183"/>
        <v>0</v>
      </c>
      <c r="CD320" s="114">
        <f t="shared" si="184"/>
        <v>0</v>
      </c>
      <c r="CE320" s="114">
        <f t="shared" si="185"/>
        <v>0</v>
      </c>
      <c r="CF320" s="118">
        <f t="shared" si="186"/>
        <v>0</v>
      </c>
      <c r="CG320" s="122">
        <f t="shared" si="187"/>
        <v>37557.657877813501</v>
      </c>
      <c r="CH320" s="88"/>
      <c r="CI320" s="123">
        <f t="shared" si="188"/>
        <v>37557.657877813501</v>
      </c>
      <c r="CK320" s="124">
        <f t="shared" si="189"/>
        <v>3</v>
      </c>
      <c r="CL320" s="125">
        <v>0</v>
      </c>
      <c r="CM320" s="126">
        <v>66.540000000000006</v>
      </c>
      <c r="CN320" s="127">
        <v>0</v>
      </c>
      <c r="CO320" s="128">
        <v>0</v>
      </c>
      <c r="CP320" s="125">
        <v>0</v>
      </c>
      <c r="CQ320" s="129">
        <v>17.240000000000002</v>
      </c>
      <c r="CR320" s="130">
        <v>0</v>
      </c>
      <c r="CS320" s="131">
        <v>0</v>
      </c>
      <c r="CT320" s="132">
        <v>0</v>
      </c>
      <c r="CU320" s="133">
        <f t="shared" si="192"/>
        <v>0</v>
      </c>
      <c r="CV320" s="129">
        <f t="shared" si="192"/>
        <v>0</v>
      </c>
      <c r="CW320" s="132">
        <v>0</v>
      </c>
      <c r="CY320" s="133">
        <v>0</v>
      </c>
      <c r="CZ320" s="129">
        <v>0</v>
      </c>
      <c r="DA320" s="132">
        <v>0</v>
      </c>
      <c r="DD320" s="134" t="s">
        <v>95</v>
      </c>
      <c r="DE320" s="101"/>
      <c r="DF320" s="72"/>
    </row>
    <row r="321" spans="1:110" s="7" customFormat="1" x14ac:dyDescent="0.25">
      <c r="A321" s="135">
        <v>25</v>
      </c>
      <c r="B321" s="136" t="s">
        <v>891</v>
      </c>
      <c r="C321" s="136" t="s">
        <v>937</v>
      </c>
      <c r="D321" s="137" t="s">
        <v>893</v>
      </c>
      <c r="E321" s="138" t="s">
        <v>938</v>
      </c>
      <c r="F321" s="138" t="s">
        <v>939</v>
      </c>
      <c r="G321" s="138" t="s">
        <v>940</v>
      </c>
      <c r="H321" s="138" t="s">
        <v>117</v>
      </c>
      <c r="I321" s="138">
        <v>11216</v>
      </c>
      <c r="J321" s="138" t="str">
        <f t="shared" si="155"/>
        <v>Brooklyn 11216</v>
      </c>
      <c r="K321" s="138" t="s">
        <v>108</v>
      </c>
      <c r="L321" s="138">
        <v>3</v>
      </c>
      <c r="M321" s="106" t="str">
        <f t="shared" si="156"/>
        <v>Child Care</v>
      </c>
      <c r="N321" s="107">
        <v>0</v>
      </c>
      <c r="O321" s="72">
        <v>0</v>
      </c>
      <c r="P321" s="108">
        <v>8</v>
      </c>
      <c r="Q321" s="71">
        <v>0</v>
      </c>
      <c r="R321" s="72">
        <v>0</v>
      </c>
      <c r="S321" s="108">
        <v>0</v>
      </c>
      <c r="T321" s="71">
        <v>0</v>
      </c>
      <c r="U321" s="72">
        <v>0</v>
      </c>
      <c r="V321" s="72">
        <v>0</v>
      </c>
      <c r="W321" s="73">
        <f t="shared" si="157"/>
        <v>0</v>
      </c>
      <c r="X321" s="109">
        <v>0</v>
      </c>
      <c r="Y321" s="110">
        <v>0</v>
      </c>
      <c r="Z321" s="110">
        <v>0</v>
      </c>
      <c r="AA321" s="72">
        <v>0</v>
      </c>
      <c r="AB321" s="72">
        <v>0</v>
      </c>
      <c r="AC321" s="111">
        <v>0</v>
      </c>
      <c r="AD321" s="112">
        <f t="shared" si="158"/>
        <v>0</v>
      </c>
      <c r="AE321" s="113">
        <v>183672.48000000004</v>
      </c>
      <c r="AF321" s="114">
        <v>0</v>
      </c>
      <c r="AG321" s="115">
        <v>0</v>
      </c>
      <c r="AH321" s="116">
        <v>183672.48000000004</v>
      </c>
      <c r="AI321" s="114">
        <v>36135.040000000008</v>
      </c>
      <c r="AJ321" s="117">
        <f t="shared" si="161"/>
        <v>219807.52000000005</v>
      </c>
      <c r="AK321" s="113">
        <v>0</v>
      </c>
      <c r="AL321" s="114">
        <v>0</v>
      </c>
      <c r="AM321" s="117">
        <f t="shared" si="162"/>
        <v>0</v>
      </c>
      <c r="AN321" s="113">
        <v>0</v>
      </c>
      <c r="AO321" s="114">
        <v>0</v>
      </c>
      <c r="AP321" s="114">
        <v>183672.48000000004</v>
      </c>
      <c r="AQ321" s="114">
        <v>0</v>
      </c>
      <c r="AR321" s="117">
        <v>0</v>
      </c>
      <c r="AS321" s="113">
        <f t="shared" si="159"/>
        <v>0</v>
      </c>
      <c r="AT321" s="114">
        <f t="shared" si="163"/>
        <v>0</v>
      </c>
      <c r="AU321" s="114">
        <f t="shared" si="164"/>
        <v>0</v>
      </c>
      <c r="AV321" s="117">
        <v>0</v>
      </c>
      <c r="AW321" s="113">
        <f t="shared" si="160"/>
        <v>0</v>
      </c>
      <c r="AX321" s="114">
        <f t="shared" si="165"/>
        <v>0</v>
      </c>
      <c r="AY321" s="114">
        <f t="shared" si="166"/>
        <v>0</v>
      </c>
      <c r="AZ321" s="117">
        <v>0</v>
      </c>
      <c r="BA321" s="113">
        <f t="shared" si="167"/>
        <v>0</v>
      </c>
      <c r="BB321" s="114">
        <f t="shared" si="168"/>
        <v>0</v>
      </c>
      <c r="BC321" s="114">
        <f t="shared" si="169"/>
        <v>0</v>
      </c>
      <c r="BD321" s="117">
        <v>0</v>
      </c>
      <c r="BE321" s="113">
        <v>0</v>
      </c>
      <c r="BF321" s="114">
        <v>0</v>
      </c>
      <c r="BG321" s="114">
        <v>0</v>
      </c>
      <c r="BH321" s="117">
        <v>0</v>
      </c>
      <c r="BJ321" s="113">
        <f t="shared" si="190"/>
        <v>0</v>
      </c>
      <c r="BK321" s="114">
        <f t="shared" si="190"/>
        <v>0</v>
      </c>
      <c r="BL321" s="114">
        <f t="shared" si="170"/>
        <v>0</v>
      </c>
      <c r="BM321" s="118">
        <f t="shared" si="171"/>
        <v>0</v>
      </c>
      <c r="BN321" s="119">
        <f t="shared" si="172"/>
        <v>0</v>
      </c>
      <c r="BP321" s="113">
        <f t="shared" si="173"/>
        <v>0</v>
      </c>
      <c r="BQ321" s="118">
        <f t="shared" si="174"/>
        <v>0</v>
      </c>
      <c r="BR321" s="120">
        <f t="shared" si="175"/>
        <v>0</v>
      </c>
      <c r="BS321" s="121">
        <f t="shared" si="176"/>
        <v>0</v>
      </c>
      <c r="BT321" s="114">
        <f t="shared" si="177"/>
        <v>0</v>
      </c>
      <c r="BU321" s="114">
        <f t="shared" si="178"/>
        <v>0</v>
      </c>
      <c r="BV321" s="114">
        <f t="shared" si="179"/>
        <v>0</v>
      </c>
      <c r="BW321" s="118">
        <f t="shared" si="180"/>
        <v>0</v>
      </c>
      <c r="BX321" s="120">
        <f t="shared" si="181"/>
        <v>0</v>
      </c>
      <c r="BY321" s="121">
        <f t="shared" si="182"/>
        <v>0</v>
      </c>
      <c r="CA321" s="113">
        <f t="shared" si="191"/>
        <v>13189.770803858524</v>
      </c>
      <c r="CB321" s="114">
        <f t="shared" si="191"/>
        <v>0</v>
      </c>
      <c r="CC321" s="114">
        <f t="shared" si="183"/>
        <v>0</v>
      </c>
      <c r="CD321" s="114">
        <f t="shared" si="184"/>
        <v>0</v>
      </c>
      <c r="CE321" s="114">
        <f t="shared" si="185"/>
        <v>0</v>
      </c>
      <c r="CF321" s="118">
        <f t="shared" si="186"/>
        <v>0</v>
      </c>
      <c r="CG321" s="122">
        <f t="shared" si="187"/>
        <v>13189.770803858524</v>
      </c>
      <c r="CH321" s="88"/>
      <c r="CI321" s="123">
        <f t="shared" si="188"/>
        <v>13189.770803858524</v>
      </c>
      <c r="CK321" s="124">
        <f t="shared" si="189"/>
        <v>3</v>
      </c>
      <c r="CL321" s="125">
        <v>87.63000000000001</v>
      </c>
      <c r="CM321" s="126">
        <v>0</v>
      </c>
      <c r="CN321" s="127">
        <v>0</v>
      </c>
      <c r="CO321" s="128">
        <v>0</v>
      </c>
      <c r="CP321" s="125">
        <v>17.240000000000002</v>
      </c>
      <c r="CQ321" s="129">
        <v>0</v>
      </c>
      <c r="CR321" s="130">
        <v>0</v>
      </c>
      <c r="CS321" s="131">
        <v>0</v>
      </c>
      <c r="CT321" s="132">
        <v>0</v>
      </c>
      <c r="CU321" s="133">
        <f t="shared" si="192"/>
        <v>0</v>
      </c>
      <c r="CV321" s="129">
        <f t="shared" si="192"/>
        <v>0</v>
      </c>
      <c r="CW321" s="132">
        <v>0</v>
      </c>
      <c r="CY321" s="133">
        <v>0</v>
      </c>
      <c r="CZ321" s="129">
        <v>0</v>
      </c>
      <c r="DA321" s="132">
        <v>0</v>
      </c>
      <c r="DD321" s="134" t="s">
        <v>95</v>
      </c>
      <c r="DE321" s="101"/>
      <c r="DF321" s="72"/>
    </row>
    <row r="322" spans="1:110" s="7" customFormat="1" x14ac:dyDescent="0.25">
      <c r="A322" s="135">
        <v>25</v>
      </c>
      <c r="B322" s="136" t="s">
        <v>891</v>
      </c>
      <c r="C322" s="136" t="s">
        <v>941</v>
      </c>
      <c r="D322" s="137" t="s">
        <v>893</v>
      </c>
      <c r="E322" s="138" t="s">
        <v>942</v>
      </c>
      <c r="F322" s="138" t="s">
        <v>943</v>
      </c>
      <c r="G322" s="138" t="s">
        <v>944</v>
      </c>
      <c r="H322" s="138" t="s">
        <v>117</v>
      </c>
      <c r="I322" s="138">
        <v>11225</v>
      </c>
      <c r="J322" s="138" t="str">
        <f t="shared" si="155"/>
        <v>Brooklyn 11225</v>
      </c>
      <c r="K322" s="138" t="s">
        <v>108</v>
      </c>
      <c r="L322" s="138">
        <v>3</v>
      </c>
      <c r="M322" s="106" t="str">
        <f t="shared" si="156"/>
        <v>Child Care</v>
      </c>
      <c r="N322" s="107">
        <v>77</v>
      </c>
      <c r="O322" s="72">
        <v>0</v>
      </c>
      <c r="P322" s="108">
        <v>0</v>
      </c>
      <c r="Q322" s="71">
        <v>0</v>
      </c>
      <c r="R322" s="72">
        <v>0</v>
      </c>
      <c r="S322" s="108">
        <v>77</v>
      </c>
      <c r="T322" s="71">
        <v>0</v>
      </c>
      <c r="U322" s="72">
        <v>0</v>
      </c>
      <c r="V322" s="72">
        <v>54</v>
      </c>
      <c r="W322" s="73">
        <f t="shared" si="157"/>
        <v>54</v>
      </c>
      <c r="X322" s="109">
        <v>0</v>
      </c>
      <c r="Y322" s="110">
        <v>0</v>
      </c>
      <c r="Z322" s="110">
        <v>0</v>
      </c>
      <c r="AA322" s="72">
        <v>0</v>
      </c>
      <c r="AB322" s="72">
        <v>0</v>
      </c>
      <c r="AC322" s="111">
        <v>0</v>
      </c>
      <c r="AD322" s="112">
        <f t="shared" si="158"/>
        <v>0</v>
      </c>
      <c r="AE322" s="113">
        <v>0</v>
      </c>
      <c r="AF322" s="114">
        <v>0</v>
      </c>
      <c r="AG322" s="115">
        <v>843676.68</v>
      </c>
      <c r="AH322" s="116">
        <v>843676.68</v>
      </c>
      <c r="AI322" s="114">
        <v>281427.3</v>
      </c>
      <c r="AJ322" s="117">
        <f t="shared" si="161"/>
        <v>1125103.98</v>
      </c>
      <c r="AK322" s="113">
        <v>0</v>
      </c>
      <c r="AL322" s="114">
        <v>152322.11514000001</v>
      </c>
      <c r="AM322" s="117">
        <f t="shared" si="162"/>
        <v>152322.11514000001</v>
      </c>
      <c r="AN322" s="113">
        <v>0</v>
      </c>
      <c r="AO322" s="114">
        <v>0</v>
      </c>
      <c r="AP322" s="114">
        <v>691354.56486000004</v>
      </c>
      <c r="AQ322" s="114">
        <v>0</v>
      </c>
      <c r="AR322" s="117">
        <v>0</v>
      </c>
      <c r="AS322" s="113">
        <f t="shared" si="159"/>
        <v>0</v>
      </c>
      <c r="AT322" s="114">
        <f t="shared" si="163"/>
        <v>0</v>
      </c>
      <c r="AU322" s="114">
        <f t="shared" si="164"/>
        <v>0</v>
      </c>
      <c r="AV322" s="117">
        <v>0</v>
      </c>
      <c r="AW322" s="113">
        <f t="shared" si="160"/>
        <v>0</v>
      </c>
      <c r="AX322" s="114">
        <f t="shared" si="165"/>
        <v>0</v>
      </c>
      <c r="AY322" s="114">
        <f t="shared" si="166"/>
        <v>33898.5</v>
      </c>
      <c r="AZ322" s="117">
        <v>33898.5</v>
      </c>
      <c r="BA322" s="113">
        <f t="shared" si="167"/>
        <v>0</v>
      </c>
      <c r="BB322" s="114">
        <f t="shared" si="168"/>
        <v>0</v>
      </c>
      <c r="BC322" s="114">
        <f t="shared" si="169"/>
        <v>0</v>
      </c>
      <c r="BD322" s="117">
        <v>0</v>
      </c>
      <c r="BE322" s="113">
        <v>0</v>
      </c>
      <c r="BF322" s="114">
        <v>0</v>
      </c>
      <c r="BG322" s="114">
        <v>0</v>
      </c>
      <c r="BH322" s="117">
        <v>0</v>
      </c>
      <c r="BJ322" s="113">
        <f t="shared" si="190"/>
        <v>0</v>
      </c>
      <c r="BK322" s="114">
        <f t="shared" si="190"/>
        <v>152322.11514000001</v>
      </c>
      <c r="BL322" s="114">
        <f t="shared" si="170"/>
        <v>0</v>
      </c>
      <c r="BM322" s="118">
        <f t="shared" si="171"/>
        <v>33898.5</v>
      </c>
      <c r="BN322" s="119">
        <f t="shared" si="172"/>
        <v>186220.61514000001</v>
      </c>
      <c r="BP322" s="113">
        <f t="shared" si="173"/>
        <v>0</v>
      </c>
      <c r="BQ322" s="118">
        <f t="shared" si="174"/>
        <v>0</v>
      </c>
      <c r="BR322" s="120">
        <f t="shared" si="175"/>
        <v>0</v>
      </c>
      <c r="BS322" s="121">
        <f t="shared" si="176"/>
        <v>0</v>
      </c>
      <c r="BT322" s="114">
        <f t="shared" si="177"/>
        <v>0</v>
      </c>
      <c r="BU322" s="114">
        <f t="shared" si="178"/>
        <v>0</v>
      </c>
      <c r="BV322" s="114">
        <f t="shared" si="179"/>
        <v>0</v>
      </c>
      <c r="BW322" s="118">
        <f t="shared" si="180"/>
        <v>0</v>
      </c>
      <c r="BX322" s="120">
        <f t="shared" si="181"/>
        <v>0</v>
      </c>
      <c r="BY322" s="121">
        <f t="shared" si="182"/>
        <v>0</v>
      </c>
      <c r="CA322" s="113">
        <f t="shared" si="191"/>
        <v>0</v>
      </c>
      <c r="CB322" s="114">
        <f t="shared" si="191"/>
        <v>0</v>
      </c>
      <c r="CC322" s="114">
        <f t="shared" si="183"/>
        <v>49647.11237472669</v>
      </c>
      <c r="CD322" s="114">
        <f t="shared" si="184"/>
        <v>0</v>
      </c>
      <c r="CE322" s="114">
        <f t="shared" si="185"/>
        <v>10938.458429131833</v>
      </c>
      <c r="CF322" s="118">
        <f t="shared" si="186"/>
        <v>0</v>
      </c>
      <c r="CG322" s="122">
        <f t="shared" si="187"/>
        <v>60585.570803858522</v>
      </c>
      <c r="CH322" s="88"/>
      <c r="CI322" s="123">
        <f t="shared" si="188"/>
        <v>60585.570803858522</v>
      </c>
      <c r="CK322" s="124">
        <f t="shared" si="189"/>
        <v>3</v>
      </c>
      <c r="CL322" s="125">
        <v>0</v>
      </c>
      <c r="CM322" s="126">
        <v>0</v>
      </c>
      <c r="CN322" s="127">
        <v>41.82</v>
      </c>
      <c r="CO322" s="128">
        <v>15.670999499999999</v>
      </c>
      <c r="CP322" s="125">
        <v>0</v>
      </c>
      <c r="CQ322" s="129">
        <v>0</v>
      </c>
      <c r="CR322" s="130">
        <v>0</v>
      </c>
      <c r="CS322" s="131">
        <v>13.95</v>
      </c>
      <c r="CT322" s="132">
        <v>13.95</v>
      </c>
      <c r="CU322" s="133">
        <f t="shared" si="192"/>
        <v>0</v>
      </c>
      <c r="CV322" s="129">
        <f t="shared" si="192"/>
        <v>3.4874999999999998</v>
      </c>
      <c r="CW322" s="132">
        <v>3.4874999999999998</v>
      </c>
      <c r="CY322" s="133">
        <v>0</v>
      </c>
      <c r="CZ322" s="129">
        <v>33898.5</v>
      </c>
      <c r="DA322" s="132">
        <v>33898.5</v>
      </c>
      <c r="DD322" s="134" t="s">
        <v>95</v>
      </c>
      <c r="DE322" s="101"/>
      <c r="DF322" s="72"/>
    </row>
    <row r="323" spans="1:110" s="7" customFormat="1" x14ac:dyDescent="0.25">
      <c r="A323" s="135">
        <v>25</v>
      </c>
      <c r="B323" s="136" t="s">
        <v>891</v>
      </c>
      <c r="C323" s="136" t="s">
        <v>945</v>
      </c>
      <c r="D323" s="137" t="s">
        <v>893</v>
      </c>
      <c r="E323" s="138" t="s">
        <v>946</v>
      </c>
      <c r="F323" s="138" t="s">
        <v>947</v>
      </c>
      <c r="G323" s="138" t="s">
        <v>948</v>
      </c>
      <c r="H323" s="138" t="s">
        <v>117</v>
      </c>
      <c r="I323" s="138">
        <v>11212</v>
      </c>
      <c r="J323" s="138" t="str">
        <f t="shared" si="155"/>
        <v>Brooklyn 11212</v>
      </c>
      <c r="K323" s="138" t="s">
        <v>108</v>
      </c>
      <c r="L323" s="138">
        <v>3</v>
      </c>
      <c r="M323" s="106" t="str">
        <f t="shared" si="156"/>
        <v>Child Care</v>
      </c>
      <c r="N323" s="107">
        <v>74</v>
      </c>
      <c r="O323" s="72">
        <v>0</v>
      </c>
      <c r="P323" s="108">
        <v>0</v>
      </c>
      <c r="Q323" s="71">
        <v>0</v>
      </c>
      <c r="R323" s="72">
        <v>0</v>
      </c>
      <c r="S323" s="108">
        <v>74</v>
      </c>
      <c r="T323" s="71">
        <v>0</v>
      </c>
      <c r="U323" s="72">
        <v>0</v>
      </c>
      <c r="V323" s="72">
        <v>36</v>
      </c>
      <c r="W323" s="73">
        <f t="shared" si="157"/>
        <v>36</v>
      </c>
      <c r="X323" s="109">
        <v>0</v>
      </c>
      <c r="Y323" s="110">
        <v>0</v>
      </c>
      <c r="Z323" s="110">
        <v>0</v>
      </c>
      <c r="AA323" s="72">
        <v>0</v>
      </c>
      <c r="AB323" s="72">
        <v>0</v>
      </c>
      <c r="AC323" s="111">
        <v>0</v>
      </c>
      <c r="AD323" s="112">
        <f t="shared" si="158"/>
        <v>0</v>
      </c>
      <c r="AE323" s="113">
        <v>0</v>
      </c>
      <c r="AF323" s="114">
        <v>0</v>
      </c>
      <c r="AG323" s="115">
        <v>810806.16</v>
      </c>
      <c r="AH323" s="116">
        <v>810806.16</v>
      </c>
      <c r="AI323" s="114">
        <v>140756.88</v>
      </c>
      <c r="AJ323" s="117">
        <f t="shared" si="161"/>
        <v>951563.04</v>
      </c>
      <c r="AK323" s="113">
        <v>0</v>
      </c>
      <c r="AL323" s="114">
        <v>101548.07676</v>
      </c>
      <c r="AM323" s="117">
        <f t="shared" si="162"/>
        <v>101548.07676</v>
      </c>
      <c r="AN323" s="113">
        <v>0</v>
      </c>
      <c r="AO323" s="114">
        <v>0</v>
      </c>
      <c r="AP323" s="114">
        <v>709258.08324000007</v>
      </c>
      <c r="AQ323" s="114">
        <v>0</v>
      </c>
      <c r="AR323" s="117">
        <v>0</v>
      </c>
      <c r="AS323" s="113">
        <f t="shared" si="159"/>
        <v>0</v>
      </c>
      <c r="AT323" s="114">
        <f t="shared" si="163"/>
        <v>0</v>
      </c>
      <c r="AU323" s="114">
        <f t="shared" si="164"/>
        <v>0</v>
      </c>
      <c r="AV323" s="117">
        <v>0</v>
      </c>
      <c r="AW323" s="113">
        <f t="shared" si="160"/>
        <v>0</v>
      </c>
      <c r="AX323" s="114">
        <f t="shared" si="165"/>
        <v>0</v>
      </c>
      <c r="AY323" s="114">
        <f t="shared" si="166"/>
        <v>11761.2</v>
      </c>
      <c r="AZ323" s="117">
        <v>11761.2</v>
      </c>
      <c r="BA323" s="113">
        <f t="shared" si="167"/>
        <v>0</v>
      </c>
      <c r="BB323" s="114">
        <f t="shared" si="168"/>
        <v>0</v>
      </c>
      <c r="BC323" s="114">
        <f t="shared" si="169"/>
        <v>0</v>
      </c>
      <c r="BD323" s="117">
        <v>0</v>
      </c>
      <c r="BE323" s="113">
        <v>0</v>
      </c>
      <c r="BF323" s="114">
        <v>0</v>
      </c>
      <c r="BG323" s="114">
        <v>0</v>
      </c>
      <c r="BH323" s="117">
        <v>0</v>
      </c>
      <c r="BJ323" s="113">
        <f t="shared" si="190"/>
        <v>0</v>
      </c>
      <c r="BK323" s="114">
        <f t="shared" si="190"/>
        <v>101548.07676</v>
      </c>
      <c r="BL323" s="114">
        <f t="shared" si="170"/>
        <v>0</v>
      </c>
      <c r="BM323" s="118">
        <f t="shared" si="171"/>
        <v>11761.2</v>
      </c>
      <c r="BN323" s="119">
        <f t="shared" si="172"/>
        <v>113309.27675999999</v>
      </c>
      <c r="BP323" s="113">
        <f t="shared" si="173"/>
        <v>0</v>
      </c>
      <c r="BQ323" s="118">
        <f t="shared" si="174"/>
        <v>0</v>
      </c>
      <c r="BR323" s="120">
        <f t="shared" si="175"/>
        <v>0</v>
      </c>
      <c r="BS323" s="121">
        <f t="shared" si="176"/>
        <v>0</v>
      </c>
      <c r="BT323" s="114">
        <f t="shared" si="177"/>
        <v>0</v>
      </c>
      <c r="BU323" s="114">
        <f t="shared" si="178"/>
        <v>0</v>
      </c>
      <c r="BV323" s="114">
        <f t="shared" si="179"/>
        <v>0</v>
      </c>
      <c r="BW323" s="118">
        <f t="shared" si="180"/>
        <v>0</v>
      </c>
      <c r="BX323" s="120">
        <f t="shared" si="181"/>
        <v>0</v>
      </c>
      <c r="BY323" s="121">
        <f t="shared" si="182"/>
        <v>0</v>
      </c>
      <c r="CA323" s="113">
        <f t="shared" si="191"/>
        <v>0</v>
      </c>
      <c r="CB323" s="114">
        <f t="shared" si="191"/>
        <v>0</v>
      </c>
      <c r="CC323" s="114">
        <f t="shared" si="183"/>
        <v>50932.788399871388</v>
      </c>
      <c r="CD323" s="114">
        <f t="shared" si="184"/>
        <v>0</v>
      </c>
      <c r="CE323" s="114">
        <f t="shared" si="185"/>
        <v>7292.3056194212213</v>
      </c>
      <c r="CF323" s="118">
        <f t="shared" si="186"/>
        <v>0</v>
      </c>
      <c r="CG323" s="122">
        <f t="shared" si="187"/>
        <v>58225.094019292606</v>
      </c>
      <c r="CH323" s="88"/>
      <c r="CI323" s="123">
        <f t="shared" si="188"/>
        <v>58225.094019292606</v>
      </c>
      <c r="CK323" s="124">
        <f t="shared" si="189"/>
        <v>3</v>
      </c>
      <c r="CL323" s="125">
        <v>0</v>
      </c>
      <c r="CM323" s="126">
        <v>0</v>
      </c>
      <c r="CN323" s="127">
        <v>41.82</v>
      </c>
      <c r="CO323" s="128">
        <v>15.670999499999999</v>
      </c>
      <c r="CP323" s="125">
        <v>0</v>
      </c>
      <c r="CQ323" s="129">
        <v>0</v>
      </c>
      <c r="CR323" s="130">
        <v>0</v>
      </c>
      <c r="CS323" s="131">
        <v>7.26</v>
      </c>
      <c r="CT323" s="132">
        <v>7.26</v>
      </c>
      <c r="CU323" s="133">
        <f t="shared" si="192"/>
        <v>0</v>
      </c>
      <c r="CV323" s="129">
        <f t="shared" si="192"/>
        <v>1.8149999999999999</v>
      </c>
      <c r="CW323" s="132">
        <v>1.8149999999999999</v>
      </c>
      <c r="CY323" s="133">
        <v>0</v>
      </c>
      <c r="CZ323" s="129">
        <v>11761.199999999999</v>
      </c>
      <c r="DA323" s="132">
        <v>11761.199999999999</v>
      </c>
      <c r="DD323" s="134" t="s">
        <v>95</v>
      </c>
      <c r="DE323" s="101"/>
      <c r="DF323" s="72"/>
    </row>
    <row r="324" spans="1:110" s="7" customFormat="1" x14ac:dyDescent="0.25">
      <c r="A324" s="135">
        <v>25</v>
      </c>
      <c r="B324" s="136" t="s">
        <v>891</v>
      </c>
      <c r="C324" s="136" t="s">
        <v>949</v>
      </c>
      <c r="D324" s="137" t="s">
        <v>893</v>
      </c>
      <c r="E324" s="138" t="s">
        <v>950</v>
      </c>
      <c r="F324" s="138" t="s">
        <v>951</v>
      </c>
      <c r="G324" s="138" t="s">
        <v>952</v>
      </c>
      <c r="H324" s="138" t="s">
        <v>124</v>
      </c>
      <c r="I324" s="138">
        <v>10034</v>
      </c>
      <c r="J324" s="138" t="str">
        <f t="shared" si="155"/>
        <v>Manhattan 10034</v>
      </c>
      <c r="K324" s="138" t="s">
        <v>103</v>
      </c>
      <c r="L324" s="138">
        <v>3</v>
      </c>
      <c r="M324" s="106" t="str">
        <f t="shared" si="156"/>
        <v>Child Care</v>
      </c>
      <c r="N324" s="107">
        <v>60</v>
      </c>
      <c r="O324" s="72">
        <v>0</v>
      </c>
      <c r="P324" s="108">
        <v>0</v>
      </c>
      <c r="Q324" s="71">
        <v>0</v>
      </c>
      <c r="R324" s="72">
        <v>0</v>
      </c>
      <c r="S324" s="108">
        <v>60</v>
      </c>
      <c r="T324" s="71">
        <v>0</v>
      </c>
      <c r="U324" s="72">
        <v>0</v>
      </c>
      <c r="V324" s="72">
        <v>36</v>
      </c>
      <c r="W324" s="73">
        <f t="shared" si="157"/>
        <v>36</v>
      </c>
      <c r="X324" s="109">
        <v>0</v>
      </c>
      <c r="Y324" s="110">
        <v>0</v>
      </c>
      <c r="Z324" s="110">
        <v>0</v>
      </c>
      <c r="AA324" s="72">
        <v>0</v>
      </c>
      <c r="AB324" s="72">
        <v>0</v>
      </c>
      <c r="AC324" s="111">
        <v>0</v>
      </c>
      <c r="AD324" s="112">
        <f t="shared" si="158"/>
        <v>0</v>
      </c>
      <c r="AE324" s="113">
        <v>0</v>
      </c>
      <c r="AF324" s="114">
        <v>0</v>
      </c>
      <c r="AG324" s="115">
        <v>694195.19999999995</v>
      </c>
      <c r="AH324" s="116">
        <v>694195.19999999995</v>
      </c>
      <c r="AI324" s="114">
        <v>0</v>
      </c>
      <c r="AJ324" s="117">
        <f t="shared" si="161"/>
        <v>694195.19999999995</v>
      </c>
      <c r="AK324" s="113">
        <v>0</v>
      </c>
      <c r="AL324" s="114">
        <v>107230.10687999998</v>
      </c>
      <c r="AM324" s="117">
        <f t="shared" si="162"/>
        <v>107230.10687999998</v>
      </c>
      <c r="AN324" s="113">
        <v>0</v>
      </c>
      <c r="AO324" s="114">
        <v>0</v>
      </c>
      <c r="AP324" s="114">
        <v>586965.09311999998</v>
      </c>
      <c r="AQ324" s="114">
        <v>0</v>
      </c>
      <c r="AR324" s="117">
        <v>0</v>
      </c>
      <c r="AS324" s="113">
        <f t="shared" si="159"/>
        <v>0</v>
      </c>
      <c r="AT324" s="114">
        <f t="shared" si="163"/>
        <v>0</v>
      </c>
      <c r="AU324" s="114">
        <f t="shared" si="164"/>
        <v>0</v>
      </c>
      <c r="AV324" s="117">
        <v>0</v>
      </c>
      <c r="AW324" s="113">
        <f t="shared" si="160"/>
        <v>0</v>
      </c>
      <c r="AX324" s="114">
        <f t="shared" si="165"/>
        <v>0</v>
      </c>
      <c r="AY324" s="114">
        <f t="shared" si="166"/>
        <v>0</v>
      </c>
      <c r="AZ324" s="117">
        <v>0</v>
      </c>
      <c r="BA324" s="113">
        <f t="shared" si="167"/>
        <v>0</v>
      </c>
      <c r="BB324" s="114">
        <f t="shared" si="168"/>
        <v>0</v>
      </c>
      <c r="BC324" s="114">
        <f t="shared" si="169"/>
        <v>0</v>
      </c>
      <c r="BD324" s="117">
        <v>0</v>
      </c>
      <c r="BE324" s="113">
        <v>0</v>
      </c>
      <c r="BF324" s="114">
        <v>0</v>
      </c>
      <c r="BG324" s="114">
        <v>0</v>
      </c>
      <c r="BH324" s="117">
        <v>0</v>
      </c>
      <c r="BJ324" s="113">
        <f t="shared" si="190"/>
        <v>0</v>
      </c>
      <c r="BK324" s="114">
        <f t="shared" si="190"/>
        <v>107230.10687999998</v>
      </c>
      <c r="BL324" s="114">
        <f t="shared" si="170"/>
        <v>0</v>
      </c>
      <c r="BM324" s="118">
        <f t="shared" si="171"/>
        <v>0</v>
      </c>
      <c r="BN324" s="119">
        <f t="shared" si="172"/>
        <v>107230.10687999998</v>
      </c>
      <c r="BP324" s="113">
        <f t="shared" si="173"/>
        <v>0</v>
      </c>
      <c r="BQ324" s="118">
        <f t="shared" si="174"/>
        <v>0</v>
      </c>
      <c r="BR324" s="120">
        <f t="shared" si="175"/>
        <v>0</v>
      </c>
      <c r="BS324" s="121">
        <f t="shared" si="176"/>
        <v>0</v>
      </c>
      <c r="BT324" s="114">
        <f t="shared" si="177"/>
        <v>0</v>
      </c>
      <c r="BU324" s="114">
        <f t="shared" si="178"/>
        <v>0</v>
      </c>
      <c r="BV324" s="114">
        <f t="shared" si="179"/>
        <v>0</v>
      </c>
      <c r="BW324" s="118">
        <f t="shared" si="180"/>
        <v>0</v>
      </c>
      <c r="BX324" s="120">
        <f t="shared" si="181"/>
        <v>0</v>
      </c>
      <c r="BY324" s="121">
        <f t="shared" si="182"/>
        <v>0</v>
      </c>
      <c r="CA324" s="113">
        <f t="shared" si="191"/>
        <v>0</v>
      </c>
      <c r="CB324" s="114">
        <f t="shared" si="191"/>
        <v>0</v>
      </c>
      <c r="CC324" s="114">
        <f t="shared" si="183"/>
        <v>42150.7623140836</v>
      </c>
      <c r="CD324" s="114">
        <f t="shared" si="184"/>
        <v>0</v>
      </c>
      <c r="CE324" s="114">
        <f t="shared" si="185"/>
        <v>7700.3399367202555</v>
      </c>
      <c r="CF324" s="118">
        <f t="shared" si="186"/>
        <v>0</v>
      </c>
      <c r="CG324" s="122">
        <f t="shared" si="187"/>
        <v>49851.102250803859</v>
      </c>
      <c r="CH324" s="88"/>
      <c r="CI324" s="123">
        <f t="shared" si="188"/>
        <v>49851.102250803859</v>
      </c>
      <c r="CK324" s="124">
        <f t="shared" si="189"/>
        <v>3</v>
      </c>
      <c r="CL324" s="125">
        <v>0</v>
      </c>
      <c r="CM324" s="126">
        <v>0</v>
      </c>
      <c r="CN324" s="127">
        <v>44.16</v>
      </c>
      <c r="CO324" s="128">
        <v>16.547855999999996</v>
      </c>
      <c r="CP324" s="125">
        <v>0</v>
      </c>
      <c r="CQ324" s="129">
        <v>0</v>
      </c>
      <c r="CR324" s="130">
        <v>0</v>
      </c>
      <c r="CS324" s="131">
        <v>0</v>
      </c>
      <c r="CT324" s="132">
        <v>0</v>
      </c>
      <c r="CU324" s="133">
        <f t="shared" si="192"/>
        <v>0</v>
      </c>
      <c r="CV324" s="129">
        <f t="shared" si="192"/>
        <v>0</v>
      </c>
      <c r="CW324" s="132">
        <v>0</v>
      </c>
      <c r="CY324" s="133">
        <v>0</v>
      </c>
      <c r="CZ324" s="129">
        <v>0</v>
      </c>
      <c r="DA324" s="132">
        <v>0</v>
      </c>
      <c r="DD324" s="134" t="s">
        <v>95</v>
      </c>
      <c r="DE324" s="101"/>
      <c r="DF324" s="72"/>
    </row>
    <row r="325" spans="1:110" s="7" customFormat="1" x14ac:dyDescent="0.25">
      <c r="A325" s="135">
        <v>25</v>
      </c>
      <c r="B325" s="136" t="s">
        <v>891</v>
      </c>
      <c r="C325" s="136">
        <v>1009001</v>
      </c>
      <c r="D325" s="137" t="s">
        <v>893</v>
      </c>
      <c r="E325" s="138" t="s">
        <v>953</v>
      </c>
      <c r="F325" s="138" t="s">
        <v>954</v>
      </c>
      <c r="G325" s="138" t="s">
        <v>955</v>
      </c>
      <c r="H325" s="138" t="s">
        <v>956</v>
      </c>
      <c r="I325" s="138">
        <v>10304</v>
      </c>
      <c r="J325" s="138" t="str">
        <f t="shared" si="155"/>
        <v>Staten Island 10304</v>
      </c>
      <c r="K325" s="138" t="s">
        <v>103</v>
      </c>
      <c r="L325" s="138">
        <v>3</v>
      </c>
      <c r="M325" s="106" t="str">
        <f t="shared" si="156"/>
        <v>Child Care</v>
      </c>
      <c r="N325" s="107">
        <v>55</v>
      </c>
      <c r="O325" s="72">
        <v>0</v>
      </c>
      <c r="P325" s="108">
        <v>0</v>
      </c>
      <c r="Q325" s="71">
        <v>0</v>
      </c>
      <c r="R325" s="72">
        <v>0</v>
      </c>
      <c r="S325" s="108">
        <v>55</v>
      </c>
      <c r="T325" s="71">
        <v>0</v>
      </c>
      <c r="U325" s="72">
        <v>0</v>
      </c>
      <c r="V325" s="72">
        <v>23</v>
      </c>
      <c r="W325" s="73">
        <f t="shared" si="157"/>
        <v>23</v>
      </c>
      <c r="X325" s="109">
        <v>0</v>
      </c>
      <c r="Y325" s="110">
        <v>0</v>
      </c>
      <c r="Z325" s="110">
        <v>0</v>
      </c>
      <c r="AA325" s="72">
        <v>0</v>
      </c>
      <c r="AB325" s="72">
        <v>0</v>
      </c>
      <c r="AC325" s="111">
        <v>0</v>
      </c>
      <c r="AD325" s="112">
        <f t="shared" si="158"/>
        <v>0</v>
      </c>
      <c r="AE325" s="113">
        <v>0</v>
      </c>
      <c r="AF325" s="114">
        <v>0</v>
      </c>
      <c r="AG325" s="115">
        <v>636345.59999999986</v>
      </c>
      <c r="AH325" s="116">
        <v>636345.59999999986</v>
      </c>
      <c r="AI325" s="114">
        <v>0</v>
      </c>
      <c r="AJ325" s="117">
        <f t="shared" si="161"/>
        <v>636345.59999999986</v>
      </c>
      <c r="AK325" s="113">
        <v>0</v>
      </c>
      <c r="AL325" s="114">
        <v>68508.123839999971</v>
      </c>
      <c r="AM325" s="117">
        <f t="shared" si="162"/>
        <v>68508.123839999971</v>
      </c>
      <c r="AN325" s="113">
        <v>0</v>
      </c>
      <c r="AO325" s="114">
        <v>0</v>
      </c>
      <c r="AP325" s="114">
        <v>567837.47615999996</v>
      </c>
      <c r="AQ325" s="114">
        <v>0</v>
      </c>
      <c r="AR325" s="117">
        <v>0</v>
      </c>
      <c r="AS325" s="113">
        <f t="shared" si="159"/>
        <v>0</v>
      </c>
      <c r="AT325" s="114">
        <f t="shared" si="163"/>
        <v>0</v>
      </c>
      <c r="AU325" s="114">
        <f t="shared" si="164"/>
        <v>0</v>
      </c>
      <c r="AV325" s="117">
        <v>0</v>
      </c>
      <c r="AW325" s="113">
        <f t="shared" si="160"/>
        <v>0</v>
      </c>
      <c r="AX325" s="114">
        <f t="shared" si="165"/>
        <v>0</v>
      </c>
      <c r="AY325" s="114">
        <f t="shared" si="166"/>
        <v>0</v>
      </c>
      <c r="AZ325" s="117">
        <v>0</v>
      </c>
      <c r="BA325" s="113">
        <f t="shared" si="167"/>
        <v>0</v>
      </c>
      <c r="BB325" s="114">
        <f t="shared" si="168"/>
        <v>0</v>
      </c>
      <c r="BC325" s="114">
        <f t="shared" si="169"/>
        <v>0</v>
      </c>
      <c r="BD325" s="117">
        <v>0</v>
      </c>
      <c r="BE325" s="113">
        <v>0</v>
      </c>
      <c r="BF325" s="114">
        <v>0</v>
      </c>
      <c r="BG325" s="114">
        <v>0</v>
      </c>
      <c r="BH325" s="117">
        <v>0</v>
      </c>
      <c r="BJ325" s="113">
        <f t="shared" si="190"/>
        <v>0</v>
      </c>
      <c r="BK325" s="114">
        <f t="shared" si="190"/>
        <v>68508.123839999971</v>
      </c>
      <c r="BL325" s="114">
        <f t="shared" si="170"/>
        <v>0</v>
      </c>
      <c r="BM325" s="118">
        <f t="shared" si="171"/>
        <v>0</v>
      </c>
      <c r="BN325" s="119">
        <f t="shared" si="172"/>
        <v>68508.123839999971</v>
      </c>
      <c r="BP325" s="113">
        <f t="shared" si="173"/>
        <v>0</v>
      </c>
      <c r="BQ325" s="118">
        <f t="shared" si="174"/>
        <v>0</v>
      </c>
      <c r="BR325" s="120">
        <f t="shared" si="175"/>
        <v>0</v>
      </c>
      <c r="BS325" s="121">
        <f t="shared" si="176"/>
        <v>0</v>
      </c>
      <c r="BT325" s="114">
        <f t="shared" si="177"/>
        <v>0</v>
      </c>
      <c r="BU325" s="114">
        <f t="shared" si="178"/>
        <v>0</v>
      </c>
      <c r="BV325" s="114">
        <f t="shared" si="179"/>
        <v>0</v>
      </c>
      <c r="BW325" s="118">
        <f t="shared" si="180"/>
        <v>0</v>
      </c>
      <c r="BX325" s="120">
        <f t="shared" si="181"/>
        <v>0</v>
      </c>
      <c r="BY325" s="121">
        <f t="shared" si="182"/>
        <v>0</v>
      </c>
      <c r="CA325" s="113">
        <f t="shared" si="191"/>
        <v>0</v>
      </c>
      <c r="CB325" s="114">
        <f t="shared" si="191"/>
        <v>0</v>
      </c>
      <c r="CC325" s="114">
        <f t="shared" si="183"/>
        <v>40777.182103665589</v>
      </c>
      <c r="CD325" s="114">
        <f t="shared" si="184"/>
        <v>0</v>
      </c>
      <c r="CE325" s="114">
        <f t="shared" si="185"/>
        <v>4919.6616262379403</v>
      </c>
      <c r="CF325" s="118">
        <f t="shared" si="186"/>
        <v>0</v>
      </c>
      <c r="CG325" s="122">
        <f t="shared" si="187"/>
        <v>45696.843729903529</v>
      </c>
      <c r="CH325" s="88"/>
      <c r="CI325" s="123">
        <f t="shared" si="188"/>
        <v>45696.843729903521</v>
      </c>
      <c r="CK325" s="124">
        <f t="shared" si="189"/>
        <v>3</v>
      </c>
      <c r="CL325" s="125">
        <v>0</v>
      </c>
      <c r="CM325" s="126">
        <v>0</v>
      </c>
      <c r="CN325" s="127">
        <v>44.16</v>
      </c>
      <c r="CO325" s="128">
        <v>16.547855999999996</v>
      </c>
      <c r="CP325" s="125">
        <v>0</v>
      </c>
      <c r="CQ325" s="129">
        <v>0</v>
      </c>
      <c r="CR325" s="130">
        <v>0</v>
      </c>
      <c r="CS325" s="131">
        <v>0</v>
      </c>
      <c r="CT325" s="132">
        <v>0</v>
      </c>
      <c r="CU325" s="133">
        <f t="shared" si="192"/>
        <v>0</v>
      </c>
      <c r="CV325" s="129">
        <f t="shared" si="192"/>
        <v>0</v>
      </c>
      <c r="CW325" s="132">
        <v>0</v>
      </c>
      <c r="CY325" s="133">
        <v>0</v>
      </c>
      <c r="CZ325" s="129">
        <v>0</v>
      </c>
      <c r="DA325" s="132">
        <v>0</v>
      </c>
      <c r="DD325" s="134" t="s">
        <v>95</v>
      </c>
      <c r="DE325" s="101"/>
      <c r="DF325" s="72"/>
    </row>
    <row r="326" spans="1:110" s="7" customFormat="1" x14ac:dyDescent="0.25">
      <c r="A326" s="135">
        <v>25</v>
      </c>
      <c r="B326" s="136" t="s">
        <v>891</v>
      </c>
      <c r="C326" s="136" t="s">
        <v>957</v>
      </c>
      <c r="D326" s="137" t="s">
        <v>893</v>
      </c>
      <c r="E326" s="138" t="s">
        <v>958</v>
      </c>
      <c r="F326" s="138" t="s">
        <v>959</v>
      </c>
      <c r="G326" s="138" t="s">
        <v>940</v>
      </c>
      <c r="H326" s="138" t="s">
        <v>960</v>
      </c>
      <c r="I326" s="138">
        <v>11216</v>
      </c>
      <c r="J326" s="138" t="str">
        <f t="shared" ref="J326:J389" si="193">TEXT(H326,"")&amp;" "&amp;TEXT(I326,"0")</f>
        <v>Brooklyn   11216</v>
      </c>
      <c r="K326" s="138" t="s">
        <v>103</v>
      </c>
      <c r="L326" s="138">
        <v>4</v>
      </c>
      <c r="M326" s="106" t="str">
        <f t="shared" ref="M326:M389" si="194">IF(L326=1,"Dual",IF(L326=2,"Head Start",IF(L326=3,"Child Care",IF(L326=4,"FCCN","Not Open"))))</f>
        <v>FCCN</v>
      </c>
      <c r="N326" s="107">
        <v>0</v>
      </c>
      <c r="O326" s="72">
        <v>0</v>
      </c>
      <c r="P326" s="108">
        <v>0</v>
      </c>
      <c r="Q326" s="71">
        <v>0</v>
      </c>
      <c r="R326" s="72">
        <v>0</v>
      </c>
      <c r="S326" s="108">
        <v>0</v>
      </c>
      <c r="T326" s="71">
        <v>0</v>
      </c>
      <c r="U326" s="72">
        <v>0</v>
      </c>
      <c r="V326" s="72">
        <v>0</v>
      </c>
      <c r="W326" s="73">
        <f t="shared" ref="W326:W389" si="195">SUM(T326:V326)</f>
        <v>0</v>
      </c>
      <c r="X326" s="109">
        <v>25</v>
      </c>
      <c r="Y326" s="110">
        <v>0</v>
      </c>
      <c r="Z326" s="110">
        <v>0</v>
      </c>
      <c r="AA326" s="72">
        <v>0</v>
      </c>
      <c r="AB326" s="72">
        <v>0</v>
      </c>
      <c r="AC326" s="111">
        <v>0</v>
      </c>
      <c r="AD326" s="112">
        <f t="shared" ref="AD326:AD389" si="196">SUM(X326:AC326)</f>
        <v>25</v>
      </c>
      <c r="AE326" s="113">
        <v>0</v>
      </c>
      <c r="AF326" s="114">
        <v>0</v>
      </c>
      <c r="AG326" s="115">
        <v>0</v>
      </c>
      <c r="AH326" s="116">
        <v>215691.5</v>
      </c>
      <c r="AI326" s="114">
        <v>0</v>
      </c>
      <c r="AJ326" s="117">
        <f t="shared" si="161"/>
        <v>215691.5</v>
      </c>
      <c r="AK326" s="113">
        <v>0</v>
      </c>
      <c r="AL326" s="114">
        <v>0</v>
      </c>
      <c r="AM326" s="117">
        <f t="shared" si="162"/>
        <v>0</v>
      </c>
      <c r="AN326" s="113">
        <v>0</v>
      </c>
      <c r="AO326" s="114">
        <v>0</v>
      </c>
      <c r="AP326" s="114">
        <v>0</v>
      </c>
      <c r="AQ326" s="114">
        <v>180714.5</v>
      </c>
      <c r="AR326" s="117">
        <v>34977</v>
      </c>
      <c r="AS326" s="113">
        <f t="shared" ref="AS326:AS389" si="197">+AV326-SUM(AT326:AU326)</f>
        <v>0</v>
      </c>
      <c r="AT326" s="114">
        <f t="shared" si="163"/>
        <v>0</v>
      </c>
      <c r="AU326" s="114">
        <f t="shared" si="164"/>
        <v>0</v>
      </c>
      <c r="AV326" s="117">
        <v>0</v>
      </c>
      <c r="AW326" s="113">
        <f t="shared" ref="AW326:AW389" si="198">+AZ326-SUM(AX326:AY326)</f>
        <v>0</v>
      </c>
      <c r="AX326" s="114">
        <f t="shared" si="165"/>
        <v>0</v>
      </c>
      <c r="AY326" s="114">
        <f t="shared" si="166"/>
        <v>0</v>
      </c>
      <c r="AZ326" s="117">
        <v>0</v>
      </c>
      <c r="BA326" s="113">
        <f t="shared" si="167"/>
        <v>0</v>
      </c>
      <c r="BB326" s="114">
        <f t="shared" si="168"/>
        <v>0</v>
      </c>
      <c r="BC326" s="114">
        <f t="shared" si="169"/>
        <v>0</v>
      </c>
      <c r="BD326" s="117">
        <v>0</v>
      </c>
      <c r="BE326" s="113">
        <v>0</v>
      </c>
      <c r="BF326" s="114">
        <v>0</v>
      </c>
      <c r="BG326" s="114">
        <v>0</v>
      </c>
      <c r="BH326" s="117">
        <v>0</v>
      </c>
      <c r="BJ326" s="113">
        <f t="shared" si="190"/>
        <v>0</v>
      </c>
      <c r="BK326" s="114">
        <f t="shared" si="190"/>
        <v>0</v>
      </c>
      <c r="BL326" s="114">
        <f t="shared" si="170"/>
        <v>0</v>
      </c>
      <c r="BM326" s="118">
        <f t="shared" si="171"/>
        <v>0</v>
      </c>
      <c r="BN326" s="119">
        <f t="shared" si="172"/>
        <v>0</v>
      </c>
      <c r="BP326" s="113">
        <f t="shared" si="173"/>
        <v>0</v>
      </c>
      <c r="BQ326" s="118">
        <f t="shared" si="174"/>
        <v>0</v>
      </c>
      <c r="BR326" s="120">
        <f t="shared" si="175"/>
        <v>0</v>
      </c>
      <c r="BS326" s="121">
        <f t="shared" si="176"/>
        <v>0</v>
      </c>
      <c r="BT326" s="114">
        <f t="shared" si="177"/>
        <v>0</v>
      </c>
      <c r="BU326" s="114">
        <f t="shared" si="178"/>
        <v>0</v>
      </c>
      <c r="BV326" s="114">
        <f t="shared" si="179"/>
        <v>0</v>
      </c>
      <c r="BW326" s="118">
        <f t="shared" si="180"/>
        <v>0</v>
      </c>
      <c r="BX326" s="120">
        <f t="shared" si="181"/>
        <v>0</v>
      </c>
      <c r="BY326" s="121">
        <f t="shared" si="182"/>
        <v>0</v>
      </c>
      <c r="CA326" s="113">
        <f t="shared" si="191"/>
        <v>0</v>
      </c>
      <c r="CB326" s="114">
        <f t="shared" si="191"/>
        <v>0</v>
      </c>
      <c r="CC326" s="114">
        <f t="shared" si="183"/>
        <v>0</v>
      </c>
      <c r="CD326" s="114">
        <f t="shared" si="184"/>
        <v>2511.7459807073951</v>
      </c>
      <c r="CE326" s="114">
        <f t="shared" si="185"/>
        <v>0</v>
      </c>
      <c r="CF326" s="118">
        <f t="shared" si="186"/>
        <v>0</v>
      </c>
      <c r="CG326" s="122">
        <f t="shared" si="187"/>
        <v>2511.7459807073951</v>
      </c>
      <c r="CH326" s="88"/>
      <c r="CI326" s="123">
        <f t="shared" si="188"/>
        <v>2511.7459807073951</v>
      </c>
      <c r="CK326" s="124">
        <f t="shared" si="189"/>
        <v>4</v>
      </c>
      <c r="CL326" s="125">
        <v>0</v>
      </c>
      <c r="CM326" s="126">
        <v>0</v>
      </c>
      <c r="CN326" s="127">
        <v>0</v>
      </c>
      <c r="CO326" s="128">
        <v>0</v>
      </c>
      <c r="CP326" s="125">
        <v>0</v>
      </c>
      <c r="CQ326" s="129">
        <v>0</v>
      </c>
      <c r="CR326" s="130">
        <v>0</v>
      </c>
      <c r="CS326" s="131">
        <v>0</v>
      </c>
      <c r="CT326" s="132">
        <v>0</v>
      </c>
      <c r="CU326" s="133">
        <f t="shared" si="192"/>
        <v>0</v>
      </c>
      <c r="CV326" s="129">
        <f t="shared" si="192"/>
        <v>0</v>
      </c>
      <c r="CW326" s="132">
        <v>0</v>
      </c>
      <c r="CY326" s="133">
        <v>0</v>
      </c>
      <c r="CZ326" s="129">
        <v>0</v>
      </c>
      <c r="DA326" s="132">
        <v>0</v>
      </c>
      <c r="DD326" s="134" t="s">
        <v>95</v>
      </c>
      <c r="DE326" s="101"/>
      <c r="DF326" s="72"/>
    </row>
    <row r="327" spans="1:110" s="7" customFormat="1" x14ac:dyDescent="0.25">
      <c r="A327" s="135">
        <v>25</v>
      </c>
      <c r="B327" s="136" t="s">
        <v>891</v>
      </c>
      <c r="C327" s="136" t="s">
        <v>957</v>
      </c>
      <c r="D327" s="137" t="s">
        <v>893</v>
      </c>
      <c r="E327" s="138" t="s">
        <v>958</v>
      </c>
      <c r="F327" s="138" t="s">
        <v>959</v>
      </c>
      <c r="G327" s="138" t="s">
        <v>940</v>
      </c>
      <c r="H327" s="138" t="s">
        <v>960</v>
      </c>
      <c r="I327" s="138">
        <v>11216</v>
      </c>
      <c r="J327" s="138" t="str">
        <f t="shared" si="193"/>
        <v>Brooklyn   11216</v>
      </c>
      <c r="K327" s="138" t="s">
        <v>103</v>
      </c>
      <c r="L327" s="138">
        <v>4</v>
      </c>
      <c r="M327" s="106" t="str">
        <f t="shared" si="194"/>
        <v>FCCN</v>
      </c>
      <c r="N327" s="107">
        <v>0</v>
      </c>
      <c r="O327" s="72">
        <v>0</v>
      </c>
      <c r="P327" s="108">
        <v>0</v>
      </c>
      <c r="Q327" s="71">
        <v>0</v>
      </c>
      <c r="R327" s="72">
        <v>0</v>
      </c>
      <c r="S327" s="108">
        <v>0</v>
      </c>
      <c r="T327" s="71">
        <v>0</v>
      </c>
      <c r="U327" s="72">
        <v>0</v>
      </c>
      <c r="V327" s="72">
        <v>0</v>
      </c>
      <c r="W327" s="73">
        <f t="shared" si="195"/>
        <v>0</v>
      </c>
      <c r="X327" s="109">
        <v>0</v>
      </c>
      <c r="Y327" s="110">
        <v>50</v>
      </c>
      <c r="Z327" s="110">
        <v>0</v>
      </c>
      <c r="AA327" s="72">
        <v>0</v>
      </c>
      <c r="AB327" s="72">
        <v>0</v>
      </c>
      <c r="AC327" s="111">
        <v>0</v>
      </c>
      <c r="AD327" s="112">
        <f t="shared" si="196"/>
        <v>50</v>
      </c>
      <c r="AE327" s="113">
        <v>0</v>
      </c>
      <c r="AF327" s="114">
        <v>0</v>
      </c>
      <c r="AG327" s="115">
        <v>0</v>
      </c>
      <c r="AH327" s="116">
        <v>512603</v>
      </c>
      <c r="AI327" s="114">
        <v>0</v>
      </c>
      <c r="AJ327" s="117">
        <f t="shared" ref="AJ327:AJ390" si="199">SUM(AH327:AI327)</f>
        <v>512603</v>
      </c>
      <c r="AK327" s="113">
        <v>0</v>
      </c>
      <c r="AL327" s="114">
        <v>0</v>
      </c>
      <c r="AM327" s="117">
        <f t="shared" ref="AM327:AM390" si="200">SUM(AK327:AL327)</f>
        <v>0</v>
      </c>
      <c r="AN327" s="113">
        <v>0</v>
      </c>
      <c r="AO327" s="114">
        <v>0</v>
      </c>
      <c r="AP327" s="114">
        <v>0</v>
      </c>
      <c r="AQ327" s="114">
        <v>442649.00000000006</v>
      </c>
      <c r="AR327" s="117">
        <v>69954</v>
      </c>
      <c r="AS327" s="113">
        <f t="shared" si="197"/>
        <v>0</v>
      </c>
      <c r="AT327" s="114">
        <f t="shared" ref="AT327:AT390" si="201">+(AV327-AU327)*$BB$2</f>
        <v>0</v>
      </c>
      <c r="AU327" s="114">
        <f t="shared" ref="AU327:AU390" si="202">IF(CW327=0,0,+AV327*CV327/CW327)</f>
        <v>0</v>
      </c>
      <c r="AV327" s="117">
        <v>0</v>
      </c>
      <c r="AW327" s="113">
        <f t="shared" si="198"/>
        <v>0</v>
      </c>
      <c r="AX327" s="114">
        <f t="shared" ref="AX327:AX390" si="203">+(AZ327-AY327)*$BB$2</f>
        <v>0</v>
      </c>
      <c r="AY327" s="114">
        <f t="shared" ref="AY327:AY390" si="204">IF(CW327=0,0,+AZ327*CV327/CW327)</f>
        <v>0</v>
      </c>
      <c r="AZ327" s="117">
        <v>0</v>
      </c>
      <c r="BA327" s="113">
        <f t="shared" ref="BA327:BA390" si="205">+BD327-SUM(BB327:BC327)</f>
        <v>0</v>
      </c>
      <c r="BB327" s="114">
        <f t="shared" ref="BB327:BB390" si="206">+(BD327-BC327)*BB$2</f>
        <v>0</v>
      </c>
      <c r="BC327" s="114">
        <f t="shared" ref="BC327:BC390" si="207">IF(CT327=0,0,+BD327*CS327/CT327)</f>
        <v>0</v>
      </c>
      <c r="BD327" s="117">
        <v>0</v>
      </c>
      <c r="BE327" s="113">
        <v>0</v>
      </c>
      <c r="BF327" s="114">
        <v>0</v>
      </c>
      <c r="BG327" s="114">
        <v>0</v>
      </c>
      <c r="BH327" s="117">
        <v>0</v>
      </c>
      <c r="BJ327" s="113">
        <f t="shared" si="190"/>
        <v>0</v>
      </c>
      <c r="BK327" s="114">
        <f t="shared" si="190"/>
        <v>0</v>
      </c>
      <c r="BL327" s="114">
        <f t="shared" ref="BL327:BL390" si="208">+AV327</f>
        <v>0</v>
      </c>
      <c r="BM327" s="118">
        <f t="shared" ref="BM327:BM390" si="209">+AZ327</f>
        <v>0</v>
      </c>
      <c r="BN327" s="119">
        <f t="shared" ref="BN327:BN390" si="210">SUM(BJ327:BM327)</f>
        <v>0</v>
      </c>
      <c r="BP327" s="113">
        <f t="shared" ref="BP327:BP390" si="211">+AN327</f>
        <v>0</v>
      </c>
      <c r="BQ327" s="118">
        <f t="shared" ref="BQ327:BQ390" si="212">+BD327</f>
        <v>0</v>
      </c>
      <c r="BR327" s="120">
        <f t="shared" ref="BR327:BR390" si="213">SUM(BP327:BQ327)</f>
        <v>0</v>
      </c>
      <c r="BS327" s="121">
        <f t="shared" ref="BS327:BS390" si="214">+BR327/4</f>
        <v>0</v>
      </c>
      <c r="BT327" s="114">
        <f t="shared" ref="BT327:BT390" si="215">+AK327</f>
        <v>0</v>
      </c>
      <c r="BU327" s="114">
        <f t="shared" ref="BU327:BU390" si="216">+AO327</f>
        <v>0</v>
      </c>
      <c r="BV327" s="114">
        <f t="shared" ref="BV327:BV390" si="217">+AV327</f>
        <v>0</v>
      </c>
      <c r="BW327" s="118">
        <f t="shared" ref="BW327:BW390" si="218">+BH327</f>
        <v>0</v>
      </c>
      <c r="BX327" s="120">
        <f t="shared" ref="BX327:BX390" si="219">SUM(BT327:BW327)</f>
        <v>0</v>
      </c>
      <c r="BY327" s="121">
        <f t="shared" ref="BY327:BY390" si="220">IF(+BS327-BX327&gt;0,+BS327-BX327,0)</f>
        <v>0</v>
      </c>
      <c r="CA327" s="113">
        <f t="shared" si="191"/>
        <v>0</v>
      </c>
      <c r="CB327" s="114">
        <f t="shared" si="191"/>
        <v>0</v>
      </c>
      <c r="CC327" s="114">
        <f t="shared" ref="CC327:CC390" si="221">((+AP327/0.933)*0.067)-CA327-CB327</f>
        <v>0</v>
      </c>
      <c r="CD327" s="114">
        <f t="shared" ref="CD327:CD390" si="222">(+AR327/0.933)*0.067</f>
        <v>5023.4919614147902</v>
      </c>
      <c r="CE327" s="114">
        <f t="shared" ref="CE327:CE390" si="223">(+AL327/0.933)*0.067</f>
        <v>0</v>
      </c>
      <c r="CF327" s="118">
        <f t="shared" ref="CF327:CF390" si="224">+BY327</f>
        <v>0</v>
      </c>
      <c r="CG327" s="122">
        <f t="shared" ref="CG327:CG390" si="225">SUM(CA327:CF327)</f>
        <v>5023.4919614147902</v>
      </c>
      <c r="CH327" s="88"/>
      <c r="CI327" s="123">
        <f t="shared" ref="CI327:CI390" si="226">(IF(AR327=0,AH327,AR327)/0.933)*0.067</f>
        <v>5023.4919614147902</v>
      </c>
      <c r="CK327" s="124">
        <f t="shared" ref="CK327:CK390" si="227">+L327</f>
        <v>4</v>
      </c>
      <c r="CL327" s="125">
        <v>0</v>
      </c>
      <c r="CM327" s="126">
        <v>0</v>
      </c>
      <c r="CN327" s="127">
        <v>0</v>
      </c>
      <c r="CO327" s="128">
        <v>0</v>
      </c>
      <c r="CP327" s="125">
        <v>0</v>
      </c>
      <c r="CQ327" s="129">
        <v>0</v>
      </c>
      <c r="CR327" s="130">
        <v>0</v>
      </c>
      <c r="CS327" s="131">
        <v>0</v>
      </c>
      <c r="CT327" s="132">
        <v>0</v>
      </c>
      <c r="CU327" s="133">
        <f t="shared" si="192"/>
        <v>0</v>
      </c>
      <c r="CV327" s="129">
        <f t="shared" si="192"/>
        <v>0</v>
      </c>
      <c r="CW327" s="132">
        <v>0</v>
      </c>
      <c r="CY327" s="133">
        <v>0</v>
      </c>
      <c r="CZ327" s="129">
        <v>0</v>
      </c>
      <c r="DA327" s="132">
        <v>0</v>
      </c>
      <c r="DD327" s="134" t="s">
        <v>95</v>
      </c>
      <c r="DE327" s="101"/>
      <c r="DF327" s="72"/>
    </row>
    <row r="328" spans="1:110" s="7" customFormat="1" x14ac:dyDescent="0.25">
      <c r="A328" s="135">
        <v>25</v>
      </c>
      <c r="B328" s="136" t="s">
        <v>891</v>
      </c>
      <c r="C328" s="136" t="s">
        <v>957</v>
      </c>
      <c r="D328" s="137" t="s">
        <v>893</v>
      </c>
      <c r="E328" s="138" t="s">
        <v>958</v>
      </c>
      <c r="F328" s="138" t="s">
        <v>959</v>
      </c>
      <c r="G328" s="138" t="s">
        <v>940</v>
      </c>
      <c r="H328" s="138" t="s">
        <v>960</v>
      </c>
      <c r="I328" s="138">
        <v>11216</v>
      </c>
      <c r="J328" s="138" t="str">
        <f t="shared" si="193"/>
        <v>Brooklyn   11216</v>
      </c>
      <c r="K328" s="138" t="s">
        <v>103</v>
      </c>
      <c r="L328" s="138">
        <v>4</v>
      </c>
      <c r="M328" s="106" t="str">
        <f t="shared" si="194"/>
        <v>FCCN</v>
      </c>
      <c r="N328" s="107">
        <v>0</v>
      </c>
      <c r="O328" s="72">
        <v>0</v>
      </c>
      <c r="P328" s="108">
        <v>0</v>
      </c>
      <c r="Q328" s="71">
        <v>0</v>
      </c>
      <c r="R328" s="72">
        <v>0</v>
      </c>
      <c r="S328" s="108">
        <v>0</v>
      </c>
      <c r="T328" s="71">
        <v>0</v>
      </c>
      <c r="U328" s="72">
        <v>0</v>
      </c>
      <c r="V328" s="72">
        <v>0</v>
      </c>
      <c r="W328" s="73">
        <f t="shared" si="195"/>
        <v>0</v>
      </c>
      <c r="X328" s="109">
        <v>0</v>
      </c>
      <c r="Y328" s="110">
        <v>0</v>
      </c>
      <c r="Z328" s="110">
        <v>25</v>
      </c>
      <c r="AA328" s="72">
        <v>0</v>
      </c>
      <c r="AB328" s="72">
        <v>0</v>
      </c>
      <c r="AC328" s="111">
        <v>0</v>
      </c>
      <c r="AD328" s="112">
        <f t="shared" si="196"/>
        <v>25</v>
      </c>
      <c r="AE328" s="113">
        <v>0</v>
      </c>
      <c r="AF328" s="114">
        <v>0</v>
      </c>
      <c r="AG328" s="115">
        <v>0</v>
      </c>
      <c r="AH328" s="116">
        <v>273331.50000000006</v>
      </c>
      <c r="AI328" s="114">
        <v>0</v>
      </c>
      <c r="AJ328" s="117">
        <f t="shared" si="199"/>
        <v>273331.50000000006</v>
      </c>
      <c r="AK328" s="113">
        <v>0</v>
      </c>
      <c r="AL328" s="114">
        <v>0</v>
      </c>
      <c r="AM328" s="117">
        <f t="shared" si="200"/>
        <v>0</v>
      </c>
      <c r="AN328" s="113">
        <v>0</v>
      </c>
      <c r="AO328" s="114">
        <v>0</v>
      </c>
      <c r="AP328" s="114">
        <v>0</v>
      </c>
      <c r="AQ328" s="114">
        <v>238354.5</v>
      </c>
      <c r="AR328" s="117">
        <v>34977</v>
      </c>
      <c r="AS328" s="113">
        <f t="shared" si="197"/>
        <v>0</v>
      </c>
      <c r="AT328" s="114">
        <f t="shared" si="201"/>
        <v>0</v>
      </c>
      <c r="AU328" s="114">
        <f t="shared" si="202"/>
        <v>0</v>
      </c>
      <c r="AV328" s="117">
        <v>0</v>
      </c>
      <c r="AW328" s="113">
        <f t="shared" si="198"/>
        <v>0</v>
      </c>
      <c r="AX328" s="114">
        <f t="shared" si="203"/>
        <v>0</v>
      </c>
      <c r="AY328" s="114">
        <f t="shared" si="204"/>
        <v>0</v>
      </c>
      <c r="AZ328" s="117">
        <v>0</v>
      </c>
      <c r="BA328" s="113">
        <f t="shared" si="205"/>
        <v>0</v>
      </c>
      <c r="BB328" s="114">
        <f t="shared" si="206"/>
        <v>0</v>
      </c>
      <c r="BC328" s="114">
        <f t="shared" si="207"/>
        <v>0</v>
      </c>
      <c r="BD328" s="117">
        <v>0</v>
      </c>
      <c r="BE328" s="113">
        <v>0</v>
      </c>
      <c r="BF328" s="114">
        <v>0</v>
      </c>
      <c r="BG328" s="114">
        <v>0</v>
      </c>
      <c r="BH328" s="117">
        <v>0</v>
      </c>
      <c r="BJ328" s="113">
        <f t="shared" si="190"/>
        <v>0</v>
      </c>
      <c r="BK328" s="114">
        <f t="shared" si="190"/>
        <v>0</v>
      </c>
      <c r="BL328" s="114">
        <f t="shared" si="208"/>
        <v>0</v>
      </c>
      <c r="BM328" s="118">
        <f t="shared" si="209"/>
        <v>0</v>
      </c>
      <c r="BN328" s="119">
        <f t="shared" si="210"/>
        <v>0</v>
      </c>
      <c r="BP328" s="113">
        <f t="shared" si="211"/>
        <v>0</v>
      </c>
      <c r="BQ328" s="118">
        <f t="shared" si="212"/>
        <v>0</v>
      </c>
      <c r="BR328" s="120">
        <f t="shared" si="213"/>
        <v>0</v>
      </c>
      <c r="BS328" s="121">
        <f t="shared" si="214"/>
        <v>0</v>
      </c>
      <c r="BT328" s="114">
        <f t="shared" si="215"/>
        <v>0</v>
      </c>
      <c r="BU328" s="114">
        <f t="shared" si="216"/>
        <v>0</v>
      </c>
      <c r="BV328" s="114">
        <f t="shared" si="217"/>
        <v>0</v>
      </c>
      <c r="BW328" s="118">
        <f t="shared" si="218"/>
        <v>0</v>
      </c>
      <c r="BX328" s="120">
        <f t="shared" si="219"/>
        <v>0</v>
      </c>
      <c r="BY328" s="121">
        <f t="shared" si="220"/>
        <v>0</v>
      </c>
      <c r="CA328" s="113">
        <f t="shared" si="191"/>
        <v>0</v>
      </c>
      <c r="CB328" s="114">
        <f t="shared" si="191"/>
        <v>0</v>
      </c>
      <c r="CC328" s="114">
        <f t="shared" si="221"/>
        <v>0</v>
      </c>
      <c r="CD328" s="114">
        <f t="shared" si="222"/>
        <v>2511.7459807073951</v>
      </c>
      <c r="CE328" s="114">
        <f t="shared" si="223"/>
        <v>0</v>
      </c>
      <c r="CF328" s="118">
        <f t="shared" si="224"/>
        <v>0</v>
      </c>
      <c r="CG328" s="122">
        <f t="shared" si="225"/>
        <v>2511.7459807073951</v>
      </c>
      <c r="CH328" s="88"/>
      <c r="CI328" s="123">
        <f t="shared" si="226"/>
        <v>2511.7459807073951</v>
      </c>
      <c r="CK328" s="124">
        <f t="shared" si="227"/>
        <v>4</v>
      </c>
      <c r="CL328" s="125">
        <v>0</v>
      </c>
      <c r="CM328" s="126">
        <v>0</v>
      </c>
      <c r="CN328" s="127">
        <v>0</v>
      </c>
      <c r="CO328" s="128">
        <v>0</v>
      </c>
      <c r="CP328" s="125">
        <v>0</v>
      </c>
      <c r="CQ328" s="129">
        <v>0</v>
      </c>
      <c r="CR328" s="130">
        <v>0</v>
      </c>
      <c r="CS328" s="131">
        <v>0</v>
      </c>
      <c r="CT328" s="132">
        <v>0</v>
      </c>
      <c r="CU328" s="133">
        <f t="shared" si="192"/>
        <v>0</v>
      </c>
      <c r="CV328" s="129">
        <f t="shared" si="192"/>
        <v>0</v>
      </c>
      <c r="CW328" s="132">
        <v>0</v>
      </c>
      <c r="CY328" s="133">
        <v>0</v>
      </c>
      <c r="CZ328" s="129">
        <v>0</v>
      </c>
      <c r="DA328" s="132">
        <v>0</v>
      </c>
      <c r="DD328" s="134" t="s">
        <v>95</v>
      </c>
      <c r="DE328" s="101"/>
      <c r="DF328" s="72"/>
    </row>
    <row r="329" spans="1:110" s="7" customFormat="1" x14ac:dyDescent="0.25">
      <c r="A329" s="135">
        <v>25</v>
      </c>
      <c r="B329" s="136" t="s">
        <v>891</v>
      </c>
      <c r="C329" s="136" t="s">
        <v>957</v>
      </c>
      <c r="D329" s="137" t="s">
        <v>893</v>
      </c>
      <c r="E329" s="138" t="s">
        <v>958</v>
      </c>
      <c r="F329" s="138" t="s">
        <v>959</v>
      </c>
      <c r="G329" s="138" t="s">
        <v>940</v>
      </c>
      <c r="H329" s="138" t="s">
        <v>960</v>
      </c>
      <c r="I329" s="138">
        <v>11216</v>
      </c>
      <c r="J329" s="138" t="str">
        <f t="shared" si="193"/>
        <v>Brooklyn   11216</v>
      </c>
      <c r="K329" s="138" t="s">
        <v>103</v>
      </c>
      <c r="L329" s="138">
        <v>4</v>
      </c>
      <c r="M329" s="106" t="str">
        <f t="shared" si="194"/>
        <v>FCCN</v>
      </c>
      <c r="N329" s="107">
        <v>0</v>
      </c>
      <c r="O329" s="72">
        <v>0</v>
      </c>
      <c r="P329" s="108">
        <v>0</v>
      </c>
      <c r="Q329" s="71">
        <v>0</v>
      </c>
      <c r="R329" s="72">
        <v>0</v>
      </c>
      <c r="S329" s="108">
        <v>0</v>
      </c>
      <c r="T329" s="71">
        <v>0</v>
      </c>
      <c r="U329" s="72">
        <v>0</v>
      </c>
      <c r="V329" s="72">
        <v>0</v>
      </c>
      <c r="W329" s="73">
        <f t="shared" si="195"/>
        <v>0</v>
      </c>
      <c r="X329" s="109">
        <v>0</v>
      </c>
      <c r="Y329" s="110">
        <v>0</v>
      </c>
      <c r="Z329" s="110">
        <v>0</v>
      </c>
      <c r="AA329" s="72">
        <v>0</v>
      </c>
      <c r="AB329" s="72">
        <v>0</v>
      </c>
      <c r="AC329" s="111">
        <v>0</v>
      </c>
      <c r="AD329" s="112">
        <f t="shared" si="196"/>
        <v>0</v>
      </c>
      <c r="AE329" s="113">
        <v>0</v>
      </c>
      <c r="AF329" s="114">
        <v>0</v>
      </c>
      <c r="AG329" s="115">
        <v>0</v>
      </c>
      <c r="AH329" s="116">
        <v>0</v>
      </c>
      <c r="AI329" s="114">
        <v>0</v>
      </c>
      <c r="AJ329" s="117">
        <f t="shared" si="199"/>
        <v>0</v>
      </c>
      <c r="AK329" s="113">
        <v>0</v>
      </c>
      <c r="AL329" s="114">
        <v>0</v>
      </c>
      <c r="AM329" s="117">
        <f t="shared" si="200"/>
        <v>0</v>
      </c>
      <c r="AN329" s="113">
        <v>0</v>
      </c>
      <c r="AO329" s="114">
        <v>0</v>
      </c>
      <c r="AP329" s="114">
        <v>0</v>
      </c>
      <c r="AQ329" s="114">
        <v>0</v>
      </c>
      <c r="AR329" s="117">
        <v>0</v>
      </c>
      <c r="AS329" s="113">
        <f t="shared" si="197"/>
        <v>0</v>
      </c>
      <c r="AT329" s="114">
        <f t="shared" si="201"/>
        <v>0</v>
      </c>
      <c r="AU329" s="114">
        <f t="shared" si="202"/>
        <v>0</v>
      </c>
      <c r="AV329" s="117">
        <v>0</v>
      </c>
      <c r="AW329" s="113">
        <f t="shared" si="198"/>
        <v>0</v>
      </c>
      <c r="AX329" s="114">
        <f t="shared" si="203"/>
        <v>0</v>
      </c>
      <c r="AY329" s="114">
        <f t="shared" si="204"/>
        <v>0</v>
      </c>
      <c r="AZ329" s="117">
        <v>0</v>
      </c>
      <c r="BA329" s="113">
        <f t="shared" si="205"/>
        <v>0</v>
      </c>
      <c r="BB329" s="114">
        <f t="shared" si="206"/>
        <v>0</v>
      </c>
      <c r="BC329" s="114">
        <f t="shared" si="207"/>
        <v>0</v>
      </c>
      <c r="BD329" s="117">
        <v>0</v>
      </c>
      <c r="BE329" s="113">
        <v>0</v>
      </c>
      <c r="BF329" s="114">
        <v>0</v>
      </c>
      <c r="BG329" s="114">
        <v>0</v>
      </c>
      <c r="BH329" s="117">
        <v>0</v>
      </c>
      <c r="BJ329" s="113">
        <f t="shared" si="190"/>
        <v>0</v>
      </c>
      <c r="BK329" s="114">
        <f t="shared" si="190"/>
        <v>0</v>
      </c>
      <c r="BL329" s="114">
        <f t="shared" si="208"/>
        <v>0</v>
      </c>
      <c r="BM329" s="118">
        <f t="shared" si="209"/>
        <v>0</v>
      </c>
      <c r="BN329" s="119">
        <f t="shared" si="210"/>
        <v>0</v>
      </c>
      <c r="BP329" s="113">
        <f t="shared" si="211"/>
        <v>0</v>
      </c>
      <c r="BQ329" s="118">
        <f t="shared" si="212"/>
        <v>0</v>
      </c>
      <c r="BR329" s="120">
        <f t="shared" si="213"/>
        <v>0</v>
      </c>
      <c r="BS329" s="121">
        <f t="shared" si="214"/>
        <v>0</v>
      </c>
      <c r="BT329" s="114">
        <f t="shared" si="215"/>
        <v>0</v>
      </c>
      <c r="BU329" s="114">
        <f t="shared" si="216"/>
        <v>0</v>
      </c>
      <c r="BV329" s="114">
        <f t="shared" si="217"/>
        <v>0</v>
      </c>
      <c r="BW329" s="118">
        <f t="shared" si="218"/>
        <v>0</v>
      </c>
      <c r="BX329" s="120">
        <f t="shared" si="219"/>
        <v>0</v>
      </c>
      <c r="BY329" s="121">
        <f t="shared" si="220"/>
        <v>0</v>
      </c>
      <c r="CA329" s="113">
        <f t="shared" si="191"/>
        <v>0</v>
      </c>
      <c r="CB329" s="114">
        <f t="shared" si="191"/>
        <v>0</v>
      </c>
      <c r="CC329" s="114">
        <f t="shared" si="221"/>
        <v>0</v>
      </c>
      <c r="CD329" s="114">
        <f t="shared" si="222"/>
        <v>0</v>
      </c>
      <c r="CE329" s="114">
        <f t="shared" si="223"/>
        <v>0</v>
      </c>
      <c r="CF329" s="118">
        <f t="shared" si="224"/>
        <v>0</v>
      </c>
      <c r="CG329" s="122">
        <f t="shared" si="225"/>
        <v>0</v>
      </c>
      <c r="CH329" s="88"/>
      <c r="CI329" s="123">
        <f t="shared" si="226"/>
        <v>0</v>
      </c>
      <c r="CK329" s="124">
        <f t="shared" si="227"/>
        <v>4</v>
      </c>
      <c r="CL329" s="125">
        <v>0</v>
      </c>
      <c r="CM329" s="126">
        <v>0</v>
      </c>
      <c r="CN329" s="127">
        <v>0</v>
      </c>
      <c r="CO329" s="128">
        <v>0</v>
      </c>
      <c r="CP329" s="125">
        <v>0</v>
      </c>
      <c r="CQ329" s="129">
        <v>0</v>
      </c>
      <c r="CR329" s="130">
        <v>0</v>
      </c>
      <c r="CS329" s="131">
        <v>0</v>
      </c>
      <c r="CT329" s="132">
        <v>0</v>
      </c>
      <c r="CU329" s="133">
        <f t="shared" si="192"/>
        <v>0</v>
      </c>
      <c r="CV329" s="129">
        <f t="shared" si="192"/>
        <v>0</v>
      </c>
      <c r="CW329" s="132">
        <v>0</v>
      </c>
      <c r="CY329" s="133">
        <v>0</v>
      </c>
      <c r="CZ329" s="129">
        <v>0</v>
      </c>
      <c r="DA329" s="132">
        <v>0</v>
      </c>
      <c r="DD329" s="134" t="s">
        <v>95</v>
      </c>
      <c r="DE329" s="101"/>
      <c r="DF329" s="72"/>
    </row>
    <row r="330" spans="1:110" s="7" customFormat="1" x14ac:dyDescent="0.25">
      <c r="A330" s="135">
        <v>25</v>
      </c>
      <c r="B330" s="136" t="s">
        <v>891</v>
      </c>
      <c r="C330" s="136" t="s">
        <v>957</v>
      </c>
      <c r="D330" s="137" t="s">
        <v>893</v>
      </c>
      <c r="E330" s="138" t="s">
        <v>958</v>
      </c>
      <c r="F330" s="138" t="s">
        <v>959</v>
      </c>
      <c r="G330" s="138" t="s">
        <v>940</v>
      </c>
      <c r="H330" s="138" t="s">
        <v>960</v>
      </c>
      <c r="I330" s="138">
        <v>11216</v>
      </c>
      <c r="J330" s="138" t="str">
        <f t="shared" si="193"/>
        <v>Brooklyn   11216</v>
      </c>
      <c r="K330" s="138" t="s">
        <v>103</v>
      </c>
      <c r="L330" s="138">
        <v>4</v>
      </c>
      <c r="M330" s="106" t="str">
        <f t="shared" si="194"/>
        <v>FCCN</v>
      </c>
      <c r="N330" s="107">
        <v>0</v>
      </c>
      <c r="O330" s="72">
        <v>0</v>
      </c>
      <c r="P330" s="108">
        <v>0</v>
      </c>
      <c r="Q330" s="71">
        <v>0</v>
      </c>
      <c r="R330" s="72">
        <v>0</v>
      </c>
      <c r="S330" s="108">
        <v>0</v>
      </c>
      <c r="T330" s="71">
        <v>0</v>
      </c>
      <c r="U330" s="72">
        <v>0</v>
      </c>
      <c r="V330" s="72">
        <v>0</v>
      </c>
      <c r="W330" s="73">
        <f t="shared" si="195"/>
        <v>0</v>
      </c>
      <c r="X330" s="109">
        <v>0</v>
      </c>
      <c r="Y330" s="110">
        <v>0</v>
      </c>
      <c r="Z330" s="110">
        <v>0</v>
      </c>
      <c r="AA330" s="72">
        <v>0</v>
      </c>
      <c r="AB330" s="72">
        <v>0</v>
      </c>
      <c r="AC330" s="111">
        <v>0</v>
      </c>
      <c r="AD330" s="112">
        <f t="shared" si="196"/>
        <v>0</v>
      </c>
      <c r="AE330" s="113">
        <v>0</v>
      </c>
      <c r="AF330" s="114">
        <v>0</v>
      </c>
      <c r="AG330" s="115">
        <v>0</v>
      </c>
      <c r="AH330" s="116">
        <v>0</v>
      </c>
      <c r="AI330" s="114">
        <v>0</v>
      </c>
      <c r="AJ330" s="117">
        <f t="shared" si="199"/>
        <v>0</v>
      </c>
      <c r="AK330" s="113">
        <v>0</v>
      </c>
      <c r="AL330" s="114">
        <v>0</v>
      </c>
      <c r="AM330" s="117">
        <f t="shared" si="200"/>
        <v>0</v>
      </c>
      <c r="AN330" s="113">
        <v>0</v>
      </c>
      <c r="AO330" s="114">
        <v>0</v>
      </c>
      <c r="AP330" s="114">
        <v>0</v>
      </c>
      <c r="AQ330" s="114">
        <v>0</v>
      </c>
      <c r="AR330" s="117">
        <v>0</v>
      </c>
      <c r="AS330" s="113">
        <f t="shared" si="197"/>
        <v>0</v>
      </c>
      <c r="AT330" s="114">
        <f t="shared" si="201"/>
        <v>0</v>
      </c>
      <c r="AU330" s="114">
        <f t="shared" si="202"/>
        <v>0</v>
      </c>
      <c r="AV330" s="117">
        <v>0</v>
      </c>
      <c r="AW330" s="113">
        <f t="shared" si="198"/>
        <v>0</v>
      </c>
      <c r="AX330" s="114">
        <f t="shared" si="203"/>
        <v>0</v>
      </c>
      <c r="AY330" s="114">
        <f t="shared" si="204"/>
        <v>0</v>
      </c>
      <c r="AZ330" s="117">
        <v>0</v>
      </c>
      <c r="BA330" s="113">
        <f t="shared" si="205"/>
        <v>0</v>
      </c>
      <c r="BB330" s="114">
        <f t="shared" si="206"/>
        <v>0</v>
      </c>
      <c r="BC330" s="114">
        <f t="shared" si="207"/>
        <v>0</v>
      </c>
      <c r="BD330" s="117">
        <v>0</v>
      </c>
      <c r="BE330" s="113">
        <v>0</v>
      </c>
      <c r="BF330" s="114">
        <v>0</v>
      </c>
      <c r="BG330" s="114">
        <v>0</v>
      </c>
      <c r="BH330" s="117">
        <v>0</v>
      </c>
      <c r="BJ330" s="113">
        <f t="shared" si="190"/>
        <v>0</v>
      </c>
      <c r="BK330" s="114">
        <f t="shared" si="190"/>
        <v>0</v>
      </c>
      <c r="BL330" s="114">
        <f t="shared" si="208"/>
        <v>0</v>
      </c>
      <c r="BM330" s="118">
        <f t="shared" si="209"/>
        <v>0</v>
      </c>
      <c r="BN330" s="119">
        <f t="shared" si="210"/>
        <v>0</v>
      </c>
      <c r="BP330" s="113">
        <f t="shared" si="211"/>
        <v>0</v>
      </c>
      <c r="BQ330" s="118">
        <f t="shared" si="212"/>
        <v>0</v>
      </c>
      <c r="BR330" s="120">
        <f t="shared" si="213"/>
        <v>0</v>
      </c>
      <c r="BS330" s="121">
        <f t="shared" si="214"/>
        <v>0</v>
      </c>
      <c r="BT330" s="114">
        <f t="shared" si="215"/>
        <v>0</v>
      </c>
      <c r="BU330" s="114">
        <f t="shared" si="216"/>
        <v>0</v>
      </c>
      <c r="BV330" s="114">
        <f t="shared" si="217"/>
        <v>0</v>
      </c>
      <c r="BW330" s="118">
        <f t="shared" si="218"/>
        <v>0</v>
      </c>
      <c r="BX330" s="120">
        <f t="shared" si="219"/>
        <v>0</v>
      </c>
      <c r="BY330" s="121">
        <f t="shared" si="220"/>
        <v>0</v>
      </c>
      <c r="CA330" s="113">
        <f t="shared" si="191"/>
        <v>0</v>
      </c>
      <c r="CB330" s="114">
        <f t="shared" si="191"/>
        <v>0</v>
      </c>
      <c r="CC330" s="114">
        <f t="shared" si="221"/>
        <v>0</v>
      </c>
      <c r="CD330" s="114">
        <f t="shared" si="222"/>
        <v>0</v>
      </c>
      <c r="CE330" s="114">
        <f t="shared" si="223"/>
        <v>0</v>
      </c>
      <c r="CF330" s="118">
        <f t="shared" si="224"/>
        <v>0</v>
      </c>
      <c r="CG330" s="122">
        <f t="shared" si="225"/>
        <v>0</v>
      </c>
      <c r="CH330" s="88"/>
      <c r="CI330" s="123">
        <f t="shared" si="226"/>
        <v>0</v>
      </c>
      <c r="CK330" s="124">
        <f t="shared" si="227"/>
        <v>4</v>
      </c>
      <c r="CL330" s="125">
        <v>0</v>
      </c>
      <c r="CM330" s="126">
        <v>0</v>
      </c>
      <c r="CN330" s="127">
        <v>0</v>
      </c>
      <c r="CO330" s="128">
        <v>0</v>
      </c>
      <c r="CP330" s="125">
        <v>0</v>
      </c>
      <c r="CQ330" s="129">
        <v>0</v>
      </c>
      <c r="CR330" s="130">
        <v>0</v>
      </c>
      <c r="CS330" s="131">
        <v>0</v>
      </c>
      <c r="CT330" s="132">
        <v>0</v>
      </c>
      <c r="CU330" s="133">
        <f t="shared" si="192"/>
        <v>0</v>
      </c>
      <c r="CV330" s="129">
        <f t="shared" si="192"/>
        <v>0</v>
      </c>
      <c r="CW330" s="132">
        <v>0</v>
      </c>
      <c r="CY330" s="133">
        <v>0</v>
      </c>
      <c r="CZ330" s="129">
        <v>0</v>
      </c>
      <c r="DA330" s="132">
        <v>0</v>
      </c>
      <c r="DD330" s="134" t="s">
        <v>95</v>
      </c>
      <c r="DE330" s="101"/>
      <c r="DF330" s="72"/>
    </row>
    <row r="331" spans="1:110" s="7" customFormat="1" x14ac:dyDescent="0.25">
      <c r="A331" s="135">
        <v>25</v>
      </c>
      <c r="B331" s="136" t="s">
        <v>891</v>
      </c>
      <c r="C331" s="136" t="s">
        <v>957</v>
      </c>
      <c r="D331" s="137" t="s">
        <v>893</v>
      </c>
      <c r="E331" s="138" t="s">
        <v>958</v>
      </c>
      <c r="F331" s="138" t="s">
        <v>959</v>
      </c>
      <c r="G331" s="138" t="s">
        <v>940</v>
      </c>
      <c r="H331" s="138" t="s">
        <v>960</v>
      </c>
      <c r="I331" s="138">
        <v>11216</v>
      </c>
      <c r="J331" s="138" t="str">
        <f t="shared" si="193"/>
        <v>Brooklyn   11216</v>
      </c>
      <c r="K331" s="138" t="s">
        <v>103</v>
      </c>
      <c r="L331" s="138">
        <v>4</v>
      </c>
      <c r="M331" s="106" t="str">
        <f t="shared" si="194"/>
        <v>FCCN</v>
      </c>
      <c r="N331" s="107">
        <v>0</v>
      </c>
      <c r="O331" s="72">
        <v>0</v>
      </c>
      <c r="P331" s="108">
        <v>0</v>
      </c>
      <c r="Q331" s="71">
        <v>0</v>
      </c>
      <c r="R331" s="72">
        <v>0</v>
      </c>
      <c r="S331" s="108">
        <v>0</v>
      </c>
      <c r="T331" s="71">
        <v>0</v>
      </c>
      <c r="U331" s="72">
        <v>0</v>
      </c>
      <c r="V331" s="72">
        <v>0</v>
      </c>
      <c r="W331" s="73">
        <f t="shared" si="195"/>
        <v>0</v>
      </c>
      <c r="X331" s="109">
        <v>0</v>
      </c>
      <c r="Y331" s="110">
        <v>0</v>
      </c>
      <c r="Z331" s="110">
        <v>0</v>
      </c>
      <c r="AA331" s="72">
        <v>0</v>
      </c>
      <c r="AB331" s="72">
        <v>0</v>
      </c>
      <c r="AC331" s="111">
        <v>0</v>
      </c>
      <c r="AD331" s="112">
        <f t="shared" si="196"/>
        <v>0</v>
      </c>
      <c r="AE331" s="113">
        <v>0</v>
      </c>
      <c r="AF331" s="114">
        <v>0</v>
      </c>
      <c r="AG331" s="115">
        <v>0</v>
      </c>
      <c r="AH331" s="116">
        <v>0</v>
      </c>
      <c r="AI331" s="114">
        <v>0</v>
      </c>
      <c r="AJ331" s="117">
        <f t="shared" si="199"/>
        <v>0</v>
      </c>
      <c r="AK331" s="113">
        <v>0</v>
      </c>
      <c r="AL331" s="114">
        <v>0</v>
      </c>
      <c r="AM331" s="117">
        <f t="shared" si="200"/>
        <v>0</v>
      </c>
      <c r="AN331" s="113">
        <v>0</v>
      </c>
      <c r="AO331" s="114">
        <v>0</v>
      </c>
      <c r="AP331" s="114">
        <v>0</v>
      </c>
      <c r="AQ331" s="114">
        <v>0</v>
      </c>
      <c r="AR331" s="117">
        <v>0</v>
      </c>
      <c r="AS331" s="113">
        <f t="shared" si="197"/>
        <v>0</v>
      </c>
      <c r="AT331" s="114">
        <f t="shared" si="201"/>
        <v>0</v>
      </c>
      <c r="AU331" s="114">
        <f t="shared" si="202"/>
        <v>0</v>
      </c>
      <c r="AV331" s="117">
        <v>0</v>
      </c>
      <c r="AW331" s="113">
        <f t="shared" si="198"/>
        <v>0</v>
      </c>
      <c r="AX331" s="114">
        <f t="shared" si="203"/>
        <v>0</v>
      </c>
      <c r="AY331" s="114">
        <f t="shared" si="204"/>
        <v>0</v>
      </c>
      <c r="AZ331" s="117">
        <v>0</v>
      </c>
      <c r="BA331" s="113">
        <f t="shared" si="205"/>
        <v>0</v>
      </c>
      <c r="BB331" s="114">
        <f t="shared" si="206"/>
        <v>0</v>
      </c>
      <c r="BC331" s="114">
        <f t="shared" si="207"/>
        <v>0</v>
      </c>
      <c r="BD331" s="117">
        <v>0</v>
      </c>
      <c r="BE331" s="113">
        <v>0</v>
      </c>
      <c r="BF331" s="114">
        <v>0</v>
      </c>
      <c r="BG331" s="114">
        <v>0</v>
      </c>
      <c r="BH331" s="117">
        <v>0</v>
      </c>
      <c r="BJ331" s="113">
        <f t="shared" si="190"/>
        <v>0</v>
      </c>
      <c r="BK331" s="114">
        <f t="shared" si="190"/>
        <v>0</v>
      </c>
      <c r="BL331" s="114">
        <f t="shared" si="208"/>
        <v>0</v>
      </c>
      <c r="BM331" s="118">
        <f t="shared" si="209"/>
        <v>0</v>
      </c>
      <c r="BN331" s="119">
        <f t="shared" si="210"/>
        <v>0</v>
      </c>
      <c r="BP331" s="113">
        <f t="shared" si="211"/>
        <v>0</v>
      </c>
      <c r="BQ331" s="118">
        <f t="shared" si="212"/>
        <v>0</v>
      </c>
      <c r="BR331" s="120">
        <f t="shared" si="213"/>
        <v>0</v>
      </c>
      <c r="BS331" s="121">
        <f t="shared" si="214"/>
        <v>0</v>
      </c>
      <c r="BT331" s="114">
        <f t="shared" si="215"/>
        <v>0</v>
      </c>
      <c r="BU331" s="114">
        <f t="shared" si="216"/>
        <v>0</v>
      </c>
      <c r="BV331" s="114">
        <f t="shared" si="217"/>
        <v>0</v>
      </c>
      <c r="BW331" s="118">
        <f t="shared" si="218"/>
        <v>0</v>
      </c>
      <c r="BX331" s="120">
        <f t="shared" si="219"/>
        <v>0</v>
      </c>
      <c r="BY331" s="121">
        <f t="shared" si="220"/>
        <v>0</v>
      </c>
      <c r="CA331" s="113">
        <f t="shared" si="191"/>
        <v>0</v>
      </c>
      <c r="CB331" s="114">
        <f t="shared" si="191"/>
        <v>0</v>
      </c>
      <c r="CC331" s="114">
        <f t="shared" si="221"/>
        <v>0</v>
      </c>
      <c r="CD331" s="114">
        <f t="shared" si="222"/>
        <v>0</v>
      </c>
      <c r="CE331" s="114">
        <f t="shared" si="223"/>
        <v>0</v>
      </c>
      <c r="CF331" s="118">
        <f t="shared" si="224"/>
        <v>0</v>
      </c>
      <c r="CG331" s="122">
        <f t="shared" si="225"/>
        <v>0</v>
      </c>
      <c r="CH331" s="88"/>
      <c r="CI331" s="123">
        <f t="shared" si="226"/>
        <v>0</v>
      </c>
      <c r="CK331" s="124">
        <f t="shared" si="227"/>
        <v>4</v>
      </c>
      <c r="CL331" s="125">
        <v>0</v>
      </c>
      <c r="CM331" s="126">
        <v>0</v>
      </c>
      <c r="CN331" s="127">
        <v>0</v>
      </c>
      <c r="CO331" s="128">
        <v>0</v>
      </c>
      <c r="CP331" s="125">
        <v>0</v>
      </c>
      <c r="CQ331" s="129">
        <v>0</v>
      </c>
      <c r="CR331" s="130">
        <v>0</v>
      </c>
      <c r="CS331" s="131">
        <v>0</v>
      </c>
      <c r="CT331" s="132">
        <v>0</v>
      </c>
      <c r="CU331" s="133">
        <f t="shared" si="192"/>
        <v>0</v>
      </c>
      <c r="CV331" s="129">
        <f t="shared" si="192"/>
        <v>0</v>
      </c>
      <c r="CW331" s="132">
        <v>0</v>
      </c>
      <c r="CY331" s="133">
        <v>0</v>
      </c>
      <c r="CZ331" s="129">
        <v>0</v>
      </c>
      <c r="DA331" s="132">
        <v>0</v>
      </c>
      <c r="DD331" s="134" t="s">
        <v>95</v>
      </c>
      <c r="DE331" s="101"/>
      <c r="DF331" s="72"/>
    </row>
    <row r="332" spans="1:110" s="7" customFormat="1" x14ac:dyDescent="0.25">
      <c r="A332" s="135">
        <v>105</v>
      </c>
      <c r="B332" s="136" t="s">
        <v>961</v>
      </c>
      <c r="C332" s="136" t="s">
        <v>962</v>
      </c>
      <c r="D332" s="137" t="s">
        <v>963</v>
      </c>
      <c r="E332" s="138" t="s">
        <v>964</v>
      </c>
      <c r="F332" s="138" t="s">
        <v>965</v>
      </c>
      <c r="G332" s="138" t="s">
        <v>966</v>
      </c>
      <c r="H332" s="138" t="s">
        <v>124</v>
      </c>
      <c r="I332" s="138">
        <v>10033</v>
      </c>
      <c r="J332" s="138" t="str">
        <f t="shared" si="193"/>
        <v>Manhattan 10033</v>
      </c>
      <c r="K332" s="138" t="s">
        <v>103</v>
      </c>
      <c r="L332" s="138">
        <v>2</v>
      </c>
      <c r="M332" s="106" t="str">
        <f t="shared" si="194"/>
        <v>Head Start</v>
      </c>
      <c r="N332" s="107">
        <v>135</v>
      </c>
      <c r="O332" s="72">
        <v>0</v>
      </c>
      <c r="P332" s="108">
        <v>0</v>
      </c>
      <c r="Q332" s="71">
        <v>0</v>
      </c>
      <c r="R332" s="72">
        <v>135</v>
      </c>
      <c r="S332" s="108">
        <v>0</v>
      </c>
      <c r="T332" s="71">
        <v>0</v>
      </c>
      <c r="U332" s="72">
        <v>120</v>
      </c>
      <c r="V332" s="72">
        <v>0</v>
      </c>
      <c r="W332" s="73">
        <f t="shared" si="195"/>
        <v>120</v>
      </c>
      <c r="X332" s="109">
        <v>0</v>
      </c>
      <c r="Y332" s="110">
        <v>0</v>
      </c>
      <c r="Z332" s="110">
        <v>0</v>
      </c>
      <c r="AA332" s="72">
        <v>0</v>
      </c>
      <c r="AB332" s="72">
        <v>0</v>
      </c>
      <c r="AC332" s="111">
        <v>0</v>
      </c>
      <c r="AD332" s="112">
        <f t="shared" si="196"/>
        <v>0</v>
      </c>
      <c r="AE332" s="113">
        <v>0</v>
      </c>
      <c r="AF332" s="114">
        <v>0</v>
      </c>
      <c r="AG332" s="115">
        <v>1905735.5999999999</v>
      </c>
      <c r="AH332" s="116">
        <v>1905735.5999999999</v>
      </c>
      <c r="AI332" s="114">
        <v>0</v>
      </c>
      <c r="AJ332" s="117">
        <f t="shared" si="199"/>
        <v>1905735.5999999999</v>
      </c>
      <c r="AK332" s="113">
        <v>545134.94099999988</v>
      </c>
      <c r="AL332" s="114">
        <v>0</v>
      </c>
      <c r="AM332" s="117">
        <f t="shared" si="200"/>
        <v>545134.94099999988</v>
      </c>
      <c r="AN332" s="113">
        <v>1360600.659</v>
      </c>
      <c r="AO332" s="114">
        <v>0</v>
      </c>
      <c r="AP332" s="114">
        <v>0</v>
      </c>
      <c r="AQ332" s="114">
        <v>0</v>
      </c>
      <c r="AR332" s="117">
        <v>0</v>
      </c>
      <c r="AS332" s="113">
        <f t="shared" si="197"/>
        <v>0</v>
      </c>
      <c r="AT332" s="114">
        <f t="shared" si="201"/>
        <v>0</v>
      </c>
      <c r="AU332" s="114">
        <f t="shared" si="202"/>
        <v>0</v>
      </c>
      <c r="AV332" s="117">
        <v>0</v>
      </c>
      <c r="AW332" s="113">
        <f t="shared" si="198"/>
        <v>0</v>
      </c>
      <c r="AX332" s="114">
        <f t="shared" si="203"/>
        <v>0</v>
      </c>
      <c r="AY332" s="114">
        <f t="shared" si="204"/>
        <v>0</v>
      </c>
      <c r="AZ332" s="117">
        <v>0</v>
      </c>
      <c r="BA332" s="113">
        <f t="shared" si="205"/>
        <v>0</v>
      </c>
      <c r="BB332" s="114">
        <f t="shared" si="206"/>
        <v>0</v>
      </c>
      <c r="BC332" s="114">
        <f t="shared" si="207"/>
        <v>0</v>
      </c>
      <c r="BD332" s="117">
        <v>0</v>
      </c>
      <c r="BE332" s="113">
        <v>0</v>
      </c>
      <c r="BF332" s="114">
        <v>0</v>
      </c>
      <c r="BG332" s="114">
        <v>0</v>
      </c>
      <c r="BH332" s="117">
        <v>0</v>
      </c>
      <c r="BJ332" s="113">
        <f t="shared" si="190"/>
        <v>545134.94099999988</v>
      </c>
      <c r="BK332" s="114">
        <f t="shared" si="190"/>
        <v>0</v>
      </c>
      <c r="BL332" s="114">
        <f t="shared" si="208"/>
        <v>0</v>
      </c>
      <c r="BM332" s="118">
        <f t="shared" si="209"/>
        <v>0</v>
      </c>
      <c r="BN332" s="119">
        <f t="shared" si="210"/>
        <v>545134.94099999988</v>
      </c>
      <c r="BP332" s="113">
        <f t="shared" si="211"/>
        <v>1360600.659</v>
      </c>
      <c r="BQ332" s="118">
        <f t="shared" si="212"/>
        <v>0</v>
      </c>
      <c r="BR332" s="120">
        <f t="shared" si="213"/>
        <v>1360600.659</v>
      </c>
      <c r="BS332" s="121">
        <f t="shared" si="214"/>
        <v>340150.16475</v>
      </c>
      <c r="BT332" s="114">
        <f t="shared" si="215"/>
        <v>545134.94099999988</v>
      </c>
      <c r="BU332" s="114">
        <f t="shared" si="216"/>
        <v>0</v>
      </c>
      <c r="BV332" s="114">
        <f t="shared" si="217"/>
        <v>0</v>
      </c>
      <c r="BW332" s="118">
        <f t="shared" si="218"/>
        <v>0</v>
      </c>
      <c r="BX332" s="120">
        <f t="shared" si="219"/>
        <v>545134.94099999988</v>
      </c>
      <c r="BY332" s="121">
        <f t="shared" si="220"/>
        <v>0</v>
      </c>
      <c r="CA332" s="113">
        <f t="shared" si="191"/>
        <v>0</v>
      </c>
      <c r="CB332" s="114">
        <f t="shared" si="191"/>
        <v>0</v>
      </c>
      <c r="CC332" s="114">
        <f t="shared" si="221"/>
        <v>0</v>
      </c>
      <c r="CD332" s="114">
        <f t="shared" si="222"/>
        <v>0</v>
      </c>
      <c r="CE332" s="114">
        <f t="shared" si="223"/>
        <v>0</v>
      </c>
      <c r="CF332" s="118">
        <f t="shared" si="224"/>
        <v>0</v>
      </c>
      <c r="CG332" s="122">
        <f t="shared" si="225"/>
        <v>0</v>
      </c>
      <c r="CH332" s="88"/>
      <c r="CI332" s="123">
        <f t="shared" si="226"/>
        <v>136853.46752411575</v>
      </c>
      <c r="CK332" s="124">
        <f t="shared" si="227"/>
        <v>2</v>
      </c>
      <c r="CL332" s="125">
        <v>0</v>
      </c>
      <c r="CM332" s="126">
        <v>0</v>
      </c>
      <c r="CN332" s="127">
        <v>53.879999999999995</v>
      </c>
      <c r="CO332" s="128">
        <v>25.237728749999995</v>
      </c>
      <c r="CP332" s="125">
        <v>0</v>
      </c>
      <c r="CQ332" s="129">
        <v>0</v>
      </c>
      <c r="CR332" s="130">
        <v>0</v>
      </c>
      <c r="CS332" s="131">
        <v>0</v>
      </c>
      <c r="CT332" s="132">
        <v>0</v>
      </c>
      <c r="CU332" s="133">
        <f t="shared" si="192"/>
        <v>0</v>
      </c>
      <c r="CV332" s="129">
        <f t="shared" si="192"/>
        <v>0</v>
      </c>
      <c r="CW332" s="132">
        <v>0</v>
      </c>
      <c r="CY332" s="133">
        <v>0</v>
      </c>
      <c r="CZ332" s="129">
        <v>0</v>
      </c>
      <c r="DA332" s="132">
        <v>0</v>
      </c>
      <c r="DD332" s="134" t="s">
        <v>95</v>
      </c>
      <c r="DE332" s="101"/>
      <c r="DF332" s="72"/>
    </row>
    <row r="333" spans="1:110" s="7" customFormat="1" x14ac:dyDescent="0.25">
      <c r="A333" s="135">
        <v>105</v>
      </c>
      <c r="B333" s="136" t="s">
        <v>961</v>
      </c>
      <c r="C333" s="136" t="s">
        <v>967</v>
      </c>
      <c r="D333" s="137" t="s">
        <v>963</v>
      </c>
      <c r="E333" s="138" t="s">
        <v>968</v>
      </c>
      <c r="F333" s="138" t="s">
        <v>969</v>
      </c>
      <c r="G333" s="138" t="s">
        <v>970</v>
      </c>
      <c r="H333" s="138" t="s">
        <v>124</v>
      </c>
      <c r="I333" s="138">
        <v>10033</v>
      </c>
      <c r="J333" s="138" t="str">
        <f t="shared" si="193"/>
        <v>Manhattan 10033</v>
      </c>
      <c r="K333" s="138" t="s">
        <v>103</v>
      </c>
      <c r="L333" s="138">
        <v>1</v>
      </c>
      <c r="M333" s="106" t="str">
        <f t="shared" si="194"/>
        <v>Dual</v>
      </c>
      <c r="N333" s="107">
        <v>51</v>
      </c>
      <c r="O333" s="72">
        <v>0</v>
      </c>
      <c r="P333" s="108">
        <v>0</v>
      </c>
      <c r="Q333" s="71">
        <v>15</v>
      </c>
      <c r="R333" s="72">
        <v>26</v>
      </c>
      <c r="S333" s="108">
        <v>10</v>
      </c>
      <c r="T333" s="71">
        <v>5</v>
      </c>
      <c r="U333" s="72">
        <v>9</v>
      </c>
      <c r="V333" s="72">
        <v>4</v>
      </c>
      <c r="W333" s="73">
        <f t="shared" si="195"/>
        <v>18</v>
      </c>
      <c r="X333" s="109">
        <v>0</v>
      </c>
      <c r="Y333" s="110">
        <v>0</v>
      </c>
      <c r="Z333" s="110">
        <v>0</v>
      </c>
      <c r="AA333" s="72">
        <v>0</v>
      </c>
      <c r="AB333" s="72">
        <v>0</v>
      </c>
      <c r="AC333" s="111">
        <v>0</v>
      </c>
      <c r="AD333" s="112">
        <f t="shared" si="196"/>
        <v>0</v>
      </c>
      <c r="AE333" s="113">
        <v>0</v>
      </c>
      <c r="AF333" s="114">
        <v>0</v>
      </c>
      <c r="AG333" s="115">
        <v>668768.1</v>
      </c>
      <c r="AH333" s="116">
        <v>668768.1</v>
      </c>
      <c r="AI333" s="114">
        <v>0</v>
      </c>
      <c r="AJ333" s="117">
        <f t="shared" si="199"/>
        <v>668768.1</v>
      </c>
      <c r="AK333" s="113">
        <v>47262.565349999997</v>
      </c>
      <c r="AL333" s="114">
        <v>13503.590099999999</v>
      </c>
      <c r="AM333" s="117">
        <f t="shared" si="200"/>
        <v>60766.155449999998</v>
      </c>
      <c r="AN333" s="113">
        <v>321276.53464999999</v>
      </c>
      <c r="AO333" s="114">
        <v>0</v>
      </c>
      <c r="AP333" s="114">
        <v>286725.40989999997</v>
      </c>
      <c r="AQ333" s="114">
        <v>0</v>
      </c>
      <c r="AR333" s="117">
        <v>0</v>
      </c>
      <c r="AS333" s="113">
        <f t="shared" si="197"/>
        <v>0</v>
      </c>
      <c r="AT333" s="114">
        <f t="shared" si="201"/>
        <v>0</v>
      </c>
      <c r="AU333" s="114">
        <f t="shared" si="202"/>
        <v>0</v>
      </c>
      <c r="AV333" s="117">
        <v>0</v>
      </c>
      <c r="AW333" s="113">
        <f t="shared" si="198"/>
        <v>0</v>
      </c>
      <c r="AX333" s="114">
        <f t="shared" si="203"/>
        <v>0</v>
      </c>
      <c r="AY333" s="114">
        <f t="shared" si="204"/>
        <v>0</v>
      </c>
      <c r="AZ333" s="117">
        <v>0</v>
      </c>
      <c r="BA333" s="113">
        <f t="shared" si="205"/>
        <v>0</v>
      </c>
      <c r="BB333" s="114">
        <f t="shared" si="206"/>
        <v>0</v>
      </c>
      <c r="BC333" s="114">
        <f t="shared" si="207"/>
        <v>0</v>
      </c>
      <c r="BD333" s="117">
        <v>0</v>
      </c>
      <c r="BE333" s="113">
        <v>0</v>
      </c>
      <c r="BF333" s="114">
        <v>0</v>
      </c>
      <c r="BG333" s="114">
        <v>0</v>
      </c>
      <c r="BH333" s="117">
        <v>0</v>
      </c>
      <c r="BJ333" s="113">
        <f t="shared" si="190"/>
        <v>47262.565349999997</v>
      </c>
      <c r="BK333" s="114">
        <f t="shared" si="190"/>
        <v>13503.590099999999</v>
      </c>
      <c r="BL333" s="114">
        <f t="shared" si="208"/>
        <v>0</v>
      </c>
      <c r="BM333" s="118">
        <f t="shared" si="209"/>
        <v>0</v>
      </c>
      <c r="BN333" s="119">
        <f t="shared" si="210"/>
        <v>60766.155449999998</v>
      </c>
      <c r="BP333" s="113">
        <f t="shared" si="211"/>
        <v>321276.53464999999</v>
      </c>
      <c r="BQ333" s="118">
        <f t="shared" si="212"/>
        <v>0</v>
      </c>
      <c r="BR333" s="120">
        <f t="shared" si="213"/>
        <v>321276.53464999999</v>
      </c>
      <c r="BS333" s="121">
        <f t="shared" si="214"/>
        <v>80319.133662499997</v>
      </c>
      <c r="BT333" s="114">
        <f t="shared" si="215"/>
        <v>47262.565349999997</v>
      </c>
      <c r="BU333" s="114">
        <f t="shared" si="216"/>
        <v>0</v>
      </c>
      <c r="BV333" s="114">
        <f t="shared" si="217"/>
        <v>0</v>
      </c>
      <c r="BW333" s="118">
        <f t="shared" si="218"/>
        <v>0</v>
      </c>
      <c r="BX333" s="120">
        <f t="shared" si="219"/>
        <v>47262.565349999997</v>
      </c>
      <c r="BY333" s="121">
        <f t="shared" si="220"/>
        <v>33056.5683125</v>
      </c>
      <c r="CA333" s="113">
        <f t="shared" si="191"/>
        <v>0</v>
      </c>
      <c r="CB333" s="114">
        <f t="shared" si="191"/>
        <v>0</v>
      </c>
      <c r="CC333" s="114">
        <f t="shared" si="221"/>
        <v>20590.141975669882</v>
      </c>
      <c r="CD333" s="114">
        <f t="shared" si="222"/>
        <v>0</v>
      </c>
      <c r="CE333" s="114">
        <f t="shared" si="223"/>
        <v>969.71118617363334</v>
      </c>
      <c r="CF333" s="118">
        <f t="shared" si="224"/>
        <v>33056.5683125</v>
      </c>
      <c r="CG333" s="122">
        <f t="shared" si="225"/>
        <v>54616.421474343515</v>
      </c>
      <c r="CH333" s="88"/>
      <c r="CI333" s="123">
        <f t="shared" si="226"/>
        <v>48025.147588424436</v>
      </c>
      <c r="CK333" s="124">
        <f t="shared" si="227"/>
        <v>1</v>
      </c>
      <c r="CL333" s="125">
        <v>0</v>
      </c>
      <c r="CM333" s="126">
        <v>0</v>
      </c>
      <c r="CN333" s="127">
        <v>50.05</v>
      </c>
      <c r="CO333" s="128">
        <v>18.754986249999998</v>
      </c>
      <c r="CP333" s="125">
        <v>0</v>
      </c>
      <c r="CQ333" s="129">
        <v>0</v>
      </c>
      <c r="CR333" s="130">
        <v>0</v>
      </c>
      <c r="CS333" s="131">
        <v>0</v>
      </c>
      <c r="CT333" s="132">
        <v>0</v>
      </c>
      <c r="CU333" s="133">
        <f t="shared" si="192"/>
        <v>0</v>
      </c>
      <c r="CV333" s="129">
        <f t="shared" si="192"/>
        <v>0</v>
      </c>
      <c r="CW333" s="132">
        <v>0</v>
      </c>
      <c r="CY333" s="133">
        <v>0</v>
      </c>
      <c r="CZ333" s="129">
        <v>0</v>
      </c>
      <c r="DA333" s="132">
        <v>0</v>
      </c>
      <c r="DD333" s="134" t="s">
        <v>95</v>
      </c>
      <c r="DE333" s="101"/>
      <c r="DF333" s="72"/>
    </row>
    <row r="334" spans="1:110" s="7" customFormat="1" x14ac:dyDescent="0.25">
      <c r="A334" s="135">
        <v>58</v>
      </c>
      <c r="B334" s="136" t="s">
        <v>971</v>
      </c>
      <c r="C334" s="136" t="s">
        <v>972</v>
      </c>
      <c r="D334" s="137" t="s">
        <v>973</v>
      </c>
      <c r="E334" s="138" t="s">
        <v>974</v>
      </c>
      <c r="F334" s="138" t="s">
        <v>975</v>
      </c>
      <c r="G334" s="138" t="s">
        <v>976</v>
      </c>
      <c r="H334" s="138" t="s">
        <v>117</v>
      </c>
      <c r="I334" s="138">
        <v>11219</v>
      </c>
      <c r="J334" s="138" t="str">
        <f t="shared" si="193"/>
        <v>Brooklyn 11219</v>
      </c>
      <c r="K334" s="138" t="s">
        <v>103</v>
      </c>
      <c r="L334" s="138">
        <v>3</v>
      </c>
      <c r="M334" s="106" t="str">
        <f t="shared" si="194"/>
        <v>Child Care</v>
      </c>
      <c r="N334" s="107">
        <v>61</v>
      </c>
      <c r="O334" s="72">
        <v>0</v>
      </c>
      <c r="P334" s="108">
        <v>0</v>
      </c>
      <c r="Q334" s="71">
        <v>0</v>
      </c>
      <c r="R334" s="72">
        <v>0</v>
      </c>
      <c r="S334" s="108">
        <v>61</v>
      </c>
      <c r="T334" s="71">
        <v>0</v>
      </c>
      <c r="U334" s="72">
        <v>0</v>
      </c>
      <c r="V334" s="72">
        <v>25</v>
      </c>
      <c r="W334" s="73">
        <f t="shared" si="195"/>
        <v>25</v>
      </c>
      <c r="X334" s="109">
        <v>0</v>
      </c>
      <c r="Y334" s="110">
        <v>0</v>
      </c>
      <c r="Z334" s="110">
        <v>0</v>
      </c>
      <c r="AA334" s="72">
        <v>0</v>
      </c>
      <c r="AB334" s="72">
        <v>0</v>
      </c>
      <c r="AC334" s="111">
        <v>0</v>
      </c>
      <c r="AD334" s="112">
        <f t="shared" si="196"/>
        <v>0</v>
      </c>
      <c r="AE334" s="113">
        <v>0</v>
      </c>
      <c r="AF334" s="114">
        <v>0</v>
      </c>
      <c r="AG334" s="115">
        <v>705765.11999999988</v>
      </c>
      <c r="AH334" s="116">
        <v>705765.11999999988</v>
      </c>
      <c r="AI334" s="114">
        <v>0</v>
      </c>
      <c r="AJ334" s="117">
        <f t="shared" si="199"/>
        <v>705765.11999999988</v>
      </c>
      <c r="AK334" s="113">
        <v>0</v>
      </c>
      <c r="AL334" s="114">
        <v>74465.351999999984</v>
      </c>
      <c r="AM334" s="117">
        <f t="shared" si="200"/>
        <v>74465.351999999984</v>
      </c>
      <c r="AN334" s="113">
        <v>0</v>
      </c>
      <c r="AO334" s="114">
        <v>0</v>
      </c>
      <c r="AP334" s="114">
        <v>631299.76799999992</v>
      </c>
      <c r="AQ334" s="114">
        <v>0</v>
      </c>
      <c r="AR334" s="117">
        <v>0</v>
      </c>
      <c r="AS334" s="113">
        <f t="shared" si="197"/>
        <v>0</v>
      </c>
      <c r="AT334" s="114">
        <f t="shared" si="201"/>
        <v>0</v>
      </c>
      <c r="AU334" s="114">
        <f t="shared" si="202"/>
        <v>0</v>
      </c>
      <c r="AV334" s="117">
        <v>0</v>
      </c>
      <c r="AW334" s="113">
        <f t="shared" si="198"/>
        <v>0</v>
      </c>
      <c r="AX334" s="114">
        <f t="shared" si="203"/>
        <v>0</v>
      </c>
      <c r="AY334" s="114">
        <f t="shared" si="204"/>
        <v>0</v>
      </c>
      <c r="AZ334" s="117">
        <v>0</v>
      </c>
      <c r="BA334" s="113">
        <f t="shared" si="205"/>
        <v>0</v>
      </c>
      <c r="BB334" s="114">
        <f t="shared" si="206"/>
        <v>0</v>
      </c>
      <c r="BC334" s="114">
        <f t="shared" si="207"/>
        <v>0</v>
      </c>
      <c r="BD334" s="117">
        <v>0</v>
      </c>
      <c r="BE334" s="113">
        <v>0</v>
      </c>
      <c r="BF334" s="114">
        <v>0</v>
      </c>
      <c r="BG334" s="114">
        <v>0</v>
      </c>
      <c r="BH334" s="117">
        <v>0</v>
      </c>
      <c r="BJ334" s="113">
        <f t="shared" si="190"/>
        <v>0</v>
      </c>
      <c r="BK334" s="114">
        <f t="shared" si="190"/>
        <v>74465.351999999984</v>
      </c>
      <c r="BL334" s="114">
        <f t="shared" si="208"/>
        <v>0</v>
      </c>
      <c r="BM334" s="118">
        <f t="shared" si="209"/>
        <v>0</v>
      </c>
      <c r="BN334" s="119">
        <f t="shared" si="210"/>
        <v>74465.351999999984</v>
      </c>
      <c r="BP334" s="113">
        <f t="shared" si="211"/>
        <v>0</v>
      </c>
      <c r="BQ334" s="118">
        <f t="shared" si="212"/>
        <v>0</v>
      </c>
      <c r="BR334" s="120">
        <f t="shared" si="213"/>
        <v>0</v>
      </c>
      <c r="BS334" s="121">
        <f t="shared" si="214"/>
        <v>0</v>
      </c>
      <c r="BT334" s="114">
        <f t="shared" si="215"/>
        <v>0</v>
      </c>
      <c r="BU334" s="114">
        <f t="shared" si="216"/>
        <v>0</v>
      </c>
      <c r="BV334" s="114">
        <f t="shared" si="217"/>
        <v>0</v>
      </c>
      <c r="BW334" s="118">
        <f t="shared" si="218"/>
        <v>0</v>
      </c>
      <c r="BX334" s="120">
        <f t="shared" si="219"/>
        <v>0</v>
      </c>
      <c r="BY334" s="121">
        <f t="shared" si="220"/>
        <v>0</v>
      </c>
      <c r="CA334" s="113">
        <f t="shared" si="191"/>
        <v>0</v>
      </c>
      <c r="CB334" s="114">
        <f t="shared" si="191"/>
        <v>0</v>
      </c>
      <c r="CC334" s="114">
        <f t="shared" si="221"/>
        <v>45334.495665594848</v>
      </c>
      <c r="CD334" s="114">
        <f t="shared" si="222"/>
        <v>0</v>
      </c>
      <c r="CE334" s="114">
        <f t="shared" si="223"/>
        <v>5347.4582893890665</v>
      </c>
      <c r="CF334" s="118">
        <f t="shared" si="224"/>
        <v>0</v>
      </c>
      <c r="CG334" s="122">
        <f t="shared" si="225"/>
        <v>50681.953954983917</v>
      </c>
      <c r="CH334" s="88"/>
      <c r="CI334" s="123">
        <f t="shared" si="226"/>
        <v>50681.95395498391</v>
      </c>
      <c r="CK334" s="124">
        <f t="shared" si="227"/>
        <v>3</v>
      </c>
      <c r="CL334" s="125">
        <v>0</v>
      </c>
      <c r="CM334" s="126">
        <v>0</v>
      </c>
      <c r="CN334" s="127">
        <v>44.16</v>
      </c>
      <c r="CO334" s="128">
        <v>16.547855999999996</v>
      </c>
      <c r="CP334" s="125">
        <v>0</v>
      </c>
      <c r="CQ334" s="129">
        <v>0</v>
      </c>
      <c r="CR334" s="130">
        <v>0</v>
      </c>
      <c r="CS334" s="131">
        <v>0</v>
      </c>
      <c r="CT334" s="132">
        <v>0</v>
      </c>
      <c r="CU334" s="133">
        <f t="shared" si="192"/>
        <v>0</v>
      </c>
      <c r="CV334" s="129">
        <f t="shared" si="192"/>
        <v>0</v>
      </c>
      <c r="CW334" s="132">
        <v>0</v>
      </c>
      <c r="CY334" s="133">
        <v>0</v>
      </c>
      <c r="CZ334" s="129">
        <v>0</v>
      </c>
      <c r="DA334" s="132">
        <v>0</v>
      </c>
      <c r="DD334" s="134" t="s">
        <v>95</v>
      </c>
      <c r="DE334" s="101"/>
      <c r="DF334" s="72"/>
    </row>
    <row r="335" spans="1:110" s="7" customFormat="1" x14ac:dyDescent="0.25">
      <c r="A335" s="135">
        <v>58</v>
      </c>
      <c r="B335" s="136" t="s">
        <v>971</v>
      </c>
      <c r="C335" s="136" t="s">
        <v>972</v>
      </c>
      <c r="D335" s="137" t="s">
        <v>973</v>
      </c>
      <c r="E335" s="138" t="s">
        <v>974</v>
      </c>
      <c r="F335" s="138" t="s">
        <v>975</v>
      </c>
      <c r="G335" s="138" t="s">
        <v>976</v>
      </c>
      <c r="H335" s="138" t="s">
        <v>117</v>
      </c>
      <c r="I335" s="138">
        <v>11219</v>
      </c>
      <c r="J335" s="138" t="str">
        <f t="shared" si="193"/>
        <v>Brooklyn 11219</v>
      </c>
      <c r="K335" s="138" t="s">
        <v>103</v>
      </c>
      <c r="L335" s="138">
        <v>3</v>
      </c>
      <c r="M335" s="106" t="str">
        <f t="shared" si="194"/>
        <v>Child Care</v>
      </c>
      <c r="N335" s="107">
        <v>0</v>
      </c>
      <c r="O335" s="72">
        <v>24</v>
      </c>
      <c r="P335" s="108">
        <v>0</v>
      </c>
      <c r="Q335" s="71">
        <v>0</v>
      </c>
      <c r="R335" s="72">
        <v>0</v>
      </c>
      <c r="S335" s="108">
        <v>0</v>
      </c>
      <c r="T335" s="71">
        <v>0</v>
      </c>
      <c r="U335" s="72">
        <v>0</v>
      </c>
      <c r="V335" s="72">
        <v>0</v>
      </c>
      <c r="W335" s="73">
        <f t="shared" si="195"/>
        <v>0</v>
      </c>
      <c r="X335" s="109">
        <v>0</v>
      </c>
      <c r="Y335" s="110">
        <v>0</v>
      </c>
      <c r="Z335" s="110">
        <v>0</v>
      </c>
      <c r="AA335" s="72">
        <v>0</v>
      </c>
      <c r="AB335" s="72">
        <v>0</v>
      </c>
      <c r="AC335" s="111">
        <v>0</v>
      </c>
      <c r="AD335" s="112">
        <f t="shared" si="196"/>
        <v>0</v>
      </c>
      <c r="AE335" s="113">
        <v>0</v>
      </c>
      <c r="AF335" s="114">
        <v>433117.44000000006</v>
      </c>
      <c r="AG335" s="115">
        <v>0</v>
      </c>
      <c r="AH335" s="116">
        <v>433117.44000000006</v>
      </c>
      <c r="AI335" s="114">
        <v>0</v>
      </c>
      <c r="AJ335" s="117">
        <f t="shared" si="199"/>
        <v>433117.44000000006</v>
      </c>
      <c r="AK335" s="113">
        <v>0</v>
      </c>
      <c r="AL335" s="114">
        <v>0</v>
      </c>
      <c r="AM335" s="117">
        <f t="shared" si="200"/>
        <v>0</v>
      </c>
      <c r="AN335" s="113">
        <v>0</v>
      </c>
      <c r="AO335" s="114">
        <v>0</v>
      </c>
      <c r="AP335" s="114">
        <v>433117.44000000012</v>
      </c>
      <c r="AQ335" s="114">
        <v>0</v>
      </c>
      <c r="AR335" s="117">
        <v>0</v>
      </c>
      <c r="AS335" s="113">
        <f t="shared" si="197"/>
        <v>0</v>
      </c>
      <c r="AT335" s="114">
        <f t="shared" si="201"/>
        <v>0</v>
      </c>
      <c r="AU335" s="114">
        <f t="shared" si="202"/>
        <v>0</v>
      </c>
      <c r="AV335" s="117">
        <v>0</v>
      </c>
      <c r="AW335" s="113">
        <f t="shared" si="198"/>
        <v>0</v>
      </c>
      <c r="AX335" s="114">
        <f t="shared" si="203"/>
        <v>0</v>
      </c>
      <c r="AY335" s="114">
        <f t="shared" si="204"/>
        <v>0</v>
      </c>
      <c r="AZ335" s="117">
        <v>0</v>
      </c>
      <c r="BA335" s="113">
        <f t="shared" si="205"/>
        <v>0</v>
      </c>
      <c r="BB335" s="114">
        <f t="shared" si="206"/>
        <v>0</v>
      </c>
      <c r="BC335" s="114">
        <f t="shared" si="207"/>
        <v>0</v>
      </c>
      <c r="BD335" s="117">
        <v>0</v>
      </c>
      <c r="BE335" s="113">
        <v>0</v>
      </c>
      <c r="BF335" s="114">
        <v>0</v>
      </c>
      <c r="BG335" s="114">
        <v>0</v>
      </c>
      <c r="BH335" s="117">
        <v>0</v>
      </c>
      <c r="BJ335" s="113">
        <f t="shared" si="190"/>
        <v>0</v>
      </c>
      <c r="BK335" s="114">
        <f t="shared" si="190"/>
        <v>0</v>
      </c>
      <c r="BL335" s="114">
        <f t="shared" si="208"/>
        <v>0</v>
      </c>
      <c r="BM335" s="118">
        <f t="shared" si="209"/>
        <v>0</v>
      </c>
      <c r="BN335" s="119">
        <f t="shared" si="210"/>
        <v>0</v>
      </c>
      <c r="BP335" s="113">
        <f t="shared" si="211"/>
        <v>0</v>
      </c>
      <c r="BQ335" s="118">
        <f t="shared" si="212"/>
        <v>0</v>
      </c>
      <c r="BR335" s="120">
        <f t="shared" si="213"/>
        <v>0</v>
      </c>
      <c r="BS335" s="121">
        <f t="shared" si="214"/>
        <v>0</v>
      </c>
      <c r="BT335" s="114">
        <f t="shared" si="215"/>
        <v>0</v>
      </c>
      <c r="BU335" s="114">
        <f t="shared" si="216"/>
        <v>0</v>
      </c>
      <c r="BV335" s="114">
        <f t="shared" si="217"/>
        <v>0</v>
      </c>
      <c r="BW335" s="118">
        <f t="shared" si="218"/>
        <v>0</v>
      </c>
      <c r="BX335" s="120">
        <f t="shared" si="219"/>
        <v>0</v>
      </c>
      <c r="BY335" s="121">
        <f t="shared" si="220"/>
        <v>0</v>
      </c>
      <c r="CA335" s="113">
        <f t="shared" si="191"/>
        <v>0</v>
      </c>
      <c r="CB335" s="114">
        <f t="shared" si="191"/>
        <v>31102.752926045021</v>
      </c>
      <c r="CC335" s="114">
        <f t="shared" si="221"/>
        <v>0</v>
      </c>
      <c r="CD335" s="114">
        <f t="shared" si="222"/>
        <v>0</v>
      </c>
      <c r="CE335" s="114">
        <f t="shared" si="223"/>
        <v>0</v>
      </c>
      <c r="CF335" s="118">
        <f t="shared" si="224"/>
        <v>0</v>
      </c>
      <c r="CG335" s="122">
        <f t="shared" si="225"/>
        <v>31102.752926045021</v>
      </c>
      <c r="CH335" s="88"/>
      <c r="CI335" s="123">
        <f t="shared" si="226"/>
        <v>31102.752926045021</v>
      </c>
      <c r="CK335" s="124">
        <f t="shared" si="227"/>
        <v>3</v>
      </c>
      <c r="CL335" s="125">
        <v>0</v>
      </c>
      <c r="CM335" s="126">
        <v>68.88000000000001</v>
      </c>
      <c r="CN335" s="127">
        <v>0</v>
      </c>
      <c r="CO335" s="128">
        <v>0</v>
      </c>
      <c r="CP335" s="125">
        <v>0</v>
      </c>
      <c r="CQ335" s="129">
        <v>0</v>
      </c>
      <c r="CR335" s="130">
        <v>0</v>
      </c>
      <c r="CS335" s="131">
        <v>0</v>
      </c>
      <c r="CT335" s="132">
        <v>0</v>
      </c>
      <c r="CU335" s="133">
        <f t="shared" si="192"/>
        <v>0</v>
      </c>
      <c r="CV335" s="129">
        <f t="shared" si="192"/>
        <v>0</v>
      </c>
      <c r="CW335" s="132">
        <v>0</v>
      </c>
      <c r="CY335" s="133">
        <v>0</v>
      </c>
      <c r="CZ335" s="129">
        <v>0</v>
      </c>
      <c r="DA335" s="132">
        <v>0</v>
      </c>
      <c r="DD335" s="134" t="s">
        <v>95</v>
      </c>
      <c r="DE335" s="101"/>
      <c r="DF335" s="72"/>
    </row>
    <row r="336" spans="1:110" s="7" customFormat="1" x14ac:dyDescent="0.25">
      <c r="A336" s="135">
        <v>131</v>
      </c>
      <c r="B336" s="136" t="s">
        <v>977</v>
      </c>
      <c r="C336" s="136" t="s">
        <v>978</v>
      </c>
      <c r="D336" s="137" t="s">
        <v>979</v>
      </c>
      <c r="E336" s="138" t="s">
        <v>980</v>
      </c>
      <c r="F336" s="138" t="s">
        <v>981</v>
      </c>
      <c r="G336" s="138" t="s">
        <v>982</v>
      </c>
      <c r="H336" s="138" t="s">
        <v>124</v>
      </c>
      <c r="I336" s="138">
        <v>10025</v>
      </c>
      <c r="J336" s="138" t="str">
        <f t="shared" si="193"/>
        <v>Manhattan 10025</v>
      </c>
      <c r="K336" s="138" t="s">
        <v>103</v>
      </c>
      <c r="L336" s="138">
        <v>1</v>
      </c>
      <c r="M336" s="106" t="str">
        <f t="shared" si="194"/>
        <v>Dual</v>
      </c>
      <c r="N336" s="107">
        <v>74</v>
      </c>
      <c r="O336" s="72">
        <v>0</v>
      </c>
      <c r="P336" s="108">
        <v>0</v>
      </c>
      <c r="Q336" s="71">
        <v>13</v>
      </c>
      <c r="R336" s="72">
        <v>23</v>
      </c>
      <c r="S336" s="108">
        <v>38</v>
      </c>
      <c r="T336" s="71">
        <v>6</v>
      </c>
      <c r="U336" s="72">
        <v>11</v>
      </c>
      <c r="V336" s="72">
        <v>19</v>
      </c>
      <c r="W336" s="73">
        <f t="shared" si="195"/>
        <v>36</v>
      </c>
      <c r="X336" s="109">
        <v>0</v>
      </c>
      <c r="Y336" s="110">
        <v>0</v>
      </c>
      <c r="Z336" s="110">
        <v>0</v>
      </c>
      <c r="AA336" s="72">
        <v>0</v>
      </c>
      <c r="AB336" s="72">
        <v>0</v>
      </c>
      <c r="AC336" s="111">
        <v>0</v>
      </c>
      <c r="AD336" s="112">
        <f t="shared" si="196"/>
        <v>0</v>
      </c>
      <c r="AE336" s="113">
        <v>0</v>
      </c>
      <c r="AF336" s="114">
        <v>0</v>
      </c>
      <c r="AG336" s="115">
        <v>983165.48</v>
      </c>
      <c r="AH336" s="116">
        <v>983165.48</v>
      </c>
      <c r="AI336" s="114">
        <v>0</v>
      </c>
      <c r="AJ336" s="117">
        <f t="shared" si="199"/>
        <v>983165.48</v>
      </c>
      <c r="AK336" s="113">
        <v>58147.052535000003</v>
      </c>
      <c r="AL336" s="114">
        <v>64987.882245000008</v>
      </c>
      <c r="AM336" s="117">
        <f t="shared" si="200"/>
        <v>123134.93478000001</v>
      </c>
      <c r="AN336" s="113">
        <v>278278.06746499991</v>
      </c>
      <c r="AO336" s="114">
        <v>0</v>
      </c>
      <c r="AP336" s="114">
        <v>581752.477755</v>
      </c>
      <c r="AQ336" s="114">
        <v>0</v>
      </c>
      <c r="AR336" s="117">
        <v>0</v>
      </c>
      <c r="AS336" s="113">
        <f t="shared" si="197"/>
        <v>0</v>
      </c>
      <c r="AT336" s="114">
        <f t="shared" si="201"/>
        <v>0</v>
      </c>
      <c r="AU336" s="114">
        <f t="shared" si="202"/>
        <v>0</v>
      </c>
      <c r="AV336" s="117">
        <v>0</v>
      </c>
      <c r="AW336" s="113">
        <f t="shared" si="198"/>
        <v>0</v>
      </c>
      <c r="AX336" s="114">
        <f t="shared" si="203"/>
        <v>0</v>
      </c>
      <c r="AY336" s="114">
        <f t="shared" si="204"/>
        <v>0</v>
      </c>
      <c r="AZ336" s="117">
        <v>0</v>
      </c>
      <c r="BA336" s="113">
        <f t="shared" si="205"/>
        <v>0</v>
      </c>
      <c r="BB336" s="114">
        <f t="shared" si="206"/>
        <v>0</v>
      </c>
      <c r="BC336" s="114">
        <f t="shared" si="207"/>
        <v>0</v>
      </c>
      <c r="BD336" s="117">
        <v>0</v>
      </c>
      <c r="BE336" s="113">
        <v>0</v>
      </c>
      <c r="BF336" s="114">
        <v>0</v>
      </c>
      <c r="BG336" s="114">
        <v>0</v>
      </c>
      <c r="BH336" s="117">
        <v>0</v>
      </c>
      <c r="BJ336" s="113">
        <f t="shared" si="190"/>
        <v>58147.052535000003</v>
      </c>
      <c r="BK336" s="114">
        <f t="shared" si="190"/>
        <v>64987.882245000008</v>
      </c>
      <c r="BL336" s="114">
        <f t="shared" si="208"/>
        <v>0</v>
      </c>
      <c r="BM336" s="118">
        <f t="shared" si="209"/>
        <v>0</v>
      </c>
      <c r="BN336" s="119">
        <f t="shared" si="210"/>
        <v>123134.93478000001</v>
      </c>
      <c r="BP336" s="113">
        <f t="shared" si="211"/>
        <v>278278.06746499991</v>
      </c>
      <c r="BQ336" s="118">
        <f t="shared" si="212"/>
        <v>0</v>
      </c>
      <c r="BR336" s="120">
        <f t="shared" si="213"/>
        <v>278278.06746499991</v>
      </c>
      <c r="BS336" s="121">
        <f t="shared" si="214"/>
        <v>69569.516866249978</v>
      </c>
      <c r="BT336" s="114">
        <f t="shared" si="215"/>
        <v>58147.052535000003</v>
      </c>
      <c r="BU336" s="114">
        <f t="shared" si="216"/>
        <v>0</v>
      </c>
      <c r="BV336" s="114">
        <f t="shared" si="217"/>
        <v>0</v>
      </c>
      <c r="BW336" s="118">
        <f t="shared" si="218"/>
        <v>0</v>
      </c>
      <c r="BX336" s="120">
        <f t="shared" si="219"/>
        <v>58147.052535000003</v>
      </c>
      <c r="BY336" s="121">
        <f t="shared" si="220"/>
        <v>11422.464331249976</v>
      </c>
      <c r="CA336" s="113">
        <f t="shared" si="191"/>
        <v>0</v>
      </c>
      <c r="CB336" s="114">
        <f t="shared" si="191"/>
        <v>0</v>
      </c>
      <c r="CC336" s="114">
        <f t="shared" si="221"/>
        <v>41776.437309308683</v>
      </c>
      <c r="CD336" s="114">
        <f t="shared" si="222"/>
        <v>0</v>
      </c>
      <c r="CE336" s="114">
        <f t="shared" si="223"/>
        <v>4666.868285546625</v>
      </c>
      <c r="CF336" s="118">
        <f t="shared" si="224"/>
        <v>11422.464331249976</v>
      </c>
      <c r="CG336" s="122">
        <f t="shared" si="225"/>
        <v>57865.769926105284</v>
      </c>
      <c r="CH336" s="88"/>
      <c r="CI336" s="123">
        <f t="shared" si="226"/>
        <v>70602.451404072883</v>
      </c>
      <c r="CK336" s="124">
        <f t="shared" si="227"/>
        <v>1</v>
      </c>
      <c r="CL336" s="125">
        <v>0</v>
      </c>
      <c r="CM336" s="126">
        <v>0</v>
      </c>
      <c r="CN336" s="127">
        <v>50.71</v>
      </c>
      <c r="CO336" s="128">
        <v>19.00230475</v>
      </c>
      <c r="CP336" s="125">
        <v>0</v>
      </c>
      <c r="CQ336" s="129">
        <v>0</v>
      </c>
      <c r="CR336" s="130">
        <v>0</v>
      </c>
      <c r="CS336" s="131">
        <v>0</v>
      </c>
      <c r="CT336" s="132">
        <v>0</v>
      </c>
      <c r="CU336" s="133">
        <f t="shared" si="192"/>
        <v>0</v>
      </c>
      <c r="CV336" s="129">
        <f t="shared" si="192"/>
        <v>0</v>
      </c>
      <c r="CW336" s="132">
        <v>0</v>
      </c>
      <c r="CY336" s="133">
        <v>0</v>
      </c>
      <c r="CZ336" s="129">
        <v>0</v>
      </c>
      <c r="DA336" s="132">
        <v>0</v>
      </c>
      <c r="DD336" s="134" t="s">
        <v>95</v>
      </c>
      <c r="DE336" s="101"/>
      <c r="DF336" s="72"/>
    </row>
    <row r="337" spans="1:110" s="7" customFormat="1" x14ac:dyDescent="0.25">
      <c r="A337" s="135">
        <v>131</v>
      </c>
      <c r="B337" s="136" t="s">
        <v>977</v>
      </c>
      <c r="C337" s="136" t="s">
        <v>983</v>
      </c>
      <c r="D337" s="137" t="s">
        <v>979</v>
      </c>
      <c r="E337" s="138" t="s">
        <v>984</v>
      </c>
      <c r="F337" s="138" t="s">
        <v>985</v>
      </c>
      <c r="G337" s="138" t="s">
        <v>986</v>
      </c>
      <c r="H337" s="138" t="s">
        <v>124</v>
      </c>
      <c r="I337" s="138">
        <v>10024</v>
      </c>
      <c r="J337" s="138" t="str">
        <f t="shared" si="193"/>
        <v>Manhattan 10024</v>
      </c>
      <c r="K337" s="138" t="s">
        <v>103</v>
      </c>
      <c r="L337" s="138">
        <v>3</v>
      </c>
      <c r="M337" s="106" t="str">
        <f t="shared" si="194"/>
        <v>Child Care</v>
      </c>
      <c r="N337" s="107">
        <v>36</v>
      </c>
      <c r="O337" s="72">
        <v>0</v>
      </c>
      <c r="P337" s="108">
        <v>0</v>
      </c>
      <c r="Q337" s="71">
        <v>0</v>
      </c>
      <c r="R337" s="72">
        <v>0</v>
      </c>
      <c r="S337" s="108">
        <v>36</v>
      </c>
      <c r="T337" s="71">
        <v>0</v>
      </c>
      <c r="U337" s="72">
        <v>0</v>
      </c>
      <c r="V337" s="72">
        <v>18</v>
      </c>
      <c r="W337" s="73">
        <f t="shared" si="195"/>
        <v>18</v>
      </c>
      <c r="X337" s="109">
        <v>0</v>
      </c>
      <c r="Y337" s="110">
        <v>0</v>
      </c>
      <c r="Z337" s="110">
        <v>0</v>
      </c>
      <c r="AA337" s="72">
        <v>0</v>
      </c>
      <c r="AB337" s="72">
        <v>0</v>
      </c>
      <c r="AC337" s="111">
        <v>0</v>
      </c>
      <c r="AD337" s="112">
        <f t="shared" si="196"/>
        <v>0</v>
      </c>
      <c r="AE337" s="113">
        <v>0</v>
      </c>
      <c r="AF337" s="114">
        <v>0</v>
      </c>
      <c r="AG337" s="115">
        <v>416517.12</v>
      </c>
      <c r="AH337" s="116">
        <v>416517.12</v>
      </c>
      <c r="AI337" s="114">
        <v>0</v>
      </c>
      <c r="AJ337" s="117">
        <f t="shared" si="199"/>
        <v>416517.12</v>
      </c>
      <c r="AK337" s="113">
        <v>0</v>
      </c>
      <c r="AL337" s="114">
        <v>53615.053439999989</v>
      </c>
      <c r="AM337" s="117">
        <f t="shared" si="200"/>
        <v>53615.053439999989</v>
      </c>
      <c r="AN337" s="113">
        <v>0</v>
      </c>
      <c r="AO337" s="114">
        <v>0</v>
      </c>
      <c r="AP337" s="114">
        <v>362902.06656000001</v>
      </c>
      <c r="AQ337" s="114">
        <v>0</v>
      </c>
      <c r="AR337" s="117">
        <v>0</v>
      </c>
      <c r="AS337" s="113">
        <f t="shared" si="197"/>
        <v>0</v>
      </c>
      <c r="AT337" s="114">
        <f t="shared" si="201"/>
        <v>0</v>
      </c>
      <c r="AU337" s="114">
        <f t="shared" si="202"/>
        <v>0</v>
      </c>
      <c r="AV337" s="117">
        <v>0</v>
      </c>
      <c r="AW337" s="113">
        <f t="shared" si="198"/>
        <v>0</v>
      </c>
      <c r="AX337" s="114">
        <f t="shared" si="203"/>
        <v>0</v>
      </c>
      <c r="AY337" s="114">
        <f t="shared" si="204"/>
        <v>0</v>
      </c>
      <c r="AZ337" s="117">
        <v>0</v>
      </c>
      <c r="BA337" s="113">
        <f t="shared" si="205"/>
        <v>0</v>
      </c>
      <c r="BB337" s="114">
        <f t="shared" si="206"/>
        <v>0</v>
      </c>
      <c r="BC337" s="114">
        <f t="shared" si="207"/>
        <v>0</v>
      </c>
      <c r="BD337" s="117">
        <v>0</v>
      </c>
      <c r="BE337" s="113">
        <v>0</v>
      </c>
      <c r="BF337" s="114">
        <v>0</v>
      </c>
      <c r="BG337" s="114">
        <v>0</v>
      </c>
      <c r="BH337" s="117">
        <v>0</v>
      </c>
      <c r="BJ337" s="113">
        <f t="shared" si="190"/>
        <v>0</v>
      </c>
      <c r="BK337" s="114">
        <f t="shared" si="190"/>
        <v>53615.053439999989</v>
      </c>
      <c r="BL337" s="114">
        <f t="shared" si="208"/>
        <v>0</v>
      </c>
      <c r="BM337" s="118">
        <f t="shared" si="209"/>
        <v>0</v>
      </c>
      <c r="BN337" s="119">
        <f t="shared" si="210"/>
        <v>53615.053439999989</v>
      </c>
      <c r="BP337" s="113">
        <f t="shared" si="211"/>
        <v>0</v>
      </c>
      <c r="BQ337" s="118">
        <f t="shared" si="212"/>
        <v>0</v>
      </c>
      <c r="BR337" s="120">
        <f t="shared" si="213"/>
        <v>0</v>
      </c>
      <c r="BS337" s="121">
        <f t="shared" si="214"/>
        <v>0</v>
      </c>
      <c r="BT337" s="114">
        <f t="shared" si="215"/>
        <v>0</v>
      </c>
      <c r="BU337" s="114">
        <f t="shared" si="216"/>
        <v>0</v>
      </c>
      <c r="BV337" s="114">
        <f t="shared" si="217"/>
        <v>0</v>
      </c>
      <c r="BW337" s="118">
        <f t="shared" si="218"/>
        <v>0</v>
      </c>
      <c r="BX337" s="120">
        <f t="shared" si="219"/>
        <v>0</v>
      </c>
      <c r="BY337" s="121">
        <f t="shared" si="220"/>
        <v>0</v>
      </c>
      <c r="CA337" s="113">
        <f t="shared" si="191"/>
        <v>0</v>
      </c>
      <c r="CB337" s="114">
        <f t="shared" si="191"/>
        <v>0</v>
      </c>
      <c r="CC337" s="114">
        <f t="shared" si="221"/>
        <v>26060.491382122185</v>
      </c>
      <c r="CD337" s="114">
        <f t="shared" si="222"/>
        <v>0</v>
      </c>
      <c r="CE337" s="114">
        <f t="shared" si="223"/>
        <v>3850.1699683601278</v>
      </c>
      <c r="CF337" s="118">
        <f t="shared" si="224"/>
        <v>0</v>
      </c>
      <c r="CG337" s="122">
        <f t="shared" si="225"/>
        <v>29910.661350482314</v>
      </c>
      <c r="CH337" s="88"/>
      <c r="CI337" s="123">
        <f t="shared" si="226"/>
        <v>29910.661350482318</v>
      </c>
      <c r="CK337" s="124">
        <f t="shared" si="227"/>
        <v>3</v>
      </c>
      <c r="CL337" s="125">
        <v>0</v>
      </c>
      <c r="CM337" s="126">
        <v>0</v>
      </c>
      <c r="CN337" s="127">
        <v>44.16</v>
      </c>
      <c r="CO337" s="128">
        <v>16.547855999999996</v>
      </c>
      <c r="CP337" s="125">
        <v>0</v>
      </c>
      <c r="CQ337" s="129">
        <v>0</v>
      </c>
      <c r="CR337" s="130">
        <v>0</v>
      </c>
      <c r="CS337" s="131">
        <v>0</v>
      </c>
      <c r="CT337" s="132">
        <v>0</v>
      </c>
      <c r="CU337" s="133">
        <f t="shared" si="192"/>
        <v>0</v>
      </c>
      <c r="CV337" s="129">
        <f t="shared" si="192"/>
        <v>0</v>
      </c>
      <c r="CW337" s="132">
        <v>0</v>
      </c>
      <c r="CY337" s="133">
        <v>0</v>
      </c>
      <c r="CZ337" s="129">
        <v>0</v>
      </c>
      <c r="DA337" s="132">
        <v>0</v>
      </c>
      <c r="DD337" s="134" t="s">
        <v>95</v>
      </c>
      <c r="DE337" s="101"/>
      <c r="DF337" s="72"/>
    </row>
    <row r="338" spans="1:110" s="7" customFormat="1" x14ac:dyDescent="0.25">
      <c r="A338" s="135">
        <v>131</v>
      </c>
      <c r="B338" s="136" t="s">
        <v>977</v>
      </c>
      <c r="C338" s="136" t="s">
        <v>983</v>
      </c>
      <c r="D338" s="137" t="s">
        <v>979</v>
      </c>
      <c r="E338" s="138" t="s">
        <v>984</v>
      </c>
      <c r="F338" s="138" t="s">
        <v>985</v>
      </c>
      <c r="G338" s="138" t="s">
        <v>986</v>
      </c>
      <c r="H338" s="138" t="s">
        <v>124</v>
      </c>
      <c r="I338" s="138">
        <v>10024</v>
      </c>
      <c r="J338" s="138" t="str">
        <f t="shared" si="193"/>
        <v>Manhattan 10024</v>
      </c>
      <c r="K338" s="138" t="s">
        <v>103</v>
      </c>
      <c r="L338" s="138">
        <v>3</v>
      </c>
      <c r="M338" s="106" t="str">
        <f t="shared" si="194"/>
        <v>Child Care</v>
      </c>
      <c r="N338" s="107">
        <v>0</v>
      </c>
      <c r="O338" s="72">
        <v>10</v>
      </c>
      <c r="P338" s="108">
        <v>0</v>
      </c>
      <c r="Q338" s="71">
        <v>0</v>
      </c>
      <c r="R338" s="72">
        <v>0</v>
      </c>
      <c r="S338" s="108">
        <v>0</v>
      </c>
      <c r="T338" s="71">
        <v>0</v>
      </c>
      <c r="U338" s="72">
        <v>0</v>
      </c>
      <c r="V338" s="72">
        <v>0</v>
      </c>
      <c r="W338" s="73">
        <f t="shared" si="195"/>
        <v>0</v>
      </c>
      <c r="X338" s="109">
        <v>0</v>
      </c>
      <c r="Y338" s="110">
        <v>0</v>
      </c>
      <c r="Z338" s="110">
        <v>0</v>
      </c>
      <c r="AA338" s="72">
        <v>0</v>
      </c>
      <c r="AB338" s="72">
        <v>0</v>
      </c>
      <c r="AC338" s="111">
        <v>0</v>
      </c>
      <c r="AD338" s="112">
        <f t="shared" si="196"/>
        <v>0</v>
      </c>
      <c r="AE338" s="113">
        <v>0</v>
      </c>
      <c r="AF338" s="114">
        <v>180465.60000000003</v>
      </c>
      <c r="AG338" s="115">
        <v>0</v>
      </c>
      <c r="AH338" s="116">
        <v>180465.60000000003</v>
      </c>
      <c r="AI338" s="114">
        <v>0</v>
      </c>
      <c r="AJ338" s="117">
        <f t="shared" si="199"/>
        <v>180465.60000000003</v>
      </c>
      <c r="AK338" s="113">
        <v>0</v>
      </c>
      <c r="AL338" s="114">
        <v>0</v>
      </c>
      <c r="AM338" s="117">
        <f t="shared" si="200"/>
        <v>0</v>
      </c>
      <c r="AN338" s="113">
        <v>0</v>
      </c>
      <c r="AO338" s="114">
        <v>0</v>
      </c>
      <c r="AP338" s="114">
        <v>180465.60000000003</v>
      </c>
      <c r="AQ338" s="114">
        <v>0</v>
      </c>
      <c r="AR338" s="117">
        <v>0</v>
      </c>
      <c r="AS338" s="113">
        <f t="shared" si="197"/>
        <v>0</v>
      </c>
      <c r="AT338" s="114">
        <f t="shared" si="201"/>
        <v>0</v>
      </c>
      <c r="AU338" s="114">
        <f t="shared" si="202"/>
        <v>0</v>
      </c>
      <c r="AV338" s="117">
        <v>0</v>
      </c>
      <c r="AW338" s="113">
        <f t="shared" si="198"/>
        <v>0</v>
      </c>
      <c r="AX338" s="114">
        <f t="shared" si="203"/>
        <v>0</v>
      </c>
      <c r="AY338" s="114">
        <f t="shared" si="204"/>
        <v>0</v>
      </c>
      <c r="AZ338" s="117">
        <v>0</v>
      </c>
      <c r="BA338" s="113">
        <f t="shared" si="205"/>
        <v>0</v>
      </c>
      <c r="BB338" s="114">
        <f t="shared" si="206"/>
        <v>0</v>
      </c>
      <c r="BC338" s="114">
        <f t="shared" si="207"/>
        <v>0</v>
      </c>
      <c r="BD338" s="117">
        <v>0</v>
      </c>
      <c r="BE338" s="113">
        <v>0</v>
      </c>
      <c r="BF338" s="114">
        <v>0</v>
      </c>
      <c r="BG338" s="114">
        <v>0</v>
      </c>
      <c r="BH338" s="117">
        <v>0</v>
      </c>
      <c r="BJ338" s="113">
        <f t="shared" si="190"/>
        <v>0</v>
      </c>
      <c r="BK338" s="114">
        <f t="shared" si="190"/>
        <v>0</v>
      </c>
      <c r="BL338" s="114">
        <f t="shared" si="208"/>
        <v>0</v>
      </c>
      <c r="BM338" s="118">
        <f t="shared" si="209"/>
        <v>0</v>
      </c>
      <c r="BN338" s="119">
        <f t="shared" si="210"/>
        <v>0</v>
      </c>
      <c r="BP338" s="113">
        <f t="shared" si="211"/>
        <v>0</v>
      </c>
      <c r="BQ338" s="118">
        <f t="shared" si="212"/>
        <v>0</v>
      </c>
      <c r="BR338" s="120">
        <f t="shared" si="213"/>
        <v>0</v>
      </c>
      <c r="BS338" s="121">
        <f t="shared" si="214"/>
        <v>0</v>
      </c>
      <c r="BT338" s="114">
        <f t="shared" si="215"/>
        <v>0</v>
      </c>
      <c r="BU338" s="114">
        <f t="shared" si="216"/>
        <v>0</v>
      </c>
      <c r="BV338" s="114">
        <f t="shared" si="217"/>
        <v>0</v>
      </c>
      <c r="BW338" s="118">
        <f t="shared" si="218"/>
        <v>0</v>
      </c>
      <c r="BX338" s="120">
        <f t="shared" si="219"/>
        <v>0</v>
      </c>
      <c r="BY338" s="121">
        <f t="shared" si="220"/>
        <v>0</v>
      </c>
      <c r="CA338" s="113">
        <f t="shared" si="191"/>
        <v>0</v>
      </c>
      <c r="CB338" s="114">
        <f t="shared" si="191"/>
        <v>12959.480385852092</v>
      </c>
      <c r="CC338" s="114">
        <f t="shared" si="221"/>
        <v>0</v>
      </c>
      <c r="CD338" s="114">
        <f t="shared" si="222"/>
        <v>0</v>
      </c>
      <c r="CE338" s="114">
        <f t="shared" si="223"/>
        <v>0</v>
      </c>
      <c r="CF338" s="118">
        <f t="shared" si="224"/>
        <v>0</v>
      </c>
      <c r="CG338" s="122">
        <f t="shared" si="225"/>
        <v>12959.480385852092</v>
      </c>
      <c r="CH338" s="88"/>
      <c r="CI338" s="123">
        <f t="shared" si="226"/>
        <v>12959.480385852092</v>
      </c>
      <c r="CK338" s="124">
        <f t="shared" si="227"/>
        <v>3</v>
      </c>
      <c r="CL338" s="125">
        <v>0</v>
      </c>
      <c r="CM338" s="126">
        <v>68.88000000000001</v>
      </c>
      <c r="CN338" s="127">
        <v>0</v>
      </c>
      <c r="CO338" s="128">
        <v>0</v>
      </c>
      <c r="CP338" s="125">
        <v>0</v>
      </c>
      <c r="CQ338" s="129">
        <v>0</v>
      </c>
      <c r="CR338" s="130">
        <v>0</v>
      </c>
      <c r="CS338" s="131">
        <v>0</v>
      </c>
      <c r="CT338" s="132">
        <v>0</v>
      </c>
      <c r="CU338" s="133">
        <f t="shared" si="192"/>
        <v>0</v>
      </c>
      <c r="CV338" s="129">
        <f t="shared" si="192"/>
        <v>0</v>
      </c>
      <c r="CW338" s="132">
        <v>0</v>
      </c>
      <c r="CY338" s="133">
        <v>0</v>
      </c>
      <c r="CZ338" s="129">
        <v>0</v>
      </c>
      <c r="DA338" s="132">
        <v>0</v>
      </c>
      <c r="DD338" s="134" t="s">
        <v>95</v>
      </c>
      <c r="DE338" s="101"/>
      <c r="DF338" s="72"/>
    </row>
    <row r="339" spans="1:110" s="7" customFormat="1" x14ac:dyDescent="0.25">
      <c r="A339" s="135">
        <v>131</v>
      </c>
      <c r="B339" s="136" t="s">
        <v>977</v>
      </c>
      <c r="C339" s="136" t="s">
        <v>987</v>
      </c>
      <c r="D339" s="137" t="s">
        <v>979</v>
      </c>
      <c r="E339" s="138" t="s">
        <v>988</v>
      </c>
      <c r="F339" s="138" t="s">
        <v>989</v>
      </c>
      <c r="G339" s="138" t="s">
        <v>990</v>
      </c>
      <c r="H339" s="138" t="s">
        <v>124</v>
      </c>
      <c r="I339" s="138">
        <v>10024</v>
      </c>
      <c r="J339" s="138" t="str">
        <f t="shared" si="193"/>
        <v>Manhattan 10024</v>
      </c>
      <c r="K339" s="138" t="s">
        <v>103</v>
      </c>
      <c r="L339" s="138">
        <v>3</v>
      </c>
      <c r="M339" s="106" t="str">
        <f t="shared" si="194"/>
        <v>Child Care</v>
      </c>
      <c r="N339" s="107">
        <v>35</v>
      </c>
      <c r="O339" s="72">
        <v>0</v>
      </c>
      <c r="P339" s="108">
        <v>0</v>
      </c>
      <c r="Q339" s="71">
        <v>0</v>
      </c>
      <c r="R339" s="72">
        <v>0</v>
      </c>
      <c r="S339" s="108">
        <v>35</v>
      </c>
      <c r="T339" s="71">
        <v>0</v>
      </c>
      <c r="U339" s="72">
        <v>0</v>
      </c>
      <c r="V339" s="72">
        <v>18</v>
      </c>
      <c r="W339" s="73">
        <f t="shared" si="195"/>
        <v>18</v>
      </c>
      <c r="X339" s="109">
        <v>0</v>
      </c>
      <c r="Y339" s="110">
        <v>0</v>
      </c>
      <c r="Z339" s="110">
        <v>0</v>
      </c>
      <c r="AA339" s="72">
        <v>0</v>
      </c>
      <c r="AB339" s="72">
        <v>0</v>
      </c>
      <c r="AC339" s="111">
        <v>0</v>
      </c>
      <c r="AD339" s="112">
        <f t="shared" si="196"/>
        <v>0</v>
      </c>
      <c r="AE339" s="113">
        <v>0</v>
      </c>
      <c r="AF339" s="114">
        <v>0</v>
      </c>
      <c r="AG339" s="115">
        <v>404947.19999999995</v>
      </c>
      <c r="AH339" s="116">
        <v>404947.19999999995</v>
      </c>
      <c r="AI339" s="114">
        <v>0</v>
      </c>
      <c r="AJ339" s="117">
        <f t="shared" si="199"/>
        <v>404947.19999999995</v>
      </c>
      <c r="AK339" s="113">
        <v>0</v>
      </c>
      <c r="AL339" s="114">
        <v>53615.053439999989</v>
      </c>
      <c r="AM339" s="117">
        <f t="shared" si="200"/>
        <v>53615.053439999989</v>
      </c>
      <c r="AN339" s="113">
        <v>0</v>
      </c>
      <c r="AO339" s="114">
        <v>0</v>
      </c>
      <c r="AP339" s="114">
        <v>351332.14656000002</v>
      </c>
      <c r="AQ339" s="114">
        <v>0</v>
      </c>
      <c r="AR339" s="117">
        <v>0</v>
      </c>
      <c r="AS339" s="113">
        <f t="shared" si="197"/>
        <v>0</v>
      </c>
      <c r="AT339" s="114">
        <f t="shared" si="201"/>
        <v>0</v>
      </c>
      <c r="AU339" s="114">
        <f t="shared" si="202"/>
        <v>0</v>
      </c>
      <c r="AV339" s="117">
        <v>0</v>
      </c>
      <c r="AW339" s="113">
        <f t="shared" si="198"/>
        <v>0</v>
      </c>
      <c r="AX339" s="114">
        <f t="shared" si="203"/>
        <v>0</v>
      </c>
      <c r="AY339" s="114">
        <f t="shared" si="204"/>
        <v>0</v>
      </c>
      <c r="AZ339" s="117">
        <v>0</v>
      </c>
      <c r="BA339" s="113">
        <f t="shared" si="205"/>
        <v>0</v>
      </c>
      <c r="BB339" s="114">
        <f t="shared" si="206"/>
        <v>0</v>
      </c>
      <c r="BC339" s="114">
        <f t="shared" si="207"/>
        <v>0</v>
      </c>
      <c r="BD339" s="117">
        <v>0</v>
      </c>
      <c r="BE339" s="113">
        <v>0</v>
      </c>
      <c r="BF339" s="114">
        <v>0</v>
      </c>
      <c r="BG339" s="114">
        <v>0</v>
      </c>
      <c r="BH339" s="117">
        <v>0</v>
      </c>
      <c r="BJ339" s="113">
        <f t="shared" si="190"/>
        <v>0</v>
      </c>
      <c r="BK339" s="114">
        <f t="shared" si="190"/>
        <v>53615.053439999989</v>
      </c>
      <c r="BL339" s="114">
        <f t="shared" si="208"/>
        <v>0</v>
      </c>
      <c r="BM339" s="118">
        <f t="shared" si="209"/>
        <v>0</v>
      </c>
      <c r="BN339" s="119">
        <f t="shared" si="210"/>
        <v>53615.053439999989</v>
      </c>
      <c r="BP339" s="113">
        <f t="shared" si="211"/>
        <v>0</v>
      </c>
      <c r="BQ339" s="118">
        <f t="shared" si="212"/>
        <v>0</v>
      </c>
      <c r="BR339" s="120">
        <f t="shared" si="213"/>
        <v>0</v>
      </c>
      <c r="BS339" s="121">
        <f t="shared" si="214"/>
        <v>0</v>
      </c>
      <c r="BT339" s="114">
        <f t="shared" si="215"/>
        <v>0</v>
      </c>
      <c r="BU339" s="114">
        <f t="shared" si="216"/>
        <v>0</v>
      </c>
      <c r="BV339" s="114">
        <f t="shared" si="217"/>
        <v>0</v>
      </c>
      <c r="BW339" s="118">
        <f t="shared" si="218"/>
        <v>0</v>
      </c>
      <c r="BX339" s="120">
        <f t="shared" si="219"/>
        <v>0</v>
      </c>
      <c r="BY339" s="121">
        <f t="shared" si="220"/>
        <v>0</v>
      </c>
      <c r="CA339" s="113">
        <f t="shared" si="191"/>
        <v>0</v>
      </c>
      <c r="CB339" s="114">
        <f t="shared" si="191"/>
        <v>0</v>
      </c>
      <c r="CC339" s="114">
        <f t="shared" si="221"/>
        <v>25229.639677942123</v>
      </c>
      <c r="CD339" s="114">
        <f t="shared" si="222"/>
        <v>0</v>
      </c>
      <c r="CE339" s="114">
        <f t="shared" si="223"/>
        <v>3850.1699683601278</v>
      </c>
      <c r="CF339" s="118">
        <f t="shared" si="224"/>
        <v>0</v>
      </c>
      <c r="CG339" s="122">
        <f t="shared" si="225"/>
        <v>29079.809646302252</v>
      </c>
      <c r="CH339" s="88"/>
      <c r="CI339" s="123">
        <f t="shared" si="226"/>
        <v>29079.809646302248</v>
      </c>
      <c r="CK339" s="124">
        <f t="shared" si="227"/>
        <v>3</v>
      </c>
      <c r="CL339" s="125">
        <v>0</v>
      </c>
      <c r="CM339" s="126">
        <v>0</v>
      </c>
      <c r="CN339" s="127">
        <v>44.16</v>
      </c>
      <c r="CO339" s="128">
        <v>16.547855999999996</v>
      </c>
      <c r="CP339" s="125">
        <v>0</v>
      </c>
      <c r="CQ339" s="129">
        <v>0</v>
      </c>
      <c r="CR339" s="130">
        <v>0</v>
      </c>
      <c r="CS339" s="131">
        <v>0</v>
      </c>
      <c r="CT339" s="132">
        <v>0</v>
      </c>
      <c r="CU339" s="133">
        <f t="shared" si="192"/>
        <v>0</v>
      </c>
      <c r="CV339" s="129">
        <f t="shared" si="192"/>
        <v>0</v>
      </c>
      <c r="CW339" s="132">
        <v>0</v>
      </c>
      <c r="CY339" s="133">
        <v>0</v>
      </c>
      <c r="CZ339" s="129">
        <v>0</v>
      </c>
      <c r="DA339" s="132">
        <v>0</v>
      </c>
      <c r="DD339" s="134" t="s">
        <v>95</v>
      </c>
      <c r="DE339" s="101"/>
      <c r="DF339" s="72"/>
    </row>
    <row r="340" spans="1:110" s="7" customFormat="1" x14ac:dyDescent="0.25">
      <c r="A340" s="135">
        <v>131</v>
      </c>
      <c r="B340" s="136" t="s">
        <v>977</v>
      </c>
      <c r="C340" s="136" t="s">
        <v>991</v>
      </c>
      <c r="D340" s="137" t="s">
        <v>979</v>
      </c>
      <c r="E340" s="138" t="s">
        <v>992</v>
      </c>
      <c r="F340" s="138" t="s">
        <v>993</v>
      </c>
      <c r="G340" s="138" t="s">
        <v>994</v>
      </c>
      <c r="H340" s="138" t="s">
        <v>124</v>
      </c>
      <c r="I340" s="138">
        <v>10025</v>
      </c>
      <c r="J340" s="138" t="str">
        <f t="shared" si="193"/>
        <v>Manhattan 10025</v>
      </c>
      <c r="K340" s="138" t="s">
        <v>103</v>
      </c>
      <c r="L340" s="138">
        <v>2</v>
      </c>
      <c r="M340" s="106" t="str">
        <f t="shared" si="194"/>
        <v>Head Start</v>
      </c>
      <c r="N340" s="107">
        <v>32</v>
      </c>
      <c r="O340" s="72">
        <v>0</v>
      </c>
      <c r="P340" s="108">
        <v>0</v>
      </c>
      <c r="Q340" s="71">
        <v>0</v>
      </c>
      <c r="R340" s="72">
        <v>32</v>
      </c>
      <c r="S340" s="108">
        <v>0</v>
      </c>
      <c r="T340" s="71">
        <v>0</v>
      </c>
      <c r="U340" s="72">
        <v>18</v>
      </c>
      <c r="V340" s="72">
        <v>0</v>
      </c>
      <c r="W340" s="73">
        <f t="shared" si="195"/>
        <v>18</v>
      </c>
      <c r="X340" s="109">
        <v>0</v>
      </c>
      <c r="Y340" s="110">
        <v>0</v>
      </c>
      <c r="Z340" s="110">
        <v>0</v>
      </c>
      <c r="AA340" s="72">
        <v>0</v>
      </c>
      <c r="AB340" s="72">
        <v>0</v>
      </c>
      <c r="AC340" s="111">
        <v>0</v>
      </c>
      <c r="AD340" s="112">
        <f t="shared" si="196"/>
        <v>0</v>
      </c>
      <c r="AE340" s="113">
        <v>0</v>
      </c>
      <c r="AF340" s="114">
        <v>0</v>
      </c>
      <c r="AG340" s="115">
        <v>452652.16</v>
      </c>
      <c r="AH340" s="116">
        <v>452652.16</v>
      </c>
      <c r="AI340" s="114">
        <v>0</v>
      </c>
      <c r="AJ340" s="117">
        <f t="shared" si="199"/>
        <v>452652.16</v>
      </c>
      <c r="AK340" s="113">
        <v>81937.181137499996</v>
      </c>
      <c r="AL340" s="114">
        <v>0</v>
      </c>
      <c r="AM340" s="117">
        <f t="shared" si="200"/>
        <v>81937.181137499996</v>
      </c>
      <c r="AN340" s="113">
        <v>370714.97886249999</v>
      </c>
      <c r="AO340" s="114">
        <v>0</v>
      </c>
      <c r="AP340" s="114">
        <v>0</v>
      </c>
      <c r="AQ340" s="114">
        <v>0</v>
      </c>
      <c r="AR340" s="117">
        <v>0</v>
      </c>
      <c r="AS340" s="113">
        <f t="shared" si="197"/>
        <v>0</v>
      </c>
      <c r="AT340" s="114">
        <f t="shared" si="201"/>
        <v>0</v>
      </c>
      <c r="AU340" s="114">
        <f t="shared" si="202"/>
        <v>0</v>
      </c>
      <c r="AV340" s="117">
        <v>0</v>
      </c>
      <c r="AW340" s="113">
        <f t="shared" si="198"/>
        <v>0</v>
      </c>
      <c r="AX340" s="114">
        <f t="shared" si="203"/>
        <v>0</v>
      </c>
      <c r="AY340" s="114">
        <f t="shared" si="204"/>
        <v>0</v>
      </c>
      <c r="AZ340" s="117">
        <v>0</v>
      </c>
      <c r="BA340" s="113">
        <f t="shared" si="205"/>
        <v>0</v>
      </c>
      <c r="BB340" s="114">
        <f t="shared" si="206"/>
        <v>0</v>
      </c>
      <c r="BC340" s="114">
        <f t="shared" si="207"/>
        <v>0</v>
      </c>
      <c r="BD340" s="117">
        <v>0</v>
      </c>
      <c r="BE340" s="113">
        <v>0</v>
      </c>
      <c r="BF340" s="114">
        <v>0</v>
      </c>
      <c r="BG340" s="114">
        <v>0</v>
      </c>
      <c r="BH340" s="117">
        <v>0</v>
      </c>
      <c r="BJ340" s="113">
        <f t="shared" si="190"/>
        <v>81937.181137499996</v>
      </c>
      <c r="BK340" s="114">
        <f t="shared" si="190"/>
        <v>0</v>
      </c>
      <c r="BL340" s="114">
        <f t="shared" si="208"/>
        <v>0</v>
      </c>
      <c r="BM340" s="118">
        <f t="shared" si="209"/>
        <v>0</v>
      </c>
      <c r="BN340" s="119">
        <f t="shared" si="210"/>
        <v>81937.181137499996</v>
      </c>
      <c r="BP340" s="113">
        <f t="shared" si="211"/>
        <v>370714.97886249999</v>
      </c>
      <c r="BQ340" s="118">
        <f t="shared" si="212"/>
        <v>0</v>
      </c>
      <c r="BR340" s="120">
        <f t="shared" si="213"/>
        <v>370714.97886249999</v>
      </c>
      <c r="BS340" s="121">
        <f t="shared" si="214"/>
        <v>92678.744715624998</v>
      </c>
      <c r="BT340" s="114">
        <f t="shared" si="215"/>
        <v>81937.181137499996</v>
      </c>
      <c r="BU340" s="114">
        <f t="shared" si="216"/>
        <v>0</v>
      </c>
      <c r="BV340" s="114">
        <f t="shared" si="217"/>
        <v>0</v>
      </c>
      <c r="BW340" s="118">
        <f t="shared" si="218"/>
        <v>0</v>
      </c>
      <c r="BX340" s="120">
        <f t="shared" si="219"/>
        <v>81937.181137499996</v>
      </c>
      <c r="BY340" s="121">
        <f t="shared" si="220"/>
        <v>10741.563578125002</v>
      </c>
      <c r="CA340" s="113">
        <f t="shared" si="191"/>
        <v>0</v>
      </c>
      <c r="CB340" s="114">
        <f t="shared" si="191"/>
        <v>0</v>
      </c>
      <c r="CC340" s="114">
        <f t="shared" si="221"/>
        <v>0</v>
      </c>
      <c r="CD340" s="114">
        <f t="shared" si="222"/>
        <v>0</v>
      </c>
      <c r="CE340" s="114">
        <f t="shared" si="223"/>
        <v>0</v>
      </c>
      <c r="CF340" s="118">
        <f t="shared" si="224"/>
        <v>10741.563578125002</v>
      </c>
      <c r="CG340" s="122">
        <f t="shared" si="225"/>
        <v>10741.563578125002</v>
      </c>
      <c r="CH340" s="88"/>
      <c r="CI340" s="123">
        <f t="shared" si="226"/>
        <v>32505.567759914251</v>
      </c>
      <c r="CK340" s="124">
        <f t="shared" si="227"/>
        <v>2</v>
      </c>
      <c r="CL340" s="125">
        <v>0</v>
      </c>
      <c r="CM340" s="126">
        <v>0</v>
      </c>
      <c r="CN340" s="127">
        <v>53.99</v>
      </c>
      <c r="CO340" s="128">
        <v>25.289253437499998</v>
      </c>
      <c r="CP340" s="125">
        <v>0</v>
      </c>
      <c r="CQ340" s="129">
        <v>0</v>
      </c>
      <c r="CR340" s="130">
        <v>0</v>
      </c>
      <c r="CS340" s="131">
        <v>0</v>
      </c>
      <c r="CT340" s="132">
        <v>0</v>
      </c>
      <c r="CU340" s="133">
        <f t="shared" si="192"/>
        <v>0</v>
      </c>
      <c r="CV340" s="129">
        <f t="shared" si="192"/>
        <v>0</v>
      </c>
      <c r="CW340" s="132">
        <v>0</v>
      </c>
      <c r="CY340" s="133">
        <v>0</v>
      </c>
      <c r="CZ340" s="129">
        <v>0</v>
      </c>
      <c r="DA340" s="132">
        <v>0</v>
      </c>
      <c r="DD340" s="134" t="s">
        <v>95</v>
      </c>
      <c r="DE340" s="101"/>
      <c r="DF340" s="72"/>
    </row>
    <row r="341" spans="1:110" s="7" customFormat="1" x14ac:dyDescent="0.25">
      <c r="A341" s="135">
        <v>90</v>
      </c>
      <c r="B341" s="136" t="s">
        <v>995</v>
      </c>
      <c r="C341" s="136" t="s">
        <v>996</v>
      </c>
      <c r="D341" s="137" t="s">
        <v>997</v>
      </c>
      <c r="E341" s="138" t="s">
        <v>998</v>
      </c>
      <c r="F341" s="138" t="s">
        <v>999</v>
      </c>
      <c r="G341" s="138" t="s">
        <v>1000</v>
      </c>
      <c r="H341" s="138" t="s">
        <v>117</v>
      </c>
      <c r="I341" s="138">
        <v>11237</v>
      </c>
      <c r="J341" s="138" t="str">
        <f t="shared" si="193"/>
        <v>Brooklyn 11237</v>
      </c>
      <c r="K341" s="138" t="s">
        <v>108</v>
      </c>
      <c r="L341" s="138">
        <v>1</v>
      </c>
      <c r="M341" s="106" t="str">
        <f t="shared" si="194"/>
        <v>Dual</v>
      </c>
      <c r="N341" s="107">
        <v>74</v>
      </c>
      <c r="O341" s="72">
        <v>0</v>
      </c>
      <c r="P341" s="108">
        <v>0</v>
      </c>
      <c r="Q341" s="71">
        <v>12</v>
      </c>
      <c r="R341" s="72">
        <v>22</v>
      </c>
      <c r="S341" s="108">
        <v>40</v>
      </c>
      <c r="T341" s="71">
        <v>6</v>
      </c>
      <c r="U341" s="72">
        <v>11</v>
      </c>
      <c r="V341" s="72">
        <v>19</v>
      </c>
      <c r="W341" s="73">
        <f t="shared" si="195"/>
        <v>36</v>
      </c>
      <c r="X341" s="109">
        <v>0</v>
      </c>
      <c r="Y341" s="110">
        <v>0</v>
      </c>
      <c r="Z341" s="110">
        <v>0</v>
      </c>
      <c r="AA341" s="72">
        <v>0</v>
      </c>
      <c r="AB341" s="72">
        <v>0</v>
      </c>
      <c r="AC341" s="111">
        <v>0</v>
      </c>
      <c r="AD341" s="112">
        <f t="shared" si="196"/>
        <v>0</v>
      </c>
      <c r="AE341" s="113">
        <v>0</v>
      </c>
      <c r="AF341" s="114">
        <v>0</v>
      </c>
      <c r="AG341" s="115">
        <v>922868.8</v>
      </c>
      <c r="AH341" s="116">
        <v>922868.8</v>
      </c>
      <c r="AI341" s="114">
        <v>292371.03999999998</v>
      </c>
      <c r="AJ341" s="117">
        <f t="shared" si="199"/>
        <v>1215239.8400000001</v>
      </c>
      <c r="AK341" s="113">
        <v>54580.944599999995</v>
      </c>
      <c r="AL341" s="114">
        <v>61002.232200000006</v>
      </c>
      <c r="AM341" s="117">
        <f t="shared" si="200"/>
        <v>115583.1768</v>
      </c>
      <c r="AN341" s="113">
        <v>272136.84663898498</v>
      </c>
      <c r="AO341" s="114">
        <v>0</v>
      </c>
      <c r="AP341" s="114">
        <v>535148.77656101517</v>
      </c>
      <c r="AQ341" s="114">
        <v>0</v>
      </c>
      <c r="AR341" s="117">
        <v>0</v>
      </c>
      <c r="AS341" s="113">
        <f t="shared" si="197"/>
        <v>0</v>
      </c>
      <c r="AT341" s="114">
        <f t="shared" si="201"/>
        <v>0</v>
      </c>
      <c r="AU341" s="114">
        <f t="shared" si="202"/>
        <v>11536.2</v>
      </c>
      <c r="AV341" s="117">
        <v>11536.2</v>
      </c>
      <c r="AW341" s="113">
        <f t="shared" si="198"/>
        <v>0</v>
      </c>
      <c r="AX341" s="114">
        <f t="shared" si="203"/>
        <v>0</v>
      </c>
      <c r="AY341" s="114">
        <f t="shared" si="204"/>
        <v>12893.4</v>
      </c>
      <c r="AZ341" s="117">
        <v>12893.4</v>
      </c>
      <c r="BA341" s="113">
        <f t="shared" si="205"/>
        <v>0</v>
      </c>
      <c r="BB341" s="114">
        <f t="shared" si="206"/>
        <v>-7.2759576141834263E-13</v>
      </c>
      <c r="BC341" s="114">
        <f t="shared" si="207"/>
        <v>90437.048761015045</v>
      </c>
      <c r="BD341" s="117">
        <v>90437.04876101503</v>
      </c>
      <c r="BE341" s="113">
        <v>0</v>
      </c>
      <c r="BF341" s="114">
        <v>0</v>
      </c>
      <c r="BG341" s="114">
        <v>0</v>
      </c>
      <c r="BH341" s="117">
        <v>0</v>
      </c>
      <c r="BJ341" s="113">
        <f t="shared" si="190"/>
        <v>54580.944599999995</v>
      </c>
      <c r="BK341" s="114">
        <f t="shared" si="190"/>
        <v>61002.232200000006</v>
      </c>
      <c r="BL341" s="114">
        <f t="shared" si="208"/>
        <v>11536.2</v>
      </c>
      <c r="BM341" s="118">
        <f t="shared" si="209"/>
        <v>12893.4</v>
      </c>
      <c r="BN341" s="119">
        <f t="shared" si="210"/>
        <v>140012.77679999999</v>
      </c>
      <c r="BP341" s="113">
        <f t="shared" si="211"/>
        <v>272136.84663898498</v>
      </c>
      <c r="BQ341" s="118">
        <f t="shared" si="212"/>
        <v>90437.04876101503</v>
      </c>
      <c r="BR341" s="120">
        <f t="shared" si="213"/>
        <v>362573.89540000004</v>
      </c>
      <c r="BS341" s="121">
        <f t="shared" si="214"/>
        <v>90643.473850000009</v>
      </c>
      <c r="BT341" s="114">
        <f t="shared" si="215"/>
        <v>54580.944599999995</v>
      </c>
      <c r="BU341" s="114">
        <f t="shared" si="216"/>
        <v>0</v>
      </c>
      <c r="BV341" s="114">
        <f t="shared" si="217"/>
        <v>11536.2</v>
      </c>
      <c r="BW341" s="118">
        <f t="shared" si="218"/>
        <v>0</v>
      </c>
      <c r="BX341" s="120">
        <f t="shared" si="219"/>
        <v>66117.1446</v>
      </c>
      <c r="BY341" s="121">
        <f t="shared" si="220"/>
        <v>24526.32925000001</v>
      </c>
      <c r="CA341" s="113">
        <f t="shared" si="191"/>
        <v>0</v>
      </c>
      <c r="CB341" s="114">
        <f t="shared" si="191"/>
        <v>0</v>
      </c>
      <c r="CC341" s="114">
        <f t="shared" si="221"/>
        <v>38429.762089590586</v>
      </c>
      <c r="CD341" s="114">
        <f t="shared" si="222"/>
        <v>0</v>
      </c>
      <c r="CE341" s="114">
        <f t="shared" si="223"/>
        <v>4380.6533305466246</v>
      </c>
      <c r="CF341" s="118">
        <f t="shared" si="224"/>
        <v>24526.32925000001</v>
      </c>
      <c r="CG341" s="122">
        <f t="shared" si="225"/>
        <v>67336.74467013721</v>
      </c>
      <c r="CH341" s="88"/>
      <c r="CI341" s="123">
        <f t="shared" si="226"/>
        <v>66272.464737406219</v>
      </c>
      <c r="CK341" s="124">
        <f t="shared" si="227"/>
        <v>1</v>
      </c>
      <c r="CL341" s="125">
        <v>0</v>
      </c>
      <c r="CM341" s="126">
        <v>0</v>
      </c>
      <c r="CN341" s="127">
        <v>47.6</v>
      </c>
      <c r="CO341" s="128">
        <v>17.83691</v>
      </c>
      <c r="CP341" s="125">
        <v>0</v>
      </c>
      <c r="CQ341" s="129">
        <v>0</v>
      </c>
      <c r="CR341" s="130">
        <v>0</v>
      </c>
      <c r="CS341" s="131">
        <v>15.08</v>
      </c>
      <c r="CT341" s="132">
        <v>15.08</v>
      </c>
      <c r="CU341" s="133">
        <f t="shared" si="192"/>
        <v>0</v>
      </c>
      <c r="CV341" s="129">
        <f t="shared" si="192"/>
        <v>3.77</v>
      </c>
      <c r="CW341" s="132">
        <v>3.77</v>
      </c>
      <c r="CY341" s="133">
        <v>0</v>
      </c>
      <c r="CZ341" s="129">
        <v>24429.600000000002</v>
      </c>
      <c r="DA341" s="132">
        <v>24429.600000000002</v>
      </c>
      <c r="DD341" s="134" t="s">
        <v>95</v>
      </c>
      <c r="DE341" s="101"/>
      <c r="DF341" s="72"/>
    </row>
    <row r="342" spans="1:110" s="7" customFormat="1" x14ac:dyDescent="0.25">
      <c r="A342" s="135">
        <v>90</v>
      </c>
      <c r="B342" s="136" t="s">
        <v>995</v>
      </c>
      <c r="C342" s="136" t="s">
        <v>1001</v>
      </c>
      <c r="D342" s="137" t="s">
        <v>997</v>
      </c>
      <c r="E342" s="138" t="s">
        <v>1002</v>
      </c>
      <c r="F342" s="138" t="s">
        <v>1003</v>
      </c>
      <c r="G342" s="138" t="s">
        <v>1004</v>
      </c>
      <c r="H342" s="138" t="s">
        <v>124</v>
      </c>
      <c r="I342" s="138">
        <v>10002</v>
      </c>
      <c r="J342" s="138" t="str">
        <f t="shared" si="193"/>
        <v>Manhattan 10002</v>
      </c>
      <c r="K342" s="138" t="s">
        <v>103</v>
      </c>
      <c r="L342" s="138">
        <v>3</v>
      </c>
      <c r="M342" s="106" t="str">
        <f t="shared" si="194"/>
        <v>Child Care</v>
      </c>
      <c r="N342" s="107">
        <v>54</v>
      </c>
      <c r="O342" s="72">
        <v>0</v>
      </c>
      <c r="P342" s="108">
        <v>0</v>
      </c>
      <c r="Q342" s="71">
        <v>0</v>
      </c>
      <c r="R342" s="72">
        <v>0</v>
      </c>
      <c r="S342" s="108">
        <v>54</v>
      </c>
      <c r="T342" s="71">
        <v>0</v>
      </c>
      <c r="U342" s="72">
        <v>0</v>
      </c>
      <c r="V342" s="72">
        <v>29</v>
      </c>
      <c r="W342" s="73">
        <f t="shared" si="195"/>
        <v>29</v>
      </c>
      <c r="X342" s="109">
        <v>0</v>
      </c>
      <c r="Y342" s="110">
        <v>0</v>
      </c>
      <c r="Z342" s="110">
        <v>0</v>
      </c>
      <c r="AA342" s="72">
        <v>0</v>
      </c>
      <c r="AB342" s="72">
        <v>0</v>
      </c>
      <c r="AC342" s="111">
        <v>0</v>
      </c>
      <c r="AD342" s="112">
        <f t="shared" si="196"/>
        <v>0</v>
      </c>
      <c r="AE342" s="113">
        <v>0</v>
      </c>
      <c r="AF342" s="114">
        <v>0</v>
      </c>
      <c r="AG342" s="115">
        <v>624775.67999999993</v>
      </c>
      <c r="AH342" s="116">
        <v>624775.67999999993</v>
      </c>
      <c r="AI342" s="114">
        <v>0</v>
      </c>
      <c r="AJ342" s="117">
        <f t="shared" si="199"/>
        <v>624775.67999999993</v>
      </c>
      <c r="AK342" s="113">
        <v>0</v>
      </c>
      <c r="AL342" s="114">
        <v>86379.808319999982</v>
      </c>
      <c r="AM342" s="117">
        <f t="shared" si="200"/>
        <v>86379.808319999982</v>
      </c>
      <c r="AN342" s="113">
        <v>0</v>
      </c>
      <c r="AO342" s="114">
        <v>0</v>
      </c>
      <c r="AP342" s="114">
        <v>538395.87167999998</v>
      </c>
      <c r="AQ342" s="114">
        <v>0</v>
      </c>
      <c r="AR342" s="117">
        <v>0</v>
      </c>
      <c r="AS342" s="113">
        <f t="shared" si="197"/>
        <v>0</v>
      </c>
      <c r="AT342" s="114">
        <f t="shared" si="201"/>
        <v>0</v>
      </c>
      <c r="AU342" s="114">
        <f t="shared" si="202"/>
        <v>0</v>
      </c>
      <c r="AV342" s="117">
        <v>0</v>
      </c>
      <c r="AW342" s="113">
        <f t="shared" si="198"/>
        <v>0</v>
      </c>
      <c r="AX342" s="114">
        <f t="shared" si="203"/>
        <v>0</v>
      </c>
      <c r="AY342" s="114">
        <f t="shared" si="204"/>
        <v>0</v>
      </c>
      <c r="AZ342" s="117">
        <v>0</v>
      </c>
      <c r="BA342" s="113">
        <f t="shared" si="205"/>
        <v>0</v>
      </c>
      <c r="BB342" s="114">
        <f t="shared" si="206"/>
        <v>0</v>
      </c>
      <c r="BC342" s="114">
        <f t="shared" si="207"/>
        <v>0</v>
      </c>
      <c r="BD342" s="117">
        <v>0</v>
      </c>
      <c r="BE342" s="113">
        <v>0</v>
      </c>
      <c r="BF342" s="114">
        <v>0</v>
      </c>
      <c r="BG342" s="114">
        <v>0</v>
      </c>
      <c r="BH342" s="117">
        <v>0</v>
      </c>
      <c r="BJ342" s="113">
        <f t="shared" si="190"/>
        <v>0</v>
      </c>
      <c r="BK342" s="114">
        <f t="shared" si="190"/>
        <v>86379.808319999982</v>
      </c>
      <c r="BL342" s="114">
        <f t="shared" si="208"/>
        <v>0</v>
      </c>
      <c r="BM342" s="118">
        <f t="shared" si="209"/>
        <v>0</v>
      </c>
      <c r="BN342" s="119">
        <f t="shared" si="210"/>
        <v>86379.808319999982</v>
      </c>
      <c r="BP342" s="113">
        <f t="shared" si="211"/>
        <v>0</v>
      </c>
      <c r="BQ342" s="118">
        <f t="shared" si="212"/>
        <v>0</v>
      </c>
      <c r="BR342" s="120">
        <f t="shared" si="213"/>
        <v>0</v>
      </c>
      <c r="BS342" s="121">
        <f t="shared" si="214"/>
        <v>0</v>
      </c>
      <c r="BT342" s="114">
        <f t="shared" si="215"/>
        <v>0</v>
      </c>
      <c r="BU342" s="114">
        <f t="shared" si="216"/>
        <v>0</v>
      </c>
      <c r="BV342" s="114">
        <f t="shared" si="217"/>
        <v>0</v>
      </c>
      <c r="BW342" s="118">
        <f t="shared" si="218"/>
        <v>0</v>
      </c>
      <c r="BX342" s="120">
        <f t="shared" si="219"/>
        <v>0</v>
      </c>
      <c r="BY342" s="121">
        <f t="shared" si="220"/>
        <v>0</v>
      </c>
      <c r="CA342" s="113">
        <f t="shared" si="191"/>
        <v>0</v>
      </c>
      <c r="CB342" s="114">
        <f t="shared" si="191"/>
        <v>0</v>
      </c>
      <c r="CC342" s="114">
        <f t="shared" si="221"/>
        <v>38662.940410032155</v>
      </c>
      <c r="CD342" s="114">
        <f t="shared" si="222"/>
        <v>0</v>
      </c>
      <c r="CE342" s="114">
        <f t="shared" si="223"/>
        <v>6203.0516156913163</v>
      </c>
      <c r="CF342" s="118">
        <f t="shared" si="224"/>
        <v>0</v>
      </c>
      <c r="CG342" s="122">
        <f t="shared" si="225"/>
        <v>44865.99202572347</v>
      </c>
      <c r="CH342" s="88"/>
      <c r="CI342" s="123">
        <f t="shared" si="226"/>
        <v>44865.99202572347</v>
      </c>
      <c r="CK342" s="124">
        <f t="shared" si="227"/>
        <v>3</v>
      </c>
      <c r="CL342" s="125">
        <v>0</v>
      </c>
      <c r="CM342" s="126">
        <v>0</v>
      </c>
      <c r="CN342" s="127">
        <v>44.16</v>
      </c>
      <c r="CO342" s="128">
        <v>16.547855999999996</v>
      </c>
      <c r="CP342" s="125">
        <v>0</v>
      </c>
      <c r="CQ342" s="129">
        <v>0</v>
      </c>
      <c r="CR342" s="130">
        <v>0</v>
      </c>
      <c r="CS342" s="131">
        <v>0</v>
      </c>
      <c r="CT342" s="132">
        <v>0</v>
      </c>
      <c r="CU342" s="133">
        <f t="shared" si="192"/>
        <v>0</v>
      </c>
      <c r="CV342" s="129">
        <f t="shared" si="192"/>
        <v>0</v>
      </c>
      <c r="CW342" s="132">
        <v>0</v>
      </c>
      <c r="CY342" s="133">
        <v>0</v>
      </c>
      <c r="CZ342" s="129">
        <v>0</v>
      </c>
      <c r="DA342" s="132">
        <v>0</v>
      </c>
      <c r="DD342" s="134" t="s">
        <v>95</v>
      </c>
      <c r="DE342" s="101"/>
      <c r="DF342" s="72"/>
    </row>
    <row r="343" spans="1:110" s="7" customFormat="1" x14ac:dyDescent="0.25">
      <c r="A343" s="135">
        <v>90</v>
      </c>
      <c r="B343" s="136" t="s">
        <v>995</v>
      </c>
      <c r="C343" s="136" t="s">
        <v>1001</v>
      </c>
      <c r="D343" s="137" t="s">
        <v>997</v>
      </c>
      <c r="E343" s="138" t="s">
        <v>1002</v>
      </c>
      <c r="F343" s="138" t="s">
        <v>1003</v>
      </c>
      <c r="G343" s="138" t="s">
        <v>1004</v>
      </c>
      <c r="H343" s="138" t="s">
        <v>124</v>
      </c>
      <c r="I343" s="138">
        <v>10002</v>
      </c>
      <c r="J343" s="138" t="str">
        <f t="shared" si="193"/>
        <v>Manhattan 10002</v>
      </c>
      <c r="K343" s="138" t="s">
        <v>103</v>
      </c>
      <c r="L343" s="138">
        <v>3</v>
      </c>
      <c r="M343" s="106" t="str">
        <f t="shared" si="194"/>
        <v>Child Care</v>
      </c>
      <c r="N343" s="107">
        <v>0</v>
      </c>
      <c r="O343" s="72">
        <v>16</v>
      </c>
      <c r="P343" s="108">
        <v>0</v>
      </c>
      <c r="Q343" s="71">
        <v>0</v>
      </c>
      <c r="R343" s="72">
        <v>0</v>
      </c>
      <c r="S343" s="108">
        <v>0</v>
      </c>
      <c r="T343" s="71">
        <v>0</v>
      </c>
      <c r="U343" s="72">
        <v>0</v>
      </c>
      <c r="V343" s="72">
        <v>0</v>
      </c>
      <c r="W343" s="73">
        <f t="shared" si="195"/>
        <v>0</v>
      </c>
      <c r="X343" s="109">
        <v>0</v>
      </c>
      <c r="Y343" s="110">
        <v>0</v>
      </c>
      <c r="Z343" s="110">
        <v>0</v>
      </c>
      <c r="AA343" s="72">
        <v>0</v>
      </c>
      <c r="AB343" s="72">
        <v>0</v>
      </c>
      <c r="AC343" s="111">
        <v>0</v>
      </c>
      <c r="AD343" s="112">
        <f t="shared" si="196"/>
        <v>0</v>
      </c>
      <c r="AE343" s="113">
        <v>0</v>
      </c>
      <c r="AF343" s="114">
        <v>288744.96000000002</v>
      </c>
      <c r="AG343" s="115">
        <v>0</v>
      </c>
      <c r="AH343" s="116">
        <v>288744.96000000002</v>
      </c>
      <c r="AI343" s="114">
        <v>0</v>
      </c>
      <c r="AJ343" s="117">
        <f t="shared" si="199"/>
        <v>288744.96000000002</v>
      </c>
      <c r="AK343" s="113">
        <v>0</v>
      </c>
      <c r="AL343" s="114">
        <v>0</v>
      </c>
      <c r="AM343" s="117">
        <f t="shared" si="200"/>
        <v>0</v>
      </c>
      <c r="AN343" s="113">
        <v>0</v>
      </c>
      <c r="AO343" s="114">
        <v>0</v>
      </c>
      <c r="AP343" s="114">
        <v>288744.96000000002</v>
      </c>
      <c r="AQ343" s="114">
        <v>0</v>
      </c>
      <c r="AR343" s="117">
        <v>0</v>
      </c>
      <c r="AS343" s="113">
        <f t="shared" si="197"/>
        <v>0</v>
      </c>
      <c r="AT343" s="114">
        <f t="shared" si="201"/>
        <v>0</v>
      </c>
      <c r="AU343" s="114">
        <f t="shared" si="202"/>
        <v>0</v>
      </c>
      <c r="AV343" s="117">
        <v>0</v>
      </c>
      <c r="AW343" s="113">
        <f t="shared" si="198"/>
        <v>0</v>
      </c>
      <c r="AX343" s="114">
        <f t="shared" si="203"/>
        <v>0</v>
      </c>
      <c r="AY343" s="114">
        <f t="shared" si="204"/>
        <v>0</v>
      </c>
      <c r="AZ343" s="117">
        <v>0</v>
      </c>
      <c r="BA343" s="113">
        <f t="shared" si="205"/>
        <v>0</v>
      </c>
      <c r="BB343" s="114">
        <f t="shared" si="206"/>
        <v>0</v>
      </c>
      <c r="BC343" s="114">
        <f t="shared" si="207"/>
        <v>0</v>
      </c>
      <c r="BD343" s="117">
        <v>0</v>
      </c>
      <c r="BE343" s="113">
        <v>0</v>
      </c>
      <c r="BF343" s="114">
        <v>0</v>
      </c>
      <c r="BG343" s="114">
        <v>0</v>
      </c>
      <c r="BH343" s="117">
        <v>0</v>
      </c>
      <c r="BJ343" s="113">
        <f t="shared" ref="BJ343:BK406" si="228">+AK343</f>
        <v>0</v>
      </c>
      <c r="BK343" s="114">
        <f t="shared" si="228"/>
        <v>0</v>
      </c>
      <c r="BL343" s="114">
        <f t="shared" si="208"/>
        <v>0</v>
      </c>
      <c r="BM343" s="118">
        <f t="shared" si="209"/>
        <v>0</v>
      </c>
      <c r="BN343" s="119">
        <f t="shared" si="210"/>
        <v>0</v>
      </c>
      <c r="BP343" s="113">
        <f t="shared" si="211"/>
        <v>0</v>
      </c>
      <c r="BQ343" s="118">
        <f t="shared" si="212"/>
        <v>0</v>
      </c>
      <c r="BR343" s="120">
        <f t="shared" si="213"/>
        <v>0</v>
      </c>
      <c r="BS343" s="121">
        <f t="shared" si="214"/>
        <v>0</v>
      </c>
      <c r="BT343" s="114">
        <f t="shared" si="215"/>
        <v>0</v>
      </c>
      <c r="BU343" s="114">
        <f t="shared" si="216"/>
        <v>0</v>
      </c>
      <c r="BV343" s="114">
        <f t="shared" si="217"/>
        <v>0</v>
      </c>
      <c r="BW343" s="118">
        <f t="shared" si="218"/>
        <v>0</v>
      </c>
      <c r="BX343" s="120">
        <f t="shared" si="219"/>
        <v>0</v>
      </c>
      <c r="BY343" s="121">
        <f t="shared" si="220"/>
        <v>0</v>
      </c>
      <c r="CA343" s="113">
        <f t="shared" ref="CA343:CB406" si="229">(+AE343/0.933)*0.067</f>
        <v>0</v>
      </c>
      <c r="CB343" s="114">
        <f t="shared" si="229"/>
        <v>20735.168617363346</v>
      </c>
      <c r="CC343" s="114">
        <f t="shared" si="221"/>
        <v>0</v>
      </c>
      <c r="CD343" s="114">
        <f t="shared" si="222"/>
        <v>0</v>
      </c>
      <c r="CE343" s="114">
        <f t="shared" si="223"/>
        <v>0</v>
      </c>
      <c r="CF343" s="118">
        <f t="shared" si="224"/>
        <v>0</v>
      </c>
      <c r="CG343" s="122">
        <f t="shared" si="225"/>
        <v>20735.168617363346</v>
      </c>
      <c r="CH343" s="88"/>
      <c r="CI343" s="123">
        <f t="shared" si="226"/>
        <v>20735.168617363346</v>
      </c>
      <c r="CK343" s="124">
        <f t="shared" si="227"/>
        <v>3</v>
      </c>
      <c r="CL343" s="125">
        <v>0</v>
      </c>
      <c r="CM343" s="126">
        <v>68.88000000000001</v>
      </c>
      <c r="CN343" s="127">
        <v>0</v>
      </c>
      <c r="CO343" s="128">
        <v>0</v>
      </c>
      <c r="CP343" s="125">
        <v>0</v>
      </c>
      <c r="CQ343" s="129">
        <v>0</v>
      </c>
      <c r="CR343" s="130">
        <v>0</v>
      </c>
      <c r="CS343" s="131">
        <v>0</v>
      </c>
      <c r="CT343" s="132">
        <v>0</v>
      </c>
      <c r="CU343" s="133">
        <f t="shared" ref="CU343:CV406" si="230">IF($CK343=2,2.5/8,2.5/10)*CR343</f>
        <v>0</v>
      </c>
      <c r="CV343" s="129">
        <f t="shared" si="230"/>
        <v>0</v>
      </c>
      <c r="CW343" s="132">
        <v>0</v>
      </c>
      <c r="CY343" s="133">
        <v>0</v>
      </c>
      <c r="CZ343" s="129">
        <v>0</v>
      </c>
      <c r="DA343" s="132">
        <v>0</v>
      </c>
      <c r="DD343" s="134" t="s">
        <v>95</v>
      </c>
      <c r="DE343" s="101"/>
      <c r="DF343" s="72"/>
    </row>
    <row r="344" spans="1:110" s="7" customFormat="1" x14ac:dyDescent="0.25">
      <c r="A344" s="135">
        <v>90</v>
      </c>
      <c r="B344" s="136" t="s">
        <v>995</v>
      </c>
      <c r="C344" s="136" t="s">
        <v>1005</v>
      </c>
      <c r="D344" s="137" t="s">
        <v>997</v>
      </c>
      <c r="E344" s="138" t="s">
        <v>1006</v>
      </c>
      <c r="F344" s="138" t="s">
        <v>1007</v>
      </c>
      <c r="G344" s="138" t="s">
        <v>1008</v>
      </c>
      <c r="H344" s="138" t="s">
        <v>124</v>
      </c>
      <c r="I344" s="138">
        <v>10009</v>
      </c>
      <c r="J344" s="138" t="str">
        <f t="shared" si="193"/>
        <v>Manhattan 10009</v>
      </c>
      <c r="K344" s="138" t="s">
        <v>103</v>
      </c>
      <c r="L344" s="138">
        <v>1</v>
      </c>
      <c r="M344" s="106" t="str">
        <f t="shared" si="194"/>
        <v>Dual</v>
      </c>
      <c r="N344" s="107">
        <v>34</v>
      </c>
      <c r="O344" s="72">
        <v>0</v>
      </c>
      <c r="P344" s="108">
        <v>0</v>
      </c>
      <c r="Q344" s="71">
        <v>10</v>
      </c>
      <c r="R344" s="72">
        <v>18</v>
      </c>
      <c r="S344" s="108">
        <v>6</v>
      </c>
      <c r="T344" s="71">
        <v>5</v>
      </c>
      <c r="U344" s="72">
        <v>10</v>
      </c>
      <c r="V344" s="72">
        <v>3</v>
      </c>
      <c r="W344" s="73">
        <f t="shared" si="195"/>
        <v>18</v>
      </c>
      <c r="X344" s="109">
        <v>0</v>
      </c>
      <c r="Y344" s="110">
        <v>0</v>
      </c>
      <c r="Z344" s="110">
        <v>0</v>
      </c>
      <c r="AA344" s="72">
        <v>0</v>
      </c>
      <c r="AB344" s="72">
        <v>0</v>
      </c>
      <c r="AC344" s="111">
        <v>0</v>
      </c>
      <c r="AD344" s="112">
        <f t="shared" si="196"/>
        <v>0</v>
      </c>
      <c r="AE344" s="113">
        <v>0</v>
      </c>
      <c r="AF344" s="114">
        <v>0</v>
      </c>
      <c r="AG344" s="115">
        <v>451813.76</v>
      </c>
      <c r="AH344" s="116">
        <v>451813.76</v>
      </c>
      <c r="AI344" s="114">
        <v>0</v>
      </c>
      <c r="AJ344" s="117">
        <f t="shared" si="199"/>
        <v>451813.76</v>
      </c>
      <c r="AK344" s="113">
        <v>51316.340399999986</v>
      </c>
      <c r="AL344" s="114">
        <v>10263.268079999998</v>
      </c>
      <c r="AM344" s="117">
        <f t="shared" si="200"/>
        <v>61579.608479999981</v>
      </c>
      <c r="AN344" s="113">
        <v>212713.5796</v>
      </c>
      <c r="AO344" s="114">
        <v>0</v>
      </c>
      <c r="AP344" s="114">
        <v>177520.57192000002</v>
      </c>
      <c r="AQ344" s="114">
        <v>0</v>
      </c>
      <c r="AR344" s="117">
        <v>0</v>
      </c>
      <c r="AS344" s="113">
        <f t="shared" si="197"/>
        <v>0</v>
      </c>
      <c r="AT344" s="114">
        <f t="shared" si="201"/>
        <v>0</v>
      </c>
      <c r="AU344" s="114">
        <f t="shared" si="202"/>
        <v>0</v>
      </c>
      <c r="AV344" s="117">
        <v>0</v>
      </c>
      <c r="AW344" s="113">
        <f t="shared" si="198"/>
        <v>0</v>
      </c>
      <c r="AX344" s="114">
        <f t="shared" si="203"/>
        <v>0</v>
      </c>
      <c r="AY344" s="114">
        <f t="shared" si="204"/>
        <v>0</v>
      </c>
      <c r="AZ344" s="117">
        <v>0</v>
      </c>
      <c r="BA344" s="113">
        <f t="shared" si="205"/>
        <v>0</v>
      </c>
      <c r="BB344" s="114">
        <f t="shared" si="206"/>
        <v>0</v>
      </c>
      <c r="BC344" s="114">
        <f t="shared" si="207"/>
        <v>0</v>
      </c>
      <c r="BD344" s="117">
        <v>0</v>
      </c>
      <c r="BE344" s="113">
        <v>0</v>
      </c>
      <c r="BF344" s="114">
        <v>0</v>
      </c>
      <c r="BG344" s="114">
        <v>0</v>
      </c>
      <c r="BH344" s="117">
        <v>0</v>
      </c>
      <c r="BJ344" s="113">
        <f t="shared" si="228"/>
        <v>51316.340399999986</v>
      </c>
      <c r="BK344" s="114">
        <f t="shared" si="228"/>
        <v>10263.268079999998</v>
      </c>
      <c r="BL344" s="114">
        <f t="shared" si="208"/>
        <v>0</v>
      </c>
      <c r="BM344" s="118">
        <f t="shared" si="209"/>
        <v>0</v>
      </c>
      <c r="BN344" s="119">
        <f t="shared" si="210"/>
        <v>61579.608479999981</v>
      </c>
      <c r="BP344" s="113">
        <f t="shared" si="211"/>
        <v>212713.5796</v>
      </c>
      <c r="BQ344" s="118">
        <f t="shared" si="212"/>
        <v>0</v>
      </c>
      <c r="BR344" s="120">
        <f t="shared" si="213"/>
        <v>212713.5796</v>
      </c>
      <c r="BS344" s="121">
        <f t="shared" si="214"/>
        <v>53178.394899999999</v>
      </c>
      <c r="BT344" s="114">
        <f t="shared" si="215"/>
        <v>51316.340399999986</v>
      </c>
      <c r="BU344" s="114">
        <f t="shared" si="216"/>
        <v>0</v>
      </c>
      <c r="BV344" s="114">
        <f t="shared" si="217"/>
        <v>0</v>
      </c>
      <c r="BW344" s="118">
        <f t="shared" si="218"/>
        <v>0</v>
      </c>
      <c r="BX344" s="120">
        <f t="shared" si="219"/>
        <v>51316.340399999986</v>
      </c>
      <c r="BY344" s="121">
        <f t="shared" si="220"/>
        <v>1862.0545000000129</v>
      </c>
      <c r="CA344" s="113">
        <f t="shared" si="229"/>
        <v>0</v>
      </c>
      <c r="CB344" s="114">
        <f t="shared" si="229"/>
        <v>0</v>
      </c>
      <c r="CC344" s="114">
        <f t="shared" si="221"/>
        <v>12747.993910653808</v>
      </c>
      <c r="CD344" s="114">
        <f t="shared" si="222"/>
        <v>0</v>
      </c>
      <c r="CE344" s="114">
        <f t="shared" si="223"/>
        <v>737.01925118971042</v>
      </c>
      <c r="CF344" s="118">
        <f t="shared" si="224"/>
        <v>1862.0545000000129</v>
      </c>
      <c r="CG344" s="122">
        <f t="shared" si="225"/>
        <v>15347.067661843532</v>
      </c>
      <c r="CH344" s="88"/>
      <c r="CI344" s="123">
        <f t="shared" si="226"/>
        <v>32445.361114683816</v>
      </c>
      <c r="CK344" s="124">
        <f t="shared" si="227"/>
        <v>1</v>
      </c>
      <c r="CL344" s="125">
        <v>0</v>
      </c>
      <c r="CM344" s="126">
        <v>0</v>
      </c>
      <c r="CN344" s="127">
        <v>50.72</v>
      </c>
      <c r="CO344" s="128">
        <v>19.006051999999997</v>
      </c>
      <c r="CP344" s="125">
        <v>0</v>
      </c>
      <c r="CQ344" s="129">
        <v>0</v>
      </c>
      <c r="CR344" s="130">
        <v>0</v>
      </c>
      <c r="CS344" s="131">
        <v>0</v>
      </c>
      <c r="CT344" s="132">
        <v>0</v>
      </c>
      <c r="CU344" s="133">
        <f t="shared" si="230"/>
        <v>0</v>
      </c>
      <c r="CV344" s="129">
        <f t="shared" si="230"/>
        <v>0</v>
      </c>
      <c r="CW344" s="132">
        <v>0</v>
      </c>
      <c r="CY344" s="133">
        <v>0</v>
      </c>
      <c r="CZ344" s="129">
        <v>0</v>
      </c>
      <c r="DA344" s="132">
        <v>0</v>
      </c>
      <c r="DD344" s="134" t="s">
        <v>95</v>
      </c>
      <c r="DE344" s="101"/>
      <c r="DF344" s="72"/>
    </row>
    <row r="345" spans="1:110" s="7" customFormat="1" x14ac:dyDescent="0.25">
      <c r="A345" s="135">
        <v>90</v>
      </c>
      <c r="B345" s="136" t="s">
        <v>995</v>
      </c>
      <c r="C345" s="136" t="s">
        <v>1009</v>
      </c>
      <c r="D345" s="137" t="s">
        <v>997</v>
      </c>
      <c r="E345" s="138" t="s">
        <v>1010</v>
      </c>
      <c r="F345" s="138" t="s">
        <v>1011</v>
      </c>
      <c r="G345" s="138" t="s">
        <v>1012</v>
      </c>
      <c r="H345" s="138" t="s">
        <v>124</v>
      </c>
      <c r="I345" s="138">
        <v>10002</v>
      </c>
      <c r="J345" s="138" t="str">
        <f t="shared" si="193"/>
        <v>Manhattan 10002</v>
      </c>
      <c r="K345" s="138" t="s">
        <v>103</v>
      </c>
      <c r="L345" s="138">
        <v>2</v>
      </c>
      <c r="M345" s="106" t="str">
        <f t="shared" si="194"/>
        <v>Head Start</v>
      </c>
      <c r="N345" s="107">
        <v>74</v>
      </c>
      <c r="O345" s="72">
        <v>0</v>
      </c>
      <c r="P345" s="108">
        <v>0</v>
      </c>
      <c r="Q345" s="71">
        <v>0</v>
      </c>
      <c r="R345" s="72">
        <v>74</v>
      </c>
      <c r="S345" s="108">
        <v>0</v>
      </c>
      <c r="T345" s="71">
        <v>0</v>
      </c>
      <c r="U345" s="72">
        <v>36</v>
      </c>
      <c r="V345" s="72">
        <v>0</v>
      </c>
      <c r="W345" s="73">
        <f t="shared" si="195"/>
        <v>36</v>
      </c>
      <c r="X345" s="109">
        <v>0</v>
      </c>
      <c r="Y345" s="110">
        <v>0</v>
      </c>
      <c r="Z345" s="110">
        <v>0</v>
      </c>
      <c r="AA345" s="72">
        <v>0</v>
      </c>
      <c r="AB345" s="72">
        <v>0</v>
      </c>
      <c r="AC345" s="111">
        <v>0</v>
      </c>
      <c r="AD345" s="112">
        <f t="shared" si="196"/>
        <v>0</v>
      </c>
      <c r="AE345" s="113">
        <v>0</v>
      </c>
      <c r="AF345" s="114">
        <v>0</v>
      </c>
      <c r="AG345" s="115">
        <v>1046758.1200000001</v>
      </c>
      <c r="AH345" s="116">
        <v>1046758.1200000001</v>
      </c>
      <c r="AI345" s="114">
        <v>0</v>
      </c>
      <c r="AJ345" s="117">
        <f t="shared" si="199"/>
        <v>1046758.1200000001</v>
      </c>
      <c r="AK345" s="113">
        <v>163874.36227499999</v>
      </c>
      <c r="AL345" s="114">
        <v>0</v>
      </c>
      <c r="AM345" s="117">
        <f t="shared" si="200"/>
        <v>163874.36227499999</v>
      </c>
      <c r="AN345" s="113">
        <v>882883.75772499992</v>
      </c>
      <c r="AO345" s="114">
        <v>0</v>
      </c>
      <c r="AP345" s="114">
        <v>0</v>
      </c>
      <c r="AQ345" s="114">
        <v>0</v>
      </c>
      <c r="AR345" s="117">
        <v>0</v>
      </c>
      <c r="AS345" s="113">
        <f t="shared" si="197"/>
        <v>0</v>
      </c>
      <c r="AT345" s="114">
        <f t="shared" si="201"/>
        <v>0</v>
      </c>
      <c r="AU345" s="114">
        <f t="shared" si="202"/>
        <v>0</v>
      </c>
      <c r="AV345" s="117">
        <v>0</v>
      </c>
      <c r="AW345" s="113">
        <f t="shared" si="198"/>
        <v>0</v>
      </c>
      <c r="AX345" s="114">
        <f t="shared" si="203"/>
        <v>0</v>
      </c>
      <c r="AY345" s="114">
        <f t="shared" si="204"/>
        <v>0</v>
      </c>
      <c r="AZ345" s="117">
        <v>0</v>
      </c>
      <c r="BA345" s="113">
        <f t="shared" si="205"/>
        <v>0</v>
      </c>
      <c r="BB345" s="114">
        <f t="shared" si="206"/>
        <v>0</v>
      </c>
      <c r="BC345" s="114">
        <f t="shared" si="207"/>
        <v>0</v>
      </c>
      <c r="BD345" s="117">
        <v>0</v>
      </c>
      <c r="BE345" s="113">
        <v>0</v>
      </c>
      <c r="BF345" s="114">
        <v>0</v>
      </c>
      <c r="BG345" s="114">
        <v>0</v>
      </c>
      <c r="BH345" s="117">
        <v>0</v>
      </c>
      <c r="BJ345" s="113">
        <f t="shared" si="228"/>
        <v>163874.36227499999</v>
      </c>
      <c r="BK345" s="114">
        <f t="shared" si="228"/>
        <v>0</v>
      </c>
      <c r="BL345" s="114">
        <f t="shared" si="208"/>
        <v>0</v>
      </c>
      <c r="BM345" s="118">
        <f t="shared" si="209"/>
        <v>0</v>
      </c>
      <c r="BN345" s="119">
        <f t="shared" si="210"/>
        <v>163874.36227499999</v>
      </c>
      <c r="BP345" s="113">
        <f t="shared" si="211"/>
        <v>882883.75772499992</v>
      </c>
      <c r="BQ345" s="118">
        <f t="shared" si="212"/>
        <v>0</v>
      </c>
      <c r="BR345" s="120">
        <f t="shared" si="213"/>
        <v>882883.75772499992</v>
      </c>
      <c r="BS345" s="121">
        <f t="shared" si="214"/>
        <v>220720.93943124998</v>
      </c>
      <c r="BT345" s="114">
        <f t="shared" si="215"/>
        <v>163874.36227499999</v>
      </c>
      <c r="BU345" s="114">
        <f t="shared" si="216"/>
        <v>0</v>
      </c>
      <c r="BV345" s="114">
        <f t="shared" si="217"/>
        <v>0</v>
      </c>
      <c r="BW345" s="118">
        <f t="shared" si="218"/>
        <v>0</v>
      </c>
      <c r="BX345" s="120">
        <f t="shared" si="219"/>
        <v>163874.36227499999</v>
      </c>
      <c r="BY345" s="121">
        <f t="shared" si="220"/>
        <v>56846.577156249987</v>
      </c>
      <c r="CA345" s="113">
        <f t="shared" si="229"/>
        <v>0</v>
      </c>
      <c r="CB345" s="114">
        <f t="shared" si="229"/>
        <v>0</v>
      </c>
      <c r="CC345" s="114">
        <f t="shared" si="221"/>
        <v>0</v>
      </c>
      <c r="CD345" s="114">
        <f t="shared" si="222"/>
        <v>0</v>
      </c>
      <c r="CE345" s="114">
        <f t="shared" si="223"/>
        <v>0</v>
      </c>
      <c r="CF345" s="118">
        <f t="shared" si="224"/>
        <v>56846.577156249987</v>
      </c>
      <c r="CG345" s="122">
        <f t="shared" si="225"/>
        <v>56846.577156249987</v>
      </c>
      <c r="CH345" s="88"/>
      <c r="CI345" s="123">
        <f t="shared" si="226"/>
        <v>75169.125444801728</v>
      </c>
      <c r="CK345" s="124">
        <f t="shared" si="227"/>
        <v>2</v>
      </c>
      <c r="CL345" s="125">
        <v>0</v>
      </c>
      <c r="CM345" s="126">
        <v>0</v>
      </c>
      <c r="CN345" s="127">
        <v>53.99</v>
      </c>
      <c r="CO345" s="128">
        <v>25.289253437499998</v>
      </c>
      <c r="CP345" s="125">
        <v>0</v>
      </c>
      <c r="CQ345" s="129">
        <v>0</v>
      </c>
      <c r="CR345" s="130">
        <v>0</v>
      </c>
      <c r="CS345" s="131">
        <v>0</v>
      </c>
      <c r="CT345" s="132">
        <v>0</v>
      </c>
      <c r="CU345" s="133">
        <f t="shared" si="230"/>
        <v>0</v>
      </c>
      <c r="CV345" s="129">
        <f t="shared" si="230"/>
        <v>0</v>
      </c>
      <c r="CW345" s="132">
        <v>0</v>
      </c>
      <c r="CY345" s="133">
        <v>0</v>
      </c>
      <c r="CZ345" s="129">
        <v>0</v>
      </c>
      <c r="DA345" s="132">
        <v>0</v>
      </c>
      <c r="DD345" s="134" t="s">
        <v>95</v>
      </c>
      <c r="DE345" s="101"/>
      <c r="DF345" s="72"/>
    </row>
    <row r="346" spans="1:110" s="7" customFormat="1" x14ac:dyDescent="0.25">
      <c r="A346" s="135">
        <v>69</v>
      </c>
      <c r="B346" s="136" t="s">
        <v>1013</v>
      </c>
      <c r="C346" s="136" t="s">
        <v>1014</v>
      </c>
      <c r="D346" s="137" t="s">
        <v>1015</v>
      </c>
      <c r="E346" s="138" t="s">
        <v>1016</v>
      </c>
      <c r="F346" s="138" t="s">
        <v>1017</v>
      </c>
      <c r="G346" s="138" t="s">
        <v>1018</v>
      </c>
      <c r="H346" s="138" t="s">
        <v>154</v>
      </c>
      <c r="I346" s="138">
        <v>11354</v>
      </c>
      <c r="J346" s="138" t="str">
        <f t="shared" si="193"/>
        <v>Queens 11354</v>
      </c>
      <c r="K346" s="138" t="s">
        <v>103</v>
      </c>
      <c r="L346" s="138">
        <v>3</v>
      </c>
      <c r="M346" s="106" t="str">
        <f t="shared" si="194"/>
        <v>Child Care</v>
      </c>
      <c r="N346" s="107">
        <v>35</v>
      </c>
      <c r="O346" s="72">
        <v>0</v>
      </c>
      <c r="P346" s="108">
        <v>0</v>
      </c>
      <c r="Q346" s="71">
        <v>0</v>
      </c>
      <c r="R346" s="72">
        <v>0</v>
      </c>
      <c r="S346" s="108">
        <v>35</v>
      </c>
      <c r="T346" s="71">
        <v>0</v>
      </c>
      <c r="U346" s="72">
        <v>0</v>
      </c>
      <c r="V346" s="72">
        <v>18</v>
      </c>
      <c r="W346" s="73">
        <f t="shared" si="195"/>
        <v>18</v>
      </c>
      <c r="X346" s="109">
        <v>0</v>
      </c>
      <c r="Y346" s="110">
        <v>0</v>
      </c>
      <c r="Z346" s="110">
        <v>0</v>
      </c>
      <c r="AA346" s="72">
        <v>0</v>
      </c>
      <c r="AB346" s="72">
        <v>0</v>
      </c>
      <c r="AC346" s="111">
        <v>0</v>
      </c>
      <c r="AD346" s="112">
        <f t="shared" si="196"/>
        <v>0</v>
      </c>
      <c r="AE346" s="113">
        <v>0</v>
      </c>
      <c r="AF346" s="114">
        <v>0</v>
      </c>
      <c r="AG346" s="115">
        <v>404947.19999999995</v>
      </c>
      <c r="AH346" s="116">
        <v>404947.19999999995</v>
      </c>
      <c r="AI346" s="114">
        <v>0</v>
      </c>
      <c r="AJ346" s="117">
        <f t="shared" si="199"/>
        <v>404947.19999999995</v>
      </c>
      <c r="AK346" s="113">
        <v>0</v>
      </c>
      <c r="AL346" s="114">
        <v>53615.053439999989</v>
      </c>
      <c r="AM346" s="117">
        <f t="shared" si="200"/>
        <v>53615.053439999989</v>
      </c>
      <c r="AN346" s="113">
        <v>0</v>
      </c>
      <c r="AO346" s="114">
        <v>0</v>
      </c>
      <c r="AP346" s="114">
        <v>351332.14656000002</v>
      </c>
      <c r="AQ346" s="114">
        <v>0</v>
      </c>
      <c r="AR346" s="117">
        <v>0</v>
      </c>
      <c r="AS346" s="113">
        <f t="shared" si="197"/>
        <v>0</v>
      </c>
      <c r="AT346" s="114">
        <f t="shared" si="201"/>
        <v>0</v>
      </c>
      <c r="AU346" s="114">
        <f t="shared" si="202"/>
        <v>0</v>
      </c>
      <c r="AV346" s="117">
        <v>0</v>
      </c>
      <c r="AW346" s="113">
        <f t="shared" si="198"/>
        <v>0</v>
      </c>
      <c r="AX346" s="114">
        <f t="shared" si="203"/>
        <v>0</v>
      </c>
      <c r="AY346" s="114">
        <f t="shared" si="204"/>
        <v>0</v>
      </c>
      <c r="AZ346" s="117">
        <v>0</v>
      </c>
      <c r="BA346" s="113">
        <f t="shared" si="205"/>
        <v>0</v>
      </c>
      <c r="BB346" s="114">
        <f t="shared" si="206"/>
        <v>0</v>
      </c>
      <c r="BC346" s="114">
        <f t="shared" si="207"/>
        <v>0</v>
      </c>
      <c r="BD346" s="117">
        <v>0</v>
      </c>
      <c r="BE346" s="113">
        <v>0</v>
      </c>
      <c r="BF346" s="114">
        <v>0</v>
      </c>
      <c r="BG346" s="114">
        <v>0</v>
      </c>
      <c r="BH346" s="117">
        <v>0</v>
      </c>
      <c r="BJ346" s="113">
        <f t="shared" si="228"/>
        <v>0</v>
      </c>
      <c r="BK346" s="114">
        <f t="shared" si="228"/>
        <v>53615.053439999989</v>
      </c>
      <c r="BL346" s="114">
        <f t="shared" si="208"/>
        <v>0</v>
      </c>
      <c r="BM346" s="118">
        <f t="shared" si="209"/>
        <v>0</v>
      </c>
      <c r="BN346" s="119">
        <f t="shared" si="210"/>
        <v>53615.053439999989</v>
      </c>
      <c r="BP346" s="113">
        <f t="shared" si="211"/>
        <v>0</v>
      </c>
      <c r="BQ346" s="118">
        <f t="shared" si="212"/>
        <v>0</v>
      </c>
      <c r="BR346" s="120">
        <f t="shared" si="213"/>
        <v>0</v>
      </c>
      <c r="BS346" s="121">
        <f t="shared" si="214"/>
        <v>0</v>
      </c>
      <c r="BT346" s="114">
        <f t="shared" si="215"/>
        <v>0</v>
      </c>
      <c r="BU346" s="114">
        <f t="shared" si="216"/>
        <v>0</v>
      </c>
      <c r="BV346" s="114">
        <f t="shared" si="217"/>
        <v>0</v>
      </c>
      <c r="BW346" s="118">
        <f t="shared" si="218"/>
        <v>0</v>
      </c>
      <c r="BX346" s="120">
        <f t="shared" si="219"/>
        <v>0</v>
      </c>
      <c r="BY346" s="121">
        <f t="shared" si="220"/>
        <v>0</v>
      </c>
      <c r="CA346" s="113">
        <f t="shared" si="229"/>
        <v>0</v>
      </c>
      <c r="CB346" s="114">
        <f t="shared" si="229"/>
        <v>0</v>
      </c>
      <c r="CC346" s="114">
        <f t="shared" si="221"/>
        <v>25229.639677942123</v>
      </c>
      <c r="CD346" s="114">
        <f t="shared" si="222"/>
        <v>0</v>
      </c>
      <c r="CE346" s="114">
        <f t="shared" si="223"/>
        <v>3850.1699683601278</v>
      </c>
      <c r="CF346" s="118">
        <f t="shared" si="224"/>
        <v>0</v>
      </c>
      <c r="CG346" s="122">
        <f t="shared" si="225"/>
        <v>29079.809646302252</v>
      </c>
      <c r="CH346" s="88"/>
      <c r="CI346" s="123">
        <f t="shared" si="226"/>
        <v>29079.809646302248</v>
      </c>
      <c r="CK346" s="124">
        <f t="shared" si="227"/>
        <v>3</v>
      </c>
      <c r="CL346" s="125">
        <v>0</v>
      </c>
      <c r="CM346" s="126">
        <v>0</v>
      </c>
      <c r="CN346" s="127">
        <v>44.16</v>
      </c>
      <c r="CO346" s="128">
        <v>16.547855999999996</v>
      </c>
      <c r="CP346" s="125">
        <v>0</v>
      </c>
      <c r="CQ346" s="129">
        <v>0</v>
      </c>
      <c r="CR346" s="130">
        <v>0</v>
      </c>
      <c r="CS346" s="131">
        <v>0</v>
      </c>
      <c r="CT346" s="132">
        <v>0</v>
      </c>
      <c r="CU346" s="133">
        <f t="shared" si="230"/>
        <v>0</v>
      </c>
      <c r="CV346" s="129">
        <f t="shared" si="230"/>
        <v>0</v>
      </c>
      <c r="CW346" s="132">
        <v>0</v>
      </c>
      <c r="CY346" s="133">
        <v>0</v>
      </c>
      <c r="CZ346" s="129">
        <v>0</v>
      </c>
      <c r="DA346" s="132">
        <v>0</v>
      </c>
      <c r="DD346" s="134" t="s">
        <v>95</v>
      </c>
      <c r="DE346" s="101"/>
      <c r="DF346" s="72"/>
    </row>
    <row r="347" spans="1:110" s="7" customFormat="1" x14ac:dyDescent="0.25">
      <c r="A347" s="135">
        <v>9</v>
      </c>
      <c r="B347" s="136" t="s">
        <v>1019</v>
      </c>
      <c r="C347" s="136" t="s">
        <v>1020</v>
      </c>
      <c r="D347" s="137" t="s">
        <v>1021</v>
      </c>
      <c r="E347" s="138" t="s">
        <v>1022</v>
      </c>
      <c r="F347" s="138" t="s">
        <v>1023</v>
      </c>
      <c r="G347" s="138" t="s">
        <v>1024</v>
      </c>
      <c r="H347" s="138" t="s">
        <v>124</v>
      </c>
      <c r="I347" s="138">
        <v>10038</v>
      </c>
      <c r="J347" s="138" t="str">
        <f t="shared" si="193"/>
        <v>Manhattan 10038</v>
      </c>
      <c r="K347" s="138" t="s">
        <v>103</v>
      </c>
      <c r="L347" s="138">
        <v>2</v>
      </c>
      <c r="M347" s="106" t="str">
        <f t="shared" si="194"/>
        <v>Head Start</v>
      </c>
      <c r="N347" s="107">
        <v>49</v>
      </c>
      <c r="O347" s="72">
        <v>0</v>
      </c>
      <c r="P347" s="108">
        <v>0</v>
      </c>
      <c r="Q347" s="71">
        <v>0</v>
      </c>
      <c r="R347" s="72">
        <v>49</v>
      </c>
      <c r="S347" s="108">
        <v>0</v>
      </c>
      <c r="T347" s="71">
        <v>0</v>
      </c>
      <c r="U347" s="72">
        <v>29</v>
      </c>
      <c r="V347" s="72">
        <v>0</v>
      </c>
      <c r="W347" s="73">
        <f t="shared" si="195"/>
        <v>29</v>
      </c>
      <c r="X347" s="109">
        <v>0</v>
      </c>
      <c r="Y347" s="110">
        <v>0</v>
      </c>
      <c r="Z347" s="110">
        <v>0</v>
      </c>
      <c r="AA347" s="72">
        <v>0</v>
      </c>
      <c r="AB347" s="72">
        <v>0</v>
      </c>
      <c r="AC347" s="111">
        <v>0</v>
      </c>
      <c r="AD347" s="112">
        <f t="shared" si="196"/>
        <v>0</v>
      </c>
      <c r="AE347" s="113">
        <v>0</v>
      </c>
      <c r="AF347" s="114">
        <v>0</v>
      </c>
      <c r="AG347" s="115">
        <v>693123.62000000011</v>
      </c>
      <c r="AH347" s="116">
        <v>693123.62000000011</v>
      </c>
      <c r="AI347" s="114">
        <v>0</v>
      </c>
      <c r="AJ347" s="117">
        <f t="shared" si="199"/>
        <v>693123.62000000011</v>
      </c>
      <c r="AK347" s="113">
        <v>132009.90294375</v>
      </c>
      <c r="AL347" s="114">
        <v>0</v>
      </c>
      <c r="AM347" s="117">
        <f t="shared" si="200"/>
        <v>132009.90294375</v>
      </c>
      <c r="AN347" s="113">
        <v>561113.71705624997</v>
      </c>
      <c r="AO347" s="114">
        <v>0</v>
      </c>
      <c r="AP347" s="114">
        <v>0</v>
      </c>
      <c r="AQ347" s="114">
        <v>0</v>
      </c>
      <c r="AR347" s="117">
        <v>0</v>
      </c>
      <c r="AS347" s="113">
        <f t="shared" si="197"/>
        <v>0</v>
      </c>
      <c r="AT347" s="114">
        <f t="shared" si="201"/>
        <v>0</v>
      </c>
      <c r="AU347" s="114">
        <f t="shared" si="202"/>
        <v>0</v>
      </c>
      <c r="AV347" s="117">
        <v>0</v>
      </c>
      <c r="AW347" s="113">
        <f t="shared" si="198"/>
        <v>0</v>
      </c>
      <c r="AX347" s="114">
        <f t="shared" si="203"/>
        <v>0</v>
      </c>
      <c r="AY347" s="114">
        <f t="shared" si="204"/>
        <v>0</v>
      </c>
      <c r="AZ347" s="117">
        <v>0</v>
      </c>
      <c r="BA347" s="113">
        <f t="shared" si="205"/>
        <v>0</v>
      </c>
      <c r="BB347" s="114">
        <f t="shared" si="206"/>
        <v>0</v>
      </c>
      <c r="BC347" s="114">
        <f t="shared" si="207"/>
        <v>0</v>
      </c>
      <c r="BD347" s="117">
        <v>0</v>
      </c>
      <c r="BE347" s="113">
        <v>0</v>
      </c>
      <c r="BF347" s="114">
        <v>0</v>
      </c>
      <c r="BG347" s="114">
        <v>0</v>
      </c>
      <c r="BH347" s="117">
        <v>0</v>
      </c>
      <c r="BJ347" s="113">
        <f t="shared" si="228"/>
        <v>132009.90294375</v>
      </c>
      <c r="BK347" s="114">
        <f t="shared" si="228"/>
        <v>0</v>
      </c>
      <c r="BL347" s="114">
        <f t="shared" si="208"/>
        <v>0</v>
      </c>
      <c r="BM347" s="118">
        <f t="shared" si="209"/>
        <v>0</v>
      </c>
      <c r="BN347" s="119">
        <f t="shared" si="210"/>
        <v>132009.90294375</v>
      </c>
      <c r="BP347" s="113">
        <f t="shared" si="211"/>
        <v>561113.71705624997</v>
      </c>
      <c r="BQ347" s="118">
        <f t="shared" si="212"/>
        <v>0</v>
      </c>
      <c r="BR347" s="120">
        <f t="shared" si="213"/>
        <v>561113.71705624997</v>
      </c>
      <c r="BS347" s="121">
        <f t="shared" si="214"/>
        <v>140278.42926406249</v>
      </c>
      <c r="BT347" s="114">
        <f t="shared" si="215"/>
        <v>132009.90294375</v>
      </c>
      <c r="BU347" s="114">
        <f t="shared" si="216"/>
        <v>0</v>
      </c>
      <c r="BV347" s="114">
        <f t="shared" si="217"/>
        <v>0</v>
      </c>
      <c r="BW347" s="118">
        <f t="shared" si="218"/>
        <v>0</v>
      </c>
      <c r="BX347" s="120">
        <f t="shared" si="219"/>
        <v>132009.90294375</v>
      </c>
      <c r="BY347" s="121">
        <f t="shared" si="220"/>
        <v>8268.5263203124923</v>
      </c>
      <c r="CA347" s="113">
        <f t="shared" si="229"/>
        <v>0</v>
      </c>
      <c r="CB347" s="114">
        <f t="shared" si="229"/>
        <v>0</v>
      </c>
      <c r="CC347" s="114">
        <f t="shared" si="221"/>
        <v>0</v>
      </c>
      <c r="CD347" s="114">
        <f t="shared" si="222"/>
        <v>0</v>
      </c>
      <c r="CE347" s="114">
        <f t="shared" si="223"/>
        <v>0</v>
      </c>
      <c r="CF347" s="118">
        <f t="shared" si="224"/>
        <v>8268.5263203124923</v>
      </c>
      <c r="CG347" s="122">
        <f t="shared" si="225"/>
        <v>8268.5263203124923</v>
      </c>
      <c r="CH347" s="88"/>
      <c r="CI347" s="123">
        <f t="shared" si="226"/>
        <v>49774.150632368706</v>
      </c>
      <c r="CK347" s="124">
        <f t="shared" si="227"/>
        <v>2</v>
      </c>
      <c r="CL347" s="125">
        <v>0</v>
      </c>
      <c r="CM347" s="126">
        <v>0</v>
      </c>
      <c r="CN347" s="127">
        <v>53.99</v>
      </c>
      <c r="CO347" s="128">
        <v>25.289253437499998</v>
      </c>
      <c r="CP347" s="125">
        <v>0</v>
      </c>
      <c r="CQ347" s="129">
        <v>0</v>
      </c>
      <c r="CR347" s="130">
        <v>0</v>
      </c>
      <c r="CS347" s="131">
        <v>0</v>
      </c>
      <c r="CT347" s="132">
        <v>0</v>
      </c>
      <c r="CU347" s="133">
        <f t="shared" si="230"/>
        <v>0</v>
      </c>
      <c r="CV347" s="129">
        <f t="shared" si="230"/>
        <v>0</v>
      </c>
      <c r="CW347" s="132">
        <v>0</v>
      </c>
      <c r="CY347" s="133">
        <v>0</v>
      </c>
      <c r="CZ347" s="129">
        <v>0</v>
      </c>
      <c r="DA347" s="132">
        <v>0</v>
      </c>
      <c r="DD347" s="134" t="s">
        <v>95</v>
      </c>
      <c r="DE347" s="101"/>
      <c r="DF347" s="72"/>
    </row>
    <row r="348" spans="1:110" s="7" customFormat="1" x14ac:dyDescent="0.25">
      <c r="A348" s="135">
        <v>9</v>
      </c>
      <c r="B348" s="136" t="s">
        <v>1019</v>
      </c>
      <c r="C348" s="136" t="s">
        <v>1025</v>
      </c>
      <c r="D348" s="137" t="s">
        <v>1021</v>
      </c>
      <c r="E348" s="138" t="s">
        <v>1026</v>
      </c>
      <c r="F348" s="138" t="s">
        <v>1027</v>
      </c>
      <c r="G348" s="138" t="s">
        <v>1028</v>
      </c>
      <c r="H348" s="138" t="s">
        <v>124</v>
      </c>
      <c r="I348" s="138">
        <v>10038</v>
      </c>
      <c r="J348" s="138" t="str">
        <f t="shared" si="193"/>
        <v>Manhattan 10038</v>
      </c>
      <c r="K348" s="138" t="s">
        <v>103</v>
      </c>
      <c r="L348" s="138">
        <v>3</v>
      </c>
      <c r="M348" s="106" t="str">
        <f t="shared" si="194"/>
        <v>Child Care</v>
      </c>
      <c r="N348" s="107">
        <v>57</v>
      </c>
      <c r="O348" s="72">
        <v>0</v>
      </c>
      <c r="P348" s="108">
        <v>0</v>
      </c>
      <c r="Q348" s="71">
        <v>0</v>
      </c>
      <c r="R348" s="72">
        <v>0</v>
      </c>
      <c r="S348" s="108">
        <v>57</v>
      </c>
      <c r="T348" s="71">
        <v>0</v>
      </c>
      <c r="U348" s="72">
        <v>0</v>
      </c>
      <c r="V348" s="72">
        <v>29</v>
      </c>
      <c r="W348" s="73">
        <f t="shared" si="195"/>
        <v>29</v>
      </c>
      <c r="X348" s="109">
        <v>0</v>
      </c>
      <c r="Y348" s="110">
        <v>0</v>
      </c>
      <c r="Z348" s="110">
        <v>0</v>
      </c>
      <c r="AA348" s="72">
        <v>0</v>
      </c>
      <c r="AB348" s="72">
        <v>0</v>
      </c>
      <c r="AC348" s="111">
        <v>0</v>
      </c>
      <c r="AD348" s="112">
        <f t="shared" si="196"/>
        <v>0</v>
      </c>
      <c r="AE348" s="113">
        <v>0</v>
      </c>
      <c r="AF348" s="114">
        <v>0</v>
      </c>
      <c r="AG348" s="115">
        <v>659485.43999999994</v>
      </c>
      <c r="AH348" s="116">
        <v>659485.43999999994</v>
      </c>
      <c r="AI348" s="114">
        <v>0</v>
      </c>
      <c r="AJ348" s="117">
        <f t="shared" si="199"/>
        <v>659485.43999999994</v>
      </c>
      <c r="AK348" s="113">
        <v>0</v>
      </c>
      <c r="AL348" s="114">
        <v>86379.808319999982</v>
      </c>
      <c r="AM348" s="117">
        <f t="shared" si="200"/>
        <v>86379.808319999982</v>
      </c>
      <c r="AN348" s="113">
        <v>0</v>
      </c>
      <c r="AO348" s="114">
        <v>0</v>
      </c>
      <c r="AP348" s="114">
        <v>573105.63167999999</v>
      </c>
      <c r="AQ348" s="114">
        <v>0</v>
      </c>
      <c r="AR348" s="117">
        <v>0</v>
      </c>
      <c r="AS348" s="113">
        <f t="shared" si="197"/>
        <v>0</v>
      </c>
      <c r="AT348" s="114">
        <f t="shared" si="201"/>
        <v>0</v>
      </c>
      <c r="AU348" s="114">
        <f t="shared" si="202"/>
        <v>0</v>
      </c>
      <c r="AV348" s="117">
        <v>0</v>
      </c>
      <c r="AW348" s="113">
        <f t="shared" si="198"/>
        <v>0</v>
      </c>
      <c r="AX348" s="114">
        <f t="shared" si="203"/>
        <v>0</v>
      </c>
      <c r="AY348" s="114">
        <f t="shared" si="204"/>
        <v>0</v>
      </c>
      <c r="AZ348" s="117">
        <v>0</v>
      </c>
      <c r="BA348" s="113">
        <f t="shared" si="205"/>
        <v>0</v>
      </c>
      <c r="BB348" s="114">
        <f t="shared" si="206"/>
        <v>0</v>
      </c>
      <c r="BC348" s="114">
        <f t="shared" si="207"/>
        <v>0</v>
      </c>
      <c r="BD348" s="117">
        <v>0</v>
      </c>
      <c r="BE348" s="113">
        <v>0</v>
      </c>
      <c r="BF348" s="114">
        <v>0</v>
      </c>
      <c r="BG348" s="114">
        <v>0</v>
      </c>
      <c r="BH348" s="117">
        <v>0</v>
      </c>
      <c r="BJ348" s="113">
        <f t="shared" si="228"/>
        <v>0</v>
      </c>
      <c r="BK348" s="114">
        <f t="shared" si="228"/>
        <v>86379.808319999982</v>
      </c>
      <c r="BL348" s="114">
        <f t="shared" si="208"/>
        <v>0</v>
      </c>
      <c r="BM348" s="118">
        <f t="shared" si="209"/>
        <v>0</v>
      </c>
      <c r="BN348" s="119">
        <f t="shared" si="210"/>
        <v>86379.808319999982</v>
      </c>
      <c r="BP348" s="113">
        <f t="shared" si="211"/>
        <v>0</v>
      </c>
      <c r="BQ348" s="118">
        <f t="shared" si="212"/>
        <v>0</v>
      </c>
      <c r="BR348" s="120">
        <f t="shared" si="213"/>
        <v>0</v>
      </c>
      <c r="BS348" s="121">
        <f t="shared" si="214"/>
        <v>0</v>
      </c>
      <c r="BT348" s="114">
        <f t="shared" si="215"/>
        <v>0</v>
      </c>
      <c r="BU348" s="114">
        <f t="shared" si="216"/>
        <v>0</v>
      </c>
      <c r="BV348" s="114">
        <f t="shared" si="217"/>
        <v>0</v>
      </c>
      <c r="BW348" s="118">
        <f t="shared" si="218"/>
        <v>0</v>
      </c>
      <c r="BX348" s="120">
        <f t="shared" si="219"/>
        <v>0</v>
      </c>
      <c r="BY348" s="121">
        <f t="shared" si="220"/>
        <v>0</v>
      </c>
      <c r="CA348" s="113">
        <f t="shared" si="229"/>
        <v>0</v>
      </c>
      <c r="CB348" s="114">
        <f t="shared" si="229"/>
        <v>0</v>
      </c>
      <c r="CC348" s="114">
        <f t="shared" si="221"/>
        <v>41155.495522572346</v>
      </c>
      <c r="CD348" s="114">
        <f t="shared" si="222"/>
        <v>0</v>
      </c>
      <c r="CE348" s="114">
        <f t="shared" si="223"/>
        <v>6203.0516156913163</v>
      </c>
      <c r="CF348" s="118">
        <f t="shared" si="224"/>
        <v>0</v>
      </c>
      <c r="CG348" s="122">
        <f t="shared" si="225"/>
        <v>47358.547138263661</v>
      </c>
      <c r="CH348" s="88"/>
      <c r="CI348" s="123">
        <f t="shared" si="226"/>
        <v>47358.547138263661</v>
      </c>
      <c r="CK348" s="124">
        <f t="shared" si="227"/>
        <v>3</v>
      </c>
      <c r="CL348" s="125">
        <v>0</v>
      </c>
      <c r="CM348" s="126">
        <v>0</v>
      </c>
      <c r="CN348" s="127">
        <v>44.16</v>
      </c>
      <c r="CO348" s="128">
        <v>16.547855999999996</v>
      </c>
      <c r="CP348" s="125">
        <v>0</v>
      </c>
      <c r="CQ348" s="129">
        <v>0</v>
      </c>
      <c r="CR348" s="130">
        <v>0</v>
      </c>
      <c r="CS348" s="131">
        <v>0</v>
      </c>
      <c r="CT348" s="132">
        <v>0</v>
      </c>
      <c r="CU348" s="133">
        <f t="shared" si="230"/>
        <v>0</v>
      </c>
      <c r="CV348" s="129">
        <f t="shared" si="230"/>
        <v>0</v>
      </c>
      <c r="CW348" s="132">
        <v>0</v>
      </c>
      <c r="CY348" s="133">
        <v>0</v>
      </c>
      <c r="CZ348" s="129">
        <v>0</v>
      </c>
      <c r="DA348" s="132">
        <v>0</v>
      </c>
      <c r="DD348" s="134" t="s">
        <v>95</v>
      </c>
      <c r="DE348" s="101"/>
      <c r="DF348" s="72"/>
    </row>
    <row r="349" spans="1:110" s="7" customFormat="1" x14ac:dyDescent="0.25">
      <c r="A349" s="135">
        <v>9</v>
      </c>
      <c r="B349" s="136" t="s">
        <v>1019</v>
      </c>
      <c r="C349" s="136" t="s">
        <v>1029</v>
      </c>
      <c r="D349" s="137" t="s">
        <v>1021</v>
      </c>
      <c r="E349" s="138" t="s">
        <v>1030</v>
      </c>
      <c r="F349" s="138" t="s">
        <v>1031</v>
      </c>
      <c r="G349" s="138" t="s">
        <v>1032</v>
      </c>
      <c r="H349" s="138" t="s">
        <v>124</v>
      </c>
      <c r="I349" s="138">
        <v>10002</v>
      </c>
      <c r="J349" s="138" t="str">
        <f t="shared" si="193"/>
        <v>Manhattan 10002</v>
      </c>
      <c r="K349" s="138" t="s">
        <v>103</v>
      </c>
      <c r="L349" s="138">
        <v>2</v>
      </c>
      <c r="M349" s="106" t="str">
        <f t="shared" si="194"/>
        <v>Head Start</v>
      </c>
      <c r="N349" s="107">
        <v>32</v>
      </c>
      <c r="O349" s="72">
        <v>0</v>
      </c>
      <c r="P349" s="108">
        <v>0</v>
      </c>
      <c r="Q349" s="71">
        <v>0</v>
      </c>
      <c r="R349" s="72">
        <v>32</v>
      </c>
      <c r="S349" s="108">
        <v>0</v>
      </c>
      <c r="T349" s="71">
        <v>0</v>
      </c>
      <c r="U349" s="72">
        <v>18</v>
      </c>
      <c r="V349" s="72">
        <v>0</v>
      </c>
      <c r="W349" s="73">
        <f t="shared" si="195"/>
        <v>18</v>
      </c>
      <c r="X349" s="109">
        <v>0</v>
      </c>
      <c r="Y349" s="110">
        <v>0</v>
      </c>
      <c r="Z349" s="110">
        <v>0</v>
      </c>
      <c r="AA349" s="72">
        <v>0</v>
      </c>
      <c r="AB349" s="72">
        <v>0</v>
      </c>
      <c r="AC349" s="111">
        <v>0</v>
      </c>
      <c r="AD349" s="112">
        <f t="shared" si="196"/>
        <v>0</v>
      </c>
      <c r="AE349" s="113">
        <v>0</v>
      </c>
      <c r="AF349" s="114">
        <v>0</v>
      </c>
      <c r="AG349" s="115">
        <v>452652.16</v>
      </c>
      <c r="AH349" s="116">
        <v>452652.16</v>
      </c>
      <c r="AI349" s="114">
        <v>0</v>
      </c>
      <c r="AJ349" s="117">
        <f t="shared" si="199"/>
        <v>452652.16</v>
      </c>
      <c r="AK349" s="113">
        <v>81937.181137499996</v>
      </c>
      <c r="AL349" s="114">
        <v>0</v>
      </c>
      <c r="AM349" s="117">
        <f t="shared" si="200"/>
        <v>81937.181137499996</v>
      </c>
      <c r="AN349" s="113">
        <v>370714.97886249999</v>
      </c>
      <c r="AO349" s="114">
        <v>0</v>
      </c>
      <c r="AP349" s="114">
        <v>0</v>
      </c>
      <c r="AQ349" s="114">
        <v>0</v>
      </c>
      <c r="AR349" s="117">
        <v>0</v>
      </c>
      <c r="AS349" s="113">
        <f t="shared" si="197"/>
        <v>0</v>
      </c>
      <c r="AT349" s="114">
        <f t="shared" si="201"/>
        <v>0</v>
      </c>
      <c r="AU349" s="114">
        <f t="shared" si="202"/>
        <v>0</v>
      </c>
      <c r="AV349" s="117">
        <v>0</v>
      </c>
      <c r="AW349" s="113">
        <f t="shared" si="198"/>
        <v>0</v>
      </c>
      <c r="AX349" s="114">
        <f t="shared" si="203"/>
        <v>0</v>
      </c>
      <c r="AY349" s="114">
        <f t="shared" si="204"/>
        <v>0</v>
      </c>
      <c r="AZ349" s="117">
        <v>0</v>
      </c>
      <c r="BA349" s="113">
        <f t="shared" si="205"/>
        <v>0</v>
      </c>
      <c r="BB349" s="114">
        <f t="shared" si="206"/>
        <v>0</v>
      </c>
      <c r="BC349" s="114">
        <f t="shared" si="207"/>
        <v>0</v>
      </c>
      <c r="BD349" s="117">
        <v>0</v>
      </c>
      <c r="BE349" s="113">
        <v>0</v>
      </c>
      <c r="BF349" s="114">
        <v>0</v>
      </c>
      <c r="BG349" s="114">
        <v>0</v>
      </c>
      <c r="BH349" s="117">
        <v>0</v>
      </c>
      <c r="BJ349" s="113">
        <f t="shared" si="228"/>
        <v>81937.181137499996</v>
      </c>
      <c r="BK349" s="114">
        <f t="shared" si="228"/>
        <v>0</v>
      </c>
      <c r="BL349" s="114">
        <f t="shared" si="208"/>
        <v>0</v>
      </c>
      <c r="BM349" s="118">
        <f t="shared" si="209"/>
        <v>0</v>
      </c>
      <c r="BN349" s="119">
        <f t="shared" si="210"/>
        <v>81937.181137499996</v>
      </c>
      <c r="BP349" s="113">
        <f t="shared" si="211"/>
        <v>370714.97886249999</v>
      </c>
      <c r="BQ349" s="118">
        <f t="shared" si="212"/>
        <v>0</v>
      </c>
      <c r="BR349" s="120">
        <f t="shared" si="213"/>
        <v>370714.97886249999</v>
      </c>
      <c r="BS349" s="121">
        <f t="shared" si="214"/>
        <v>92678.744715624998</v>
      </c>
      <c r="BT349" s="114">
        <f t="shared" si="215"/>
        <v>81937.181137499996</v>
      </c>
      <c r="BU349" s="114">
        <f t="shared" si="216"/>
        <v>0</v>
      </c>
      <c r="BV349" s="114">
        <f t="shared" si="217"/>
        <v>0</v>
      </c>
      <c r="BW349" s="118">
        <f t="shared" si="218"/>
        <v>0</v>
      </c>
      <c r="BX349" s="120">
        <f t="shared" si="219"/>
        <v>81937.181137499996</v>
      </c>
      <c r="BY349" s="121">
        <f t="shared" si="220"/>
        <v>10741.563578125002</v>
      </c>
      <c r="CA349" s="113">
        <f t="shared" si="229"/>
        <v>0</v>
      </c>
      <c r="CB349" s="114">
        <f t="shared" si="229"/>
        <v>0</v>
      </c>
      <c r="CC349" s="114">
        <f t="shared" si="221"/>
        <v>0</v>
      </c>
      <c r="CD349" s="114">
        <f t="shared" si="222"/>
        <v>0</v>
      </c>
      <c r="CE349" s="114">
        <f t="shared" si="223"/>
        <v>0</v>
      </c>
      <c r="CF349" s="118">
        <f t="shared" si="224"/>
        <v>10741.563578125002</v>
      </c>
      <c r="CG349" s="122">
        <f t="shared" si="225"/>
        <v>10741.563578125002</v>
      </c>
      <c r="CH349" s="88"/>
      <c r="CI349" s="123">
        <f t="shared" si="226"/>
        <v>32505.567759914251</v>
      </c>
      <c r="CK349" s="124">
        <f t="shared" si="227"/>
        <v>2</v>
      </c>
      <c r="CL349" s="125">
        <v>0</v>
      </c>
      <c r="CM349" s="126">
        <v>0</v>
      </c>
      <c r="CN349" s="127">
        <v>53.99</v>
      </c>
      <c r="CO349" s="128">
        <v>25.289253437499998</v>
      </c>
      <c r="CP349" s="125">
        <v>0</v>
      </c>
      <c r="CQ349" s="129">
        <v>0</v>
      </c>
      <c r="CR349" s="130">
        <v>0</v>
      </c>
      <c r="CS349" s="131">
        <v>0</v>
      </c>
      <c r="CT349" s="132">
        <v>0</v>
      </c>
      <c r="CU349" s="133">
        <f t="shared" si="230"/>
        <v>0</v>
      </c>
      <c r="CV349" s="129">
        <f t="shared" si="230"/>
        <v>0</v>
      </c>
      <c r="CW349" s="132">
        <v>0</v>
      </c>
      <c r="CY349" s="133">
        <v>0</v>
      </c>
      <c r="CZ349" s="129">
        <v>0</v>
      </c>
      <c r="DA349" s="132">
        <v>0</v>
      </c>
      <c r="DD349" s="134" t="s">
        <v>95</v>
      </c>
      <c r="DE349" s="101"/>
      <c r="DF349" s="72"/>
    </row>
    <row r="350" spans="1:110" s="7" customFormat="1" x14ac:dyDescent="0.25">
      <c r="A350" s="135">
        <v>9</v>
      </c>
      <c r="B350" s="136" t="s">
        <v>1019</v>
      </c>
      <c r="C350" s="136" t="s">
        <v>1033</v>
      </c>
      <c r="D350" s="137" t="s">
        <v>1021</v>
      </c>
      <c r="E350" s="138" t="s">
        <v>1034</v>
      </c>
      <c r="F350" s="138" t="s">
        <v>1035</v>
      </c>
      <c r="G350" s="138" t="s">
        <v>1036</v>
      </c>
      <c r="H350" s="138" t="s">
        <v>124</v>
      </c>
      <c r="I350" s="138">
        <v>10002</v>
      </c>
      <c r="J350" s="138" t="str">
        <f t="shared" si="193"/>
        <v>Manhattan 10002</v>
      </c>
      <c r="K350" s="138" t="s">
        <v>103</v>
      </c>
      <c r="L350" s="138">
        <v>2</v>
      </c>
      <c r="M350" s="106" t="str">
        <f t="shared" si="194"/>
        <v>Head Start</v>
      </c>
      <c r="N350" s="107">
        <v>52</v>
      </c>
      <c r="O350" s="72">
        <v>0</v>
      </c>
      <c r="P350" s="108">
        <v>0</v>
      </c>
      <c r="Q350" s="71">
        <v>0</v>
      </c>
      <c r="R350" s="72">
        <v>52</v>
      </c>
      <c r="S350" s="108">
        <v>0</v>
      </c>
      <c r="T350" s="71">
        <v>0</v>
      </c>
      <c r="U350" s="72">
        <v>29</v>
      </c>
      <c r="V350" s="72">
        <v>0</v>
      </c>
      <c r="W350" s="73">
        <f t="shared" si="195"/>
        <v>29</v>
      </c>
      <c r="X350" s="109">
        <v>0</v>
      </c>
      <c r="Y350" s="110">
        <v>0</v>
      </c>
      <c r="Z350" s="110">
        <v>0</v>
      </c>
      <c r="AA350" s="72">
        <v>0</v>
      </c>
      <c r="AB350" s="72">
        <v>0</v>
      </c>
      <c r="AC350" s="111">
        <v>0</v>
      </c>
      <c r="AD350" s="112">
        <f t="shared" si="196"/>
        <v>0</v>
      </c>
      <c r="AE350" s="113">
        <v>0</v>
      </c>
      <c r="AF350" s="114">
        <v>0</v>
      </c>
      <c r="AG350" s="115">
        <v>735559.76</v>
      </c>
      <c r="AH350" s="116">
        <v>735559.76</v>
      </c>
      <c r="AI350" s="114">
        <v>0</v>
      </c>
      <c r="AJ350" s="117">
        <f t="shared" si="199"/>
        <v>735559.76</v>
      </c>
      <c r="AK350" s="113">
        <v>132009.90294375</v>
      </c>
      <c r="AL350" s="114">
        <v>0</v>
      </c>
      <c r="AM350" s="117">
        <f t="shared" si="200"/>
        <v>132009.90294375</v>
      </c>
      <c r="AN350" s="113">
        <v>603549.85705624998</v>
      </c>
      <c r="AO350" s="114">
        <v>0</v>
      </c>
      <c r="AP350" s="114">
        <v>0</v>
      </c>
      <c r="AQ350" s="114">
        <v>0</v>
      </c>
      <c r="AR350" s="117">
        <v>0</v>
      </c>
      <c r="AS350" s="113">
        <f t="shared" si="197"/>
        <v>0</v>
      </c>
      <c r="AT350" s="114">
        <f t="shared" si="201"/>
        <v>0</v>
      </c>
      <c r="AU350" s="114">
        <f t="shared" si="202"/>
        <v>0</v>
      </c>
      <c r="AV350" s="117">
        <v>0</v>
      </c>
      <c r="AW350" s="113">
        <f t="shared" si="198"/>
        <v>0</v>
      </c>
      <c r="AX350" s="114">
        <f t="shared" si="203"/>
        <v>0</v>
      </c>
      <c r="AY350" s="114">
        <f t="shared" si="204"/>
        <v>0</v>
      </c>
      <c r="AZ350" s="117">
        <v>0</v>
      </c>
      <c r="BA350" s="113">
        <f t="shared" si="205"/>
        <v>0</v>
      </c>
      <c r="BB350" s="114">
        <f t="shared" si="206"/>
        <v>0</v>
      </c>
      <c r="BC350" s="114">
        <f t="shared" si="207"/>
        <v>0</v>
      </c>
      <c r="BD350" s="117">
        <v>0</v>
      </c>
      <c r="BE350" s="113">
        <v>0</v>
      </c>
      <c r="BF350" s="114">
        <v>0</v>
      </c>
      <c r="BG350" s="114">
        <v>0</v>
      </c>
      <c r="BH350" s="117">
        <v>0</v>
      </c>
      <c r="BJ350" s="113">
        <f t="shared" si="228"/>
        <v>132009.90294375</v>
      </c>
      <c r="BK350" s="114">
        <f t="shared" si="228"/>
        <v>0</v>
      </c>
      <c r="BL350" s="114">
        <f t="shared" si="208"/>
        <v>0</v>
      </c>
      <c r="BM350" s="118">
        <f t="shared" si="209"/>
        <v>0</v>
      </c>
      <c r="BN350" s="119">
        <f t="shared" si="210"/>
        <v>132009.90294375</v>
      </c>
      <c r="BP350" s="113">
        <f t="shared" si="211"/>
        <v>603549.85705624998</v>
      </c>
      <c r="BQ350" s="118">
        <f t="shared" si="212"/>
        <v>0</v>
      </c>
      <c r="BR350" s="120">
        <f t="shared" si="213"/>
        <v>603549.85705624998</v>
      </c>
      <c r="BS350" s="121">
        <f t="shared" si="214"/>
        <v>150887.4642640625</v>
      </c>
      <c r="BT350" s="114">
        <f t="shared" si="215"/>
        <v>132009.90294375</v>
      </c>
      <c r="BU350" s="114">
        <f t="shared" si="216"/>
        <v>0</v>
      </c>
      <c r="BV350" s="114">
        <f t="shared" si="217"/>
        <v>0</v>
      </c>
      <c r="BW350" s="118">
        <f t="shared" si="218"/>
        <v>0</v>
      </c>
      <c r="BX350" s="120">
        <f t="shared" si="219"/>
        <v>132009.90294375</v>
      </c>
      <c r="BY350" s="121">
        <f t="shared" si="220"/>
        <v>18877.561320312496</v>
      </c>
      <c r="CA350" s="113">
        <f t="shared" si="229"/>
        <v>0</v>
      </c>
      <c r="CB350" s="114">
        <f t="shared" si="229"/>
        <v>0</v>
      </c>
      <c r="CC350" s="114">
        <f t="shared" si="221"/>
        <v>0</v>
      </c>
      <c r="CD350" s="114">
        <f t="shared" si="222"/>
        <v>0</v>
      </c>
      <c r="CE350" s="114">
        <f t="shared" si="223"/>
        <v>0</v>
      </c>
      <c r="CF350" s="118">
        <f t="shared" si="224"/>
        <v>18877.561320312496</v>
      </c>
      <c r="CG350" s="122">
        <f t="shared" si="225"/>
        <v>18877.561320312496</v>
      </c>
      <c r="CH350" s="88"/>
      <c r="CI350" s="123">
        <f t="shared" si="226"/>
        <v>52821.547609860667</v>
      </c>
      <c r="CK350" s="124">
        <f t="shared" si="227"/>
        <v>2</v>
      </c>
      <c r="CL350" s="125">
        <v>0</v>
      </c>
      <c r="CM350" s="126">
        <v>0</v>
      </c>
      <c r="CN350" s="127">
        <v>53.99</v>
      </c>
      <c r="CO350" s="128">
        <v>25.289253437499998</v>
      </c>
      <c r="CP350" s="125">
        <v>0</v>
      </c>
      <c r="CQ350" s="129">
        <v>0</v>
      </c>
      <c r="CR350" s="130">
        <v>0</v>
      </c>
      <c r="CS350" s="131">
        <v>0</v>
      </c>
      <c r="CT350" s="132">
        <v>0</v>
      </c>
      <c r="CU350" s="133">
        <f t="shared" si="230"/>
        <v>0</v>
      </c>
      <c r="CV350" s="129">
        <f t="shared" si="230"/>
        <v>0</v>
      </c>
      <c r="CW350" s="132">
        <v>0</v>
      </c>
      <c r="CY350" s="133">
        <v>0</v>
      </c>
      <c r="CZ350" s="129">
        <v>0</v>
      </c>
      <c r="DA350" s="132">
        <v>0</v>
      </c>
      <c r="DD350" s="134" t="s">
        <v>95</v>
      </c>
      <c r="DE350" s="101"/>
      <c r="DF350" s="72"/>
    </row>
    <row r="351" spans="1:110" s="7" customFormat="1" x14ac:dyDescent="0.25">
      <c r="A351" s="135">
        <v>9</v>
      </c>
      <c r="B351" s="136" t="s">
        <v>1019</v>
      </c>
      <c r="C351" s="136" t="s">
        <v>1037</v>
      </c>
      <c r="D351" s="137" t="s">
        <v>1021</v>
      </c>
      <c r="E351" s="138" t="s">
        <v>1038</v>
      </c>
      <c r="F351" s="138" t="s">
        <v>1027</v>
      </c>
      <c r="G351" s="138" t="s">
        <v>1039</v>
      </c>
      <c r="H351" s="138" t="s">
        <v>124</v>
      </c>
      <c r="I351" s="138">
        <v>10002</v>
      </c>
      <c r="J351" s="138" t="str">
        <f t="shared" si="193"/>
        <v>Manhattan 10002</v>
      </c>
      <c r="K351" s="138" t="s">
        <v>108</v>
      </c>
      <c r="L351" s="138">
        <v>4</v>
      </c>
      <c r="M351" s="106" t="str">
        <f t="shared" si="194"/>
        <v>FCCN</v>
      </c>
      <c r="N351" s="107">
        <v>0</v>
      </c>
      <c r="O351" s="72">
        <v>0</v>
      </c>
      <c r="P351" s="108">
        <v>0</v>
      </c>
      <c r="Q351" s="71">
        <v>0</v>
      </c>
      <c r="R351" s="72">
        <v>0</v>
      </c>
      <c r="S351" s="108">
        <v>0</v>
      </c>
      <c r="T351" s="71">
        <v>0</v>
      </c>
      <c r="U351" s="72">
        <v>0</v>
      </c>
      <c r="V351" s="72">
        <v>0</v>
      </c>
      <c r="W351" s="73">
        <f t="shared" si="195"/>
        <v>0</v>
      </c>
      <c r="X351" s="109">
        <v>10</v>
      </c>
      <c r="Y351" s="110">
        <v>0</v>
      </c>
      <c r="Z351" s="110">
        <v>0</v>
      </c>
      <c r="AA351" s="72">
        <v>0</v>
      </c>
      <c r="AB351" s="72">
        <v>0</v>
      </c>
      <c r="AC351" s="111">
        <v>0</v>
      </c>
      <c r="AD351" s="112">
        <f t="shared" si="196"/>
        <v>10</v>
      </c>
      <c r="AE351" s="113">
        <v>0</v>
      </c>
      <c r="AF351" s="114">
        <v>0</v>
      </c>
      <c r="AG351" s="115">
        <v>0</v>
      </c>
      <c r="AH351" s="116">
        <v>86276.599999999991</v>
      </c>
      <c r="AI351" s="114">
        <v>0</v>
      </c>
      <c r="AJ351" s="117">
        <f t="shared" si="199"/>
        <v>86276.599999999991</v>
      </c>
      <c r="AK351" s="113">
        <v>0</v>
      </c>
      <c r="AL351" s="114">
        <v>0</v>
      </c>
      <c r="AM351" s="117">
        <f t="shared" si="200"/>
        <v>0</v>
      </c>
      <c r="AN351" s="113">
        <v>0</v>
      </c>
      <c r="AO351" s="114">
        <v>0</v>
      </c>
      <c r="AP351" s="114">
        <v>0</v>
      </c>
      <c r="AQ351" s="114">
        <v>72285.8</v>
      </c>
      <c r="AR351" s="117">
        <v>13990.8</v>
      </c>
      <c r="AS351" s="113">
        <f t="shared" si="197"/>
        <v>0</v>
      </c>
      <c r="AT351" s="114">
        <f t="shared" si="201"/>
        <v>0</v>
      </c>
      <c r="AU351" s="114">
        <f t="shared" si="202"/>
        <v>0</v>
      </c>
      <c r="AV351" s="117">
        <v>0</v>
      </c>
      <c r="AW351" s="113">
        <f t="shared" si="198"/>
        <v>0</v>
      </c>
      <c r="AX351" s="114">
        <f t="shared" si="203"/>
        <v>0</v>
      </c>
      <c r="AY351" s="114">
        <f t="shared" si="204"/>
        <v>0</v>
      </c>
      <c r="AZ351" s="117">
        <v>0</v>
      </c>
      <c r="BA351" s="113">
        <f t="shared" si="205"/>
        <v>0</v>
      </c>
      <c r="BB351" s="114">
        <f t="shared" si="206"/>
        <v>0</v>
      </c>
      <c r="BC351" s="114">
        <f t="shared" si="207"/>
        <v>0</v>
      </c>
      <c r="BD351" s="117">
        <v>0</v>
      </c>
      <c r="BE351" s="113">
        <v>0</v>
      </c>
      <c r="BF351" s="114">
        <v>0</v>
      </c>
      <c r="BG351" s="114">
        <v>0</v>
      </c>
      <c r="BH351" s="117">
        <v>0</v>
      </c>
      <c r="BJ351" s="113">
        <f t="shared" si="228"/>
        <v>0</v>
      </c>
      <c r="BK351" s="114">
        <f t="shared" si="228"/>
        <v>0</v>
      </c>
      <c r="BL351" s="114">
        <f t="shared" si="208"/>
        <v>0</v>
      </c>
      <c r="BM351" s="118">
        <f t="shared" si="209"/>
        <v>0</v>
      </c>
      <c r="BN351" s="119">
        <f t="shared" si="210"/>
        <v>0</v>
      </c>
      <c r="BP351" s="113">
        <f t="shared" si="211"/>
        <v>0</v>
      </c>
      <c r="BQ351" s="118">
        <f t="shared" si="212"/>
        <v>0</v>
      </c>
      <c r="BR351" s="120">
        <f t="shared" si="213"/>
        <v>0</v>
      </c>
      <c r="BS351" s="121">
        <f t="shared" si="214"/>
        <v>0</v>
      </c>
      <c r="BT351" s="114">
        <f t="shared" si="215"/>
        <v>0</v>
      </c>
      <c r="BU351" s="114">
        <f t="shared" si="216"/>
        <v>0</v>
      </c>
      <c r="BV351" s="114">
        <f t="shared" si="217"/>
        <v>0</v>
      </c>
      <c r="BW351" s="118">
        <f t="shared" si="218"/>
        <v>0</v>
      </c>
      <c r="BX351" s="120">
        <f t="shared" si="219"/>
        <v>0</v>
      </c>
      <c r="BY351" s="121">
        <f t="shared" si="220"/>
        <v>0</v>
      </c>
      <c r="CA351" s="113">
        <f t="shared" si="229"/>
        <v>0</v>
      </c>
      <c r="CB351" s="114">
        <f t="shared" si="229"/>
        <v>0</v>
      </c>
      <c r="CC351" s="114">
        <f t="shared" si="221"/>
        <v>0</v>
      </c>
      <c r="CD351" s="114">
        <f t="shared" si="222"/>
        <v>1004.6983922829581</v>
      </c>
      <c r="CE351" s="114">
        <f t="shared" si="223"/>
        <v>0</v>
      </c>
      <c r="CF351" s="118">
        <f t="shared" si="224"/>
        <v>0</v>
      </c>
      <c r="CG351" s="122">
        <f t="shared" si="225"/>
        <v>1004.6983922829581</v>
      </c>
      <c r="CH351" s="88"/>
      <c r="CI351" s="123">
        <f t="shared" si="226"/>
        <v>1004.6983922829581</v>
      </c>
      <c r="CK351" s="124">
        <f t="shared" si="227"/>
        <v>4</v>
      </c>
      <c r="CL351" s="125">
        <v>0</v>
      </c>
      <c r="CM351" s="126">
        <v>0</v>
      </c>
      <c r="CN351" s="127">
        <v>0</v>
      </c>
      <c r="CO351" s="128">
        <v>0</v>
      </c>
      <c r="CP351" s="125">
        <v>0</v>
      </c>
      <c r="CQ351" s="129">
        <v>0</v>
      </c>
      <c r="CR351" s="130">
        <v>0</v>
      </c>
      <c r="CS351" s="131">
        <v>0</v>
      </c>
      <c r="CT351" s="132">
        <v>0</v>
      </c>
      <c r="CU351" s="133">
        <f t="shared" si="230"/>
        <v>0</v>
      </c>
      <c r="CV351" s="129">
        <f t="shared" si="230"/>
        <v>0</v>
      </c>
      <c r="CW351" s="132">
        <v>0</v>
      </c>
      <c r="CY351" s="133">
        <v>0</v>
      </c>
      <c r="CZ351" s="129">
        <v>0</v>
      </c>
      <c r="DA351" s="132">
        <v>0</v>
      </c>
      <c r="DD351" s="134" t="s">
        <v>95</v>
      </c>
      <c r="DE351" s="101"/>
      <c r="DF351" s="72"/>
    </row>
    <row r="352" spans="1:110" s="7" customFormat="1" x14ac:dyDescent="0.25">
      <c r="A352" s="135">
        <v>9</v>
      </c>
      <c r="B352" s="136" t="s">
        <v>1019</v>
      </c>
      <c r="C352" s="136" t="s">
        <v>1037</v>
      </c>
      <c r="D352" s="137" t="s">
        <v>1021</v>
      </c>
      <c r="E352" s="138" t="s">
        <v>1038</v>
      </c>
      <c r="F352" s="138" t="s">
        <v>1027</v>
      </c>
      <c r="G352" s="138" t="s">
        <v>1039</v>
      </c>
      <c r="H352" s="138" t="s">
        <v>124</v>
      </c>
      <c r="I352" s="138">
        <v>10002</v>
      </c>
      <c r="J352" s="138" t="str">
        <f t="shared" si="193"/>
        <v>Manhattan 10002</v>
      </c>
      <c r="K352" s="138" t="s">
        <v>108</v>
      </c>
      <c r="L352" s="138">
        <v>4</v>
      </c>
      <c r="M352" s="106" t="str">
        <f t="shared" si="194"/>
        <v>FCCN</v>
      </c>
      <c r="N352" s="107">
        <v>0</v>
      </c>
      <c r="O352" s="72">
        <v>0</v>
      </c>
      <c r="P352" s="108">
        <v>0</v>
      </c>
      <c r="Q352" s="71">
        <v>0</v>
      </c>
      <c r="R352" s="72">
        <v>0</v>
      </c>
      <c r="S352" s="108">
        <v>0</v>
      </c>
      <c r="T352" s="71">
        <v>0</v>
      </c>
      <c r="U352" s="72">
        <v>0</v>
      </c>
      <c r="V352" s="72">
        <v>0</v>
      </c>
      <c r="W352" s="73">
        <f t="shared" si="195"/>
        <v>0</v>
      </c>
      <c r="X352" s="109">
        <v>0</v>
      </c>
      <c r="Y352" s="110">
        <v>10</v>
      </c>
      <c r="Z352" s="110">
        <v>0</v>
      </c>
      <c r="AA352" s="72">
        <v>0</v>
      </c>
      <c r="AB352" s="72">
        <v>0</v>
      </c>
      <c r="AC352" s="111">
        <v>0</v>
      </c>
      <c r="AD352" s="112">
        <f t="shared" si="196"/>
        <v>10</v>
      </c>
      <c r="AE352" s="113">
        <v>0</v>
      </c>
      <c r="AF352" s="114">
        <v>0</v>
      </c>
      <c r="AG352" s="115">
        <v>0</v>
      </c>
      <c r="AH352" s="116">
        <v>102520.6</v>
      </c>
      <c r="AI352" s="114">
        <v>0</v>
      </c>
      <c r="AJ352" s="117">
        <f t="shared" si="199"/>
        <v>102520.6</v>
      </c>
      <c r="AK352" s="113">
        <v>0</v>
      </c>
      <c r="AL352" s="114">
        <v>0</v>
      </c>
      <c r="AM352" s="117">
        <f t="shared" si="200"/>
        <v>0</v>
      </c>
      <c r="AN352" s="113">
        <v>0</v>
      </c>
      <c r="AO352" s="114">
        <v>0</v>
      </c>
      <c r="AP352" s="114">
        <v>0</v>
      </c>
      <c r="AQ352" s="114">
        <v>88529.8</v>
      </c>
      <c r="AR352" s="117">
        <v>13990.8</v>
      </c>
      <c r="AS352" s="113">
        <f t="shared" si="197"/>
        <v>0</v>
      </c>
      <c r="AT352" s="114">
        <f t="shared" si="201"/>
        <v>0</v>
      </c>
      <c r="AU352" s="114">
        <f t="shared" si="202"/>
        <v>0</v>
      </c>
      <c r="AV352" s="117">
        <v>0</v>
      </c>
      <c r="AW352" s="113">
        <f t="shared" si="198"/>
        <v>0</v>
      </c>
      <c r="AX352" s="114">
        <f t="shared" si="203"/>
        <v>0</v>
      </c>
      <c r="AY352" s="114">
        <f t="shared" si="204"/>
        <v>0</v>
      </c>
      <c r="AZ352" s="117">
        <v>0</v>
      </c>
      <c r="BA352" s="113">
        <f t="shared" si="205"/>
        <v>0</v>
      </c>
      <c r="BB352" s="114">
        <f t="shared" si="206"/>
        <v>0</v>
      </c>
      <c r="BC352" s="114">
        <f t="shared" si="207"/>
        <v>0</v>
      </c>
      <c r="BD352" s="117">
        <v>0</v>
      </c>
      <c r="BE352" s="113">
        <v>0</v>
      </c>
      <c r="BF352" s="114">
        <v>0</v>
      </c>
      <c r="BG352" s="114">
        <v>0</v>
      </c>
      <c r="BH352" s="117">
        <v>0</v>
      </c>
      <c r="BJ352" s="113">
        <f t="shared" si="228"/>
        <v>0</v>
      </c>
      <c r="BK352" s="114">
        <f t="shared" si="228"/>
        <v>0</v>
      </c>
      <c r="BL352" s="114">
        <f t="shared" si="208"/>
        <v>0</v>
      </c>
      <c r="BM352" s="118">
        <f t="shared" si="209"/>
        <v>0</v>
      </c>
      <c r="BN352" s="119">
        <f t="shared" si="210"/>
        <v>0</v>
      </c>
      <c r="BP352" s="113">
        <f t="shared" si="211"/>
        <v>0</v>
      </c>
      <c r="BQ352" s="118">
        <f t="shared" si="212"/>
        <v>0</v>
      </c>
      <c r="BR352" s="120">
        <f t="shared" si="213"/>
        <v>0</v>
      </c>
      <c r="BS352" s="121">
        <f t="shared" si="214"/>
        <v>0</v>
      </c>
      <c r="BT352" s="114">
        <f t="shared" si="215"/>
        <v>0</v>
      </c>
      <c r="BU352" s="114">
        <f t="shared" si="216"/>
        <v>0</v>
      </c>
      <c r="BV352" s="114">
        <f t="shared" si="217"/>
        <v>0</v>
      </c>
      <c r="BW352" s="118">
        <f t="shared" si="218"/>
        <v>0</v>
      </c>
      <c r="BX352" s="120">
        <f t="shared" si="219"/>
        <v>0</v>
      </c>
      <c r="BY352" s="121">
        <f t="shared" si="220"/>
        <v>0</v>
      </c>
      <c r="CA352" s="113">
        <f t="shared" si="229"/>
        <v>0</v>
      </c>
      <c r="CB352" s="114">
        <f t="shared" si="229"/>
        <v>0</v>
      </c>
      <c r="CC352" s="114">
        <f t="shared" si="221"/>
        <v>0</v>
      </c>
      <c r="CD352" s="114">
        <f t="shared" si="222"/>
        <v>1004.6983922829581</v>
      </c>
      <c r="CE352" s="114">
        <f t="shared" si="223"/>
        <v>0</v>
      </c>
      <c r="CF352" s="118">
        <f t="shared" si="224"/>
        <v>0</v>
      </c>
      <c r="CG352" s="122">
        <f t="shared" si="225"/>
        <v>1004.6983922829581</v>
      </c>
      <c r="CH352" s="88"/>
      <c r="CI352" s="123">
        <f t="shared" si="226"/>
        <v>1004.6983922829581</v>
      </c>
      <c r="CK352" s="124">
        <f t="shared" si="227"/>
        <v>4</v>
      </c>
      <c r="CL352" s="125">
        <v>0</v>
      </c>
      <c r="CM352" s="126">
        <v>0</v>
      </c>
      <c r="CN352" s="127">
        <v>0</v>
      </c>
      <c r="CO352" s="128">
        <v>0</v>
      </c>
      <c r="CP352" s="125">
        <v>0</v>
      </c>
      <c r="CQ352" s="129">
        <v>0</v>
      </c>
      <c r="CR352" s="130">
        <v>0</v>
      </c>
      <c r="CS352" s="131">
        <v>0</v>
      </c>
      <c r="CT352" s="132">
        <v>0</v>
      </c>
      <c r="CU352" s="133">
        <f t="shared" si="230"/>
        <v>0</v>
      </c>
      <c r="CV352" s="129">
        <f t="shared" si="230"/>
        <v>0</v>
      </c>
      <c r="CW352" s="132">
        <v>0</v>
      </c>
      <c r="CY352" s="133">
        <v>0</v>
      </c>
      <c r="CZ352" s="129">
        <v>0</v>
      </c>
      <c r="DA352" s="132">
        <v>0</v>
      </c>
      <c r="DD352" s="134" t="s">
        <v>95</v>
      </c>
      <c r="DE352" s="101"/>
      <c r="DF352" s="72"/>
    </row>
    <row r="353" spans="1:110" s="7" customFormat="1" x14ac:dyDescent="0.25">
      <c r="A353" s="135">
        <v>9</v>
      </c>
      <c r="B353" s="136" t="s">
        <v>1019</v>
      </c>
      <c r="C353" s="136" t="s">
        <v>1037</v>
      </c>
      <c r="D353" s="137" t="s">
        <v>1021</v>
      </c>
      <c r="E353" s="138" t="s">
        <v>1038</v>
      </c>
      <c r="F353" s="138" t="s">
        <v>1027</v>
      </c>
      <c r="G353" s="138" t="s">
        <v>1039</v>
      </c>
      <c r="H353" s="138" t="s">
        <v>124</v>
      </c>
      <c r="I353" s="138">
        <v>10002</v>
      </c>
      <c r="J353" s="138" t="str">
        <f t="shared" si="193"/>
        <v>Manhattan 10002</v>
      </c>
      <c r="K353" s="138" t="s">
        <v>108</v>
      </c>
      <c r="L353" s="138">
        <v>4</v>
      </c>
      <c r="M353" s="106" t="str">
        <f t="shared" si="194"/>
        <v>FCCN</v>
      </c>
      <c r="N353" s="107">
        <v>0</v>
      </c>
      <c r="O353" s="72">
        <v>0</v>
      </c>
      <c r="P353" s="108">
        <v>0</v>
      </c>
      <c r="Q353" s="71">
        <v>0</v>
      </c>
      <c r="R353" s="72">
        <v>0</v>
      </c>
      <c r="S353" s="108">
        <v>0</v>
      </c>
      <c r="T353" s="71">
        <v>0</v>
      </c>
      <c r="U353" s="72">
        <v>0</v>
      </c>
      <c r="V353" s="72">
        <v>0</v>
      </c>
      <c r="W353" s="73">
        <f t="shared" si="195"/>
        <v>0</v>
      </c>
      <c r="X353" s="109">
        <v>0</v>
      </c>
      <c r="Y353" s="110">
        <v>0</v>
      </c>
      <c r="Z353" s="110">
        <v>20</v>
      </c>
      <c r="AA353" s="72">
        <v>0</v>
      </c>
      <c r="AB353" s="72">
        <v>0</v>
      </c>
      <c r="AC353" s="111">
        <v>0</v>
      </c>
      <c r="AD353" s="112">
        <f t="shared" si="196"/>
        <v>20</v>
      </c>
      <c r="AE353" s="113">
        <v>0</v>
      </c>
      <c r="AF353" s="114">
        <v>0</v>
      </c>
      <c r="AG353" s="115">
        <v>0</v>
      </c>
      <c r="AH353" s="116">
        <v>218665.2</v>
      </c>
      <c r="AI353" s="114">
        <v>0</v>
      </c>
      <c r="AJ353" s="117">
        <f t="shared" si="199"/>
        <v>218665.2</v>
      </c>
      <c r="AK353" s="113">
        <v>0</v>
      </c>
      <c r="AL353" s="114">
        <v>0</v>
      </c>
      <c r="AM353" s="117">
        <f t="shared" si="200"/>
        <v>0</v>
      </c>
      <c r="AN353" s="113">
        <v>0</v>
      </c>
      <c r="AO353" s="114">
        <v>0</v>
      </c>
      <c r="AP353" s="114">
        <v>0</v>
      </c>
      <c r="AQ353" s="114">
        <v>190683.6</v>
      </c>
      <c r="AR353" s="117">
        <v>27981.599999999999</v>
      </c>
      <c r="AS353" s="113">
        <f t="shared" si="197"/>
        <v>0</v>
      </c>
      <c r="AT353" s="114">
        <f t="shared" si="201"/>
        <v>0</v>
      </c>
      <c r="AU353" s="114">
        <f t="shared" si="202"/>
        <v>0</v>
      </c>
      <c r="AV353" s="117">
        <v>0</v>
      </c>
      <c r="AW353" s="113">
        <f t="shared" si="198"/>
        <v>0</v>
      </c>
      <c r="AX353" s="114">
        <f t="shared" si="203"/>
        <v>0</v>
      </c>
      <c r="AY353" s="114">
        <f t="shared" si="204"/>
        <v>0</v>
      </c>
      <c r="AZ353" s="117">
        <v>0</v>
      </c>
      <c r="BA353" s="113">
        <f t="shared" si="205"/>
        <v>0</v>
      </c>
      <c r="BB353" s="114">
        <f t="shared" si="206"/>
        <v>0</v>
      </c>
      <c r="BC353" s="114">
        <f t="shared" si="207"/>
        <v>0</v>
      </c>
      <c r="BD353" s="117">
        <v>0</v>
      </c>
      <c r="BE353" s="113">
        <v>0</v>
      </c>
      <c r="BF353" s="114">
        <v>0</v>
      </c>
      <c r="BG353" s="114">
        <v>0</v>
      </c>
      <c r="BH353" s="117">
        <v>0</v>
      </c>
      <c r="BJ353" s="113">
        <f t="shared" si="228"/>
        <v>0</v>
      </c>
      <c r="BK353" s="114">
        <f t="shared" si="228"/>
        <v>0</v>
      </c>
      <c r="BL353" s="114">
        <f t="shared" si="208"/>
        <v>0</v>
      </c>
      <c r="BM353" s="118">
        <f t="shared" si="209"/>
        <v>0</v>
      </c>
      <c r="BN353" s="119">
        <f t="shared" si="210"/>
        <v>0</v>
      </c>
      <c r="BP353" s="113">
        <f t="shared" si="211"/>
        <v>0</v>
      </c>
      <c r="BQ353" s="118">
        <f t="shared" si="212"/>
        <v>0</v>
      </c>
      <c r="BR353" s="120">
        <f t="shared" si="213"/>
        <v>0</v>
      </c>
      <c r="BS353" s="121">
        <f t="shared" si="214"/>
        <v>0</v>
      </c>
      <c r="BT353" s="114">
        <f t="shared" si="215"/>
        <v>0</v>
      </c>
      <c r="BU353" s="114">
        <f t="shared" si="216"/>
        <v>0</v>
      </c>
      <c r="BV353" s="114">
        <f t="shared" si="217"/>
        <v>0</v>
      </c>
      <c r="BW353" s="118">
        <f t="shared" si="218"/>
        <v>0</v>
      </c>
      <c r="BX353" s="120">
        <f t="shared" si="219"/>
        <v>0</v>
      </c>
      <c r="BY353" s="121">
        <f t="shared" si="220"/>
        <v>0</v>
      </c>
      <c r="CA353" s="113">
        <f t="shared" si="229"/>
        <v>0</v>
      </c>
      <c r="CB353" s="114">
        <f t="shared" si="229"/>
        <v>0</v>
      </c>
      <c r="CC353" s="114">
        <f t="shared" si="221"/>
        <v>0</v>
      </c>
      <c r="CD353" s="114">
        <f t="shared" si="222"/>
        <v>2009.3967845659163</v>
      </c>
      <c r="CE353" s="114">
        <f t="shared" si="223"/>
        <v>0</v>
      </c>
      <c r="CF353" s="118">
        <f t="shared" si="224"/>
        <v>0</v>
      </c>
      <c r="CG353" s="122">
        <f t="shared" si="225"/>
        <v>2009.3967845659163</v>
      </c>
      <c r="CH353" s="88"/>
      <c r="CI353" s="123">
        <f t="shared" si="226"/>
        <v>2009.3967845659163</v>
      </c>
      <c r="CK353" s="124">
        <f t="shared" si="227"/>
        <v>4</v>
      </c>
      <c r="CL353" s="125">
        <v>0</v>
      </c>
      <c r="CM353" s="126">
        <v>0</v>
      </c>
      <c r="CN353" s="127">
        <v>0</v>
      </c>
      <c r="CO353" s="128">
        <v>0</v>
      </c>
      <c r="CP353" s="125">
        <v>0</v>
      </c>
      <c r="CQ353" s="129">
        <v>0</v>
      </c>
      <c r="CR353" s="130">
        <v>0</v>
      </c>
      <c r="CS353" s="131">
        <v>0</v>
      </c>
      <c r="CT353" s="132">
        <v>0</v>
      </c>
      <c r="CU353" s="133">
        <f t="shared" si="230"/>
        <v>0</v>
      </c>
      <c r="CV353" s="129">
        <f t="shared" si="230"/>
        <v>0</v>
      </c>
      <c r="CW353" s="132">
        <v>0</v>
      </c>
      <c r="CY353" s="133">
        <v>0</v>
      </c>
      <c r="CZ353" s="129">
        <v>0</v>
      </c>
      <c r="DA353" s="132">
        <v>0</v>
      </c>
      <c r="DD353" s="134" t="s">
        <v>95</v>
      </c>
      <c r="DE353" s="101"/>
      <c r="DF353" s="72"/>
    </row>
    <row r="354" spans="1:110" s="7" customFormat="1" x14ac:dyDescent="0.25">
      <c r="A354" s="135">
        <v>9</v>
      </c>
      <c r="B354" s="136" t="s">
        <v>1019</v>
      </c>
      <c r="C354" s="136" t="s">
        <v>1037</v>
      </c>
      <c r="D354" s="137" t="s">
        <v>1021</v>
      </c>
      <c r="E354" s="138" t="s">
        <v>1038</v>
      </c>
      <c r="F354" s="138" t="s">
        <v>1027</v>
      </c>
      <c r="G354" s="138" t="s">
        <v>1039</v>
      </c>
      <c r="H354" s="138" t="s">
        <v>124</v>
      </c>
      <c r="I354" s="138">
        <v>10002</v>
      </c>
      <c r="J354" s="138" t="str">
        <f t="shared" si="193"/>
        <v>Manhattan 10002</v>
      </c>
      <c r="K354" s="138" t="s">
        <v>108</v>
      </c>
      <c r="L354" s="138">
        <v>4</v>
      </c>
      <c r="M354" s="106" t="str">
        <f t="shared" si="194"/>
        <v>FCCN</v>
      </c>
      <c r="N354" s="107">
        <v>0</v>
      </c>
      <c r="O354" s="72">
        <v>0</v>
      </c>
      <c r="P354" s="108">
        <v>0</v>
      </c>
      <c r="Q354" s="71">
        <v>0</v>
      </c>
      <c r="R354" s="72">
        <v>0</v>
      </c>
      <c r="S354" s="108">
        <v>0</v>
      </c>
      <c r="T354" s="71">
        <v>0</v>
      </c>
      <c r="U354" s="72">
        <v>0</v>
      </c>
      <c r="V354" s="72">
        <v>0</v>
      </c>
      <c r="W354" s="73">
        <f t="shared" si="195"/>
        <v>0</v>
      </c>
      <c r="X354" s="109">
        <v>0</v>
      </c>
      <c r="Y354" s="110">
        <v>0</v>
      </c>
      <c r="Z354" s="110">
        <v>0</v>
      </c>
      <c r="AA354" s="72">
        <v>30</v>
      </c>
      <c r="AB354" s="72">
        <v>0</v>
      </c>
      <c r="AC354" s="111">
        <v>0</v>
      </c>
      <c r="AD354" s="112">
        <f t="shared" si="196"/>
        <v>30</v>
      </c>
      <c r="AE354" s="113">
        <v>0</v>
      </c>
      <c r="AF354" s="114">
        <v>0</v>
      </c>
      <c r="AG354" s="115">
        <v>0</v>
      </c>
      <c r="AH354" s="116">
        <v>258829.80000000002</v>
      </c>
      <c r="AI354" s="114">
        <v>0</v>
      </c>
      <c r="AJ354" s="117">
        <f t="shared" si="199"/>
        <v>258829.80000000002</v>
      </c>
      <c r="AK354" s="113">
        <v>0</v>
      </c>
      <c r="AL354" s="114">
        <v>0</v>
      </c>
      <c r="AM354" s="117">
        <f t="shared" si="200"/>
        <v>0</v>
      </c>
      <c r="AN354" s="113">
        <v>0</v>
      </c>
      <c r="AO354" s="114">
        <v>0</v>
      </c>
      <c r="AP354" s="114">
        <v>0</v>
      </c>
      <c r="AQ354" s="114">
        <v>216857.4</v>
      </c>
      <c r="AR354" s="117">
        <v>41972.399999999994</v>
      </c>
      <c r="AS354" s="113">
        <f t="shared" si="197"/>
        <v>0</v>
      </c>
      <c r="AT354" s="114">
        <f t="shared" si="201"/>
        <v>0</v>
      </c>
      <c r="AU354" s="114">
        <f t="shared" si="202"/>
        <v>0</v>
      </c>
      <c r="AV354" s="117">
        <v>0</v>
      </c>
      <c r="AW354" s="113">
        <f t="shared" si="198"/>
        <v>0</v>
      </c>
      <c r="AX354" s="114">
        <f t="shared" si="203"/>
        <v>0</v>
      </c>
      <c r="AY354" s="114">
        <f t="shared" si="204"/>
        <v>0</v>
      </c>
      <c r="AZ354" s="117">
        <v>0</v>
      </c>
      <c r="BA354" s="113">
        <f t="shared" si="205"/>
        <v>0</v>
      </c>
      <c r="BB354" s="114">
        <f t="shared" si="206"/>
        <v>0</v>
      </c>
      <c r="BC354" s="114">
        <f t="shared" si="207"/>
        <v>0</v>
      </c>
      <c r="BD354" s="117">
        <v>0</v>
      </c>
      <c r="BE354" s="113">
        <v>0</v>
      </c>
      <c r="BF354" s="114">
        <v>0</v>
      </c>
      <c r="BG354" s="114">
        <v>0</v>
      </c>
      <c r="BH354" s="117">
        <v>0</v>
      </c>
      <c r="BJ354" s="113">
        <f t="shared" si="228"/>
        <v>0</v>
      </c>
      <c r="BK354" s="114">
        <f t="shared" si="228"/>
        <v>0</v>
      </c>
      <c r="BL354" s="114">
        <f t="shared" si="208"/>
        <v>0</v>
      </c>
      <c r="BM354" s="118">
        <f t="shared" si="209"/>
        <v>0</v>
      </c>
      <c r="BN354" s="119">
        <f t="shared" si="210"/>
        <v>0</v>
      </c>
      <c r="BP354" s="113">
        <f t="shared" si="211"/>
        <v>0</v>
      </c>
      <c r="BQ354" s="118">
        <f t="shared" si="212"/>
        <v>0</v>
      </c>
      <c r="BR354" s="120">
        <f t="shared" si="213"/>
        <v>0</v>
      </c>
      <c r="BS354" s="121">
        <f t="shared" si="214"/>
        <v>0</v>
      </c>
      <c r="BT354" s="114">
        <f t="shared" si="215"/>
        <v>0</v>
      </c>
      <c r="BU354" s="114">
        <f t="shared" si="216"/>
        <v>0</v>
      </c>
      <c r="BV354" s="114">
        <f t="shared" si="217"/>
        <v>0</v>
      </c>
      <c r="BW354" s="118">
        <f t="shared" si="218"/>
        <v>0</v>
      </c>
      <c r="BX354" s="120">
        <f t="shared" si="219"/>
        <v>0</v>
      </c>
      <c r="BY354" s="121">
        <f t="shared" si="220"/>
        <v>0</v>
      </c>
      <c r="CA354" s="113">
        <f t="shared" si="229"/>
        <v>0</v>
      </c>
      <c r="CB354" s="114">
        <f t="shared" si="229"/>
        <v>0</v>
      </c>
      <c r="CC354" s="114">
        <f t="shared" si="221"/>
        <v>0</v>
      </c>
      <c r="CD354" s="114">
        <f t="shared" si="222"/>
        <v>3014.0951768488744</v>
      </c>
      <c r="CE354" s="114">
        <f t="shared" si="223"/>
        <v>0</v>
      </c>
      <c r="CF354" s="118">
        <f t="shared" si="224"/>
        <v>0</v>
      </c>
      <c r="CG354" s="122">
        <f t="shared" si="225"/>
        <v>3014.0951768488744</v>
      </c>
      <c r="CH354" s="88"/>
      <c r="CI354" s="123">
        <f t="shared" si="226"/>
        <v>3014.0951768488744</v>
      </c>
      <c r="CK354" s="124">
        <f t="shared" si="227"/>
        <v>4</v>
      </c>
      <c r="CL354" s="125">
        <v>0</v>
      </c>
      <c r="CM354" s="126">
        <v>0</v>
      </c>
      <c r="CN354" s="127">
        <v>0</v>
      </c>
      <c r="CO354" s="128">
        <v>0</v>
      </c>
      <c r="CP354" s="125">
        <v>0</v>
      </c>
      <c r="CQ354" s="129">
        <v>0</v>
      </c>
      <c r="CR354" s="130">
        <v>0</v>
      </c>
      <c r="CS354" s="131">
        <v>0</v>
      </c>
      <c r="CT354" s="132">
        <v>0</v>
      </c>
      <c r="CU354" s="133">
        <f t="shared" si="230"/>
        <v>0</v>
      </c>
      <c r="CV354" s="129">
        <f t="shared" si="230"/>
        <v>0</v>
      </c>
      <c r="CW354" s="132">
        <v>0</v>
      </c>
      <c r="CY354" s="133">
        <v>0</v>
      </c>
      <c r="CZ354" s="129">
        <v>0</v>
      </c>
      <c r="DA354" s="132">
        <v>0</v>
      </c>
      <c r="DD354" s="134" t="s">
        <v>95</v>
      </c>
      <c r="DE354" s="101"/>
      <c r="DF354" s="72"/>
    </row>
    <row r="355" spans="1:110" s="7" customFormat="1" x14ac:dyDescent="0.25">
      <c r="A355" s="135">
        <v>9</v>
      </c>
      <c r="B355" s="136" t="s">
        <v>1019</v>
      </c>
      <c r="C355" s="136" t="s">
        <v>1037</v>
      </c>
      <c r="D355" s="137" t="s">
        <v>1021</v>
      </c>
      <c r="E355" s="138" t="s">
        <v>1038</v>
      </c>
      <c r="F355" s="138" t="s">
        <v>1027</v>
      </c>
      <c r="G355" s="138" t="s">
        <v>1039</v>
      </c>
      <c r="H355" s="138" t="s">
        <v>124</v>
      </c>
      <c r="I355" s="138">
        <v>10002</v>
      </c>
      <c r="J355" s="138" t="str">
        <f t="shared" si="193"/>
        <v>Manhattan 10002</v>
      </c>
      <c r="K355" s="138" t="s">
        <v>108</v>
      </c>
      <c r="L355" s="138">
        <v>4</v>
      </c>
      <c r="M355" s="106" t="str">
        <f t="shared" si="194"/>
        <v>FCCN</v>
      </c>
      <c r="N355" s="107">
        <v>0</v>
      </c>
      <c r="O355" s="72">
        <v>0</v>
      </c>
      <c r="P355" s="108">
        <v>0</v>
      </c>
      <c r="Q355" s="71">
        <v>0</v>
      </c>
      <c r="R355" s="72">
        <v>0</v>
      </c>
      <c r="S355" s="108">
        <v>0</v>
      </c>
      <c r="T355" s="71">
        <v>0</v>
      </c>
      <c r="U355" s="72">
        <v>0</v>
      </c>
      <c r="V355" s="72">
        <v>0</v>
      </c>
      <c r="W355" s="73">
        <f t="shared" si="195"/>
        <v>0</v>
      </c>
      <c r="X355" s="109">
        <v>0</v>
      </c>
      <c r="Y355" s="110">
        <v>0</v>
      </c>
      <c r="Z355" s="110">
        <v>0</v>
      </c>
      <c r="AA355" s="72">
        <v>0</v>
      </c>
      <c r="AB355" s="72">
        <v>80</v>
      </c>
      <c r="AC355" s="111">
        <v>0</v>
      </c>
      <c r="AD355" s="112">
        <f t="shared" si="196"/>
        <v>80</v>
      </c>
      <c r="AE355" s="113">
        <v>0</v>
      </c>
      <c r="AF355" s="114">
        <v>0</v>
      </c>
      <c r="AG355" s="115">
        <v>0</v>
      </c>
      <c r="AH355" s="116">
        <v>690212.79999999993</v>
      </c>
      <c r="AI355" s="114">
        <v>0</v>
      </c>
      <c r="AJ355" s="117">
        <f t="shared" si="199"/>
        <v>690212.79999999993</v>
      </c>
      <c r="AK355" s="113">
        <v>0</v>
      </c>
      <c r="AL355" s="114">
        <v>0</v>
      </c>
      <c r="AM355" s="117">
        <f t="shared" si="200"/>
        <v>0</v>
      </c>
      <c r="AN355" s="113">
        <v>0</v>
      </c>
      <c r="AO355" s="114">
        <v>0</v>
      </c>
      <c r="AP355" s="114">
        <v>0</v>
      </c>
      <c r="AQ355" s="114">
        <v>578286.4</v>
      </c>
      <c r="AR355" s="117">
        <v>111926.39999999999</v>
      </c>
      <c r="AS355" s="113">
        <f t="shared" si="197"/>
        <v>0</v>
      </c>
      <c r="AT355" s="114">
        <f t="shared" si="201"/>
        <v>0</v>
      </c>
      <c r="AU355" s="114">
        <f t="shared" si="202"/>
        <v>0</v>
      </c>
      <c r="AV355" s="117">
        <v>0</v>
      </c>
      <c r="AW355" s="113">
        <f t="shared" si="198"/>
        <v>0</v>
      </c>
      <c r="AX355" s="114">
        <f t="shared" si="203"/>
        <v>0</v>
      </c>
      <c r="AY355" s="114">
        <f t="shared" si="204"/>
        <v>0</v>
      </c>
      <c r="AZ355" s="117">
        <v>0</v>
      </c>
      <c r="BA355" s="113">
        <f t="shared" si="205"/>
        <v>0</v>
      </c>
      <c r="BB355" s="114">
        <f t="shared" si="206"/>
        <v>0</v>
      </c>
      <c r="BC355" s="114">
        <f t="shared" si="207"/>
        <v>0</v>
      </c>
      <c r="BD355" s="117">
        <v>0</v>
      </c>
      <c r="BE355" s="113">
        <v>0</v>
      </c>
      <c r="BF355" s="114">
        <v>0</v>
      </c>
      <c r="BG355" s="114">
        <v>0</v>
      </c>
      <c r="BH355" s="117">
        <v>0</v>
      </c>
      <c r="BJ355" s="113">
        <f t="shared" si="228"/>
        <v>0</v>
      </c>
      <c r="BK355" s="114">
        <f t="shared" si="228"/>
        <v>0</v>
      </c>
      <c r="BL355" s="114">
        <f t="shared" si="208"/>
        <v>0</v>
      </c>
      <c r="BM355" s="118">
        <f t="shared" si="209"/>
        <v>0</v>
      </c>
      <c r="BN355" s="119">
        <f t="shared" si="210"/>
        <v>0</v>
      </c>
      <c r="BP355" s="113">
        <f t="shared" si="211"/>
        <v>0</v>
      </c>
      <c r="BQ355" s="118">
        <f t="shared" si="212"/>
        <v>0</v>
      </c>
      <c r="BR355" s="120">
        <f t="shared" si="213"/>
        <v>0</v>
      </c>
      <c r="BS355" s="121">
        <f t="shared" si="214"/>
        <v>0</v>
      </c>
      <c r="BT355" s="114">
        <f t="shared" si="215"/>
        <v>0</v>
      </c>
      <c r="BU355" s="114">
        <f t="shared" si="216"/>
        <v>0</v>
      </c>
      <c r="BV355" s="114">
        <f t="shared" si="217"/>
        <v>0</v>
      </c>
      <c r="BW355" s="118">
        <f t="shared" si="218"/>
        <v>0</v>
      </c>
      <c r="BX355" s="120">
        <f t="shared" si="219"/>
        <v>0</v>
      </c>
      <c r="BY355" s="121">
        <f t="shared" si="220"/>
        <v>0</v>
      </c>
      <c r="CA355" s="113">
        <f t="shared" si="229"/>
        <v>0</v>
      </c>
      <c r="CB355" s="114">
        <f t="shared" si="229"/>
        <v>0</v>
      </c>
      <c r="CC355" s="114">
        <f t="shared" si="221"/>
        <v>0</v>
      </c>
      <c r="CD355" s="114">
        <f t="shared" si="222"/>
        <v>8037.5871382636651</v>
      </c>
      <c r="CE355" s="114">
        <f t="shared" si="223"/>
        <v>0</v>
      </c>
      <c r="CF355" s="118">
        <f t="shared" si="224"/>
        <v>0</v>
      </c>
      <c r="CG355" s="122">
        <f t="shared" si="225"/>
        <v>8037.5871382636651</v>
      </c>
      <c r="CH355" s="88"/>
      <c r="CI355" s="123">
        <f t="shared" si="226"/>
        <v>8037.5871382636651</v>
      </c>
      <c r="CK355" s="124">
        <f t="shared" si="227"/>
        <v>4</v>
      </c>
      <c r="CL355" s="125">
        <v>0</v>
      </c>
      <c r="CM355" s="126">
        <v>0</v>
      </c>
      <c r="CN355" s="127">
        <v>0</v>
      </c>
      <c r="CO355" s="128">
        <v>0</v>
      </c>
      <c r="CP355" s="125">
        <v>0</v>
      </c>
      <c r="CQ355" s="129">
        <v>0</v>
      </c>
      <c r="CR355" s="130">
        <v>0</v>
      </c>
      <c r="CS355" s="131">
        <v>0</v>
      </c>
      <c r="CT355" s="132">
        <v>0</v>
      </c>
      <c r="CU355" s="133">
        <f t="shared" si="230"/>
        <v>0</v>
      </c>
      <c r="CV355" s="129">
        <f t="shared" si="230"/>
        <v>0</v>
      </c>
      <c r="CW355" s="132">
        <v>0</v>
      </c>
      <c r="CY355" s="133">
        <v>0</v>
      </c>
      <c r="CZ355" s="129">
        <v>0</v>
      </c>
      <c r="DA355" s="132">
        <v>0</v>
      </c>
      <c r="DD355" s="134" t="s">
        <v>95</v>
      </c>
      <c r="DE355" s="101"/>
      <c r="DF355" s="72"/>
    </row>
    <row r="356" spans="1:110" s="7" customFormat="1" x14ac:dyDescent="0.25">
      <c r="A356" s="135">
        <v>9</v>
      </c>
      <c r="B356" s="136" t="s">
        <v>1019</v>
      </c>
      <c r="C356" s="136" t="s">
        <v>1037</v>
      </c>
      <c r="D356" s="137" t="s">
        <v>1021</v>
      </c>
      <c r="E356" s="138" t="s">
        <v>1038</v>
      </c>
      <c r="F356" s="138" t="s">
        <v>1027</v>
      </c>
      <c r="G356" s="138" t="s">
        <v>1039</v>
      </c>
      <c r="H356" s="138" t="s">
        <v>124</v>
      </c>
      <c r="I356" s="138">
        <v>10002</v>
      </c>
      <c r="J356" s="138" t="str">
        <f t="shared" si="193"/>
        <v>Manhattan 10002</v>
      </c>
      <c r="K356" s="138" t="s">
        <v>108</v>
      </c>
      <c r="L356" s="138">
        <v>4</v>
      </c>
      <c r="M356" s="106" t="str">
        <f t="shared" si="194"/>
        <v>FCCN</v>
      </c>
      <c r="N356" s="107">
        <v>0</v>
      </c>
      <c r="O356" s="72">
        <v>0</v>
      </c>
      <c r="P356" s="108">
        <v>0</v>
      </c>
      <c r="Q356" s="71">
        <v>0</v>
      </c>
      <c r="R356" s="72">
        <v>0</v>
      </c>
      <c r="S356" s="108">
        <v>0</v>
      </c>
      <c r="T356" s="71">
        <v>0</v>
      </c>
      <c r="U356" s="72">
        <v>0</v>
      </c>
      <c r="V356" s="72">
        <v>0</v>
      </c>
      <c r="W356" s="73">
        <f t="shared" si="195"/>
        <v>0</v>
      </c>
      <c r="X356" s="109">
        <v>0</v>
      </c>
      <c r="Y356" s="110">
        <v>0</v>
      </c>
      <c r="Z356" s="110">
        <v>0</v>
      </c>
      <c r="AA356" s="72">
        <v>0</v>
      </c>
      <c r="AB356" s="72">
        <v>0</v>
      </c>
      <c r="AC356" s="111">
        <v>50</v>
      </c>
      <c r="AD356" s="112">
        <f t="shared" si="196"/>
        <v>50</v>
      </c>
      <c r="AE356" s="113">
        <v>0</v>
      </c>
      <c r="AF356" s="114">
        <v>0</v>
      </c>
      <c r="AG356" s="115">
        <v>0</v>
      </c>
      <c r="AH356" s="116">
        <v>457583</v>
      </c>
      <c r="AI356" s="114">
        <v>0</v>
      </c>
      <c r="AJ356" s="117">
        <f t="shared" si="199"/>
        <v>457583</v>
      </c>
      <c r="AK356" s="113">
        <v>0</v>
      </c>
      <c r="AL356" s="114">
        <v>0</v>
      </c>
      <c r="AM356" s="117">
        <f t="shared" si="200"/>
        <v>0</v>
      </c>
      <c r="AN356" s="113">
        <v>0</v>
      </c>
      <c r="AO356" s="114">
        <v>0</v>
      </c>
      <c r="AP356" s="114">
        <v>0</v>
      </c>
      <c r="AQ356" s="114">
        <v>387629</v>
      </c>
      <c r="AR356" s="117">
        <v>69954</v>
      </c>
      <c r="AS356" s="113">
        <f t="shared" si="197"/>
        <v>0</v>
      </c>
      <c r="AT356" s="114">
        <f t="shared" si="201"/>
        <v>0</v>
      </c>
      <c r="AU356" s="114">
        <f t="shared" si="202"/>
        <v>0</v>
      </c>
      <c r="AV356" s="117">
        <v>0</v>
      </c>
      <c r="AW356" s="113">
        <f t="shared" si="198"/>
        <v>0</v>
      </c>
      <c r="AX356" s="114">
        <f t="shared" si="203"/>
        <v>0</v>
      </c>
      <c r="AY356" s="114">
        <f t="shared" si="204"/>
        <v>0</v>
      </c>
      <c r="AZ356" s="117">
        <v>0</v>
      </c>
      <c r="BA356" s="113">
        <f t="shared" si="205"/>
        <v>0</v>
      </c>
      <c r="BB356" s="114">
        <f t="shared" si="206"/>
        <v>0</v>
      </c>
      <c r="BC356" s="114">
        <f t="shared" si="207"/>
        <v>0</v>
      </c>
      <c r="BD356" s="117">
        <v>0</v>
      </c>
      <c r="BE356" s="113">
        <v>0</v>
      </c>
      <c r="BF356" s="114">
        <v>0</v>
      </c>
      <c r="BG356" s="114">
        <v>0</v>
      </c>
      <c r="BH356" s="117">
        <v>0</v>
      </c>
      <c r="BJ356" s="113">
        <f t="shared" si="228"/>
        <v>0</v>
      </c>
      <c r="BK356" s="114">
        <f t="shared" si="228"/>
        <v>0</v>
      </c>
      <c r="BL356" s="114">
        <f t="shared" si="208"/>
        <v>0</v>
      </c>
      <c r="BM356" s="118">
        <f t="shared" si="209"/>
        <v>0</v>
      </c>
      <c r="BN356" s="119">
        <f t="shared" si="210"/>
        <v>0</v>
      </c>
      <c r="BP356" s="113">
        <f t="shared" si="211"/>
        <v>0</v>
      </c>
      <c r="BQ356" s="118">
        <f t="shared" si="212"/>
        <v>0</v>
      </c>
      <c r="BR356" s="120">
        <f t="shared" si="213"/>
        <v>0</v>
      </c>
      <c r="BS356" s="121">
        <f t="shared" si="214"/>
        <v>0</v>
      </c>
      <c r="BT356" s="114">
        <f t="shared" si="215"/>
        <v>0</v>
      </c>
      <c r="BU356" s="114">
        <f t="shared" si="216"/>
        <v>0</v>
      </c>
      <c r="BV356" s="114">
        <f t="shared" si="217"/>
        <v>0</v>
      </c>
      <c r="BW356" s="118">
        <f t="shared" si="218"/>
        <v>0</v>
      </c>
      <c r="BX356" s="120">
        <f t="shared" si="219"/>
        <v>0</v>
      </c>
      <c r="BY356" s="121">
        <f t="shared" si="220"/>
        <v>0</v>
      </c>
      <c r="CA356" s="113">
        <f t="shared" si="229"/>
        <v>0</v>
      </c>
      <c r="CB356" s="114">
        <f t="shared" si="229"/>
        <v>0</v>
      </c>
      <c r="CC356" s="114">
        <f t="shared" si="221"/>
        <v>0</v>
      </c>
      <c r="CD356" s="114">
        <f t="shared" si="222"/>
        <v>5023.4919614147902</v>
      </c>
      <c r="CE356" s="114">
        <f t="shared" si="223"/>
        <v>0</v>
      </c>
      <c r="CF356" s="118">
        <f t="shared" si="224"/>
        <v>0</v>
      </c>
      <c r="CG356" s="122">
        <f t="shared" si="225"/>
        <v>5023.4919614147902</v>
      </c>
      <c r="CH356" s="88"/>
      <c r="CI356" s="123">
        <f t="shared" si="226"/>
        <v>5023.4919614147902</v>
      </c>
      <c r="CK356" s="124">
        <f t="shared" si="227"/>
        <v>4</v>
      </c>
      <c r="CL356" s="125">
        <v>0</v>
      </c>
      <c r="CM356" s="126">
        <v>0</v>
      </c>
      <c r="CN356" s="127">
        <v>0</v>
      </c>
      <c r="CO356" s="128">
        <v>0</v>
      </c>
      <c r="CP356" s="125">
        <v>0</v>
      </c>
      <c r="CQ356" s="129">
        <v>0</v>
      </c>
      <c r="CR356" s="130">
        <v>0</v>
      </c>
      <c r="CS356" s="131">
        <v>0</v>
      </c>
      <c r="CT356" s="132">
        <v>0</v>
      </c>
      <c r="CU356" s="133">
        <f t="shared" si="230"/>
        <v>0</v>
      </c>
      <c r="CV356" s="129">
        <f t="shared" si="230"/>
        <v>0</v>
      </c>
      <c r="CW356" s="132">
        <v>0</v>
      </c>
      <c r="CY356" s="133">
        <v>0</v>
      </c>
      <c r="CZ356" s="129">
        <v>0</v>
      </c>
      <c r="DA356" s="132">
        <v>0</v>
      </c>
      <c r="DD356" s="134" t="s">
        <v>95</v>
      </c>
      <c r="DE356" s="101"/>
      <c r="DF356" s="72"/>
    </row>
    <row r="357" spans="1:110" s="7" customFormat="1" x14ac:dyDescent="0.25">
      <c r="A357" s="135">
        <v>187</v>
      </c>
      <c r="B357" s="136" t="s">
        <v>1040</v>
      </c>
      <c r="C357" s="136" t="s">
        <v>1041</v>
      </c>
      <c r="D357" s="137" t="s">
        <v>1042</v>
      </c>
      <c r="E357" s="138" t="s">
        <v>1043</v>
      </c>
      <c r="F357" s="138" t="s">
        <v>1042</v>
      </c>
      <c r="G357" s="138" t="s">
        <v>1044</v>
      </c>
      <c r="H357" s="138" t="s">
        <v>124</v>
      </c>
      <c r="I357" s="138">
        <v>10026</v>
      </c>
      <c r="J357" s="138" t="str">
        <f t="shared" si="193"/>
        <v>Manhattan 10026</v>
      </c>
      <c r="K357" s="138" t="s">
        <v>103</v>
      </c>
      <c r="L357" s="138">
        <v>2</v>
      </c>
      <c r="M357" s="106" t="str">
        <f t="shared" si="194"/>
        <v>Head Start</v>
      </c>
      <c r="N357" s="107">
        <v>57</v>
      </c>
      <c r="O357" s="72">
        <v>0</v>
      </c>
      <c r="P357" s="108">
        <v>0</v>
      </c>
      <c r="Q357" s="71">
        <v>0</v>
      </c>
      <c r="R357" s="72">
        <v>57</v>
      </c>
      <c r="S357" s="108">
        <v>0</v>
      </c>
      <c r="T357" s="71">
        <v>0</v>
      </c>
      <c r="U357" s="72">
        <v>29</v>
      </c>
      <c r="V357" s="72">
        <v>0</v>
      </c>
      <c r="W357" s="73">
        <f t="shared" si="195"/>
        <v>29</v>
      </c>
      <c r="X357" s="109">
        <v>0</v>
      </c>
      <c r="Y357" s="110">
        <v>0</v>
      </c>
      <c r="Z357" s="110">
        <v>0</v>
      </c>
      <c r="AA357" s="72">
        <v>0</v>
      </c>
      <c r="AB357" s="72">
        <v>0</v>
      </c>
      <c r="AC357" s="111">
        <v>0</v>
      </c>
      <c r="AD357" s="112">
        <f t="shared" si="196"/>
        <v>0</v>
      </c>
      <c r="AE357" s="113">
        <v>0</v>
      </c>
      <c r="AF357" s="114">
        <v>0</v>
      </c>
      <c r="AG357" s="115">
        <v>806286.66</v>
      </c>
      <c r="AH357" s="116">
        <v>806286.66</v>
      </c>
      <c r="AI357" s="114">
        <v>0</v>
      </c>
      <c r="AJ357" s="117">
        <f t="shared" si="199"/>
        <v>806286.66</v>
      </c>
      <c r="AK357" s="113">
        <v>132009.90294375</v>
      </c>
      <c r="AL357" s="114">
        <v>0</v>
      </c>
      <c r="AM357" s="117">
        <f t="shared" si="200"/>
        <v>132009.90294375</v>
      </c>
      <c r="AN357" s="113">
        <v>674276.75705625012</v>
      </c>
      <c r="AO357" s="114">
        <v>0</v>
      </c>
      <c r="AP357" s="114">
        <v>0</v>
      </c>
      <c r="AQ357" s="114">
        <v>0</v>
      </c>
      <c r="AR357" s="117">
        <v>0</v>
      </c>
      <c r="AS357" s="113">
        <f t="shared" si="197"/>
        <v>0</v>
      </c>
      <c r="AT357" s="114">
        <f t="shared" si="201"/>
        <v>0</v>
      </c>
      <c r="AU357" s="114">
        <f t="shared" si="202"/>
        <v>0</v>
      </c>
      <c r="AV357" s="117">
        <v>0</v>
      </c>
      <c r="AW357" s="113">
        <f t="shared" si="198"/>
        <v>0</v>
      </c>
      <c r="AX357" s="114">
        <f t="shared" si="203"/>
        <v>0</v>
      </c>
      <c r="AY357" s="114">
        <f t="shared" si="204"/>
        <v>0</v>
      </c>
      <c r="AZ357" s="117">
        <v>0</v>
      </c>
      <c r="BA357" s="113">
        <f t="shared" si="205"/>
        <v>0</v>
      </c>
      <c r="BB357" s="114">
        <f t="shared" si="206"/>
        <v>0</v>
      </c>
      <c r="BC357" s="114">
        <f t="shared" si="207"/>
        <v>0</v>
      </c>
      <c r="BD357" s="117">
        <v>0</v>
      </c>
      <c r="BE357" s="113">
        <v>0</v>
      </c>
      <c r="BF357" s="114">
        <v>0</v>
      </c>
      <c r="BG357" s="114">
        <v>0</v>
      </c>
      <c r="BH357" s="117">
        <v>0</v>
      </c>
      <c r="BJ357" s="113">
        <f t="shared" si="228"/>
        <v>132009.90294375</v>
      </c>
      <c r="BK357" s="114">
        <f t="shared" si="228"/>
        <v>0</v>
      </c>
      <c r="BL357" s="114">
        <f t="shared" si="208"/>
        <v>0</v>
      </c>
      <c r="BM357" s="118">
        <f t="shared" si="209"/>
        <v>0</v>
      </c>
      <c r="BN357" s="119">
        <f t="shared" si="210"/>
        <v>132009.90294375</v>
      </c>
      <c r="BP357" s="113">
        <f t="shared" si="211"/>
        <v>674276.75705625012</v>
      </c>
      <c r="BQ357" s="118">
        <f t="shared" si="212"/>
        <v>0</v>
      </c>
      <c r="BR357" s="120">
        <f t="shared" si="213"/>
        <v>674276.75705625012</v>
      </c>
      <c r="BS357" s="121">
        <f t="shared" si="214"/>
        <v>168569.18926406253</v>
      </c>
      <c r="BT357" s="114">
        <f t="shared" si="215"/>
        <v>132009.90294375</v>
      </c>
      <c r="BU357" s="114">
        <f t="shared" si="216"/>
        <v>0</v>
      </c>
      <c r="BV357" s="114">
        <f t="shared" si="217"/>
        <v>0</v>
      </c>
      <c r="BW357" s="118">
        <f t="shared" si="218"/>
        <v>0</v>
      </c>
      <c r="BX357" s="120">
        <f t="shared" si="219"/>
        <v>132009.90294375</v>
      </c>
      <c r="BY357" s="121">
        <f t="shared" si="220"/>
        <v>36559.286320312531</v>
      </c>
      <c r="CA357" s="113">
        <f t="shared" si="229"/>
        <v>0</v>
      </c>
      <c r="CB357" s="114">
        <f t="shared" si="229"/>
        <v>0</v>
      </c>
      <c r="CC357" s="114">
        <f t="shared" si="221"/>
        <v>0</v>
      </c>
      <c r="CD357" s="114">
        <f t="shared" si="222"/>
        <v>0</v>
      </c>
      <c r="CE357" s="114">
        <f t="shared" si="223"/>
        <v>0</v>
      </c>
      <c r="CF357" s="118">
        <f t="shared" si="224"/>
        <v>36559.286320312531</v>
      </c>
      <c r="CG357" s="122">
        <f t="shared" si="225"/>
        <v>36559.286320312531</v>
      </c>
      <c r="CH357" s="88"/>
      <c r="CI357" s="123">
        <f t="shared" si="226"/>
        <v>57900.542572347265</v>
      </c>
      <c r="CK357" s="124">
        <f t="shared" si="227"/>
        <v>2</v>
      </c>
      <c r="CL357" s="125">
        <v>0</v>
      </c>
      <c r="CM357" s="126">
        <v>0</v>
      </c>
      <c r="CN357" s="127">
        <v>53.99</v>
      </c>
      <c r="CO357" s="128">
        <v>25.289253437499998</v>
      </c>
      <c r="CP357" s="125">
        <v>0</v>
      </c>
      <c r="CQ357" s="129">
        <v>0</v>
      </c>
      <c r="CR357" s="130">
        <v>0</v>
      </c>
      <c r="CS357" s="131">
        <v>0</v>
      </c>
      <c r="CT357" s="132">
        <v>0</v>
      </c>
      <c r="CU357" s="133">
        <f t="shared" si="230"/>
        <v>0</v>
      </c>
      <c r="CV357" s="129">
        <f t="shared" si="230"/>
        <v>0</v>
      </c>
      <c r="CW357" s="132">
        <v>0</v>
      </c>
      <c r="CY357" s="133">
        <v>0</v>
      </c>
      <c r="CZ357" s="129">
        <v>0</v>
      </c>
      <c r="DA357" s="132">
        <v>0</v>
      </c>
      <c r="DD357" s="134" t="s">
        <v>95</v>
      </c>
      <c r="DE357" s="101"/>
      <c r="DF357" s="72"/>
    </row>
    <row r="358" spans="1:110" s="7" customFormat="1" x14ac:dyDescent="0.25">
      <c r="A358" s="135">
        <v>91</v>
      </c>
      <c r="B358" s="136" t="s">
        <v>1045</v>
      </c>
      <c r="C358" s="136" t="s">
        <v>1046</v>
      </c>
      <c r="D358" s="137" t="s">
        <v>1047</v>
      </c>
      <c r="E358" s="138" t="s">
        <v>1048</v>
      </c>
      <c r="F358" s="138" t="s">
        <v>1049</v>
      </c>
      <c r="G358" s="138" t="s">
        <v>1050</v>
      </c>
      <c r="H358" s="138" t="s">
        <v>117</v>
      </c>
      <c r="I358" s="138">
        <v>11225</v>
      </c>
      <c r="J358" s="138" t="str">
        <f t="shared" si="193"/>
        <v>Brooklyn 11225</v>
      </c>
      <c r="K358" s="138" t="s">
        <v>103</v>
      </c>
      <c r="L358" s="138">
        <v>1</v>
      </c>
      <c r="M358" s="106" t="str">
        <f t="shared" si="194"/>
        <v>Dual</v>
      </c>
      <c r="N358" s="107">
        <v>37</v>
      </c>
      <c r="O358" s="72">
        <v>0</v>
      </c>
      <c r="P358" s="108">
        <v>0</v>
      </c>
      <c r="Q358" s="71">
        <v>10</v>
      </c>
      <c r="R358" s="72">
        <v>19</v>
      </c>
      <c r="S358" s="108">
        <v>8</v>
      </c>
      <c r="T358" s="71">
        <v>5</v>
      </c>
      <c r="U358" s="72">
        <v>9</v>
      </c>
      <c r="V358" s="72">
        <v>4</v>
      </c>
      <c r="W358" s="73">
        <f t="shared" si="195"/>
        <v>18</v>
      </c>
      <c r="X358" s="109">
        <v>0</v>
      </c>
      <c r="Y358" s="110">
        <v>0</v>
      </c>
      <c r="Z358" s="110">
        <v>0</v>
      </c>
      <c r="AA358" s="72">
        <v>0</v>
      </c>
      <c r="AB358" s="72">
        <v>0</v>
      </c>
      <c r="AC358" s="111">
        <v>0</v>
      </c>
      <c r="AD358" s="112">
        <f t="shared" si="196"/>
        <v>0</v>
      </c>
      <c r="AE358" s="113">
        <v>0</v>
      </c>
      <c r="AF358" s="114">
        <v>0</v>
      </c>
      <c r="AG358" s="115">
        <v>491582.74</v>
      </c>
      <c r="AH358" s="116">
        <v>491582.74</v>
      </c>
      <c r="AI358" s="114">
        <v>0</v>
      </c>
      <c r="AJ358" s="117">
        <f t="shared" si="199"/>
        <v>491582.74</v>
      </c>
      <c r="AK358" s="113">
        <v>47885.807970000002</v>
      </c>
      <c r="AL358" s="114">
        <v>13681.65942</v>
      </c>
      <c r="AM358" s="117">
        <f t="shared" si="200"/>
        <v>61567.467390000005</v>
      </c>
      <c r="AN358" s="113">
        <v>229356.77202999999</v>
      </c>
      <c r="AO358" s="114">
        <v>0</v>
      </c>
      <c r="AP358" s="114">
        <v>200658.50057999999</v>
      </c>
      <c r="AQ358" s="114">
        <v>0</v>
      </c>
      <c r="AR358" s="117">
        <v>0</v>
      </c>
      <c r="AS358" s="113">
        <f t="shared" si="197"/>
        <v>0</v>
      </c>
      <c r="AT358" s="114">
        <f t="shared" si="201"/>
        <v>0</v>
      </c>
      <c r="AU358" s="114">
        <f t="shared" si="202"/>
        <v>0</v>
      </c>
      <c r="AV358" s="117">
        <v>0</v>
      </c>
      <c r="AW358" s="113">
        <f t="shared" si="198"/>
        <v>0</v>
      </c>
      <c r="AX358" s="114">
        <f t="shared" si="203"/>
        <v>0</v>
      </c>
      <c r="AY358" s="114">
        <f t="shared" si="204"/>
        <v>0</v>
      </c>
      <c r="AZ358" s="117">
        <v>0</v>
      </c>
      <c r="BA358" s="113">
        <f t="shared" si="205"/>
        <v>0</v>
      </c>
      <c r="BB358" s="114">
        <f t="shared" si="206"/>
        <v>0</v>
      </c>
      <c r="BC358" s="114">
        <f t="shared" si="207"/>
        <v>0</v>
      </c>
      <c r="BD358" s="117">
        <v>0</v>
      </c>
      <c r="BE358" s="113">
        <v>0</v>
      </c>
      <c r="BF358" s="114">
        <v>0</v>
      </c>
      <c r="BG358" s="114">
        <v>0</v>
      </c>
      <c r="BH358" s="117">
        <v>0</v>
      </c>
      <c r="BJ358" s="113">
        <f t="shared" si="228"/>
        <v>47885.807970000002</v>
      </c>
      <c r="BK358" s="114">
        <f t="shared" si="228"/>
        <v>13681.65942</v>
      </c>
      <c r="BL358" s="114">
        <f t="shared" si="208"/>
        <v>0</v>
      </c>
      <c r="BM358" s="118">
        <f t="shared" si="209"/>
        <v>0</v>
      </c>
      <c r="BN358" s="119">
        <f t="shared" si="210"/>
        <v>61567.467390000005</v>
      </c>
      <c r="BP358" s="113">
        <f t="shared" si="211"/>
        <v>229356.77202999999</v>
      </c>
      <c r="BQ358" s="118">
        <f t="shared" si="212"/>
        <v>0</v>
      </c>
      <c r="BR358" s="120">
        <f t="shared" si="213"/>
        <v>229356.77202999999</v>
      </c>
      <c r="BS358" s="121">
        <f t="shared" si="214"/>
        <v>57339.193007499998</v>
      </c>
      <c r="BT358" s="114">
        <f t="shared" si="215"/>
        <v>47885.807970000002</v>
      </c>
      <c r="BU358" s="114">
        <f t="shared" si="216"/>
        <v>0</v>
      </c>
      <c r="BV358" s="114">
        <f t="shared" si="217"/>
        <v>0</v>
      </c>
      <c r="BW358" s="118">
        <f t="shared" si="218"/>
        <v>0</v>
      </c>
      <c r="BX358" s="120">
        <f t="shared" si="219"/>
        <v>47885.807970000002</v>
      </c>
      <c r="BY358" s="121">
        <f t="shared" si="220"/>
        <v>9453.3850374999965</v>
      </c>
      <c r="CA358" s="113">
        <f t="shared" si="229"/>
        <v>0</v>
      </c>
      <c r="CB358" s="114">
        <f t="shared" si="229"/>
        <v>0</v>
      </c>
      <c r="CC358" s="114">
        <f t="shared" si="221"/>
        <v>14409.560063086816</v>
      </c>
      <c r="CD358" s="114">
        <f t="shared" si="222"/>
        <v>0</v>
      </c>
      <c r="CE358" s="114">
        <f t="shared" si="223"/>
        <v>982.49858643086816</v>
      </c>
      <c r="CF358" s="118">
        <f t="shared" si="224"/>
        <v>9453.3850374999965</v>
      </c>
      <c r="CG358" s="122">
        <f t="shared" si="225"/>
        <v>24845.44368701768</v>
      </c>
      <c r="CH358" s="88"/>
      <c r="CI358" s="123">
        <f t="shared" si="226"/>
        <v>35301.225702036441</v>
      </c>
      <c r="CK358" s="124">
        <f t="shared" si="227"/>
        <v>1</v>
      </c>
      <c r="CL358" s="125">
        <v>0</v>
      </c>
      <c r="CM358" s="126">
        <v>0</v>
      </c>
      <c r="CN358" s="127">
        <v>50.71</v>
      </c>
      <c r="CO358" s="128">
        <v>19.00230475</v>
      </c>
      <c r="CP358" s="125">
        <v>0</v>
      </c>
      <c r="CQ358" s="129">
        <v>0</v>
      </c>
      <c r="CR358" s="130">
        <v>0</v>
      </c>
      <c r="CS358" s="131">
        <v>0</v>
      </c>
      <c r="CT358" s="132">
        <v>0</v>
      </c>
      <c r="CU358" s="133">
        <f t="shared" si="230"/>
        <v>0</v>
      </c>
      <c r="CV358" s="129">
        <f t="shared" si="230"/>
        <v>0</v>
      </c>
      <c r="CW358" s="132">
        <v>0</v>
      </c>
      <c r="CY358" s="133">
        <v>0</v>
      </c>
      <c r="CZ358" s="129">
        <v>0</v>
      </c>
      <c r="DA358" s="132">
        <v>0</v>
      </c>
      <c r="DD358" s="134" t="s">
        <v>95</v>
      </c>
      <c r="DE358" s="101"/>
      <c r="DF358" s="72"/>
    </row>
    <row r="359" spans="1:110" s="7" customFormat="1" x14ac:dyDescent="0.25">
      <c r="A359" s="135">
        <v>91</v>
      </c>
      <c r="B359" s="136" t="s">
        <v>1045</v>
      </c>
      <c r="C359" s="136" t="s">
        <v>1046</v>
      </c>
      <c r="D359" s="137" t="s">
        <v>1047</v>
      </c>
      <c r="E359" s="138" t="s">
        <v>1048</v>
      </c>
      <c r="F359" s="138" t="s">
        <v>1049</v>
      </c>
      <c r="G359" s="138" t="s">
        <v>1050</v>
      </c>
      <c r="H359" s="138" t="s">
        <v>117</v>
      </c>
      <c r="I359" s="138">
        <v>11225</v>
      </c>
      <c r="J359" s="138" t="str">
        <f t="shared" si="193"/>
        <v>Brooklyn 11225</v>
      </c>
      <c r="K359" s="138" t="s">
        <v>103</v>
      </c>
      <c r="L359" s="138">
        <v>1</v>
      </c>
      <c r="M359" s="106" t="str">
        <f t="shared" si="194"/>
        <v>Dual</v>
      </c>
      <c r="N359" s="107">
        <v>0</v>
      </c>
      <c r="O359" s="72">
        <v>12</v>
      </c>
      <c r="P359" s="108">
        <v>0</v>
      </c>
      <c r="Q359" s="71">
        <v>0</v>
      </c>
      <c r="R359" s="72">
        <v>0</v>
      </c>
      <c r="S359" s="108">
        <v>0</v>
      </c>
      <c r="T359" s="71">
        <v>0</v>
      </c>
      <c r="U359" s="72">
        <v>0</v>
      </c>
      <c r="V359" s="72">
        <v>0</v>
      </c>
      <c r="W359" s="73">
        <f t="shared" si="195"/>
        <v>0</v>
      </c>
      <c r="X359" s="109">
        <v>0</v>
      </c>
      <c r="Y359" s="110">
        <v>0</v>
      </c>
      <c r="Z359" s="110">
        <v>0</v>
      </c>
      <c r="AA359" s="72">
        <v>0</v>
      </c>
      <c r="AB359" s="72">
        <v>0</v>
      </c>
      <c r="AC359" s="111">
        <v>0</v>
      </c>
      <c r="AD359" s="112">
        <f t="shared" si="196"/>
        <v>0</v>
      </c>
      <c r="AE359" s="113">
        <v>0</v>
      </c>
      <c r="AF359" s="114">
        <v>218979.60000000003</v>
      </c>
      <c r="AG359" s="115">
        <v>0</v>
      </c>
      <c r="AH359" s="116">
        <v>218979.60000000003</v>
      </c>
      <c r="AI359" s="114">
        <v>0</v>
      </c>
      <c r="AJ359" s="117">
        <f t="shared" si="199"/>
        <v>218979.60000000003</v>
      </c>
      <c r="AK359" s="113">
        <v>0</v>
      </c>
      <c r="AL359" s="114">
        <v>0</v>
      </c>
      <c r="AM359" s="117">
        <f t="shared" si="200"/>
        <v>0</v>
      </c>
      <c r="AN359" s="113">
        <v>0</v>
      </c>
      <c r="AO359" s="114">
        <v>0</v>
      </c>
      <c r="AP359" s="114">
        <v>218979.60000000003</v>
      </c>
      <c r="AQ359" s="114">
        <v>0</v>
      </c>
      <c r="AR359" s="117">
        <v>0</v>
      </c>
      <c r="AS359" s="113">
        <f t="shared" si="197"/>
        <v>0</v>
      </c>
      <c r="AT359" s="114">
        <f t="shared" si="201"/>
        <v>0</v>
      </c>
      <c r="AU359" s="114">
        <f t="shared" si="202"/>
        <v>0</v>
      </c>
      <c r="AV359" s="117">
        <v>0</v>
      </c>
      <c r="AW359" s="113">
        <f t="shared" si="198"/>
        <v>0</v>
      </c>
      <c r="AX359" s="114">
        <f t="shared" si="203"/>
        <v>0</v>
      </c>
      <c r="AY359" s="114">
        <f t="shared" si="204"/>
        <v>0</v>
      </c>
      <c r="AZ359" s="117">
        <v>0</v>
      </c>
      <c r="BA359" s="113">
        <f t="shared" si="205"/>
        <v>0</v>
      </c>
      <c r="BB359" s="114">
        <f t="shared" si="206"/>
        <v>0</v>
      </c>
      <c r="BC359" s="114">
        <f t="shared" si="207"/>
        <v>0</v>
      </c>
      <c r="BD359" s="117">
        <v>0</v>
      </c>
      <c r="BE359" s="113">
        <v>0</v>
      </c>
      <c r="BF359" s="114">
        <v>0</v>
      </c>
      <c r="BG359" s="114">
        <v>0</v>
      </c>
      <c r="BH359" s="117">
        <v>0</v>
      </c>
      <c r="BJ359" s="113">
        <f t="shared" si="228"/>
        <v>0</v>
      </c>
      <c r="BK359" s="114">
        <f t="shared" si="228"/>
        <v>0</v>
      </c>
      <c r="BL359" s="114">
        <f t="shared" si="208"/>
        <v>0</v>
      </c>
      <c r="BM359" s="118">
        <f t="shared" si="209"/>
        <v>0</v>
      </c>
      <c r="BN359" s="119">
        <f t="shared" si="210"/>
        <v>0</v>
      </c>
      <c r="BP359" s="113">
        <f t="shared" si="211"/>
        <v>0</v>
      </c>
      <c r="BQ359" s="118">
        <f t="shared" si="212"/>
        <v>0</v>
      </c>
      <c r="BR359" s="120">
        <f t="shared" si="213"/>
        <v>0</v>
      </c>
      <c r="BS359" s="121">
        <f t="shared" si="214"/>
        <v>0</v>
      </c>
      <c r="BT359" s="114">
        <f t="shared" si="215"/>
        <v>0</v>
      </c>
      <c r="BU359" s="114">
        <f t="shared" si="216"/>
        <v>0</v>
      </c>
      <c r="BV359" s="114">
        <f t="shared" si="217"/>
        <v>0</v>
      </c>
      <c r="BW359" s="118">
        <f t="shared" si="218"/>
        <v>0</v>
      </c>
      <c r="BX359" s="120">
        <f t="shared" si="219"/>
        <v>0</v>
      </c>
      <c r="BY359" s="121">
        <f t="shared" si="220"/>
        <v>0</v>
      </c>
      <c r="CA359" s="113">
        <f t="shared" si="229"/>
        <v>0</v>
      </c>
      <c r="CB359" s="114">
        <f t="shared" si="229"/>
        <v>15725.223151125405</v>
      </c>
      <c r="CC359" s="114">
        <f t="shared" si="221"/>
        <v>0</v>
      </c>
      <c r="CD359" s="114">
        <f t="shared" si="222"/>
        <v>0</v>
      </c>
      <c r="CE359" s="114">
        <f t="shared" si="223"/>
        <v>0</v>
      </c>
      <c r="CF359" s="118">
        <f t="shared" si="224"/>
        <v>0</v>
      </c>
      <c r="CG359" s="122">
        <f t="shared" si="225"/>
        <v>15725.223151125405</v>
      </c>
      <c r="CH359" s="88"/>
      <c r="CI359" s="123">
        <f t="shared" si="226"/>
        <v>15725.223151125405</v>
      </c>
      <c r="CK359" s="124">
        <f t="shared" si="227"/>
        <v>1</v>
      </c>
      <c r="CL359" s="125">
        <v>0</v>
      </c>
      <c r="CM359" s="126">
        <v>69.650000000000006</v>
      </c>
      <c r="CN359" s="127">
        <v>0</v>
      </c>
      <c r="CO359" s="128">
        <v>0</v>
      </c>
      <c r="CP359" s="125">
        <v>0</v>
      </c>
      <c r="CQ359" s="129">
        <v>0</v>
      </c>
      <c r="CR359" s="130">
        <v>0</v>
      </c>
      <c r="CS359" s="131">
        <v>0</v>
      </c>
      <c r="CT359" s="132">
        <v>0</v>
      </c>
      <c r="CU359" s="133">
        <f t="shared" si="230"/>
        <v>0</v>
      </c>
      <c r="CV359" s="129">
        <f t="shared" si="230"/>
        <v>0</v>
      </c>
      <c r="CW359" s="132">
        <v>0</v>
      </c>
      <c r="CY359" s="133">
        <v>0</v>
      </c>
      <c r="CZ359" s="129">
        <v>0</v>
      </c>
      <c r="DA359" s="132">
        <v>0</v>
      </c>
      <c r="DD359" s="134" t="s">
        <v>95</v>
      </c>
      <c r="DE359" s="101"/>
      <c r="DF359" s="72"/>
    </row>
    <row r="360" spans="1:110" s="7" customFormat="1" x14ac:dyDescent="0.25">
      <c r="A360" s="135">
        <v>147</v>
      </c>
      <c r="B360" s="136" t="s">
        <v>1051</v>
      </c>
      <c r="C360" s="136" t="s">
        <v>1052</v>
      </c>
      <c r="D360" s="137" t="s">
        <v>1053</v>
      </c>
      <c r="E360" s="138" t="s">
        <v>1054</v>
      </c>
      <c r="F360" s="138" t="s">
        <v>1053</v>
      </c>
      <c r="G360" s="138" t="s">
        <v>1055</v>
      </c>
      <c r="H360" s="138" t="s">
        <v>117</v>
      </c>
      <c r="I360" s="138">
        <v>11236</v>
      </c>
      <c r="J360" s="138" t="str">
        <f t="shared" si="193"/>
        <v>Brooklyn 11236</v>
      </c>
      <c r="K360" s="138" t="s">
        <v>103</v>
      </c>
      <c r="L360" s="138">
        <v>3</v>
      </c>
      <c r="M360" s="106" t="str">
        <f t="shared" si="194"/>
        <v>Child Care</v>
      </c>
      <c r="N360" s="107">
        <v>50</v>
      </c>
      <c r="O360" s="72">
        <v>0</v>
      </c>
      <c r="P360" s="108">
        <v>0</v>
      </c>
      <c r="Q360" s="71">
        <v>0</v>
      </c>
      <c r="R360" s="72">
        <v>0</v>
      </c>
      <c r="S360" s="108">
        <v>50</v>
      </c>
      <c r="T360" s="71">
        <v>0</v>
      </c>
      <c r="U360" s="72">
        <v>0</v>
      </c>
      <c r="V360" s="72">
        <v>27</v>
      </c>
      <c r="W360" s="73">
        <f t="shared" si="195"/>
        <v>27</v>
      </c>
      <c r="X360" s="109">
        <v>0</v>
      </c>
      <c r="Y360" s="110">
        <v>0</v>
      </c>
      <c r="Z360" s="110">
        <v>0</v>
      </c>
      <c r="AA360" s="72">
        <v>0</v>
      </c>
      <c r="AB360" s="72">
        <v>0</v>
      </c>
      <c r="AC360" s="111">
        <v>0</v>
      </c>
      <c r="AD360" s="112">
        <f t="shared" si="196"/>
        <v>0</v>
      </c>
      <c r="AE360" s="113">
        <v>0</v>
      </c>
      <c r="AF360" s="114">
        <v>0</v>
      </c>
      <c r="AG360" s="115">
        <v>573518</v>
      </c>
      <c r="AH360" s="116">
        <v>573518</v>
      </c>
      <c r="AI360" s="114">
        <v>0</v>
      </c>
      <c r="AJ360" s="117">
        <f t="shared" si="199"/>
        <v>573518</v>
      </c>
      <c r="AK360" s="113">
        <v>0</v>
      </c>
      <c r="AL360" s="114">
        <v>79730.538029999996</v>
      </c>
      <c r="AM360" s="117">
        <f t="shared" si="200"/>
        <v>79730.538029999996</v>
      </c>
      <c r="AN360" s="113">
        <v>0</v>
      </c>
      <c r="AO360" s="114">
        <v>0</v>
      </c>
      <c r="AP360" s="114">
        <v>493787.46197000006</v>
      </c>
      <c r="AQ360" s="114">
        <v>0</v>
      </c>
      <c r="AR360" s="117">
        <v>0</v>
      </c>
      <c r="AS360" s="113">
        <f t="shared" si="197"/>
        <v>0</v>
      </c>
      <c r="AT360" s="114">
        <f t="shared" si="201"/>
        <v>0</v>
      </c>
      <c r="AU360" s="114">
        <f t="shared" si="202"/>
        <v>0</v>
      </c>
      <c r="AV360" s="117">
        <v>0</v>
      </c>
      <c r="AW360" s="113">
        <f t="shared" si="198"/>
        <v>0</v>
      </c>
      <c r="AX360" s="114">
        <f t="shared" si="203"/>
        <v>0</v>
      </c>
      <c r="AY360" s="114">
        <f t="shared" si="204"/>
        <v>0</v>
      </c>
      <c r="AZ360" s="117">
        <v>0</v>
      </c>
      <c r="BA360" s="113">
        <f t="shared" si="205"/>
        <v>0</v>
      </c>
      <c r="BB360" s="114">
        <f t="shared" si="206"/>
        <v>0</v>
      </c>
      <c r="BC360" s="114">
        <f t="shared" si="207"/>
        <v>0</v>
      </c>
      <c r="BD360" s="117">
        <v>0</v>
      </c>
      <c r="BE360" s="113">
        <v>0</v>
      </c>
      <c r="BF360" s="114">
        <v>0</v>
      </c>
      <c r="BG360" s="114">
        <v>0</v>
      </c>
      <c r="BH360" s="117">
        <v>0</v>
      </c>
      <c r="BJ360" s="113">
        <f t="shared" si="228"/>
        <v>0</v>
      </c>
      <c r="BK360" s="114">
        <f t="shared" si="228"/>
        <v>79730.538029999996</v>
      </c>
      <c r="BL360" s="114">
        <f t="shared" si="208"/>
        <v>0</v>
      </c>
      <c r="BM360" s="118">
        <f t="shared" si="209"/>
        <v>0</v>
      </c>
      <c r="BN360" s="119">
        <f t="shared" si="210"/>
        <v>79730.538029999996</v>
      </c>
      <c r="BP360" s="113">
        <f t="shared" si="211"/>
        <v>0</v>
      </c>
      <c r="BQ360" s="118">
        <f t="shared" si="212"/>
        <v>0</v>
      </c>
      <c r="BR360" s="120">
        <f t="shared" si="213"/>
        <v>0</v>
      </c>
      <c r="BS360" s="121">
        <f t="shared" si="214"/>
        <v>0</v>
      </c>
      <c r="BT360" s="114">
        <f t="shared" si="215"/>
        <v>0</v>
      </c>
      <c r="BU360" s="114">
        <f t="shared" si="216"/>
        <v>0</v>
      </c>
      <c r="BV360" s="114">
        <f t="shared" si="217"/>
        <v>0</v>
      </c>
      <c r="BW360" s="118">
        <f t="shared" si="218"/>
        <v>0</v>
      </c>
      <c r="BX360" s="120">
        <f t="shared" si="219"/>
        <v>0</v>
      </c>
      <c r="BY360" s="121">
        <f t="shared" si="220"/>
        <v>0</v>
      </c>
      <c r="CA360" s="113">
        <f t="shared" si="229"/>
        <v>0</v>
      </c>
      <c r="CB360" s="114">
        <f t="shared" si="229"/>
        <v>0</v>
      </c>
      <c r="CC360" s="114">
        <f t="shared" si="221"/>
        <v>35459.549787770637</v>
      </c>
      <c r="CD360" s="114">
        <f t="shared" si="222"/>
        <v>0</v>
      </c>
      <c r="CE360" s="114">
        <f t="shared" si="223"/>
        <v>5725.5584651768486</v>
      </c>
      <c r="CF360" s="118">
        <f t="shared" si="224"/>
        <v>0</v>
      </c>
      <c r="CG360" s="122">
        <f t="shared" si="225"/>
        <v>41185.108252947488</v>
      </c>
      <c r="CH360" s="88"/>
      <c r="CI360" s="123">
        <f t="shared" si="226"/>
        <v>41185.108252947481</v>
      </c>
      <c r="CK360" s="124">
        <f t="shared" si="227"/>
        <v>3</v>
      </c>
      <c r="CL360" s="125">
        <v>0</v>
      </c>
      <c r="CM360" s="126">
        <v>0</v>
      </c>
      <c r="CN360" s="127">
        <v>43.78</v>
      </c>
      <c r="CO360" s="128">
        <v>16.4054605</v>
      </c>
      <c r="CP360" s="125">
        <v>0</v>
      </c>
      <c r="CQ360" s="129">
        <v>0</v>
      </c>
      <c r="CR360" s="130">
        <v>0</v>
      </c>
      <c r="CS360" s="131">
        <v>0</v>
      </c>
      <c r="CT360" s="132">
        <v>0</v>
      </c>
      <c r="CU360" s="133">
        <f t="shared" si="230"/>
        <v>0</v>
      </c>
      <c r="CV360" s="129">
        <f t="shared" si="230"/>
        <v>0</v>
      </c>
      <c r="CW360" s="132">
        <v>0</v>
      </c>
      <c r="CY360" s="133">
        <v>0</v>
      </c>
      <c r="CZ360" s="129">
        <v>0</v>
      </c>
      <c r="DA360" s="132">
        <v>0</v>
      </c>
      <c r="DD360" s="134" t="s">
        <v>95</v>
      </c>
      <c r="DE360" s="101"/>
      <c r="DF360" s="72"/>
    </row>
    <row r="361" spans="1:110" s="7" customFormat="1" x14ac:dyDescent="0.25">
      <c r="A361" s="135">
        <v>113</v>
      </c>
      <c r="B361" s="136" t="s">
        <v>1056</v>
      </c>
      <c r="C361" s="136" t="s">
        <v>1057</v>
      </c>
      <c r="D361" s="137" t="s">
        <v>1058</v>
      </c>
      <c r="E361" s="138" t="s">
        <v>1059</v>
      </c>
      <c r="F361" s="138" t="s">
        <v>1060</v>
      </c>
      <c r="G361" s="138" t="s">
        <v>1061</v>
      </c>
      <c r="H361" s="138" t="s">
        <v>154</v>
      </c>
      <c r="I361" s="138">
        <v>11691</v>
      </c>
      <c r="J361" s="138" t="str">
        <f t="shared" si="193"/>
        <v>Queens 11691</v>
      </c>
      <c r="K361" s="138" t="s">
        <v>103</v>
      </c>
      <c r="L361" s="138">
        <v>3</v>
      </c>
      <c r="M361" s="106" t="str">
        <f t="shared" si="194"/>
        <v>Child Care</v>
      </c>
      <c r="N361" s="107">
        <v>95</v>
      </c>
      <c r="O361" s="72">
        <v>0</v>
      </c>
      <c r="P361" s="108">
        <v>0</v>
      </c>
      <c r="Q361" s="71">
        <v>0</v>
      </c>
      <c r="R361" s="72">
        <v>0</v>
      </c>
      <c r="S361" s="108">
        <v>95</v>
      </c>
      <c r="T361" s="71">
        <v>0</v>
      </c>
      <c r="U361" s="72">
        <v>0</v>
      </c>
      <c r="V361" s="72">
        <v>54</v>
      </c>
      <c r="W361" s="73">
        <f t="shared" si="195"/>
        <v>54</v>
      </c>
      <c r="X361" s="109">
        <v>0</v>
      </c>
      <c r="Y361" s="110">
        <v>0</v>
      </c>
      <c r="Z361" s="110">
        <v>0</v>
      </c>
      <c r="AA361" s="72">
        <v>0</v>
      </c>
      <c r="AB361" s="72">
        <v>0</v>
      </c>
      <c r="AC361" s="111">
        <v>0</v>
      </c>
      <c r="AD361" s="112">
        <f t="shared" si="196"/>
        <v>0</v>
      </c>
      <c r="AE361" s="113">
        <v>0</v>
      </c>
      <c r="AF361" s="114">
        <v>0</v>
      </c>
      <c r="AG361" s="115">
        <v>1099142.3999999999</v>
      </c>
      <c r="AH361" s="116">
        <v>1099142.3999999999</v>
      </c>
      <c r="AI361" s="114">
        <v>0</v>
      </c>
      <c r="AJ361" s="117">
        <f t="shared" si="199"/>
        <v>1099142.3999999999</v>
      </c>
      <c r="AK361" s="113">
        <v>0</v>
      </c>
      <c r="AL361" s="114">
        <v>160845.16031999994</v>
      </c>
      <c r="AM361" s="117">
        <f t="shared" si="200"/>
        <v>160845.16031999994</v>
      </c>
      <c r="AN361" s="113">
        <v>0</v>
      </c>
      <c r="AO361" s="114">
        <v>0</v>
      </c>
      <c r="AP361" s="114">
        <v>938297.23968000012</v>
      </c>
      <c r="AQ361" s="114">
        <v>0</v>
      </c>
      <c r="AR361" s="117">
        <v>0</v>
      </c>
      <c r="AS361" s="113">
        <f t="shared" si="197"/>
        <v>0</v>
      </c>
      <c r="AT361" s="114">
        <f t="shared" si="201"/>
        <v>0</v>
      </c>
      <c r="AU361" s="114">
        <f t="shared" si="202"/>
        <v>0</v>
      </c>
      <c r="AV361" s="117">
        <v>0</v>
      </c>
      <c r="AW361" s="113">
        <f t="shared" si="198"/>
        <v>0</v>
      </c>
      <c r="AX361" s="114">
        <f t="shared" si="203"/>
        <v>0</v>
      </c>
      <c r="AY361" s="114">
        <f t="shared" si="204"/>
        <v>0</v>
      </c>
      <c r="AZ361" s="117">
        <v>0</v>
      </c>
      <c r="BA361" s="113">
        <f t="shared" si="205"/>
        <v>0</v>
      </c>
      <c r="BB361" s="114">
        <f t="shared" si="206"/>
        <v>0</v>
      </c>
      <c r="BC361" s="114">
        <f t="shared" si="207"/>
        <v>0</v>
      </c>
      <c r="BD361" s="117">
        <v>0</v>
      </c>
      <c r="BE361" s="113">
        <v>0</v>
      </c>
      <c r="BF361" s="114">
        <v>0</v>
      </c>
      <c r="BG361" s="114">
        <v>0</v>
      </c>
      <c r="BH361" s="117">
        <v>0</v>
      </c>
      <c r="BJ361" s="113">
        <f t="shared" si="228"/>
        <v>0</v>
      </c>
      <c r="BK361" s="114">
        <f t="shared" si="228"/>
        <v>160845.16031999994</v>
      </c>
      <c r="BL361" s="114">
        <f t="shared" si="208"/>
        <v>0</v>
      </c>
      <c r="BM361" s="118">
        <f t="shared" si="209"/>
        <v>0</v>
      </c>
      <c r="BN361" s="119">
        <f t="shared" si="210"/>
        <v>160845.16031999994</v>
      </c>
      <c r="BP361" s="113">
        <f t="shared" si="211"/>
        <v>0</v>
      </c>
      <c r="BQ361" s="118">
        <f t="shared" si="212"/>
        <v>0</v>
      </c>
      <c r="BR361" s="120">
        <f t="shared" si="213"/>
        <v>0</v>
      </c>
      <c r="BS361" s="121">
        <f t="shared" si="214"/>
        <v>0</v>
      </c>
      <c r="BT361" s="114">
        <f t="shared" si="215"/>
        <v>0</v>
      </c>
      <c r="BU361" s="114">
        <f t="shared" si="216"/>
        <v>0</v>
      </c>
      <c r="BV361" s="114">
        <f t="shared" si="217"/>
        <v>0</v>
      </c>
      <c r="BW361" s="118">
        <f t="shared" si="218"/>
        <v>0</v>
      </c>
      <c r="BX361" s="120">
        <f t="shared" si="219"/>
        <v>0</v>
      </c>
      <c r="BY361" s="121">
        <f t="shared" si="220"/>
        <v>0</v>
      </c>
      <c r="CA361" s="113">
        <f t="shared" si="229"/>
        <v>0</v>
      </c>
      <c r="CB361" s="114">
        <f t="shared" si="229"/>
        <v>0</v>
      </c>
      <c r="CC361" s="114">
        <f t="shared" si="221"/>
        <v>67380.401992025727</v>
      </c>
      <c r="CD361" s="114">
        <f t="shared" si="222"/>
        <v>0</v>
      </c>
      <c r="CE361" s="114">
        <f t="shared" si="223"/>
        <v>11550.509905080382</v>
      </c>
      <c r="CF361" s="118">
        <f t="shared" si="224"/>
        <v>0</v>
      </c>
      <c r="CG361" s="122">
        <f t="shared" si="225"/>
        <v>78930.911897106111</v>
      </c>
      <c r="CH361" s="88"/>
      <c r="CI361" s="123">
        <f t="shared" si="226"/>
        <v>78930.911897106111</v>
      </c>
      <c r="CK361" s="124">
        <f t="shared" si="227"/>
        <v>3</v>
      </c>
      <c r="CL361" s="125">
        <v>0</v>
      </c>
      <c r="CM361" s="126">
        <v>0</v>
      </c>
      <c r="CN361" s="127">
        <v>44.16</v>
      </c>
      <c r="CO361" s="128">
        <v>16.547855999999996</v>
      </c>
      <c r="CP361" s="125">
        <v>0</v>
      </c>
      <c r="CQ361" s="129">
        <v>0</v>
      </c>
      <c r="CR361" s="130">
        <v>0</v>
      </c>
      <c r="CS361" s="131">
        <v>0</v>
      </c>
      <c r="CT361" s="132">
        <v>0</v>
      </c>
      <c r="CU361" s="133">
        <f t="shared" si="230"/>
        <v>0</v>
      </c>
      <c r="CV361" s="129">
        <f t="shared" si="230"/>
        <v>0</v>
      </c>
      <c r="CW361" s="132">
        <v>0</v>
      </c>
      <c r="CY361" s="133">
        <v>0</v>
      </c>
      <c r="CZ361" s="129">
        <v>0</v>
      </c>
      <c r="DA361" s="132">
        <v>0</v>
      </c>
      <c r="DD361" s="134" t="s">
        <v>95</v>
      </c>
      <c r="DE361" s="101"/>
      <c r="DF361" s="72"/>
    </row>
    <row r="362" spans="1:110" s="7" customFormat="1" x14ac:dyDescent="0.25">
      <c r="A362" s="135">
        <v>156</v>
      </c>
      <c r="B362" s="136" t="s">
        <v>1062</v>
      </c>
      <c r="C362" s="136" t="s">
        <v>1063</v>
      </c>
      <c r="D362" s="137" t="s">
        <v>1064</v>
      </c>
      <c r="E362" s="138" t="s">
        <v>1065</v>
      </c>
      <c r="F362" s="138" t="s">
        <v>1066</v>
      </c>
      <c r="G362" s="138" t="s">
        <v>1067</v>
      </c>
      <c r="H362" s="138" t="s">
        <v>102</v>
      </c>
      <c r="I362" s="138">
        <v>10460</v>
      </c>
      <c r="J362" s="138" t="str">
        <f t="shared" si="193"/>
        <v>Bronx 10460</v>
      </c>
      <c r="K362" s="138" t="s">
        <v>103</v>
      </c>
      <c r="L362" s="138">
        <v>1</v>
      </c>
      <c r="M362" s="106" t="str">
        <f t="shared" si="194"/>
        <v>Dual</v>
      </c>
      <c r="N362" s="107">
        <v>20</v>
      </c>
      <c r="O362" s="72">
        <v>0</v>
      </c>
      <c r="P362" s="108">
        <v>0</v>
      </c>
      <c r="Q362" s="71">
        <v>5</v>
      </c>
      <c r="R362" s="72">
        <v>11</v>
      </c>
      <c r="S362" s="108">
        <v>4</v>
      </c>
      <c r="T362" s="71">
        <v>3</v>
      </c>
      <c r="U362" s="72">
        <v>7</v>
      </c>
      <c r="V362" s="72">
        <v>3</v>
      </c>
      <c r="W362" s="73">
        <f t="shared" si="195"/>
        <v>13</v>
      </c>
      <c r="X362" s="109">
        <v>0</v>
      </c>
      <c r="Y362" s="110">
        <v>0</v>
      </c>
      <c r="Z362" s="110">
        <v>0</v>
      </c>
      <c r="AA362" s="72">
        <v>0</v>
      </c>
      <c r="AB362" s="72">
        <v>0</v>
      </c>
      <c r="AC362" s="111">
        <v>0</v>
      </c>
      <c r="AD362" s="112">
        <f t="shared" si="196"/>
        <v>0</v>
      </c>
      <c r="AE362" s="113">
        <v>0</v>
      </c>
      <c r="AF362" s="114">
        <v>0</v>
      </c>
      <c r="AG362" s="115">
        <v>265772.79999999999</v>
      </c>
      <c r="AH362" s="116">
        <v>265772.79999999999</v>
      </c>
      <c r="AI362" s="114">
        <v>0</v>
      </c>
      <c r="AJ362" s="117">
        <f t="shared" si="199"/>
        <v>265772.79999999999</v>
      </c>
      <c r="AK362" s="113">
        <v>34210.893599999996</v>
      </c>
      <c r="AL362" s="114">
        <v>10263.268079999998</v>
      </c>
      <c r="AM362" s="117">
        <f t="shared" si="200"/>
        <v>44474.16167999999</v>
      </c>
      <c r="AN362" s="113">
        <v>125785.34639999998</v>
      </c>
      <c r="AO362" s="114">
        <v>0</v>
      </c>
      <c r="AP362" s="114">
        <v>95513.291920000018</v>
      </c>
      <c r="AQ362" s="114">
        <v>0</v>
      </c>
      <c r="AR362" s="117">
        <v>0</v>
      </c>
      <c r="AS362" s="113">
        <f t="shared" si="197"/>
        <v>0</v>
      </c>
      <c r="AT362" s="114">
        <f t="shared" si="201"/>
        <v>0</v>
      </c>
      <c r="AU362" s="114">
        <f t="shared" si="202"/>
        <v>0</v>
      </c>
      <c r="AV362" s="117">
        <v>0</v>
      </c>
      <c r="AW362" s="113">
        <f t="shared" si="198"/>
        <v>0</v>
      </c>
      <c r="AX362" s="114">
        <f t="shared" si="203"/>
        <v>0</v>
      </c>
      <c r="AY362" s="114">
        <f t="shared" si="204"/>
        <v>0</v>
      </c>
      <c r="AZ362" s="117">
        <v>0</v>
      </c>
      <c r="BA362" s="113">
        <f t="shared" si="205"/>
        <v>0</v>
      </c>
      <c r="BB362" s="114">
        <f t="shared" si="206"/>
        <v>0</v>
      </c>
      <c r="BC362" s="114">
        <f t="shared" si="207"/>
        <v>0</v>
      </c>
      <c r="BD362" s="117">
        <v>0</v>
      </c>
      <c r="BE362" s="113">
        <v>0</v>
      </c>
      <c r="BF362" s="114">
        <v>0</v>
      </c>
      <c r="BG362" s="114">
        <v>0</v>
      </c>
      <c r="BH362" s="117">
        <v>0</v>
      </c>
      <c r="BJ362" s="113">
        <f t="shared" si="228"/>
        <v>34210.893599999996</v>
      </c>
      <c r="BK362" s="114">
        <f t="shared" si="228"/>
        <v>10263.268079999998</v>
      </c>
      <c r="BL362" s="114">
        <f t="shared" si="208"/>
        <v>0</v>
      </c>
      <c r="BM362" s="118">
        <f t="shared" si="209"/>
        <v>0</v>
      </c>
      <c r="BN362" s="119">
        <f t="shared" si="210"/>
        <v>44474.16167999999</v>
      </c>
      <c r="BP362" s="113">
        <f t="shared" si="211"/>
        <v>125785.34639999998</v>
      </c>
      <c r="BQ362" s="118">
        <f t="shared" si="212"/>
        <v>0</v>
      </c>
      <c r="BR362" s="120">
        <f t="shared" si="213"/>
        <v>125785.34639999998</v>
      </c>
      <c r="BS362" s="121">
        <f t="shared" si="214"/>
        <v>31446.336599999995</v>
      </c>
      <c r="BT362" s="114">
        <f t="shared" si="215"/>
        <v>34210.893599999996</v>
      </c>
      <c r="BU362" s="114">
        <f t="shared" si="216"/>
        <v>0</v>
      </c>
      <c r="BV362" s="114">
        <f t="shared" si="217"/>
        <v>0</v>
      </c>
      <c r="BW362" s="118">
        <f t="shared" si="218"/>
        <v>0</v>
      </c>
      <c r="BX362" s="120">
        <f t="shared" si="219"/>
        <v>34210.893599999996</v>
      </c>
      <c r="BY362" s="121">
        <f t="shared" si="220"/>
        <v>0</v>
      </c>
      <c r="CA362" s="113">
        <f t="shared" si="229"/>
        <v>0</v>
      </c>
      <c r="CB362" s="114">
        <f t="shared" si="229"/>
        <v>0</v>
      </c>
      <c r="CC362" s="114">
        <f t="shared" si="221"/>
        <v>6858.9395055091118</v>
      </c>
      <c r="CD362" s="114">
        <f t="shared" si="222"/>
        <v>0</v>
      </c>
      <c r="CE362" s="114">
        <f t="shared" si="223"/>
        <v>737.01925118971042</v>
      </c>
      <c r="CF362" s="118">
        <f t="shared" si="224"/>
        <v>0</v>
      </c>
      <c r="CG362" s="122">
        <f t="shared" si="225"/>
        <v>7595.9587566988221</v>
      </c>
      <c r="CH362" s="88"/>
      <c r="CI362" s="123">
        <f t="shared" si="226"/>
        <v>19085.5065380493</v>
      </c>
      <c r="CK362" s="124">
        <f t="shared" si="227"/>
        <v>1</v>
      </c>
      <c r="CL362" s="125">
        <v>0</v>
      </c>
      <c r="CM362" s="126">
        <v>0</v>
      </c>
      <c r="CN362" s="127">
        <v>50.72</v>
      </c>
      <c r="CO362" s="128">
        <v>19.006051999999997</v>
      </c>
      <c r="CP362" s="125">
        <v>0</v>
      </c>
      <c r="CQ362" s="129">
        <v>0</v>
      </c>
      <c r="CR362" s="130">
        <v>0</v>
      </c>
      <c r="CS362" s="131">
        <v>0</v>
      </c>
      <c r="CT362" s="132">
        <v>0</v>
      </c>
      <c r="CU362" s="133">
        <f t="shared" si="230"/>
        <v>0</v>
      </c>
      <c r="CV362" s="129">
        <f t="shared" si="230"/>
        <v>0</v>
      </c>
      <c r="CW362" s="132">
        <v>0</v>
      </c>
      <c r="CY362" s="133">
        <v>0</v>
      </c>
      <c r="CZ362" s="129">
        <v>0</v>
      </c>
      <c r="DA362" s="132">
        <v>0</v>
      </c>
      <c r="DD362" s="134" t="s">
        <v>95</v>
      </c>
      <c r="DE362" s="101"/>
      <c r="DF362" s="72"/>
    </row>
    <row r="363" spans="1:110" s="7" customFormat="1" x14ac:dyDescent="0.25">
      <c r="A363" s="135">
        <v>156</v>
      </c>
      <c r="B363" s="136" t="s">
        <v>1062</v>
      </c>
      <c r="C363" s="136" t="s">
        <v>1063</v>
      </c>
      <c r="D363" s="137" t="s">
        <v>1064</v>
      </c>
      <c r="E363" s="138" t="s">
        <v>1065</v>
      </c>
      <c r="F363" s="138" t="s">
        <v>1066</v>
      </c>
      <c r="G363" s="138" t="s">
        <v>1067</v>
      </c>
      <c r="H363" s="138" t="s">
        <v>102</v>
      </c>
      <c r="I363" s="138">
        <v>10460</v>
      </c>
      <c r="J363" s="138" t="str">
        <f t="shared" si="193"/>
        <v>Bronx 10460</v>
      </c>
      <c r="K363" s="138" t="s">
        <v>103</v>
      </c>
      <c r="L363" s="138">
        <v>1</v>
      </c>
      <c r="M363" s="106" t="str">
        <f t="shared" si="194"/>
        <v>Dual</v>
      </c>
      <c r="N363" s="107">
        <v>0</v>
      </c>
      <c r="O363" s="72">
        <v>0</v>
      </c>
      <c r="P363" s="108">
        <v>8</v>
      </c>
      <c r="Q363" s="71">
        <v>0</v>
      </c>
      <c r="R363" s="72">
        <v>0</v>
      </c>
      <c r="S363" s="108">
        <v>0</v>
      </c>
      <c r="T363" s="71">
        <v>0</v>
      </c>
      <c r="U363" s="72">
        <v>0</v>
      </c>
      <c r="V363" s="72">
        <v>0</v>
      </c>
      <c r="W363" s="73">
        <f t="shared" si="195"/>
        <v>0</v>
      </c>
      <c r="X363" s="109">
        <v>0</v>
      </c>
      <c r="Y363" s="110">
        <v>0</v>
      </c>
      <c r="Z363" s="110">
        <v>0</v>
      </c>
      <c r="AA363" s="72">
        <v>0</v>
      </c>
      <c r="AB363" s="72">
        <v>0</v>
      </c>
      <c r="AC363" s="111">
        <v>0</v>
      </c>
      <c r="AD363" s="112">
        <f t="shared" si="196"/>
        <v>0</v>
      </c>
      <c r="AE363" s="113">
        <v>190191.04000000004</v>
      </c>
      <c r="AF363" s="114">
        <v>0</v>
      </c>
      <c r="AG363" s="115">
        <v>0</v>
      </c>
      <c r="AH363" s="116">
        <v>190191.04000000004</v>
      </c>
      <c r="AI363" s="114">
        <v>0</v>
      </c>
      <c r="AJ363" s="117">
        <f t="shared" si="199"/>
        <v>190191.04000000004</v>
      </c>
      <c r="AK363" s="113">
        <v>0</v>
      </c>
      <c r="AL363" s="114">
        <v>0</v>
      </c>
      <c r="AM363" s="117">
        <f t="shared" si="200"/>
        <v>0</v>
      </c>
      <c r="AN363" s="113">
        <v>0</v>
      </c>
      <c r="AO363" s="114">
        <v>0</v>
      </c>
      <c r="AP363" s="114">
        <v>190191.04000000004</v>
      </c>
      <c r="AQ363" s="114">
        <v>0</v>
      </c>
      <c r="AR363" s="117">
        <v>0</v>
      </c>
      <c r="AS363" s="113">
        <f t="shared" si="197"/>
        <v>0</v>
      </c>
      <c r="AT363" s="114">
        <f t="shared" si="201"/>
        <v>0</v>
      </c>
      <c r="AU363" s="114">
        <f t="shared" si="202"/>
        <v>0</v>
      </c>
      <c r="AV363" s="117">
        <v>0</v>
      </c>
      <c r="AW363" s="113">
        <f t="shared" si="198"/>
        <v>0</v>
      </c>
      <c r="AX363" s="114">
        <f t="shared" si="203"/>
        <v>0</v>
      </c>
      <c r="AY363" s="114">
        <f t="shared" si="204"/>
        <v>0</v>
      </c>
      <c r="AZ363" s="117">
        <v>0</v>
      </c>
      <c r="BA363" s="113">
        <f t="shared" si="205"/>
        <v>0</v>
      </c>
      <c r="BB363" s="114">
        <f t="shared" si="206"/>
        <v>0</v>
      </c>
      <c r="BC363" s="114">
        <f t="shared" si="207"/>
        <v>0</v>
      </c>
      <c r="BD363" s="117">
        <v>0</v>
      </c>
      <c r="BE363" s="113">
        <v>0</v>
      </c>
      <c r="BF363" s="114">
        <v>0</v>
      </c>
      <c r="BG363" s="114">
        <v>0</v>
      </c>
      <c r="BH363" s="117">
        <v>0</v>
      </c>
      <c r="BJ363" s="113">
        <f t="shared" si="228"/>
        <v>0</v>
      </c>
      <c r="BK363" s="114">
        <f t="shared" si="228"/>
        <v>0</v>
      </c>
      <c r="BL363" s="114">
        <f t="shared" si="208"/>
        <v>0</v>
      </c>
      <c r="BM363" s="118">
        <f t="shared" si="209"/>
        <v>0</v>
      </c>
      <c r="BN363" s="119">
        <f t="shared" si="210"/>
        <v>0</v>
      </c>
      <c r="BP363" s="113">
        <f t="shared" si="211"/>
        <v>0</v>
      </c>
      <c r="BQ363" s="118">
        <f t="shared" si="212"/>
        <v>0</v>
      </c>
      <c r="BR363" s="120">
        <f t="shared" si="213"/>
        <v>0</v>
      </c>
      <c r="BS363" s="121">
        <f t="shared" si="214"/>
        <v>0</v>
      </c>
      <c r="BT363" s="114">
        <f t="shared" si="215"/>
        <v>0</v>
      </c>
      <c r="BU363" s="114">
        <f t="shared" si="216"/>
        <v>0</v>
      </c>
      <c r="BV363" s="114">
        <f t="shared" si="217"/>
        <v>0</v>
      </c>
      <c r="BW363" s="118">
        <f t="shared" si="218"/>
        <v>0</v>
      </c>
      <c r="BX363" s="120">
        <f t="shared" si="219"/>
        <v>0</v>
      </c>
      <c r="BY363" s="121">
        <f t="shared" si="220"/>
        <v>0</v>
      </c>
      <c r="CA363" s="113">
        <f t="shared" si="229"/>
        <v>13657.877470525191</v>
      </c>
      <c r="CB363" s="114">
        <f t="shared" si="229"/>
        <v>0</v>
      </c>
      <c r="CC363" s="114">
        <f t="shared" si="221"/>
        <v>0</v>
      </c>
      <c r="CD363" s="114">
        <f t="shared" si="222"/>
        <v>0</v>
      </c>
      <c r="CE363" s="114">
        <f t="shared" si="223"/>
        <v>0</v>
      </c>
      <c r="CF363" s="118">
        <f t="shared" si="224"/>
        <v>0</v>
      </c>
      <c r="CG363" s="122">
        <f t="shared" si="225"/>
        <v>13657.877470525191</v>
      </c>
      <c r="CH363" s="88"/>
      <c r="CI363" s="123">
        <f t="shared" si="226"/>
        <v>13657.877470525191</v>
      </c>
      <c r="CK363" s="124">
        <f t="shared" si="227"/>
        <v>1</v>
      </c>
      <c r="CL363" s="125">
        <v>90.740000000000009</v>
      </c>
      <c r="CM363" s="126">
        <v>0</v>
      </c>
      <c r="CN363" s="127">
        <v>0</v>
      </c>
      <c r="CO363" s="128">
        <v>0</v>
      </c>
      <c r="CP363" s="125">
        <v>0</v>
      </c>
      <c r="CQ363" s="129">
        <v>0</v>
      </c>
      <c r="CR363" s="130">
        <v>0</v>
      </c>
      <c r="CS363" s="131">
        <v>0</v>
      </c>
      <c r="CT363" s="132">
        <v>0</v>
      </c>
      <c r="CU363" s="133">
        <f t="shared" si="230"/>
        <v>0</v>
      </c>
      <c r="CV363" s="129">
        <f t="shared" si="230"/>
        <v>0</v>
      </c>
      <c r="CW363" s="132">
        <v>0</v>
      </c>
      <c r="CY363" s="133">
        <v>0</v>
      </c>
      <c r="CZ363" s="129">
        <v>0</v>
      </c>
      <c r="DA363" s="132">
        <v>0</v>
      </c>
      <c r="DD363" s="134" t="s">
        <v>95</v>
      </c>
      <c r="DE363" s="101"/>
      <c r="DF363" s="72"/>
    </row>
    <row r="364" spans="1:110" s="7" customFormat="1" x14ac:dyDescent="0.25">
      <c r="A364" s="135">
        <v>156</v>
      </c>
      <c r="B364" s="136" t="s">
        <v>1062</v>
      </c>
      <c r="C364" s="136" t="s">
        <v>1068</v>
      </c>
      <c r="D364" s="137" t="s">
        <v>1064</v>
      </c>
      <c r="E364" s="138" t="s">
        <v>1069</v>
      </c>
      <c r="F364" s="138" t="s">
        <v>1070</v>
      </c>
      <c r="G364" s="138" t="s">
        <v>1071</v>
      </c>
      <c r="H364" s="138" t="s">
        <v>117</v>
      </c>
      <c r="I364" s="138">
        <v>11207</v>
      </c>
      <c r="J364" s="138" t="str">
        <f t="shared" si="193"/>
        <v>Brooklyn 11207</v>
      </c>
      <c r="K364" s="138" t="s">
        <v>103</v>
      </c>
      <c r="L364" s="138">
        <v>1</v>
      </c>
      <c r="M364" s="106" t="str">
        <f t="shared" si="194"/>
        <v>Dual</v>
      </c>
      <c r="N364" s="107">
        <v>84</v>
      </c>
      <c r="O364" s="72">
        <v>0</v>
      </c>
      <c r="P364" s="108">
        <v>0</v>
      </c>
      <c r="Q364" s="71">
        <v>23</v>
      </c>
      <c r="R364" s="72">
        <v>45</v>
      </c>
      <c r="S364" s="108">
        <v>16</v>
      </c>
      <c r="T364" s="71">
        <v>10</v>
      </c>
      <c r="U364" s="72">
        <v>20</v>
      </c>
      <c r="V364" s="72">
        <v>8</v>
      </c>
      <c r="W364" s="73">
        <f t="shared" si="195"/>
        <v>38</v>
      </c>
      <c r="X364" s="109">
        <v>0</v>
      </c>
      <c r="Y364" s="110">
        <v>0</v>
      </c>
      <c r="Z364" s="110">
        <v>0</v>
      </c>
      <c r="AA364" s="72">
        <v>0</v>
      </c>
      <c r="AB364" s="72">
        <v>0</v>
      </c>
      <c r="AC364" s="111">
        <v>0</v>
      </c>
      <c r="AD364" s="112">
        <f t="shared" si="196"/>
        <v>0</v>
      </c>
      <c r="AE364" s="113">
        <v>0</v>
      </c>
      <c r="AF364" s="114">
        <v>0</v>
      </c>
      <c r="AG364" s="115">
        <v>1116245.76</v>
      </c>
      <c r="AH364" s="116">
        <v>1116245.76</v>
      </c>
      <c r="AI364" s="114">
        <v>0</v>
      </c>
      <c r="AJ364" s="117">
        <f t="shared" si="199"/>
        <v>1116245.76</v>
      </c>
      <c r="AK364" s="113">
        <v>102632.68079999997</v>
      </c>
      <c r="AL364" s="114">
        <v>27368.714879999996</v>
      </c>
      <c r="AM364" s="117">
        <f t="shared" si="200"/>
        <v>130001.39567999997</v>
      </c>
      <c r="AN364" s="113">
        <v>548263.23920000007</v>
      </c>
      <c r="AO364" s="114">
        <v>0</v>
      </c>
      <c r="AP364" s="114">
        <v>437981.12511999998</v>
      </c>
      <c r="AQ364" s="114">
        <v>0</v>
      </c>
      <c r="AR364" s="117">
        <v>0</v>
      </c>
      <c r="AS364" s="113">
        <f t="shared" si="197"/>
        <v>0</v>
      </c>
      <c r="AT364" s="114">
        <f t="shared" si="201"/>
        <v>0</v>
      </c>
      <c r="AU364" s="114">
        <f t="shared" si="202"/>
        <v>0</v>
      </c>
      <c r="AV364" s="117">
        <v>0</v>
      </c>
      <c r="AW364" s="113">
        <f t="shared" si="198"/>
        <v>0</v>
      </c>
      <c r="AX364" s="114">
        <f t="shared" si="203"/>
        <v>0</v>
      </c>
      <c r="AY364" s="114">
        <f t="shared" si="204"/>
        <v>0</v>
      </c>
      <c r="AZ364" s="117">
        <v>0</v>
      </c>
      <c r="BA364" s="113">
        <f t="shared" si="205"/>
        <v>0</v>
      </c>
      <c r="BB364" s="114">
        <f t="shared" si="206"/>
        <v>0</v>
      </c>
      <c r="BC364" s="114">
        <f t="shared" si="207"/>
        <v>0</v>
      </c>
      <c r="BD364" s="117">
        <v>0</v>
      </c>
      <c r="BE364" s="113">
        <v>0</v>
      </c>
      <c r="BF364" s="114">
        <v>0</v>
      </c>
      <c r="BG364" s="114">
        <v>0</v>
      </c>
      <c r="BH364" s="117">
        <v>0</v>
      </c>
      <c r="BJ364" s="113">
        <f t="shared" si="228"/>
        <v>102632.68079999997</v>
      </c>
      <c r="BK364" s="114">
        <f t="shared" si="228"/>
        <v>27368.714879999996</v>
      </c>
      <c r="BL364" s="114">
        <f t="shared" si="208"/>
        <v>0</v>
      </c>
      <c r="BM364" s="118">
        <f t="shared" si="209"/>
        <v>0</v>
      </c>
      <c r="BN364" s="119">
        <f t="shared" si="210"/>
        <v>130001.39567999997</v>
      </c>
      <c r="BP364" s="113">
        <f t="shared" si="211"/>
        <v>548263.23920000007</v>
      </c>
      <c r="BQ364" s="118">
        <f t="shared" si="212"/>
        <v>0</v>
      </c>
      <c r="BR364" s="120">
        <f t="shared" si="213"/>
        <v>548263.23920000007</v>
      </c>
      <c r="BS364" s="121">
        <f t="shared" si="214"/>
        <v>137065.80980000002</v>
      </c>
      <c r="BT364" s="114">
        <f t="shared" si="215"/>
        <v>102632.68079999997</v>
      </c>
      <c r="BU364" s="114">
        <f t="shared" si="216"/>
        <v>0</v>
      </c>
      <c r="BV364" s="114">
        <f t="shared" si="217"/>
        <v>0</v>
      </c>
      <c r="BW364" s="118">
        <f t="shared" si="218"/>
        <v>0</v>
      </c>
      <c r="BX364" s="120">
        <f t="shared" si="219"/>
        <v>102632.68079999997</v>
      </c>
      <c r="BY364" s="121">
        <f t="shared" si="220"/>
        <v>34433.129000000044</v>
      </c>
      <c r="CA364" s="113">
        <f t="shared" si="229"/>
        <v>0</v>
      </c>
      <c r="CB364" s="114">
        <f t="shared" si="229"/>
        <v>0</v>
      </c>
      <c r="CC364" s="114">
        <f t="shared" si="221"/>
        <v>31452.020774962482</v>
      </c>
      <c r="CD364" s="114">
        <f t="shared" si="222"/>
        <v>0</v>
      </c>
      <c r="CE364" s="114">
        <f t="shared" si="223"/>
        <v>1965.3846698392281</v>
      </c>
      <c r="CF364" s="118">
        <f t="shared" si="224"/>
        <v>34433.129000000044</v>
      </c>
      <c r="CG364" s="122">
        <f t="shared" si="225"/>
        <v>67850.534444801757</v>
      </c>
      <c r="CH364" s="88"/>
      <c r="CI364" s="123">
        <f t="shared" si="226"/>
        <v>80159.127459807074</v>
      </c>
      <c r="CK364" s="124">
        <f t="shared" si="227"/>
        <v>1</v>
      </c>
      <c r="CL364" s="125">
        <v>0</v>
      </c>
      <c r="CM364" s="126">
        <v>0</v>
      </c>
      <c r="CN364" s="127">
        <v>50.72</v>
      </c>
      <c r="CO364" s="128">
        <v>19.006051999999997</v>
      </c>
      <c r="CP364" s="125">
        <v>0</v>
      </c>
      <c r="CQ364" s="129">
        <v>0</v>
      </c>
      <c r="CR364" s="130">
        <v>0</v>
      </c>
      <c r="CS364" s="131">
        <v>0</v>
      </c>
      <c r="CT364" s="132">
        <v>0</v>
      </c>
      <c r="CU364" s="133">
        <f t="shared" si="230"/>
        <v>0</v>
      </c>
      <c r="CV364" s="129">
        <f t="shared" si="230"/>
        <v>0</v>
      </c>
      <c r="CW364" s="132">
        <v>0</v>
      </c>
      <c r="CY364" s="133">
        <v>0</v>
      </c>
      <c r="CZ364" s="129">
        <v>0</v>
      </c>
      <c r="DA364" s="132">
        <v>0</v>
      </c>
      <c r="DD364" s="134" t="s">
        <v>95</v>
      </c>
      <c r="DE364" s="101"/>
      <c r="DF364" s="72"/>
    </row>
    <row r="365" spans="1:110" s="7" customFormat="1" x14ac:dyDescent="0.25">
      <c r="A365" s="135">
        <v>156</v>
      </c>
      <c r="B365" s="136" t="s">
        <v>1062</v>
      </c>
      <c r="C365" s="136" t="s">
        <v>1072</v>
      </c>
      <c r="D365" s="137" t="s">
        <v>1064</v>
      </c>
      <c r="E365" s="138" t="s">
        <v>1073</v>
      </c>
      <c r="F365" s="138" t="s">
        <v>1074</v>
      </c>
      <c r="G365" s="138" t="s">
        <v>1075</v>
      </c>
      <c r="H365" s="138" t="s">
        <v>102</v>
      </c>
      <c r="I365" s="138">
        <v>10457</v>
      </c>
      <c r="J365" s="138" t="str">
        <f t="shared" si="193"/>
        <v>Bronx 10457</v>
      </c>
      <c r="K365" s="138" t="s">
        <v>103</v>
      </c>
      <c r="L365" s="138">
        <v>1</v>
      </c>
      <c r="M365" s="106" t="str">
        <f t="shared" si="194"/>
        <v>Dual</v>
      </c>
      <c r="N365" s="107">
        <v>35</v>
      </c>
      <c r="O365" s="72">
        <v>0</v>
      </c>
      <c r="P365" s="108">
        <v>0</v>
      </c>
      <c r="Q365" s="71">
        <v>10</v>
      </c>
      <c r="R365" s="72">
        <v>19</v>
      </c>
      <c r="S365" s="108">
        <v>6</v>
      </c>
      <c r="T365" s="71">
        <v>7</v>
      </c>
      <c r="U365" s="72">
        <v>12</v>
      </c>
      <c r="V365" s="72">
        <v>4</v>
      </c>
      <c r="W365" s="73">
        <f t="shared" si="195"/>
        <v>23</v>
      </c>
      <c r="X365" s="109">
        <v>0</v>
      </c>
      <c r="Y365" s="110">
        <v>0</v>
      </c>
      <c r="Z365" s="110">
        <v>0</v>
      </c>
      <c r="AA365" s="72">
        <v>0</v>
      </c>
      <c r="AB365" s="72">
        <v>0</v>
      </c>
      <c r="AC365" s="111">
        <v>0</v>
      </c>
      <c r="AD365" s="112">
        <f t="shared" si="196"/>
        <v>0</v>
      </c>
      <c r="AE365" s="113">
        <v>0</v>
      </c>
      <c r="AF365" s="114">
        <v>0</v>
      </c>
      <c r="AG365" s="115">
        <v>465010.69999999995</v>
      </c>
      <c r="AH365" s="116">
        <v>465010.69999999995</v>
      </c>
      <c r="AI365" s="114">
        <v>0</v>
      </c>
      <c r="AJ365" s="117">
        <f t="shared" si="199"/>
        <v>465010.69999999995</v>
      </c>
      <c r="AK365" s="113">
        <v>64987.882245000008</v>
      </c>
      <c r="AL365" s="114">
        <v>13681.65942</v>
      </c>
      <c r="AM365" s="117">
        <f t="shared" si="200"/>
        <v>78669.541665000012</v>
      </c>
      <c r="AN365" s="113">
        <v>217870.697755</v>
      </c>
      <c r="AO365" s="114">
        <v>0</v>
      </c>
      <c r="AP365" s="114">
        <v>168470.46058000001</v>
      </c>
      <c r="AQ365" s="114">
        <v>0</v>
      </c>
      <c r="AR365" s="117">
        <v>0</v>
      </c>
      <c r="AS365" s="113">
        <f t="shared" si="197"/>
        <v>0</v>
      </c>
      <c r="AT365" s="114">
        <f t="shared" si="201"/>
        <v>0</v>
      </c>
      <c r="AU365" s="114">
        <f t="shared" si="202"/>
        <v>0</v>
      </c>
      <c r="AV365" s="117">
        <v>0</v>
      </c>
      <c r="AW365" s="113">
        <f t="shared" si="198"/>
        <v>0</v>
      </c>
      <c r="AX365" s="114">
        <f t="shared" si="203"/>
        <v>0</v>
      </c>
      <c r="AY365" s="114">
        <f t="shared" si="204"/>
        <v>0</v>
      </c>
      <c r="AZ365" s="117">
        <v>0</v>
      </c>
      <c r="BA365" s="113">
        <f t="shared" si="205"/>
        <v>0</v>
      </c>
      <c r="BB365" s="114">
        <f t="shared" si="206"/>
        <v>0</v>
      </c>
      <c r="BC365" s="114">
        <f t="shared" si="207"/>
        <v>0</v>
      </c>
      <c r="BD365" s="117">
        <v>0</v>
      </c>
      <c r="BE365" s="113">
        <v>0</v>
      </c>
      <c r="BF365" s="114">
        <v>0</v>
      </c>
      <c r="BG365" s="114">
        <v>0</v>
      </c>
      <c r="BH365" s="117">
        <v>0</v>
      </c>
      <c r="BJ365" s="113">
        <f t="shared" si="228"/>
        <v>64987.882245000008</v>
      </c>
      <c r="BK365" s="114">
        <f t="shared" si="228"/>
        <v>13681.65942</v>
      </c>
      <c r="BL365" s="114">
        <f t="shared" si="208"/>
        <v>0</v>
      </c>
      <c r="BM365" s="118">
        <f t="shared" si="209"/>
        <v>0</v>
      </c>
      <c r="BN365" s="119">
        <f t="shared" si="210"/>
        <v>78669.541665000012</v>
      </c>
      <c r="BP365" s="113">
        <f t="shared" si="211"/>
        <v>217870.697755</v>
      </c>
      <c r="BQ365" s="118">
        <f t="shared" si="212"/>
        <v>0</v>
      </c>
      <c r="BR365" s="120">
        <f t="shared" si="213"/>
        <v>217870.697755</v>
      </c>
      <c r="BS365" s="121">
        <f t="shared" si="214"/>
        <v>54467.67443875</v>
      </c>
      <c r="BT365" s="114">
        <f t="shared" si="215"/>
        <v>64987.882245000008</v>
      </c>
      <c r="BU365" s="114">
        <f t="shared" si="216"/>
        <v>0</v>
      </c>
      <c r="BV365" s="114">
        <f t="shared" si="217"/>
        <v>0</v>
      </c>
      <c r="BW365" s="118">
        <f t="shared" si="218"/>
        <v>0</v>
      </c>
      <c r="BX365" s="120">
        <f t="shared" si="219"/>
        <v>64987.882245000008</v>
      </c>
      <c r="BY365" s="121">
        <f t="shared" si="220"/>
        <v>0</v>
      </c>
      <c r="CA365" s="113">
        <f t="shared" si="229"/>
        <v>0</v>
      </c>
      <c r="CB365" s="114">
        <f t="shared" si="229"/>
        <v>0</v>
      </c>
      <c r="CC365" s="114">
        <f t="shared" si="221"/>
        <v>12098.093096312969</v>
      </c>
      <c r="CD365" s="114">
        <f t="shared" si="222"/>
        <v>0</v>
      </c>
      <c r="CE365" s="114">
        <f t="shared" si="223"/>
        <v>982.49858643086816</v>
      </c>
      <c r="CF365" s="118">
        <f t="shared" si="224"/>
        <v>0</v>
      </c>
      <c r="CG365" s="122">
        <f t="shared" si="225"/>
        <v>13080.591682743836</v>
      </c>
      <c r="CH365" s="88"/>
      <c r="CI365" s="123">
        <f t="shared" si="226"/>
        <v>33393.051339764199</v>
      </c>
      <c r="CK365" s="124">
        <f t="shared" si="227"/>
        <v>1</v>
      </c>
      <c r="CL365" s="125">
        <v>0</v>
      </c>
      <c r="CM365" s="126">
        <v>0</v>
      </c>
      <c r="CN365" s="127">
        <v>50.71</v>
      </c>
      <c r="CO365" s="128">
        <v>19.00230475</v>
      </c>
      <c r="CP365" s="125">
        <v>0</v>
      </c>
      <c r="CQ365" s="129">
        <v>0</v>
      </c>
      <c r="CR365" s="130">
        <v>0</v>
      </c>
      <c r="CS365" s="131">
        <v>0</v>
      </c>
      <c r="CT365" s="132">
        <v>0</v>
      </c>
      <c r="CU365" s="133">
        <f t="shared" si="230"/>
        <v>0</v>
      </c>
      <c r="CV365" s="129">
        <f t="shared" si="230"/>
        <v>0</v>
      </c>
      <c r="CW365" s="132">
        <v>0</v>
      </c>
      <c r="CY365" s="133">
        <v>0</v>
      </c>
      <c r="CZ365" s="129">
        <v>0</v>
      </c>
      <c r="DA365" s="132">
        <v>0</v>
      </c>
      <c r="DD365" s="134" t="s">
        <v>95</v>
      </c>
      <c r="DE365" s="101"/>
      <c r="DF365" s="72"/>
    </row>
    <row r="366" spans="1:110" s="7" customFormat="1" x14ac:dyDescent="0.25">
      <c r="A366" s="135">
        <v>156</v>
      </c>
      <c r="B366" s="136" t="s">
        <v>1062</v>
      </c>
      <c r="C366" s="136" t="s">
        <v>1072</v>
      </c>
      <c r="D366" s="137" t="s">
        <v>1064</v>
      </c>
      <c r="E366" s="138" t="s">
        <v>1073</v>
      </c>
      <c r="F366" s="138" t="s">
        <v>1074</v>
      </c>
      <c r="G366" s="138" t="s">
        <v>1075</v>
      </c>
      <c r="H366" s="138" t="s">
        <v>102</v>
      </c>
      <c r="I366" s="138">
        <v>10457</v>
      </c>
      <c r="J366" s="138" t="str">
        <f t="shared" si="193"/>
        <v>Bronx 10457</v>
      </c>
      <c r="K366" s="138" t="s">
        <v>103</v>
      </c>
      <c r="L366" s="138">
        <v>1</v>
      </c>
      <c r="M366" s="106" t="str">
        <f t="shared" si="194"/>
        <v>Dual</v>
      </c>
      <c r="N366" s="107">
        <v>0</v>
      </c>
      <c r="O366" s="72">
        <v>10</v>
      </c>
      <c r="P366" s="108">
        <v>0</v>
      </c>
      <c r="Q366" s="71">
        <v>0</v>
      </c>
      <c r="R366" s="72">
        <v>0</v>
      </c>
      <c r="S366" s="108">
        <v>0</v>
      </c>
      <c r="T366" s="71">
        <v>0</v>
      </c>
      <c r="U366" s="72">
        <v>0</v>
      </c>
      <c r="V366" s="72">
        <v>0</v>
      </c>
      <c r="W366" s="73">
        <f t="shared" si="195"/>
        <v>0</v>
      </c>
      <c r="X366" s="109">
        <v>0</v>
      </c>
      <c r="Y366" s="110">
        <v>0</v>
      </c>
      <c r="Z366" s="110">
        <v>0</v>
      </c>
      <c r="AA366" s="72">
        <v>0</v>
      </c>
      <c r="AB366" s="72">
        <v>0</v>
      </c>
      <c r="AC366" s="111">
        <v>0</v>
      </c>
      <c r="AD366" s="112">
        <f t="shared" si="196"/>
        <v>0</v>
      </c>
      <c r="AE366" s="113">
        <v>0</v>
      </c>
      <c r="AF366" s="114">
        <v>182483</v>
      </c>
      <c r="AG366" s="115">
        <v>0</v>
      </c>
      <c r="AH366" s="116">
        <v>182483</v>
      </c>
      <c r="AI366" s="114">
        <v>0</v>
      </c>
      <c r="AJ366" s="117">
        <f t="shared" si="199"/>
        <v>182483</v>
      </c>
      <c r="AK366" s="113">
        <v>0</v>
      </c>
      <c r="AL366" s="114">
        <v>0</v>
      </c>
      <c r="AM366" s="117">
        <f t="shared" si="200"/>
        <v>0</v>
      </c>
      <c r="AN366" s="113">
        <v>0</v>
      </c>
      <c r="AO366" s="114">
        <v>0</v>
      </c>
      <c r="AP366" s="114">
        <v>182483</v>
      </c>
      <c r="AQ366" s="114">
        <v>0</v>
      </c>
      <c r="AR366" s="117">
        <v>0</v>
      </c>
      <c r="AS366" s="113">
        <f t="shared" si="197"/>
        <v>0</v>
      </c>
      <c r="AT366" s="114">
        <f t="shared" si="201"/>
        <v>0</v>
      </c>
      <c r="AU366" s="114">
        <f t="shared" si="202"/>
        <v>0</v>
      </c>
      <c r="AV366" s="117">
        <v>0</v>
      </c>
      <c r="AW366" s="113">
        <f t="shared" si="198"/>
        <v>0</v>
      </c>
      <c r="AX366" s="114">
        <f t="shared" si="203"/>
        <v>0</v>
      </c>
      <c r="AY366" s="114">
        <f t="shared" si="204"/>
        <v>0</v>
      </c>
      <c r="AZ366" s="117">
        <v>0</v>
      </c>
      <c r="BA366" s="113">
        <f t="shared" si="205"/>
        <v>0</v>
      </c>
      <c r="BB366" s="114">
        <f t="shared" si="206"/>
        <v>0</v>
      </c>
      <c r="BC366" s="114">
        <f t="shared" si="207"/>
        <v>0</v>
      </c>
      <c r="BD366" s="117">
        <v>0</v>
      </c>
      <c r="BE366" s="113">
        <v>0</v>
      </c>
      <c r="BF366" s="114">
        <v>0</v>
      </c>
      <c r="BG366" s="114">
        <v>0</v>
      </c>
      <c r="BH366" s="117">
        <v>0</v>
      </c>
      <c r="BJ366" s="113">
        <f t="shared" si="228"/>
        <v>0</v>
      </c>
      <c r="BK366" s="114">
        <f t="shared" si="228"/>
        <v>0</v>
      </c>
      <c r="BL366" s="114">
        <f t="shared" si="208"/>
        <v>0</v>
      </c>
      <c r="BM366" s="118">
        <f t="shared" si="209"/>
        <v>0</v>
      </c>
      <c r="BN366" s="119">
        <f t="shared" si="210"/>
        <v>0</v>
      </c>
      <c r="BP366" s="113">
        <f t="shared" si="211"/>
        <v>0</v>
      </c>
      <c r="BQ366" s="118">
        <f t="shared" si="212"/>
        <v>0</v>
      </c>
      <c r="BR366" s="120">
        <f t="shared" si="213"/>
        <v>0</v>
      </c>
      <c r="BS366" s="121">
        <f t="shared" si="214"/>
        <v>0</v>
      </c>
      <c r="BT366" s="114">
        <f t="shared" si="215"/>
        <v>0</v>
      </c>
      <c r="BU366" s="114">
        <f t="shared" si="216"/>
        <v>0</v>
      </c>
      <c r="BV366" s="114">
        <f t="shared" si="217"/>
        <v>0</v>
      </c>
      <c r="BW366" s="118">
        <f t="shared" si="218"/>
        <v>0</v>
      </c>
      <c r="BX366" s="120">
        <f t="shared" si="219"/>
        <v>0</v>
      </c>
      <c r="BY366" s="121">
        <f t="shared" si="220"/>
        <v>0</v>
      </c>
      <c r="CA366" s="113">
        <f t="shared" si="229"/>
        <v>0</v>
      </c>
      <c r="CB366" s="114">
        <f t="shared" si="229"/>
        <v>13104.352625937834</v>
      </c>
      <c r="CC366" s="114">
        <f t="shared" si="221"/>
        <v>0</v>
      </c>
      <c r="CD366" s="114">
        <f t="shared" si="222"/>
        <v>0</v>
      </c>
      <c r="CE366" s="114">
        <f t="shared" si="223"/>
        <v>0</v>
      </c>
      <c r="CF366" s="118">
        <f t="shared" si="224"/>
        <v>0</v>
      </c>
      <c r="CG366" s="122">
        <f t="shared" si="225"/>
        <v>13104.352625937834</v>
      </c>
      <c r="CH366" s="88"/>
      <c r="CI366" s="123">
        <f t="shared" si="226"/>
        <v>13104.352625937834</v>
      </c>
      <c r="CK366" s="124">
        <f t="shared" si="227"/>
        <v>1</v>
      </c>
      <c r="CL366" s="125">
        <v>0</v>
      </c>
      <c r="CM366" s="126">
        <v>69.650000000000006</v>
      </c>
      <c r="CN366" s="127">
        <v>0</v>
      </c>
      <c r="CO366" s="128">
        <v>0</v>
      </c>
      <c r="CP366" s="125">
        <v>0</v>
      </c>
      <c r="CQ366" s="129">
        <v>0</v>
      </c>
      <c r="CR366" s="130">
        <v>0</v>
      </c>
      <c r="CS366" s="131">
        <v>0</v>
      </c>
      <c r="CT366" s="132">
        <v>0</v>
      </c>
      <c r="CU366" s="133">
        <f t="shared" si="230"/>
        <v>0</v>
      </c>
      <c r="CV366" s="129">
        <f t="shared" si="230"/>
        <v>0</v>
      </c>
      <c r="CW366" s="132">
        <v>0</v>
      </c>
      <c r="CY366" s="133">
        <v>0</v>
      </c>
      <c r="CZ366" s="129">
        <v>0</v>
      </c>
      <c r="DA366" s="132">
        <v>0</v>
      </c>
      <c r="DD366" s="134" t="s">
        <v>95</v>
      </c>
      <c r="DE366" s="101"/>
      <c r="DF366" s="72"/>
    </row>
    <row r="367" spans="1:110" s="7" customFormat="1" x14ac:dyDescent="0.25">
      <c r="A367" s="135">
        <v>156</v>
      </c>
      <c r="B367" s="136" t="s">
        <v>1062</v>
      </c>
      <c r="C367" s="136" t="s">
        <v>1072</v>
      </c>
      <c r="D367" s="137" t="s">
        <v>1064</v>
      </c>
      <c r="E367" s="138" t="s">
        <v>1073</v>
      </c>
      <c r="F367" s="138" t="s">
        <v>1074</v>
      </c>
      <c r="G367" s="138" t="s">
        <v>1075</v>
      </c>
      <c r="H367" s="138" t="s">
        <v>102</v>
      </c>
      <c r="I367" s="138">
        <v>10457</v>
      </c>
      <c r="J367" s="138" t="str">
        <f t="shared" si="193"/>
        <v>Bronx 10457</v>
      </c>
      <c r="K367" s="138" t="s">
        <v>103</v>
      </c>
      <c r="L367" s="138">
        <v>1</v>
      </c>
      <c r="M367" s="106" t="str">
        <f t="shared" si="194"/>
        <v>Dual</v>
      </c>
      <c r="N367" s="107">
        <v>0</v>
      </c>
      <c r="O367" s="72">
        <v>0</v>
      </c>
      <c r="P367" s="108">
        <v>8</v>
      </c>
      <c r="Q367" s="71">
        <v>0</v>
      </c>
      <c r="R367" s="72">
        <v>0</v>
      </c>
      <c r="S367" s="108">
        <v>0</v>
      </c>
      <c r="T367" s="71">
        <v>0</v>
      </c>
      <c r="U367" s="72">
        <v>0</v>
      </c>
      <c r="V367" s="72">
        <v>0</v>
      </c>
      <c r="W367" s="73">
        <f t="shared" si="195"/>
        <v>0</v>
      </c>
      <c r="X367" s="109">
        <v>0</v>
      </c>
      <c r="Y367" s="110">
        <v>0</v>
      </c>
      <c r="Z367" s="110">
        <v>0</v>
      </c>
      <c r="AA367" s="72">
        <v>0</v>
      </c>
      <c r="AB367" s="72">
        <v>0</v>
      </c>
      <c r="AC367" s="111">
        <v>0</v>
      </c>
      <c r="AD367" s="112">
        <f t="shared" si="196"/>
        <v>0</v>
      </c>
      <c r="AE367" s="113">
        <v>190191.04000000004</v>
      </c>
      <c r="AF367" s="114">
        <v>0</v>
      </c>
      <c r="AG367" s="115">
        <v>0</v>
      </c>
      <c r="AH367" s="116">
        <v>190191.04000000004</v>
      </c>
      <c r="AI367" s="114">
        <v>0</v>
      </c>
      <c r="AJ367" s="117">
        <f t="shared" si="199"/>
        <v>190191.04000000004</v>
      </c>
      <c r="AK367" s="113">
        <v>0</v>
      </c>
      <c r="AL367" s="114">
        <v>0</v>
      </c>
      <c r="AM367" s="117">
        <f t="shared" si="200"/>
        <v>0</v>
      </c>
      <c r="AN367" s="113">
        <v>0</v>
      </c>
      <c r="AO367" s="114">
        <v>0</v>
      </c>
      <c r="AP367" s="114">
        <v>190191.04000000004</v>
      </c>
      <c r="AQ367" s="114">
        <v>0</v>
      </c>
      <c r="AR367" s="117">
        <v>0</v>
      </c>
      <c r="AS367" s="113">
        <f t="shared" si="197"/>
        <v>0</v>
      </c>
      <c r="AT367" s="114">
        <f t="shared" si="201"/>
        <v>0</v>
      </c>
      <c r="AU367" s="114">
        <f t="shared" si="202"/>
        <v>0</v>
      </c>
      <c r="AV367" s="117">
        <v>0</v>
      </c>
      <c r="AW367" s="113">
        <f t="shared" si="198"/>
        <v>0</v>
      </c>
      <c r="AX367" s="114">
        <f t="shared" si="203"/>
        <v>0</v>
      </c>
      <c r="AY367" s="114">
        <f t="shared" si="204"/>
        <v>0</v>
      </c>
      <c r="AZ367" s="117">
        <v>0</v>
      </c>
      <c r="BA367" s="113">
        <f t="shared" si="205"/>
        <v>0</v>
      </c>
      <c r="BB367" s="114">
        <f t="shared" si="206"/>
        <v>0</v>
      </c>
      <c r="BC367" s="114">
        <f t="shared" si="207"/>
        <v>0</v>
      </c>
      <c r="BD367" s="117">
        <v>0</v>
      </c>
      <c r="BE367" s="113">
        <v>0</v>
      </c>
      <c r="BF367" s="114">
        <v>0</v>
      </c>
      <c r="BG367" s="114">
        <v>0</v>
      </c>
      <c r="BH367" s="117">
        <v>0</v>
      </c>
      <c r="BJ367" s="113">
        <f t="shared" si="228"/>
        <v>0</v>
      </c>
      <c r="BK367" s="114">
        <f t="shared" si="228"/>
        <v>0</v>
      </c>
      <c r="BL367" s="114">
        <f t="shared" si="208"/>
        <v>0</v>
      </c>
      <c r="BM367" s="118">
        <f t="shared" si="209"/>
        <v>0</v>
      </c>
      <c r="BN367" s="119">
        <f t="shared" si="210"/>
        <v>0</v>
      </c>
      <c r="BP367" s="113">
        <f t="shared" si="211"/>
        <v>0</v>
      </c>
      <c r="BQ367" s="118">
        <f t="shared" si="212"/>
        <v>0</v>
      </c>
      <c r="BR367" s="120">
        <f t="shared" si="213"/>
        <v>0</v>
      </c>
      <c r="BS367" s="121">
        <f t="shared" si="214"/>
        <v>0</v>
      </c>
      <c r="BT367" s="114">
        <f t="shared" si="215"/>
        <v>0</v>
      </c>
      <c r="BU367" s="114">
        <f t="shared" si="216"/>
        <v>0</v>
      </c>
      <c r="BV367" s="114">
        <f t="shared" si="217"/>
        <v>0</v>
      </c>
      <c r="BW367" s="118">
        <f t="shared" si="218"/>
        <v>0</v>
      </c>
      <c r="BX367" s="120">
        <f t="shared" si="219"/>
        <v>0</v>
      </c>
      <c r="BY367" s="121">
        <f t="shared" si="220"/>
        <v>0</v>
      </c>
      <c r="CA367" s="113">
        <f t="shared" si="229"/>
        <v>13657.877470525191</v>
      </c>
      <c r="CB367" s="114">
        <f t="shared" si="229"/>
        <v>0</v>
      </c>
      <c r="CC367" s="114">
        <f t="shared" si="221"/>
        <v>0</v>
      </c>
      <c r="CD367" s="114">
        <f t="shared" si="222"/>
        <v>0</v>
      </c>
      <c r="CE367" s="114">
        <f t="shared" si="223"/>
        <v>0</v>
      </c>
      <c r="CF367" s="118">
        <f t="shared" si="224"/>
        <v>0</v>
      </c>
      <c r="CG367" s="122">
        <f t="shared" si="225"/>
        <v>13657.877470525191</v>
      </c>
      <c r="CH367" s="88"/>
      <c r="CI367" s="123">
        <f t="shared" si="226"/>
        <v>13657.877470525191</v>
      </c>
      <c r="CK367" s="124">
        <f t="shared" si="227"/>
        <v>1</v>
      </c>
      <c r="CL367" s="125">
        <v>90.740000000000009</v>
      </c>
      <c r="CM367" s="126">
        <v>0</v>
      </c>
      <c r="CN367" s="127">
        <v>0</v>
      </c>
      <c r="CO367" s="128">
        <v>0</v>
      </c>
      <c r="CP367" s="125">
        <v>0</v>
      </c>
      <c r="CQ367" s="129">
        <v>0</v>
      </c>
      <c r="CR367" s="130">
        <v>0</v>
      </c>
      <c r="CS367" s="131">
        <v>0</v>
      </c>
      <c r="CT367" s="132">
        <v>0</v>
      </c>
      <c r="CU367" s="133">
        <f t="shared" si="230"/>
        <v>0</v>
      </c>
      <c r="CV367" s="129">
        <f t="shared" si="230"/>
        <v>0</v>
      </c>
      <c r="CW367" s="132">
        <v>0</v>
      </c>
      <c r="CY367" s="133">
        <v>0</v>
      </c>
      <c r="CZ367" s="129">
        <v>0</v>
      </c>
      <c r="DA367" s="132">
        <v>0</v>
      </c>
      <c r="DD367" s="134" t="s">
        <v>95</v>
      </c>
      <c r="DE367" s="101"/>
      <c r="DF367" s="72"/>
    </row>
    <row r="368" spans="1:110" s="7" customFormat="1" x14ac:dyDescent="0.25">
      <c r="A368" s="135">
        <v>76</v>
      </c>
      <c r="B368" s="136" t="s">
        <v>1076</v>
      </c>
      <c r="C368" s="136" t="s">
        <v>1077</v>
      </c>
      <c r="D368" s="137" t="s">
        <v>1078</v>
      </c>
      <c r="E368" s="138" t="s">
        <v>1079</v>
      </c>
      <c r="F368" s="138" t="s">
        <v>1080</v>
      </c>
      <c r="G368" s="138" t="s">
        <v>1081</v>
      </c>
      <c r="H368" s="138" t="s">
        <v>124</v>
      </c>
      <c r="I368" s="138">
        <v>10002</v>
      </c>
      <c r="J368" s="138" t="str">
        <f t="shared" si="193"/>
        <v>Manhattan 10002</v>
      </c>
      <c r="K368" s="138" t="s">
        <v>103</v>
      </c>
      <c r="L368" s="138">
        <v>1</v>
      </c>
      <c r="M368" s="106" t="str">
        <f t="shared" si="194"/>
        <v>Dual</v>
      </c>
      <c r="N368" s="107">
        <v>70</v>
      </c>
      <c r="O368" s="72">
        <v>0</v>
      </c>
      <c r="P368" s="108">
        <v>0</v>
      </c>
      <c r="Q368" s="71">
        <v>18</v>
      </c>
      <c r="R368" s="72">
        <v>38</v>
      </c>
      <c r="S368" s="108">
        <v>14</v>
      </c>
      <c r="T368" s="71">
        <v>9</v>
      </c>
      <c r="U368" s="72">
        <v>20</v>
      </c>
      <c r="V368" s="72">
        <v>7</v>
      </c>
      <c r="W368" s="73">
        <f t="shared" si="195"/>
        <v>36</v>
      </c>
      <c r="X368" s="109">
        <v>0</v>
      </c>
      <c r="Y368" s="110">
        <v>0</v>
      </c>
      <c r="Z368" s="110">
        <v>0</v>
      </c>
      <c r="AA368" s="72">
        <v>0</v>
      </c>
      <c r="AB368" s="72">
        <v>0</v>
      </c>
      <c r="AC368" s="111">
        <v>0</v>
      </c>
      <c r="AD368" s="112">
        <f t="shared" si="196"/>
        <v>0</v>
      </c>
      <c r="AE368" s="113">
        <v>0</v>
      </c>
      <c r="AF368" s="114">
        <v>0</v>
      </c>
      <c r="AG368" s="115">
        <v>930021.39999999991</v>
      </c>
      <c r="AH368" s="116">
        <v>930021.39999999991</v>
      </c>
      <c r="AI368" s="114">
        <v>0</v>
      </c>
      <c r="AJ368" s="117">
        <f t="shared" si="199"/>
        <v>930021.39999999991</v>
      </c>
      <c r="AK368" s="113">
        <v>99192.030794999999</v>
      </c>
      <c r="AL368" s="114">
        <v>23942.903985000001</v>
      </c>
      <c r="AM368" s="117">
        <f t="shared" si="200"/>
        <v>123134.93478</v>
      </c>
      <c r="AN368" s="113">
        <v>450331.48920500005</v>
      </c>
      <c r="AO368" s="114">
        <v>0</v>
      </c>
      <c r="AP368" s="114">
        <v>356554.97601500002</v>
      </c>
      <c r="AQ368" s="114">
        <v>0</v>
      </c>
      <c r="AR368" s="117">
        <v>0</v>
      </c>
      <c r="AS368" s="113">
        <f t="shared" si="197"/>
        <v>0</v>
      </c>
      <c r="AT368" s="114">
        <f t="shared" si="201"/>
        <v>0</v>
      </c>
      <c r="AU368" s="114">
        <f t="shared" si="202"/>
        <v>0</v>
      </c>
      <c r="AV368" s="117">
        <v>0</v>
      </c>
      <c r="AW368" s="113">
        <f t="shared" si="198"/>
        <v>0</v>
      </c>
      <c r="AX368" s="114">
        <f t="shared" si="203"/>
        <v>0</v>
      </c>
      <c r="AY368" s="114">
        <f t="shared" si="204"/>
        <v>0</v>
      </c>
      <c r="AZ368" s="117">
        <v>0</v>
      </c>
      <c r="BA368" s="113">
        <f t="shared" si="205"/>
        <v>0</v>
      </c>
      <c r="BB368" s="114">
        <f t="shared" si="206"/>
        <v>0</v>
      </c>
      <c r="BC368" s="114">
        <f t="shared" si="207"/>
        <v>0</v>
      </c>
      <c r="BD368" s="117">
        <v>0</v>
      </c>
      <c r="BE368" s="113">
        <v>0</v>
      </c>
      <c r="BF368" s="114">
        <v>0</v>
      </c>
      <c r="BG368" s="114">
        <v>0</v>
      </c>
      <c r="BH368" s="117">
        <v>0</v>
      </c>
      <c r="BJ368" s="113">
        <f t="shared" si="228"/>
        <v>99192.030794999999</v>
      </c>
      <c r="BK368" s="114">
        <f t="shared" si="228"/>
        <v>23942.903985000001</v>
      </c>
      <c r="BL368" s="114">
        <f t="shared" si="208"/>
        <v>0</v>
      </c>
      <c r="BM368" s="118">
        <f t="shared" si="209"/>
        <v>0</v>
      </c>
      <c r="BN368" s="119">
        <f t="shared" si="210"/>
        <v>123134.93478</v>
      </c>
      <c r="BP368" s="113">
        <f t="shared" si="211"/>
        <v>450331.48920500005</v>
      </c>
      <c r="BQ368" s="118">
        <f t="shared" si="212"/>
        <v>0</v>
      </c>
      <c r="BR368" s="120">
        <f t="shared" si="213"/>
        <v>450331.48920500005</v>
      </c>
      <c r="BS368" s="121">
        <f t="shared" si="214"/>
        <v>112582.87230125001</v>
      </c>
      <c r="BT368" s="114">
        <f t="shared" si="215"/>
        <v>99192.030794999999</v>
      </c>
      <c r="BU368" s="114">
        <f t="shared" si="216"/>
        <v>0</v>
      </c>
      <c r="BV368" s="114">
        <f t="shared" si="217"/>
        <v>0</v>
      </c>
      <c r="BW368" s="118">
        <f t="shared" si="218"/>
        <v>0</v>
      </c>
      <c r="BX368" s="120">
        <f t="shared" si="219"/>
        <v>99192.030794999999</v>
      </c>
      <c r="BY368" s="121">
        <f t="shared" si="220"/>
        <v>13390.841506250013</v>
      </c>
      <c r="CA368" s="113">
        <f t="shared" si="229"/>
        <v>0</v>
      </c>
      <c r="CB368" s="114">
        <f t="shared" si="229"/>
        <v>0</v>
      </c>
      <c r="CC368" s="114">
        <f t="shared" si="221"/>
        <v>25604.698170423366</v>
      </c>
      <c r="CD368" s="114">
        <f t="shared" si="222"/>
        <v>0</v>
      </c>
      <c r="CE368" s="114">
        <f t="shared" si="223"/>
        <v>1719.3725262540192</v>
      </c>
      <c r="CF368" s="118">
        <f t="shared" si="224"/>
        <v>13390.841506250013</v>
      </c>
      <c r="CG368" s="122">
        <f t="shared" si="225"/>
        <v>40714.9122029274</v>
      </c>
      <c r="CH368" s="88"/>
      <c r="CI368" s="123">
        <f t="shared" si="226"/>
        <v>66786.102679528398</v>
      </c>
      <c r="CK368" s="124">
        <f t="shared" si="227"/>
        <v>1</v>
      </c>
      <c r="CL368" s="125">
        <v>0</v>
      </c>
      <c r="CM368" s="126">
        <v>0</v>
      </c>
      <c r="CN368" s="127">
        <v>50.71</v>
      </c>
      <c r="CO368" s="128">
        <v>19.00230475</v>
      </c>
      <c r="CP368" s="125">
        <v>0</v>
      </c>
      <c r="CQ368" s="129">
        <v>0</v>
      </c>
      <c r="CR368" s="130">
        <v>0</v>
      </c>
      <c r="CS368" s="131">
        <v>0</v>
      </c>
      <c r="CT368" s="132">
        <v>0</v>
      </c>
      <c r="CU368" s="133">
        <f t="shared" si="230"/>
        <v>0</v>
      </c>
      <c r="CV368" s="129">
        <f t="shared" si="230"/>
        <v>0</v>
      </c>
      <c r="CW368" s="132">
        <v>0</v>
      </c>
      <c r="CY368" s="133">
        <v>0</v>
      </c>
      <c r="CZ368" s="129">
        <v>0</v>
      </c>
      <c r="DA368" s="132">
        <v>0</v>
      </c>
      <c r="DD368" s="134" t="s">
        <v>95</v>
      </c>
      <c r="DE368" s="101"/>
      <c r="DF368" s="72"/>
    </row>
    <row r="369" spans="1:110" s="7" customFormat="1" x14ac:dyDescent="0.25">
      <c r="A369" s="135">
        <v>76</v>
      </c>
      <c r="B369" s="136" t="s">
        <v>1076</v>
      </c>
      <c r="C369" s="136" t="s">
        <v>1077</v>
      </c>
      <c r="D369" s="137" t="s">
        <v>1078</v>
      </c>
      <c r="E369" s="138" t="s">
        <v>1079</v>
      </c>
      <c r="F369" s="138" t="s">
        <v>1080</v>
      </c>
      <c r="G369" s="138" t="s">
        <v>1081</v>
      </c>
      <c r="H369" s="138" t="s">
        <v>124</v>
      </c>
      <c r="I369" s="138">
        <v>10002</v>
      </c>
      <c r="J369" s="138" t="str">
        <f t="shared" si="193"/>
        <v>Manhattan 10002</v>
      </c>
      <c r="K369" s="138" t="s">
        <v>103</v>
      </c>
      <c r="L369" s="138">
        <v>1</v>
      </c>
      <c r="M369" s="106" t="str">
        <f t="shared" si="194"/>
        <v>Dual</v>
      </c>
      <c r="N369" s="107">
        <v>0</v>
      </c>
      <c r="O369" s="72">
        <v>11</v>
      </c>
      <c r="P369" s="108">
        <v>0</v>
      </c>
      <c r="Q369" s="71">
        <v>0</v>
      </c>
      <c r="R369" s="72">
        <v>0</v>
      </c>
      <c r="S369" s="108">
        <v>0</v>
      </c>
      <c r="T369" s="71">
        <v>0</v>
      </c>
      <c r="U369" s="72">
        <v>0</v>
      </c>
      <c r="V369" s="72">
        <v>0</v>
      </c>
      <c r="W369" s="73">
        <f t="shared" si="195"/>
        <v>0</v>
      </c>
      <c r="X369" s="109">
        <v>0</v>
      </c>
      <c r="Y369" s="110">
        <v>0</v>
      </c>
      <c r="Z369" s="110">
        <v>0</v>
      </c>
      <c r="AA369" s="72">
        <v>0</v>
      </c>
      <c r="AB369" s="72">
        <v>0</v>
      </c>
      <c r="AC369" s="111">
        <v>0</v>
      </c>
      <c r="AD369" s="112">
        <f t="shared" si="196"/>
        <v>0</v>
      </c>
      <c r="AE369" s="113">
        <v>0</v>
      </c>
      <c r="AF369" s="114">
        <v>200731.30000000002</v>
      </c>
      <c r="AG369" s="115">
        <v>0</v>
      </c>
      <c r="AH369" s="116">
        <v>200731.30000000002</v>
      </c>
      <c r="AI369" s="114">
        <v>0</v>
      </c>
      <c r="AJ369" s="117">
        <f t="shared" si="199"/>
        <v>200731.30000000002</v>
      </c>
      <c r="AK369" s="113">
        <v>0</v>
      </c>
      <c r="AL369" s="114">
        <v>0</v>
      </c>
      <c r="AM369" s="117">
        <f t="shared" si="200"/>
        <v>0</v>
      </c>
      <c r="AN369" s="113">
        <v>0</v>
      </c>
      <c r="AO369" s="114">
        <v>0</v>
      </c>
      <c r="AP369" s="114">
        <v>200731.30000000002</v>
      </c>
      <c r="AQ369" s="114">
        <v>0</v>
      </c>
      <c r="AR369" s="117">
        <v>0</v>
      </c>
      <c r="AS369" s="113">
        <f t="shared" si="197"/>
        <v>0</v>
      </c>
      <c r="AT369" s="114">
        <f t="shared" si="201"/>
        <v>0</v>
      </c>
      <c r="AU369" s="114">
        <f t="shared" si="202"/>
        <v>0</v>
      </c>
      <c r="AV369" s="117">
        <v>0</v>
      </c>
      <c r="AW369" s="113">
        <f t="shared" si="198"/>
        <v>0</v>
      </c>
      <c r="AX369" s="114">
        <f t="shared" si="203"/>
        <v>0</v>
      </c>
      <c r="AY369" s="114">
        <f t="shared" si="204"/>
        <v>0</v>
      </c>
      <c r="AZ369" s="117">
        <v>0</v>
      </c>
      <c r="BA369" s="113">
        <f t="shared" si="205"/>
        <v>0</v>
      </c>
      <c r="BB369" s="114">
        <f t="shared" si="206"/>
        <v>0</v>
      </c>
      <c r="BC369" s="114">
        <f t="shared" si="207"/>
        <v>0</v>
      </c>
      <c r="BD369" s="117">
        <v>0</v>
      </c>
      <c r="BE369" s="113">
        <v>0</v>
      </c>
      <c r="BF369" s="114">
        <v>0</v>
      </c>
      <c r="BG369" s="114">
        <v>0</v>
      </c>
      <c r="BH369" s="117">
        <v>0</v>
      </c>
      <c r="BJ369" s="113">
        <f t="shared" si="228"/>
        <v>0</v>
      </c>
      <c r="BK369" s="114">
        <f t="shared" si="228"/>
        <v>0</v>
      </c>
      <c r="BL369" s="114">
        <f t="shared" si="208"/>
        <v>0</v>
      </c>
      <c r="BM369" s="118">
        <f t="shared" si="209"/>
        <v>0</v>
      </c>
      <c r="BN369" s="119">
        <f t="shared" si="210"/>
        <v>0</v>
      </c>
      <c r="BP369" s="113">
        <f t="shared" si="211"/>
        <v>0</v>
      </c>
      <c r="BQ369" s="118">
        <f t="shared" si="212"/>
        <v>0</v>
      </c>
      <c r="BR369" s="120">
        <f t="shared" si="213"/>
        <v>0</v>
      </c>
      <c r="BS369" s="121">
        <f t="shared" si="214"/>
        <v>0</v>
      </c>
      <c r="BT369" s="114">
        <f t="shared" si="215"/>
        <v>0</v>
      </c>
      <c r="BU369" s="114">
        <f t="shared" si="216"/>
        <v>0</v>
      </c>
      <c r="BV369" s="114">
        <f t="shared" si="217"/>
        <v>0</v>
      </c>
      <c r="BW369" s="118">
        <f t="shared" si="218"/>
        <v>0</v>
      </c>
      <c r="BX369" s="120">
        <f t="shared" si="219"/>
        <v>0</v>
      </c>
      <c r="BY369" s="121">
        <f t="shared" si="220"/>
        <v>0</v>
      </c>
      <c r="CA369" s="113">
        <f t="shared" si="229"/>
        <v>0</v>
      </c>
      <c r="CB369" s="114">
        <f t="shared" si="229"/>
        <v>14414.787888531619</v>
      </c>
      <c r="CC369" s="114">
        <f t="shared" si="221"/>
        <v>0</v>
      </c>
      <c r="CD369" s="114">
        <f t="shared" si="222"/>
        <v>0</v>
      </c>
      <c r="CE369" s="114">
        <f t="shared" si="223"/>
        <v>0</v>
      </c>
      <c r="CF369" s="118">
        <f t="shared" si="224"/>
        <v>0</v>
      </c>
      <c r="CG369" s="122">
        <f t="shared" si="225"/>
        <v>14414.787888531619</v>
      </c>
      <c r="CH369" s="88"/>
      <c r="CI369" s="123">
        <f t="shared" si="226"/>
        <v>14414.787888531619</v>
      </c>
      <c r="CK369" s="124">
        <f t="shared" si="227"/>
        <v>1</v>
      </c>
      <c r="CL369" s="125">
        <v>0</v>
      </c>
      <c r="CM369" s="126">
        <v>69.650000000000006</v>
      </c>
      <c r="CN369" s="127">
        <v>0</v>
      </c>
      <c r="CO369" s="128">
        <v>0</v>
      </c>
      <c r="CP369" s="125">
        <v>0</v>
      </c>
      <c r="CQ369" s="129">
        <v>0</v>
      </c>
      <c r="CR369" s="130">
        <v>0</v>
      </c>
      <c r="CS369" s="131">
        <v>0</v>
      </c>
      <c r="CT369" s="132">
        <v>0</v>
      </c>
      <c r="CU369" s="133">
        <f t="shared" si="230"/>
        <v>0</v>
      </c>
      <c r="CV369" s="129">
        <f t="shared" si="230"/>
        <v>0</v>
      </c>
      <c r="CW369" s="132">
        <v>0</v>
      </c>
      <c r="CY369" s="133">
        <v>0</v>
      </c>
      <c r="CZ369" s="129">
        <v>0</v>
      </c>
      <c r="DA369" s="132">
        <v>0</v>
      </c>
      <c r="DD369" s="134" t="s">
        <v>95</v>
      </c>
      <c r="DE369" s="101"/>
      <c r="DF369" s="72"/>
    </row>
    <row r="370" spans="1:110" s="7" customFormat="1" x14ac:dyDescent="0.25">
      <c r="A370" s="135">
        <v>76</v>
      </c>
      <c r="B370" s="136" t="s">
        <v>1076</v>
      </c>
      <c r="C370" s="136" t="s">
        <v>1082</v>
      </c>
      <c r="D370" s="137" t="s">
        <v>1078</v>
      </c>
      <c r="E370" s="138" t="s">
        <v>1083</v>
      </c>
      <c r="F370" s="138" t="s">
        <v>1084</v>
      </c>
      <c r="G370" s="138" t="s">
        <v>1085</v>
      </c>
      <c r="H370" s="138" t="s">
        <v>124</v>
      </c>
      <c r="I370" s="138">
        <v>10002</v>
      </c>
      <c r="J370" s="138" t="str">
        <f t="shared" si="193"/>
        <v>Manhattan 10002</v>
      </c>
      <c r="K370" s="138" t="s">
        <v>103</v>
      </c>
      <c r="L370" s="138">
        <v>1</v>
      </c>
      <c r="M370" s="106" t="str">
        <f t="shared" si="194"/>
        <v>Dual</v>
      </c>
      <c r="N370" s="107">
        <v>14</v>
      </c>
      <c r="O370" s="72">
        <v>0</v>
      </c>
      <c r="P370" s="108">
        <v>0</v>
      </c>
      <c r="Q370" s="71">
        <v>3</v>
      </c>
      <c r="R370" s="72">
        <v>5</v>
      </c>
      <c r="S370" s="108">
        <v>6</v>
      </c>
      <c r="T370" s="71">
        <v>2</v>
      </c>
      <c r="U370" s="72">
        <v>3</v>
      </c>
      <c r="V370" s="72">
        <v>2</v>
      </c>
      <c r="W370" s="73">
        <f t="shared" si="195"/>
        <v>7</v>
      </c>
      <c r="X370" s="109">
        <v>0</v>
      </c>
      <c r="Y370" s="110">
        <v>0</v>
      </c>
      <c r="Z370" s="110">
        <v>0</v>
      </c>
      <c r="AA370" s="72">
        <v>0</v>
      </c>
      <c r="AB370" s="72">
        <v>0</v>
      </c>
      <c r="AC370" s="111">
        <v>0</v>
      </c>
      <c r="AD370" s="112">
        <f t="shared" si="196"/>
        <v>0</v>
      </c>
      <c r="AE370" s="113">
        <v>0</v>
      </c>
      <c r="AF370" s="114">
        <v>0</v>
      </c>
      <c r="AG370" s="115">
        <v>186040.95999999999</v>
      </c>
      <c r="AH370" s="116">
        <v>186040.95999999999</v>
      </c>
      <c r="AI370" s="114">
        <v>0</v>
      </c>
      <c r="AJ370" s="117">
        <f t="shared" si="199"/>
        <v>186040.95999999999</v>
      </c>
      <c r="AK370" s="113">
        <v>17105.446799999998</v>
      </c>
      <c r="AL370" s="114">
        <v>6842.178719999999</v>
      </c>
      <c r="AM370" s="117">
        <f t="shared" si="200"/>
        <v>23947.625519999998</v>
      </c>
      <c r="AN370" s="113">
        <v>58192.073199999999</v>
      </c>
      <c r="AO370" s="114">
        <v>0</v>
      </c>
      <c r="AP370" s="114">
        <v>103901.26128000001</v>
      </c>
      <c r="AQ370" s="114">
        <v>0</v>
      </c>
      <c r="AR370" s="117">
        <v>0</v>
      </c>
      <c r="AS370" s="113">
        <f t="shared" si="197"/>
        <v>0</v>
      </c>
      <c r="AT370" s="114">
        <f t="shared" si="201"/>
        <v>0</v>
      </c>
      <c r="AU370" s="114">
        <f t="shared" si="202"/>
        <v>0</v>
      </c>
      <c r="AV370" s="117">
        <v>0</v>
      </c>
      <c r="AW370" s="113">
        <f t="shared" si="198"/>
        <v>0</v>
      </c>
      <c r="AX370" s="114">
        <f t="shared" si="203"/>
        <v>0</v>
      </c>
      <c r="AY370" s="114">
        <f t="shared" si="204"/>
        <v>0</v>
      </c>
      <c r="AZ370" s="117">
        <v>0</v>
      </c>
      <c r="BA370" s="113">
        <f t="shared" si="205"/>
        <v>0</v>
      </c>
      <c r="BB370" s="114">
        <f t="shared" si="206"/>
        <v>0</v>
      </c>
      <c r="BC370" s="114">
        <f t="shared" si="207"/>
        <v>0</v>
      </c>
      <c r="BD370" s="117">
        <v>0</v>
      </c>
      <c r="BE370" s="113">
        <v>0</v>
      </c>
      <c r="BF370" s="114">
        <v>0</v>
      </c>
      <c r="BG370" s="114">
        <v>0</v>
      </c>
      <c r="BH370" s="117">
        <v>0</v>
      </c>
      <c r="BJ370" s="113">
        <f t="shared" si="228"/>
        <v>17105.446799999998</v>
      </c>
      <c r="BK370" s="114">
        <f t="shared" si="228"/>
        <v>6842.178719999999</v>
      </c>
      <c r="BL370" s="114">
        <f t="shared" si="208"/>
        <v>0</v>
      </c>
      <c r="BM370" s="118">
        <f t="shared" si="209"/>
        <v>0</v>
      </c>
      <c r="BN370" s="119">
        <f t="shared" si="210"/>
        <v>23947.625519999998</v>
      </c>
      <c r="BP370" s="113">
        <f t="shared" si="211"/>
        <v>58192.073199999999</v>
      </c>
      <c r="BQ370" s="118">
        <f t="shared" si="212"/>
        <v>0</v>
      </c>
      <c r="BR370" s="120">
        <f t="shared" si="213"/>
        <v>58192.073199999999</v>
      </c>
      <c r="BS370" s="121">
        <f t="shared" si="214"/>
        <v>14548.0183</v>
      </c>
      <c r="BT370" s="114">
        <f t="shared" si="215"/>
        <v>17105.446799999998</v>
      </c>
      <c r="BU370" s="114">
        <f t="shared" si="216"/>
        <v>0</v>
      </c>
      <c r="BV370" s="114">
        <f t="shared" si="217"/>
        <v>0</v>
      </c>
      <c r="BW370" s="118">
        <f t="shared" si="218"/>
        <v>0</v>
      </c>
      <c r="BX370" s="120">
        <f t="shared" si="219"/>
        <v>17105.446799999998</v>
      </c>
      <c r="BY370" s="121">
        <f t="shared" si="220"/>
        <v>0</v>
      </c>
      <c r="CA370" s="113">
        <f t="shared" si="229"/>
        <v>0</v>
      </c>
      <c r="CB370" s="114">
        <f t="shared" si="229"/>
        <v>0</v>
      </c>
      <c r="CC370" s="114">
        <f t="shared" si="221"/>
        <v>7461.2910029581999</v>
      </c>
      <c r="CD370" s="114">
        <f t="shared" si="222"/>
        <v>0</v>
      </c>
      <c r="CE370" s="114">
        <f t="shared" si="223"/>
        <v>491.34616745980702</v>
      </c>
      <c r="CF370" s="118">
        <f t="shared" si="224"/>
        <v>0</v>
      </c>
      <c r="CG370" s="122">
        <f t="shared" si="225"/>
        <v>7952.6371704180074</v>
      </c>
      <c r="CH370" s="88"/>
      <c r="CI370" s="123">
        <f t="shared" si="226"/>
        <v>13359.854576634512</v>
      </c>
      <c r="CK370" s="124">
        <f t="shared" si="227"/>
        <v>1</v>
      </c>
      <c r="CL370" s="125">
        <v>0</v>
      </c>
      <c r="CM370" s="126">
        <v>0</v>
      </c>
      <c r="CN370" s="127">
        <v>50.72</v>
      </c>
      <c r="CO370" s="128">
        <v>19.006051999999997</v>
      </c>
      <c r="CP370" s="125">
        <v>0</v>
      </c>
      <c r="CQ370" s="129">
        <v>0</v>
      </c>
      <c r="CR370" s="130">
        <v>0</v>
      </c>
      <c r="CS370" s="131">
        <v>0</v>
      </c>
      <c r="CT370" s="132">
        <v>0</v>
      </c>
      <c r="CU370" s="133">
        <f t="shared" si="230"/>
        <v>0</v>
      </c>
      <c r="CV370" s="129">
        <f t="shared" si="230"/>
        <v>0</v>
      </c>
      <c r="CW370" s="132">
        <v>0</v>
      </c>
      <c r="CY370" s="133">
        <v>0</v>
      </c>
      <c r="CZ370" s="129">
        <v>0</v>
      </c>
      <c r="DA370" s="132">
        <v>0</v>
      </c>
      <c r="DD370" s="134" t="s">
        <v>95</v>
      </c>
      <c r="DE370" s="101"/>
      <c r="DF370" s="72"/>
    </row>
    <row r="371" spans="1:110" s="7" customFormat="1" x14ac:dyDescent="0.25">
      <c r="A371" s="135">
        <v>76</v>
      </c>
      <c r="B371" s="136" t="s">
        <v>1076</v>
      </c>
      <c r="C371" s="136" t="s">
        <v>1082</v>
      </c>
      <c r="D371" s="137" t="s">
        <v>1078</v>
      </c>
      <c r="E371" s="138" t="s">
        <v>1083</v>
      </c>
      <c r="F371" s="138" t="s">
        <v>1084</v>
      </c>
      <c r="G371" s="138" t="s">
        <v>1085</v>
      </c>
      <c r="H371" s="138" t="s">
        <v>124</v>
      </c>
      <c r="I371" s="138">
        <v>10002</v>
      </c>
      <c r="J371" s="138" t="str">
        <f t="shared" si="193"/>
        <v>Manhattan 10002</v>
      </c>
      <c r="K371" s="138" t="s">
        <v>103</v>
      </c>
      <c r="L371" s="138">
        <v>1</v>
      </c>
      <c r="M371" s="106" t="str">
        <f t="shared" si="194"/>
        <v>Dual</v>
      </c>
      <c r="N371" s="107">
        <v>0</v>
      </c>
      <c r="O371" s="72">
        <v>9</v>
      </c>
      <c r="P371" s="108">
        <v>0</v>
      </c>
      <c r="Q371" s="71">
        <v>0</v>
      </c>
      <c r="R371" s="72">
        <v>0</v>
      </c>
      <c r="S371" s="108">
        <v>0</v>
      </c>
      <c r="T371" s="71">
        <v>0</v>
      </c>
      <c r="U371" s="72">
        <v>0</v>
      </c>
      <c r="V371" s="72">
        <v>0</v>
      </c>
      <c r="W371" s="73">
        <f t="shared" si="195"/>
        <v>0</v>
      </c>
      <c r="X371" s="109">
        <v>0</v>
      </c>
      <c r="Y371" s="110">
        <v>0</v>
      </c>
      <c r="Z371" s="110">
        <v>0</v>
      </c>
      <c r="AA371" s="72">
        <v>0</v>
      </c>
      <c r="AB371" s="72">
        <v>0</v>
      </c>
      <c r="AC371" s="111">
        <v>0</v>
      </c>
      <c r="AD371" s="112">
        <f t="shared" si="196"/>
        <v>0</v>
      </c>
      <c r="AE371" s="113">
        <v>0</v>
      </c>
      <c r="AF371" s="114">
        <v>164234.70000000001</v>
      </c>
      <c r="AG371" s="115">
        <v>0</v>
      </c>
      <c r="AH371" s="116">
        <v>164234.70000000001</v>
      </c>
      <c r="AI371" s="114">
        <v>0</v>
      </c>
      <c r="AJ371" s="117">
        <f t="shared" si="199"/>
        <v>164234.70000000001</v>
      </c>
      <c r="AK371" s="113">
        <v>0</v>
      </c>
      <c r="AL371" s="114">
        <v>0</v>
      </c>
      <c r="AM371" s="117">
        <f t="shared" si="200"/>
        <v>0</v>
      </c>
      <c r="AN371" s="113">
        <v>0</v>
      </c>
      <c r="AO371" s="114">
        <v>0</v>
      </c>
      <c r="AP371" s="114">
        <v>164234.70000000001</v>
      </c>
      <c r="AQ371" s="114">
        <v>0</v>
      </c>
      <c r="AR371" s="117">
        <v>0</v>
      </c>
      <c r="AS371" s="113">
        <f t="shared" si="197"/>
        <v>0</v>
      </c>
      <c r="AT371" s="114">
        <f t="shared" si="201"/>
        <v>0</v>
      </c>
      <c r="AU371" s="114">
        <f t="shared" si="202"/>
        <v>0</v>
      </c>
      <c r="AV371" s="117">
        <v>0</v>
      </c>
      <c r="AW371" s="113">
        <f t="shared" si="198"/>
        <v>0</v>
      </c>
      <c r="AX371" s="114">
        <f t="shared" si="203"/>
        <v>0</v>
      </c>
      <c r="AY371" s="114">
        <f t="shared" si="204"/>
        <v>0</v>
      </c>
      <c r="AZ371" s="117">
        <v>0</v>
      </c>
      <c r="BA371" s="113">
        <f t="shared" si="205"/>
        <v>0</v>
      </c>
      <c r="BB371" s="114">
        <f t="shared" si="206"/>
        <v>0</v>
      </c>
      <c r="BC371" s="114">
        <f t="shared" si="207"/>
        <v>0</v>
      </c>
      <c r="BD371" s="117">
        <v>0</v>
      </c>
      <c r="BE371" s="113">
        <v>0</v>
      </c>
      <c r="BF371" s="114">
        <v>0</v>
      </c>
      <c r="BG371" s="114">
        <v>0</v>
      </c>
      <c r="BH371" s="117">
        <v>0</v>
      </c>
      <c r="BJ371" s="113">
        <f t="shared" si="228"/>
        <v>0</v>
      </c>
      <c r="BK371" s="114">
        <f t="shared" si="228"/>
        <v>0</v>
      </c>
      <c r="BL371" s="114">
        <f t="shared" si="208"/>
        <v>0</v>
      </c>
      <c r="BM371" s="118">
        <f t="shared" si="209"/>
        <v>0</v>
      </c>
      <c r="BN371" s="119">
        <f t="shared" si="210"/>
        <v>0</v>
      </c>
      <c r="BP371" s="113">
        <f t="shared" si="211"/>
        <v>0</v>
      </c>
      <c r="BQ371" s="118">
        <f t="shared" si="212"/>
        <v>0</v>
      </c>
      <c r="BR371" s="120">
        <f t="shared" si="213"/>
        <v>0</v>
      </c>
      <c r="BS371" s="121">
        <f t="shared" si="214"/>
        <v>0</v>
      </c>
      <c r="BT371" s="114">
        <f t="shared" si="215"/>
        <v>0</v>
      </c>
      <c r="BU371" s="114">
        <f t="shared" si="216"/>
        <v>0</v>
      </c>
      <c r="BV371" s="114">
        <f t="shared" si="217"/>
        <v>0</v>
      </c>
      <c r="BW371" s="118">
        <f t="shared" si="218"/>
        <v>0</v>
      </c>
      <c r="BX371" s="120">
        <f t="shared" si="219"/>
        <v>0</v>
      </c>
      <c r="BY371" s="121">
        <f t="shared" si="220"/>
        <v>0</v>
      </c>
      <c r="CA371" s="113">
        <f t="shared" si="229"/>
        <v>0</v>
      </c>
      <c r="CB371" s="114">
        <f t="shared" si="229"/>
        <v>11793.917363344053</v>
      </c>
      <c r="CC371" s="114">
        <f t="shared" si="221"/>
        <v>0</v>
      </c>
      <c r="CD371" s="114">
        <f t="shared" si="222"/>
        <v>0</v>
      </c>
      <c r="CE371" s="114">
        <f t="shared" si="223"/>
        <v>0</v>
      </c>
      <c r="CF371" s="118">
        <f t="shared" si="224"/>
        <v>0</v>
      </c>
      <c r="CG371" s="122">
        <f t="shared" si="225"/>
        <v>11793.917363344053</v>
      </c>
      <c r="CH371" s="88"/>
      <c r="CI371" s="123">
        <f t="shared" si="226"/>
        <v>11793.917363344053</v>
      </c>
      <c r="CK371" s="124">
        <f t="shared" si="227"/>
        <v>1</v>
      </c>
      <c r="CL371" s="125">
        <v>0</v>
      </c>
      <c r="CM371" s="126">
        <v>69.650000000000006</v>
      </c>
      <c r="CN371" s="127">
        <v>0</v>
      </c>
      <c r="CO371" s="128">
        <v>0</v>
      </c>
      <c r="CP371" s="125">
        <v>0</v>
      </c>
      <c r="CQ371" s="129">
        <v>0</v>
      </c>
      <c r="CR371" s="130">
        <v>0</v>
      </c>
      <c r="CS371" s="131">
        <v>0</v>
      </c>
      <c r="CT371" s="132">
        <v>0</v>
      </c>
      <c r="CU371" s="133">
        <f t="shared" si="230"/>
        <v>0</v>
      </c>
      <c r="CV371" s="129">
        <f t="shared" si="230"/>
        <v>0</v>
      </c>
      <c r="CW371" s="132">
        <v>0</v>
      </c>
      <c r="CY371" s="133">
        <v>0</v>
      </c>
      <c r="CZ371" s="129">
        <v>0</v>
      </c>
      <c r="DA371" s="132">
        <v>0</v>
      </c>
      <c r="DD371" s="134" t="s">
        <v>95</v>
      </c>
      <c r="DE371" s="101"/>
      <c r="DF371" s="72"/>
    </row>
    <row r="372" spans="1:110" s="7" customFormat="1" x14ac:dyDescent="0.25">
      <c r="A372" s="135">
        <v>121</v>
      </c>
      <c r="B372" s="136" t="s">
        <v>1086</v>
      </c>
      <c r="C372" s="136" t="s">
        <v>1087</v>
      </c>
      <c r="D372" s="137" t="s">
        <v>1088</v>
      </c>
      <c r="E372" s="138" t="s">
        <v>1089</v>
      </c>
      <c r="F372" s="138" t="s">
        <v>1090</v>
      </c>
      <c r="G372" s="138" t="s">
        <v>1091</v>
      </c>
      <c r="H372" s="138" t="s">
        <v>102</v>
      </c>
      <c r="I372" s="138">
        <v>10452</v>
      </c>
      <c r="J372" s="138" t="str">
        <f t="shared" si="193"/>
        <v>Bronx 10452</v>
      </c>
      <c r="K372" s="138" t="s">
        <v>103</v>
      </c>
      <c r="L372" s="138">
        <v>2</v>
      </c>
      <c r="M372" s="106" t="str">
        <f t="shared" si="194"/>
        <v>Head Start</v>
      </c>
      <c r="N372" s="107">
        <v>55</v>
      </c>
      <c r="O372" s="72">
        <v>0</v>
      </c>
      <c r="P372" s="108">
        <v>0</v>
      </c>
      <c r="Q372" s="71">
        <v>0</v>
      </c>
      <c r="R372" s="72">
        <v>55</v>
      </c>
      <c r="S372" s="108">
        <v>0</v>
      </c>
      <c r="T372" s="71">
        <v>0</v>
      </c>
      <c r="U372" s="72">
        <v>29</v>
      </c>
      <c r="V372" s="72">
        <v>0</v>
      </c>
      <c r="W372" s="73">
        <f t="shared" si="195"/>
        <v>29</v>
      </c>
      <c r="X372" s="109">
        <v>0</v>
      </c>
      <c r="Y372" s="110">
        <v>0</v>
      </c>
      <c r="Z372" s="110">
        <v>0</v>
      </c>
      <c r="AA372" s="72">
        <v>0</v>
      </c>
      <c r="AB372" s="72">
        <v>0</v>
      </c>
      <c r="AC372" s="111">
        <v>0</v>
      </c>
      <c r="AD372" s="112">
        <f t="shared" si="196"/>
        <v>0</v>
      </c>
      <c r="AE372" s="113">
        <v>0</v>
      </c>
      <c r="AF372" s="114">
        <v>0</v>
      </c>
      <c r="AG372" s="115">
        <v>777995.9</v>
      </c>
      <c r="AH372" s="116">
        <v>777995.9</v>
      </c>
      <c r="AI372" s="114">
        <v>0</v>
      </c>
      <c r="AJ372" s="117">
        <f t="shared" si="199"/>
        <v>777995.9</v>
      </c>
      <c r="AK372" s="113">
        <v>132009.90294375</v>
      </c>
      <c r="AL372" s="114">
        <v>0</v>
      </c>
      <c r="AM372" s="117">
        <f t="shared" si="200"/>
        <v>132009.90294375</v>
      </c>
      <c r="AN372" s="113">
        <v>645985.99705624999</v>
      </c>
      <c r="AO372" s="114">
        <v>0</v>
      </c>
      <c r="AP372" s="114">
        <v>0</v>
      </c>
      <c r="AQ372" s="114">
        <v>0</v>
      </c>
      <c r="AR372" s="117">
        <v>0</v>
      </c>
      <c r="AS372" s="113">
        <f t="shared" si="197"/>
        <v>0</v>
      </c>
      <c r="AT372" s="114">
        <f t="shared" si="201"/>
        <v>0</v>
      </c>
      <c r="AU372" s="114">
        <f t="shared" si="202"/>
        <v>0</v>
      </c>
      <c r="AV372" s="117">
        <v>0</v>
      </c>
      <c r="AW372" s="113">
        <f t="shared" si="198"/>
        <v>0</v>
      </c>
      <c r="AX372" s="114">
        <f t="shared" si="203"/>
        <v>0</v>
      </c>
      <c r="AY372" s="114">
        <f t="shared" si="204"/>
        <v>0</v>
      </c>
      <c r="AZ372" s="117">
        <v>0</v>
      </c>
      <c r="BA372" s="113">
        <f t="shared" si="205"/>
        <v>0</v>
      </c>
      <c r="BB372" s="114">
        <f t="shared" si="206"/>
        <v>0</v>
      </c>
      <c r="BC372" s="114">
        <f t="shared" si="207"/>
        <v>0</v>
      </c>
      <c r="BD372" s="117">
        <v>0</v>
      </c>
      <c r="BE372" s="113">
        <v>0</v>
      </c>
      <c r="BF372" s="114">
        <v>0</v>
      </c>
      <c r="BG372" s="114">
        <v>0</v>
      </c>
      <c r="BH372" s="117">
        <v>0</v>
      </c>
      <c r="BJ372" s="113">
        <f t="shared" si="228"/>
        <v>132009.90294375</v>
      </c>
      <c r="BK372" s="114">
        <f t="shared" si="228"/>
        <v>0</v>
      </c>
      <c r="BL372" s="114">
        <f t="shared" si="208"/>
        <v>0</v>
      </c>
      <c r="BM372" s="118">
        <f t="shared" si="209"/>
        <v>0</v>
      </c>
      <c r="BN372" s="119">
        <f t="shared" si="210"/>
        <v>132009.90294375</v>
      </c>
      <c r="BP372" s="113">
        <f t="shared" si="211"/>
        <v>645985.99705624999</v>
      </c>
      <c r="BQ372" s="118">
        <f t="shared" si="212"/>
        <v>0</v>
      </c>
      <c r="BR372" s="120">
        <f t="shared" si="213"/>
        <v>645985.99705624999</v>
      </c>
      <c r="BS372" s="121">
        <f t="shared" si="214"/>
        <v>161496.4992640625</v>
      </c>
      <c r="BT372" s="114">
        <f t="shared" si="215"/>
        <v>132009.90294375</v>
      </c>
      <c r="BU372" s="114">
        <f t="shared" si="216"/>
        <v>0</v>
      </c>
      <c r="BV372" s="114">
        <f t="shared" si="217"/>
        <v>0</v>
      </c>
      <c r="BW372" s="118">
        <f t="shared" si="218"/>
        <v>0</v>
      </c>
      <c r="BX372" s="120">
        <f t="shared" si="219"/>
        <v>132009.90294375</v>
      </c>
      <c r="BY372" s="121">
        <f t="shared" si="220"/>
        <v>29486.596320312499</v>
      </c>
      <c r="CA372" s="113">
        <f t="shared" si="229"/>
        <v>0</v>
      </c>
      <c r="CB372" s="114">
        <f t="shared" si="229"/>
        <v>0</v>
      </c>
      <c r="CC372" s="114">
        <f t="shared" si="221"/>
        <v>0</v>
      </c>
      <c r="CD372" s="114">
        <f t="shared" si="222"/>
        <v>0</v>
      </c>
      <c r="CE372" s="114">
        <f t="shared" si="223"/>
        <v>0</v>
      </c>
      <c r="CF372" s="118">
        <f t="shared" si="224"/>
        <v>29486.596320312499</v>
      </c>
      <c r="CG372" s="122">
        <f t="shared" si="225"/>
        <v>29486.596320312499</v>
      </c>
      <c r="CH372" s="88"/>
      <c r="CI372" s="123">
        <f t="shared" si="226"/>
        <v>55868.944587352627</v>
      </c>
      <c r="CK372" s="124">
        <f t="shared" si="227"/>
        <v>2</v>
      </c>
      <c r="CL372" s="125">
        <v>0</v>
      </c>
      <c r="CM372" s="126">
        <v>0</v>
      </c>
      <c r="CN372" s="127">
        <v>53.99</v>
      </c>
      <c r="CO372" s="128">
        <v>25.289253437499998</v>
      </c>
      <c r="CP372" s="125">
        <v>0</v>
      </c>
      <c r="CQ372" s="129">
        <v>0</v>
      </c>
      <c r="CR372" s="130">
        <v>0</v>
      </c>
      <c r="CS372" s="131">
        <v>0</v>
      </c>
      <c r="CT372" s="132">
        <v>0</v>
      </c>
      <c r="CU372" s="133">
        <f t="shared" si="230"/>
        <v>0</v>
      </c>
      <c r="CV372" s="129">
        <f t="shared" si="230"/>
        <v>0</v>
      </c>
      <c r="CW372" s="132">
        <v>0</v>
      </c>
      <c r="CY372" s="133">
        <v>0</v>
      </c>
      <c r="CZ372" s="129">
        <v>0</v>
      </c>
      <c r="DA372" s="132">
        <v>0</v>
      </c>
      <c r="DD372" s="134" t="s">
        <v>95</v>
      </c>
      <c r="DE372" s="101"/>
      <c r="DF372" s="72"/>
    </row>
    <row r="373" spans="1:110" s="7" customFormat="1" x14ac:dyDescent="0.25">
      <c r="A373" s="135">
        <v>121</v>
      </c>
      <c r="B373" s="136" t="s">
        <v>1086</v>
      </c>
      <c r="C373" s="136" t="s">
        <v>1092</v>
      </c>
      <c r="D373" s="137" t="s">
        <v>1088</v>
      </c>
      <c r="E373" s="138" t="s">
        <v>1093</v>
      </c>
      <c r="F373" s="138" t="s">
        <v>1094</v>
      </c>
      <c r="G373" s="138" t="s">
        <v>1095</v>
      </c>
      <c r="H373" s="138" t="s">
        <v>102</v>
      </c>
      <c r="I373" s="138">
        <v>10452</v>
      </c>
      <c r="J373" s="138" t="str">
        <f t="shared" si="193"/>
        <v>Bronx 10452</v>
      </c>
      <c r="K373" s="138" t="s">
        <v>103</v>
      </c>
      <c r="L373" s="138">
        <v>3</v>
      </c>
      <c r="M373" s="106" t="str">
        <f t="shared" si="194"/>
        <v>Child Care</v>
      </c>
      <c r="N373" s="107">
        <v>88</v>
      </c>
      <c r="O373" s="72">
        <v>0</v>
      </c>
      <c r="P373" s="108">
        <v>0</v>
      </c>
      <c r="Q373" s="71">
        <v>0</v>
      </c>
      <c r="R373" s="72">
        <v>0</v>
      </c>
      <c r="S373" s="108">
        <v>88</v>
      </c>
      <c r="T373" s="71">
        <v>0</v>
      </c>
      <c r="U373" s="72">
        <v>0</v>
      </c>
      <c r="V373" s="72">
        <v>49</v>
      </c>
      <c r="W373" s="73">
        <f t="shared" si="195"/>
        <v>49</v>
      </c>
      <c r="X373" s="109">
        <v>0</v>
      </c>
      <c r="Y373" s="110">
        <v>0</v>
      </c>
      <c r="Z373" s="110">
        <v>0</v>
      </c>
      <c r="AA373" s="72">
        <v>0</v>
      </c>
      <c r="AB373" s="72">
        <v>0</v>
      </c>
      <c r="AC373" s="111">
        <v>0</v>
      </c>
      <c r="AD373" s="112">
        <f t="shared" si="196"/>
        <v>0</v>
      </c>
      <c r="AE373" s="113">
        <v>0</v>
      </c>
      <c r="AF373" s="114">
        <v>0</v>
      </c>
      <c r="AG373" s="115">
        <v>1018152.96</v>
      </c>
      <c r="AH373" s="116">
        <v>1018152.96</v>
      </c>
      <c r="AI373" s="114">
        <v>0</v>
      </c>
      <c r="AJ373" s="117">
        <f t="shared" si="199"/>
        <v>1018152.96</v>
      </c>
      <c r="AK373" s="113">
        <v>0</v>
      </c>
      <c r="AL373" s="114">
        <v>145952.08991999997</v>
      </c>
      <c r="AM373" s="117">
        <f t="shared" si="200"/>
        <v>145952.08991999997</v>
      </c>
      <c r="AN373" s="113">
        <v>0</v>
      </c>
      <c r="AO373" s="114">
        <v>0</v>
      </c>
      <c r="AP373" s="114">
        <v>872200.87007999991</v>
      </c>
      <c r="AQ373" s="114">
        <v>0</v>
      </c>
      <c r="AR373" s="117">
        <v>0</v>
      </c>
      <c r="AS373" s="113">
        <f t="shared" si="197"/>
        <v>0</v>
      </c>
      <c r="AT373" s="114">
        <f t="shared" si="201"/>
        <v>0</v>
      </c>
      <c r="AU373" s="114">
        <f t="shared" si="202"/>
        <v>0</v>
      </c>
      <c r="AV373" s="117">
        <v>0</v>
      </c>
      <c r="AW373" s="113">
        <f t="shared" si="198"/>
        <v>0</v>
      </c>
      <c r="AX373" s="114">
        <f t="shared" si="203"/>
        <v>0</v>
      </c>
      <c r="AY373" s="114">
        <f t="shared" si="204"/>
        <v>0</v>
      </c>
      <c r="AZ373" s="117">
        <v>0</v>
      </c>
      <c r="BA373" s="113">
        <f t="shared" si="205"/>
        <v>0</v>
      </c>
      <c r="BB373" s="114">
        <f t="shared" si="206"/>
        <v>0</v>
      </c>
      <c r="BC373" s="114">
        <f t="shared" si="207"/>
        <v>0</v>
      </c>
      <c r="BD373" s="117">
        <v>0</v>
      </c>
      <c r="BE373" s="113">
        <v>0</v>
      </c>
      <c r="BF373" s="114">
        <v>0</v>
      </c>
      <c r="BG373" s="114">
        <v>0</v>
      </c>
      <c r="BH373" s="117">
        <v>0</v>
      </c>
      <c r="BJ373" s="113">
        <f t="shared" si="228"/>
        <v>0</v>
      </c>
      <c r="BK373" s="114">
        <f t="shared" si="228"/>
        <v>145952.08991999997</v>
      </c>
      <c r="BL373" s="114">
        <f t="shared" si="208"/>
        <v>0</v>
      </c>
      <c r="BM373" s="118">
        <f t="shared" si="209"/>
        <v>0</v>
      </c>
      <c r="BN373" s="119">
        <f t="shared" si="210"/>
        <v>145952.08991999997</v>
      </c>
      <c r="BP373" s="113">
        <f t="shared" si="211"/>
        <v>0</v>
      </c>
      <c r="BQ373" s="118">
        <f t="shared" si="212"/>
        <v>0</v>
      </c>
      <c r="BR373" s="120">
        <f t="shared" si="213"/>
        <v>0</v>
      </c>
      <c r="BS373" s="121">
        <f t="shared" si="214"/>
        <v>0</v>
      </c>
      <c r="BT373" s="114">
        <f t="shared" si="215"/>
        <v>0</v>
      </c>
      <c r="BU373" s="114">
        <f t="shared" si="216"/>
        <v>0</v>
      </c>
      <c r="BV373" s="114">
        <f t="shared" si="217"/>
        <v>0</v>
      </c>
      <c r="BW373" s="118">
        <f t="shared" si="218"/>
        <v>0</v>
      </c>
      <c r="BX373" s="120">
        <f t="shared" si="219"/>
        <v>0</v>
      </c>
      <c r="BY373" s="121">
        <f t="shared" si="220"/>
        <v>0</v>
      </c>
      <c r="CA373" s="113">
        <f t="shared" si="229"/>
        <v>0</v>
      </c>
      <c r="CB373" s="114">
        <f t="shared" si="229"/>
        <v>0</v>
      </c>
      <c r="CC373" s="114">
        <f t="shared" si="221"/>
        <v>62633.931720643086</v>
      </c>
      <c r="CD373" s="114">
        <f t="shared" si="222"/>
        <v>0</v>
      </c>
      <c r="CE373" s="114">
        <f t="shared" si="223"/>
        <v>10481.01824720257</v>
      </c>
      <c r="CF373" s="118">
        <f t="shared" si="224"/>
        <v>0</v>
      </c>
      <c r="CG373" s="122">
        <f t="shared" si="225"/>
        <v>73114.949967845663</v>
      </c>
      <c r="CH373" s="88"/>
      <c r="CI373" s="123">
        <f t="shared" si="226"/>
        <v>73114.949967845649</v>
      </c>
      <c r="CK373" s="124">
        <f t="shared" si="227"/>
        <v>3</v>
      </c>
      <c r="CL373" s="125">
        <v>0</v>
      </c>
      <c r="CM373" s="126">
        <v>0</v>
      </c>
      <c r="CN373" s="127">
        <v>44.16</v>
      </c>
      <c r="CO373" s="128">
        <v>16.547855999999996</v>
      </c>
      <c r="CP373" s="125">
        <v>0</v>
      </c>
      <c r="CQ373" s="129">
        <v>0</v>
      </c>
      <c r="CR373" s="130">
        <v>0</v>
      </c>
      <c r="CS373" s="131">
        <v>0</v>
      </c>
      <c r="CT373" s="132">
        <v>0</v>
      </c>
      <c r="CU373" s="133">
        <f t="shared" si="230"/>
        <v>0</v>
      </c>
      <c r="CV373" s="129">
        <f t="shared" si="230"/>
        <v>0</v>
      </c>
      <c r="CW373" s="132">
        <v>0</v>
      </c>
      <c r="CY373" s="133">
        <v>0</v>
      </c>
      <c r="CZ373" s="129">
        <v>0</v>
      </c>
      <c r="DA373" s="132">
        <v>0</v>
      </c>
      <c r="DD373" s="134" t="s">
        <v>95</v>
      </c>
      <c r="DE373" s="101"/>
      <c r="DF373" s="72"/>
    </row>
    <row r="374" spans="1:110" s="7" customFormat="1" x14ac:dyDescent="0.25">
      <c r="A374" s="135">
        <v>121</v>
      </c>
      <c r="B374" s="136" t="s">
        <v>1086</v>
      </c>
      <c r="C374" s="136" t="s">
        <v>1092</v>
      </c>
      <c r="D374" s="137" t="s">
        <v>1088</v>
      </c>
      <c r="E374" s="138" t="s">
        <v>1093</v>
      </c>
      <c r="F374" s="138" t="s">
        <v>1094</v>
      </c>
      <c r="G374" s="138" t="s">
        <v>1095</v>
      </c>
      <c r="H374" s="138" t="s">
        <v>102</v>
      </c>
      <c r="I374" s="138">
        <v>10452</v>
      </c>
      <c r="J374" s="138" t="str">
        <f t="shared" si="193"/>
        <v>Bronx 10452</v>
      </c>
      <c r="K374" s="138" t="s">
        <v>103</v>
      </c>
      <c r="L374" s="138">
        <v>3</v>
      </c>
      <c r="M374" s="106" t="str">
        <f t="shared" si="194"/>
        <v>Child Care</v>
      </c>
      <c r="N374" s="107">
        <v>0</v>
      </c>
      <c r="O374" s="72">
        <v>10</v>
      </c>
      <c r="P374" s="108">
        <v>0</v>
      </c>
      <c r="Q374" s="71">
        <v>0</v>
      </c>
      <c r="R374" s="72">
        <v>0</v>
      </c>
      <c r="S374" s="108">
        <v>0</v>
      </c>
      <c r="T374" s="71">
        <v>0</v>
      </c>
      <c r="U374" s="72">
        <v>0</v>
      </c>
      <c r="V374" s="72">
        <v>0</v>
      </c>
      <c r="W374" s="73">
        <f t="shared" si="195"/>
        <v>0</v>
      </c>
      <c r="X374" s="109">
        <v>0</v>
      </c>
      <c r="Y374" s="110">
        <v>0</v>
      </c>
      <c r="Z374" s="110">
        <v>0</v>
      </c>
      <c r="AA374" s="72">
        <v>0</v>
      </c>
      <c r="AB374" s="72">
        <v>0</v>
      </c>
      <c r="AC374" s="111">
        <v>0</v>
      </c>
      <c r="AD374" s="112">
        <f t="shared" si="196"/>
        <v>0</v>
      </c>
      <c r="AE374" s="113">
        <v>0</v>
      </c>
      <c r="AF374" s="114">
        <v>180465.60000000003</v>
      </c>
      <c r="AG374" s="115">
        <v>0</v>
      </c>
      <c r="AH374" s="116">
        <v>180465.60000000003</v>
      </c>
      <c r="AI374" s="114">
        <v>0</v>
      </c>
      <c r="AJ374" s="117">
        <f t="shared" si="199"/>
        <v>180465.60000000003</v>
      </c>
      <c r="AK374" s="113">
        <v>0</v>
      </c>
      <c r="AL374" s="114">
        <v>0</v>
      </c>
      <c r="AM374" s="117">
        <f t="shared" si="200"/>
        <v>0</v>
      </c>
      <c r="AN374" s="113">
        <v>0</v>
      </c>
      <c r="AO374" s="114">
        <v>0</v>
      </c>
      <c r="AP374" s="114">
        <v>180465.60000000003</v>
      </c>
      <c r="AQ374" s="114">
        <v>0</v>
      </c>
      <c r="AR374" s="117">
        <v>0</v>
      </c>
      <c r="AS374" s="113">
        <f t="shared" si="197"/>
        <v>0</v>
      </c>
      <c r="AT374" s="114">
        <f t="shared" si="201"/>
        <v>0</v>
      </c>
      <c r="AU374" s="114">
        <f t="shared" si="202"/>
        <v>0</v>
      </c>
      <c r="AV374" s="117">
        <v>0</v>
      </c>
      <c r="AW374" s="113">
        <f t="shared" si="198"/>
        <v>0</v>
      </c>
      <c r="AX374" s="114">
        <f t="shared" si="203"/>
        <v>0</v>
      </c>
      <c r="AY374" s="114">
        <f t="shared" si="204"/>
        <v>0</v>
      </c>
      <c r="AZ374" s="117">
        <v>0</v>
      </c>
      <c r="BA374" s="113">
        <f t="shared" si="205"/>
        <v>0</v>
      </c>
      <c r="BB374" s="114">
        <f t="shared" si="206"/>
        <v>0</v>
      </c>
      <c r="BC374" s="114">
        <f t="shared" si="207"/>
        <v>0</v>
      </c>
      <c r="BD374" s="117">
        <v>0</v>
      </c>
      <c r="BE374" s="113">
        <v>0</v>
      </c>
      <c r="BF374" s="114">
        <v>0</v>
      </c>
      <c r="BG374" s="114">
        <v>0</v>
      </c>
      <c r="BH374" s="117">
        <v>0</v>
      </c>
      <c r="BJ374" s="113">
        <f t="shared" si="228"/>
        <v>0</v>
      </c>
      <c r="BK374" s="114">
        <f t="shared" si="228"/>
        <v>0</v>
      </c>
      <c r="BL374" s="114">
        <f t="shared" si="208"/>
        <v>0</v>
      </c>
      <c r="BM374" s="118">
        <f t="shared" si="209"/>
        <v>0</v>
      </c>
      <c r="BN374" s="119">
        <f t="shared" si="210"/>
        <v>0</v>
      </c>
      <c r="BP374" s="113">
        <f t="shared" si="211"/>
        <v>0</v>
      </c>
      <c r="BQ374" s="118">
        <f t="shared" si="212"/>
        <v>0</v>
      </c>
      <c r="BR374" s="120">
        <f t="shared" si="213"/>
        <v>0</v>
      </c>
      <c r="BS374" s="121">
        <f t="shared" si="214"/>
        <v>0</v>
      </c>
      <c r="BT374" s="114">
        <f t="shared" si="215"/>
        <v>0</v>
      </c>
      <c r="BU374" s="114">
        <f t="shared" si="216"/>
        <v>0</v>
      </c>
      <c r="BV374" s="114">
        <f t="shared" si="217"/>
        <v>0</v>
      </c>
      <c r="BW374" s="118">
        <f t="shared" si="218"/>
        <v>0</v>
      </c>
      <c r="BX374" s="120">
        <f t="shared" si="219"/>
        <v>0</v>
      </c>
      <c r="BY374" s="121">
        <f t="shared" si="220"/>
        <v>0</v>
      </c>
      <c r="CA374" s="113">
        <f t="shared" si="229"/>
        <v>0</v>
      </c>
      <c r="CB374" s="114">
        <f t="shared" si="229"/>
        <v>12959.480385852092</v>
      </c>
      <c r="CC374" s="114">
        <f t="shared" si="221"/>
        <v>0</v>
      </c>
      <c r="CD374" s="114">
        <f t="shared" si="222"/>
        <v>0</v>
      </c>
      <c r="CE374" s="114">
        <f t="shared" si="223"/>
        <v>0</v>
      </c>
      <c r="CF374" s="118">
        <f t="shared" si="224"/>
        <v>0</v>
      </c>
      <c r="CG374" s="122">
        <f t="shared" si="225"/>
        <v>12959.480385852092</v>
      </c>
      <c r="CH374" s="88"/>
      <c r="CI374" s="123">
        <f t="shared" si="226"/>
        <v>12959.480385852092</v>
      </c>
      <c r="CK374" s="124">
        <f t="shared" si="227"/>
        <v>3</v>
      </c>
      <c r="CL374" s="125">
        <v>0</v>
      </c>
      <c r="CM374" s="126">
        <v>68.88000000000001</v>
      </c>
      <c r="CN374" s="127">
        <v>0</v>
      </c>
      <c r="CO374" s="128">
        <v>0</v>
      </c>
      <c r="CP374" s="125">
        <v>0</v>
      </c>
      <c r="CQ374" s="129">
        <v>0</v>
      </c>
      <c r="CR374" s="130">
        <v>0</v>
      </c>
      <c r="CS374" s="131">
        <v>0</v>
      </c>
      <c r="CT374" s="132">
        <v>0</v>
      </c>
      <c r="CU374" s="133">
        <f t="shared" si="230"/>
        <v>0</v>
      </c>
      <c r="CV374" s="129">
        <f t="shared" si="230"/>
        <v>0</v>
      </c>
      <c r="CW374" s="132">
        <v>0</v>
      </c>
      <c r="CY374" s="133">
        <v>0</v>
      </c>
      <c r="CZ374" s="129">
        <v>0</v>
      </c>
      <c r="DA374" s="132">
        <v>0</v>
      </c>
      <c r="DD374" s="134" t="s">
        <v>95</v>
      </c>
      <c r="DE374" s="101"/>
      <c r="DF374" s="72"/>
    </row>
    <row r="375" spans="1:110" s="7" customFormat="1" x14ac:dyDescent="0.25">
      <c r="A375" s="135">
        <v>121</v>
      </c>
      <c r="B375" s="136" t="s">
        <v>1086</v>
      </c>
      <c r="C375" s="136" t="s">
        <v>1096</v>
      </c>
      <c r="D375" s="137" t="s">
        <v>1088</v>
      </c>
      <c r="E375" s="138" t="s">
        <v>1097</v>
      </c>
      <c r="F375" s="138" t="s">
        <v>1098</v>
      </c>
      <c r="G375" s="138" t="s">
        <v>1099</v>
      </c>
      <c r="H375" s="138" t="s">
        <v>102</v>
      </c>
      <c r="I375" s="138">
        <v>10452</v>
      </c>
      <c r="J375" s="138" t="str">
        <f t="shared" si="193"/>
        <v>Bronx 10452</v>
      </c>
      <c r="K375" s="138" t="s">
        <v>103</v>
      </c>
      <c r="L375" s="138">
        <v>3</v>
      </c>
      <c r="M375" s="106" t="str">
        <f t="shared" si="194"/>
        <v>Child Care</v>
      </c>
      <c r="N375" s="107">
        <v>40</v>
      </c>
      <c r="O375" s="72">
        <v>0</v>
      </c>
      <c r="P375" s="108">
        <v>0</v>
      </c>
      <c r="Q375" s="71">
        <v>0</v>
      </c>
      <c r="R375" s="72">
        <v>0</v>
      </c>
      <c r="S375" s="108">
        <v>40</v>
      </c>
      <c r="T375" s="71">
        <v>0</v>
      </c>
      <c r="U375" s="72">
        <v>0</v>
      </c>
      <c r="V375" s="72">
        <v>18</v>
      </c>
      <c r="W375" s="73">
        <f t="shared" si="195"/>
        <v>18</v>
      </c>
      <c r="X375" s="109">
        <v>0</v>
      </c>
      <c r="Y375" s="110">
        <v>0</v>
      </c>
      <c r="Z375" s="110">
        <v>0</v>
      </c>
      <c r="AA375" s="72">
        <v>0</v>
      </c>
      <c r="AB375" s="72">
        <v>0</v>
      </c>
      <c r="AC375" s="111">
        <v>0</v>
      </c>
      <c r="AD375" s="112">
        <f t="shared" si="196"/>
        <v>0</v>
      </c>
      <c r="AE375" s="113">
        <v>0</v>
      </c>
      <c r="AF375" s="114">
        <v>0</v>
      </c>
      <c r="AG375" s="115">
        <v>462796.79999999993</v>
      </c>
      <c r="AH375" s="116">
        <v>462796.79999999993</v>
      </c>
      <c r="AI375" s="114">
        <v>0</v>
      </c>
      <c r="AJ375" s="117">
        <f t="shared" si="199"/>
        <v>462796.79999999993</v>
      </c>
      <c r="AK375" s="113">
        <v>0</v>
      </c>
      <c r="AL375" s="114">
        <v>53615.053439999989</v>
      </c>
      <c r="AM375" s="117">
        <f t="shared" si="200"/>
        <v>53615.053439999989</v>
      </c>
      <c r="AN375" s="113">
        <v>0</v>
      </c>
      <c r="AO375" s="114">
        <v>0</v>
      </c>
      <c r="AP375" s="114">
        <v>409181.74656</v>
      </c>
      <c r="AQ375" s="114">
        <v>0</v>
      </c>
      <c r="AR375" s="117">
        <v>0</v>
      </c>
      <c r="AS375" s="113">
        <f t="shared" si="197"/>
        <v>0</v>
      </c>
      <c r="AT375" s="114">
        <f t="shared" si="201"/>
        <v>0</v>
      </c>
      <c r="AU375" s="114">
        <f t="shared" si="202"/>
        <v>0</v>
      </c>
      <c r="AV375" s="117">
        <v>0</v>
      </c>
      <c r="AW375" s="113">
        <f t="shared" si="198"/>
        <v>0</v>
      </c>
      <c r="AX375" s="114">
        <f t="shared" si="203"/>
        <v>0</v>
      </c>
      <c r="AY375" s="114">
        <f t="shared" si="204"/>
        <v>0</v>
      </c>
      <c r="AZ375" s="117">
        <v>0</v>
      </c>
      <c r="BA375" s="113">
        <f t="shared" si="205"/>
        <v>0</v>
      </c>
      <c r="BB375" s="114">
        <f t="shared" si="206"/>
        <v>0</v>
      </c>
      <c r="BC375" s="114">
        <f t="shared" si="207"/>
        <v>0</v>
      </c>
      <c r="BD375" s="117">
        <v>0</v>
      </c>
      <c r="BE375" s="113">
        <v>0</v>
      </c>
      <c r="BF375" s="114">
        <v>0</v>
      </c>
      <c r="BG375" s="114">
        <v>0</v>
      </c>
      <c r="BH375" s="117">
        <v>0</v>
      </c>
      <c r="BJ375" s="113">
        <f t="shared" si="228"/>
        <v>0</v>
      </c>
      <c r="BK375" s="114">
        <f t="shared" si="228"/>
        <v>53615.053439999989</v>
      </c>
      <c r="BL375" s="114">
        <f t="shared" si="208"/>
        <v>0</v>
      </c>
      <c r="BM375" s="118">
        <f t="shared" si="209"/>
        <v>0</v>
      </c>
      <c r="BN375" s="119">
        <f t="shared" si="210"/>
        <v>53615.053439999989</v>
      </c>
      <c r="BP375" s="113">
        <f t="shared" si="211"/>
        <v>0</v>
      </c>
      <c r="BQ375" s="118">
        <f t="shared" si="212"/>
        <v>0</v>
      </c>
      <c r="BR375" s="120">
        <f t="shared" si="213"/>
        <v>0</v>
      </c>
      <c r="BS375" s="121">
        <f t="shared" si="214"/>
        <v>0</v>
      </c>
      <c r="BT375" s="114">
        <f t="shared" si="215"/>
        <v>0</v>
      </c>
      <c r="BU375" s="114">
        <f t="shared" si="216"/>
        <v>0</v>
      </c>
      <c r="BV375" s="114">
        <f t="shared" si="217"/>
        <v>0</v>
      </c>
      <c r="BW375" s="118">
        <f t="shared" si="218"/>
        <v>0</v>
      </c>
      <c r="BX375" s="120">
        <f t="shared" si="219"/>
        <v>0</v>
      </c>
      <c r="BY375" s="121">
        <f t="shared" si="220"/>
        <v>0</v>
      </c>
      <c r="CA375" s="113">
        <f t="shared" si="229"/>
        <v>0</v>
      </c>
      <c r="CB375" s="114">
        <f t="shared" si="229"/>
        <v>0</v>
      </c>
      <c r="CC375" s="114">
        <f t="shared" si="221"/>
        <v>29383.898198842442</v>
      </c>
      <c r="CD375" s="114">
        <f t="shared" si="222"/>
        <v>0</v>
      </c>
      <c r="CE375" s="114">
        <f t="shared" si="223"/>
        <v>3850.1699683601278</v>
      </c>
      <c r="CF375" s="118">
        <f t="shared" si="224"/>
        <v>0</v>
      </c>
      <c r="CG375" s="122">
        <f t="shared" si="225"/>
        <v>33234.068167202568</v>
      </c>
      <c r="CH375" s="88"/>
      <c r="CI375" s="123">
        <f t="shared" si="226"/>
        <v>33234.068167202568</v>
      </c>
      <c r="CK375" s="124">
        <f t="shared" si="227"/>
        <v>3</v>
      </c>
      <c r="CL375" s="125">
        <v>0</v>
      </c>
      <c r="CM375" s="126">
        <v>0</v>
      </c>
      <c r="CN375" s="127">
        <v>44.16</v>
      </c>
      <c r="CO375" s="128">
        <v>16.547855999999996</v>
      </c>
      <c r="CP375" s="125">
        <v>0</v>
      </c>
      <c r="CQ375" s="129">
        <v>0</v>
      </c>
      <c r="CR375" s="130">
        <v>0</v>
      </c>
      <c r="CS375" s="131">
        <v>0</v>
      </c>
      <c r="CT375" s="132">
        <v>0</v>
      </c>
      <c r="CU375" s="133">
        <f t="shared" si="230"/>
        <v>0</v>
      </c>
      <c r="CV375" s="129">
        <f t="shared" si="230"/>
        <v>0</v>
      </c>
      <c r="CW375" s="132">
        <v>0</v>
      </c>
      <c r="CY375" s="133">
        <v>0</v>
      </c>
      <c r="CZ375" s="129">
        <v>0</v>
      </c>
      <c r="DA375" s="132">
        <v>0</v>
      </c>
      <c r="DD375" s="134" t="s">
        <v>95</v>
      </c>
      <c r="DE375" s="101"/>
      <c r="DF375" s="72"/>
    </row>
    <row r="376" spans="1:110" s="7" customFormat="1" x14ac:dyDescent="0.25">
      <c r="A376" s="135">
        <v>121</v>
      </c>
      <c r="B376" s="136" t="s">
        <v>1086</v>
      </c>
      <c r="C376" s="136" t="s">
        <v>1096</v>
      </c>
      <c r="D376" s="137" t="s">
        <v>1088</v>
      </c>
      <c r="E376" s="138" t="s">
        <v>1097</v>
      </c>
      <c r="F376" s="138" t="s">
        <v>1098</v>
      </c>
      <c r="G376" s="138" t="s">
        <v>1099</v>
      </c>
      <c r="H376" s="138" t="s">
        <v>102</v>
      </c>
      <c r="I376" s="138">
        <v>10452</v>
      </c>
      <c r="J376" s="138" t="str">
        <f t="shared" si="193"/>
        <v>Bronx 10452</v>
      </c>
      <c r="K376" s="138" t="s">
        <v>103</v>
      </c>
      <c r="L376" s="138">
        <v>3</v>
      </c>
      <c r="M376" s="106" t="str">
        <f t="shared" si="194"/>
        <v>Child Care</v>
      </c>
      <c r="N376" s="107">
        <v>0</v>
      </c>
      <c r="O376" s="72">
        <v>30</v>
      </c>
      <c r="P376" s="108">
        <v>0</v>
      </c>
      <c r="Q376" s="71">
        <v>0</v>
      </c>
      <c r="R376" s="72">
        <v>0</v>
      </c>
      <c r="S376" s="108">
        <v>0</v>
      </c>
      <c r="T376" s="71">
        <v>0</v>
      </c>
      <c r="U376" s="72">
        <v>0</v>
      </c>
      <c r="V376" s="72">
        <v>0</v>
      </c>
      <c r="W376" s="73">
        <f t="shared" si="195"/>
        <v>0</v>
      </c>
      <c r="X376" s="109">
        <v>0</v>
      </c>
      <c r="Y376" s="110">
        <v>0</v>
      </c>
      <c r="Z376" s="110">
        <v>0</v>
      </c>
      <c r="AA376" s="72">
        <v>0</v>
      </c>
      <c r="AB376" s="72">
        <v>0</v>
      </c>
      <c r="AC376" s="111">
        <v>0</v>
      </c>
      <c r="AD376" s="112">
        <f t="shared" si="196"/>
        <v>0</v>
      </c>
      <c r="AE376" s="113">
        <v>0</v>
      </c>
      <c r="AF376" s="114">
        <v>541396.80000000005</v>
      </c>
      <c r="AG376" s="115">
        <v>0</v>
      </c>
      <c r="AH376" s="116">
        <v>541396.80000000005</v>
      </c>
      <c r="AI376" s="114">
        <v>0</v>
      </c>
      <c r="AJ376" s="117">
        <f t="shared" si="199"/>
        <v>541396.80000000005</v>
      </c>
      <c r="AK376" s="113">
        <v>0</v>
      </c>
      <c r="AL376" s="114">
        <v>0</v>
      </c>
      <c r="AM376" s="117">
        <f t="shared" si="200"/>
        <v>0</v>
      </c>
      <c r="AN376" s="113">
        <v>0</v>
      </c>
      <c r="AO376" s="114">
        <v>0</v>
      </c>
      <c r="AP376" s="114">
        <v>541396.80000000005</v>
      </c>
      <c r="AQ376" s="114">
        <v>0</v>
      </c>
      <c r="AR376" s="117">
        <v>0</v>
      </c>
      <c r="AS376" s="113">
        <f t="shared" si="197"/>
        <v>0</v>
      </c>
      <c r="AT376" s="114">
        <f t="shared" si="201"/>
        <v>0</v>
      </c>
      <c r="AU376" s="114">
        <f t="shared" si="202"/>
        <v>0</v>
      </c>
      <c r="AV376" s="117">
        <v>0</v>
      </c>
      <c r="AW376" s="113">
        <f t="shared" si="198"/>
        <v>0</v>
      </c>
      <c r="AX376" s="114">
        <f t="shared" si="203"/>
        <v>0</v>
      </c>
      <c r="AY376" s="114">
        <f t="shared" si="204"/>
        <v>0</v>
      </c>
      <c r="AZ376" s="117">
        <v>0</v>
      </c>
      <c r="BA376" s="113">
        <f t="shared" si="205"/>
        <v>0</v>
      </c>
      <c r="BB376" s="114">
        <f t="shared" si="206"/>
        <v>0</v>
      </c>
      <c r="BC376" s="114">
        <f t="shared" si="207"/>
        <v>0</v>
      </c>
      <c r="BD376" s="117">
        <v>0</v>
      </c>
      <c r="BE376" s="113">
        <v>0</v>
      </c>
      <c r="BF376" s="114">
        <v>0</v>
      </c>
      <c r="BG376" s="114">
        <v>0</v>
      </c>
      <c r="BH376" s="117">
        <v>0</v>
      </c>
      <c r="BJ376" s="113">
        <f t="shared" si="228"/>
        <v>0</v>
      </c>
      <c r="BK376" s="114">
        <f t="shared" si="228"/>
        <v>0</v>
      </c>
      <c r="BL376" s="114">
        <f t="shared" si="208"/>
        <v>0</v>
      </c>
      <c r="BM376" s="118">
        <f t="shared" si="209"/>
        <v>0</v>
      </c>
      <c r="BN376" s="119">
        <f t="shared" si="210"/>
        <v>0</v>
      </c>
      <c r="BP376" s="113">
        <f t="shared" si="211"/>
        <v>0</v>
      </c>
      <c r="BQ376" s="118">
        <f t="shared" si="212"/>
        <v>0</v>
      </c>
      <c r="BR376" s="120">
        <f t="shared" si="213"/>
        <v>0</v>
      </c>
      <c r="BS376" s="121">
        <f t="shared" si="214"/>
        <v>0</v>
      </c>
      <c r="BT376" s="114">
        <f t="shared" si="215"/>
        <v>0</v>
      </c>
      <c r="BU376" s="114">
        <f t="shared" si="216"/>
        <v>0</v>
      </c>
      <c r="BV376" s="114">
        <f t="shared" si="217"/>
        <v>0</v>
      </c>
      <c r="BW376" s="118">
        <f t="shared" si="218"/>
        <v>0</v>
      </c>
      <c r="BX376" s="120">
        <f t="shared" si="219"/>
        <v>0</v>
      </c>
      <c r="BY376" s="121">
        <f t="shared" si="220"/>
        <v>0</v>
      </c>
      <c r="CA376" s="113">
        <f t="shared" si="229"/>
        <v>0</v>
      </c>
      <c r="CB376" s="114">
        <f t="shared" si="229"/>
        <v>38878.441157556277</v>
      </c>
      <c r="CC376" s="114">
        <f t="shared" si="221"/>
        <v>0</v>
      </c>
      <c r="CD376" s="114">
        <f t="shared" si="222"/>
        <v>0</v>
      </c>
      <c r="CE376" s="114">
        <f t="shared" si="223"/>
        <v>0</v>
      </c>
      <c r="CF376" s="118">
        <f t="shared" si="224"/>
        <v>0</v>
      </c>
      <c r="CG376" s="122">
        <f t="shared" si="225"/>
        <v>38878.441157556277</v>
      </c>
      <c r="CH376" s="88"/>
      <c r="CI376" s="123">
        <f t="shared" si="226"/>
        <v>38878.441157556277</v>
      </c>
      <c r="CK376" s="124">
        <f t="shared" si="227"/>
        <v>3</v>
      </c>
      <c r="CL376" s="125">
        <v>0</v>
      </c>
      <c r="CM376" s="126">
        <v>68.88000000000001</v>
      </c>
      <c r="CN376" s="127">
        <v>0</v>
      </c>
      <c r="CO376" s="128">
        <v>0</v>
      </c>
      <c r="CP376" s="125">
        <v>0</v>
      </c>
      <c r="CQ376" s="129">
        <v>0</v>
      </c>
      <c r="CR376" s="130">
        <v>0</v>
      </c>
      <c r="CS376" s="131">
        <v>0</v>
      </c>
      <c r="CT376" s="132">
        <v>0</v>
      </c>
      <c r="CU376" s="133">
        <f t="shared" si="230"/>
        <v>0</v>
      </c>
      <c r="CV376" s="129">
        <f t="shared" si="230"/>
        <v>0</v>
      </c>
      <c r="CW376" s="132">
        <v>0</v>
      </c>
      <c r="CY376" s="133">
        <v>0</v>
      </c>
      <c r="CZ376" s="129">
        <v>0</v>
      </c>
      <c r="DA376" s="132">
        <v>0</v>
      </c>
      <c r="DD376" s="134" t="s">
        <v>95</v>
      </c>
      <c r="DE376" s="101"/>
      <c r="DF376" s="72"/>
    </row>
    <row r="377" spans="1:110" s="7" customFormat="1" x14ac:dyDescent="0.25">
      <c r="A377" s="135">
        <v>121</v>
      </c>
      <c r="B377" s="136" t="s">
        <v>1086</v>
      </c>
      <c r="C377" s="136" t="s">
        <v>1100</v>
      </c>
      <c r="D377" s="137" t="s">
        <v>1088</v>
      </c>
      <c r="E377" s="138" t="s">
        <v>1101</v>
      </c>
      <c r="F377" s="138" t="s">
        <v>1102</v>
      </c>
      <c r="G377" s="138" t="s">
        <v>1103</v>
      </c>
      <c r="H377" s="138" t="s">
        <v>102</v>
      </c>
      <c r="I377" s="138">
        <v>10452</v>
      </c>
      <c r="J377" s="138" t="str">
        <f t="shared" si="193"/>
        <v>Bronx 10452</v>
      </c>
      <c r="K377" s="138" t="s">
        <v>108</v>
      </c>
      <c r="L377" s="138">
        <v>3</v>
      </c>
      <c r="M377" s="106" t="str">
        <f t="shared" si="194"/>
        <v>Child Care</v>
      </c>
      <c r="N377" s="107">
        <v>47</v>
      </c>
      <c r="O377" s="72">
        <v>0</v>
      </c>
      <c r="P377" s="108">
        <v>0</v>
      </c>
      <c r="Q377" s="71">
        <v>0</v>
      </c>
      <c r="R377" s="72">
        <v>0</v>
      </c>
      <c r="S377" s="108">
        <v>47</v>
      </c>
      <c r="T377" s="71">
        <v>0</v>
      </c>
      <c r="U377" s="72">
        <v>0</v>
      </c>
      <c r="V377" s="72">
        <v>26</v>
      </c>
      <c r="W377" s="73">
        <f t="shared" si="195"/>
        <v>26</v>
      </c>
      <c r="X377" s="109">
        <v>0</v>
      </c>
      <c r="Y377" s="110">
        <v>0</v>
      </c>
      <c r="Z377" s="110">
        <v>0</v>
      </c>
      <c r="AA377" s="72">
        <v>0</v>
      </c>
      <c r="AB377" s="72">
        <v>0</v>
      </c>
      <c r="AC377" s="111">
        <v>0</v>
      </c>
      <c r="AD377" s="112">
        <f t="shared" si="196"/>
        <v>0</v>
      </c>
      <c r="AE377" s="113">
        <v>0</v>
      </c>
      <c r="AF377" s="114">
        <v>0</v>
      </c>
      <c r="AG377" s="115">
        <v>514971.48000000004</v>
      </c>
      <c r="AH377" s="116">
        <v>514971.48000000004</v>
      </c>
      <c r="AI377" s="114">
        <v>268198.92</v>
      </c>
      <c r="AJ377" s="117">
        <f t="shared" si="199"/>
        <v>783170.4</v>
      </c>
      <c r="AK377" s="113">
        <v>0</v>
      </c>
      <c r="AL377" s="114">
        <v>73340.277659999992</v>
      </c>
      <c r="AM377" s="117">
        <f t="shared" si="200"/>
        <v>73340.277659999992</v>
      </c>
      <c r="AN377" s="113">
        <v>0</v>
      </c>
      <c r="AO377" s="114">
        <v>0</v>
      </c>
      <c r="AP377" s="114">
        <v>441631.20234000002</v>
      </c>
      <c r="AQ377" s="114">
        <v>0</v>
      </c>
      <c r="AR377" s="117">
        <v>0</v>
      </c>
      <c r="AS377" s="113">
        <f t="shared" si="197"/>
        <v>0</v>
      </c>
      <c r="AT377" s="114">
        <f t="shared" si="201"/>
        <v>0</v>
      </c>
      <c r="AU377" s="114">
        <f t="shared" si="202"/>
        <v>0</v>
      </c>
      <c r="AV377" s="117">
        <v>0</v>
      </c>
      <c r="AW377" s="113">
        <f t="shared" si="198"/>
        <v>0</v>
      </c>
      <c r="AX377" s="114">
        <f t="shared" si="203"/>
        <v>-1.8189894035458566E-13</v>
      </c>
      <c r="AY377" s="114">
        <f t="shared" si="204"/>
        <v>25482.600000000002</v>
      </c>
      <c r="AZ377" s="117">
        <v>25482.6</v>
      </c>
      <c r="BA377" s="113">
        <f t="shared" si="205"/>
        <v>0</v>
      </c>
      <c r="BB377" s="114">
        <f t="shared" si="206"/>
        <v>0</v>
      </c>
      <c r="BC377" s="114">
        <f t="shared" si="207"/>
        <v>0</v>
      </c>
      <c r="BD377" s="117">
        <v>0</v>
      </c>
      <c r="BE377" s="113">
        <v>0</v>
      </c>
      <c r="BF377" s="114">
        <v>0</v>
      </c>
      <c r="BG377" s="114">
        <v>0</v>
      </c>
      <c r="BH377" s="117">
        <v>0</v>
      </c>
      <c r="BJ377" s="113">
        <f t="shared" si="228"/>
        <v>0</v>
      </c>
      <c r="BK377" s="114">
        <f t="shared" si="228"/>
        <v>73340.277659999992</v>
      </c>
      <c r="BL377" s="114">
        <f t="shared" si="208"/>
        <v>0</v>
      </c>
      <c r="BM377" s="118">
        <f t="shared" si="209"/>
        <v>25482.6</v>
      </c>
      <c r="BN377" s="119">
        <f t="shared" si="210"/>
        <v>98822.877659999998</v>
      </c>
      <c r="BP377" s="113">
        <f t="shared" si="211"/>
        <v>0</v>
      </c>
      <c r="BQ377" s="118">
        <f t="shared" si="212"/>
        <v>0</v>
      </c>
      <c r="BR377" s="120">
        <f t="shared" si="213"/>
        <v>0</v>
      </c>
      <c r="BS377" s="121">
        <f t="shared" si="214"/>
        <v>0</v>
      </c>
      <c r="BT377" s="114">
        <f t="shared" si="215"/>
        <v>0</v>
      </c>
      <c r="BU377" s="114">
        <f t="shared" si="216"/>
        <v>0</v>
      </c>
      <c r="BV377" s="114">
        <f t="shared" si="217"/>
        <v>0</v>
      </c>
      <c r="BW377" s="118">
        <f t="shared" si="218"/>
        <v>0</v>
      </c>
      <c r="BX377" s="120">
        <f t="shared" si="219"/>
        <v>0</v>
      </c>
      <c r="BY377" s="121">
        <f t="shared" si="220"/>
        <v>0</v>
      </c>
      <c r="CA377" s="113">
        <f t="shared" si="229"/>
        <v>0</v>
      </c>
      <c r="CB377" s="114">
        <f t="shared" si="229"/>
        <v>0</v>
      </c>
      <c r="CC377" s="114">
        <f t="shared" si="221"/>
        <v>31714.137788617365</v>
      </c>
      <c r="CD377" s="114">
        <f t="shared" si="222"/>
        <v>0</v>
      </c>
      <c r="CE377" s="114">
        <f t="shared" si="223"/>
        <v>5266.6651695819928</v>
      </c>
      <c r="CF377" s="118">
        <f t="shared" si="224"/>
        <v>0</v>
      </c>
      <c r="CG377" s="122">
        <f t="shared" si="225"/>
        <v>36980.802958199361</v>
      </c>
      <c r="CH377" s="88"/>
      <c r="CI377" s="123">
        <f t="shared" si="226"/>
        <v>36980.802958199361</v>
      </c>
      <c r="CK377" s="124">
        <f t="shared" si="227"/>
        <v>3</v>
      </c>
      <c r="CL377" s="125">
        <v>0</v>
      </c>
      <c r="CM377" s="126">
        <v>0</v>
      </c>
      <c r="CN377" s="127">
        <v>41.82</v>
      </c>
      <c r="CO377" s="128">
        <v>15.670999499999999</v>
      </c>
      <c r="CP377" s="125">
        <v>0</v>
      </c>
      <c r="CQ377" s="129">
        <v>0</v>
      </c>
      <c r="CR377" s="130">
        <v>0</v>
      </c>
      <c r="CS377" s="131">
        <v>21.78</v>
      </c>
      <c r="CT377" s="132">
        <v>21.78</v>
      </c>
      <c r="CU377" s="133">
        <f t="shared" si="230"/>
        <v>0</v>
      </c>
      <c r="CV377" s="129">
        <f t="shared" si="230"/>
        <v>5.4450000000000003</v>
      </c>
      <c r="CW377" s="132">
        <v>5.4450000000000003</v>
      </c>
      <c r="CY377" s="133">
        <v>0</v>
      </c>
      <c r="CZ377" s="129">
        <v>25482.600000000002</v>
      </c>
      <c r="DA377" s="132">
        <v>25482.600000000002</v>
      </c>
      <c r="DD377" s="134" t="s">
        <v>95</v>
      </c>
      <c r="DE377" s="101"/>
      <c r="DF377" s="72"/>
    </row>
    <row r="378" spans="1:110" s="7" customFormat="1" x14ac:dyDescent="0.25">
      <c r="A378" s="135">
        <v>121</v>
      </c>
      <c r="B378" s="136" t="s">
        <v>1086</v>
      </c>
      <c r="C378" s="136" t="s">
        <v>1100</v>
      </c>
      <c r="D378" s="137" t="s">
        <v>1088</v>
      </c>
      <c r="E378" s="138" t="s">
        <v>1101</v>
      </c>
      <c r="F378" s="138" t="s">
        <v>1102</v>
      </c>
      <c r="G378" s="138" t="s">
        <v>1103</v>
      </c>
      <c r="H378" s="138" t="s">
        <v>102</v>
      </c>
      <c r="I378" s="138">
        <v>10452</v>
      </c>
      <c r="J378" s="138" t="str">
        <f t="shared" si="193"/>
        <v>Bronx 10452</v>
      </c>
      <c r="K378" s="138" t="s">
        <v>108</v>
      </c>
      <c r="L378" s="138">
        <v>3</v>
      </c>
      <c r="M378" s="106" t="str">
        <f t="shared" si="194"/>
        <v>Child Care</v>
      </c>
      <c r="N378" s="107">
        <v>0</v>
      </c>
      <c r="O378" s="72">
        <v>10</v>
      </c>
      <c r="P378" s="108">
        <v>0</v>
      </c>
      <c r="Q378" s="71">
        <v>0</v>
      </c>
      <c r="R378" s="72">
        <v>0</v>
      </c>
      <c r="S378" s="108">
        <v>0</v>
      </c>
      <c r="T378" s="71">
        <v>0</v>
      </c>
      <c r="U378" s="72">
        <v>0</v>
      </c>
      <c r="V378" s="72">
        <v>0</v>
      </c>
      <c r="W378" s="73">
        <f t="shared" si="195"/>
        <v>0</v>
      </c>
      <c r="X378" s="109">
        <v>0</v>
      </c>
      <c r="Y378" s="110">
        <v>0</v>
      </c>
      <c r="Z378" s="110">
        <v>0</v>
      </c>
      <c r="AA378" s="72">
        <v>0</v>
      </c>
      <c r="AB378" s="72">
        <v>0</v>
      </c>
      <c r="AC378" s="111">
        <v>0</v>
      </c>
      <c r="AD378" s="112">
        <f t="shared" si="196"/>
        <v>0</v>
      </c>
      <c r="AE378" s="113">
        <v>0</v>
      </c>
      <c r="AF378" s="114">
        <v>174334.80000000002</v>
      </c>
      <c r="AG378" s="115">
        <v>0</v>
      </c>
      <c r="AH378" s="116">
        <v>174334.80000000002</v>
      </c>
      <c r="AI378" s="114">
        <v>57063.600000000006</v>
      </c>
      <c r="AJ378" s="117">
        <f t="shared" si="199"/>
        <v>231398.40000000002</v>
      </c>
      <c r="AK378" s="113">
        <v>0</v>
      </c>
      <c r="AL378" s="114">
        <v>0</v>
      </c>
      <c r="AM378" s="117">
        <f t="shared" si="200"/>
        <v>0</v>
      </c>
      <c r="AN378" s="113">
        <v>0</v>
      </c>
      <c r="AO378" s="114">
        <v>0</v>
      </c>
      <c r="AP378" s="114">
        <v>174334.80000000002</v>
      </c>
      <c r="AQ378" s="114">
        <v>0</v>
      </c>
      <c r="AR378" s="117">
        <v>0</v>
      </c>
      <c r="AS378" s="113">
        <f t="shared" si="197"/>
        <v>0</v>
      </c>
      <c r="AT378" s="114">
        <f t="shared" si="201"/>
        <v>0</v>
      </c>
      <c r="AU378" s="114">
        <f t="shared" si="202"/>
        <v>0</v>
      </c>
      <c r="AV378" s="117">
        <v>0</v>
      </c>
      <c r="AW378" s="113">
        <f t="shared" si="198"/>
        <v>0</v>
      </c>
      <c r="AX378" s="114">
        <f t="shared" si="203"/>
        <v>0</v>
      </c>
      <c r="AY378" s="114">
        <f t="shared" si="204"/>
        <v>0</v>
      </c>
      <c r="AZ378" s="117">
        <v>0</v>
      </c>
      <c r="BA378" s="113">
        <f t="shared" si="205"/>
        <v>0</v>
      </c>
      <c r="BB378" s="114">
        <f t="shared" si="206"/>
        <v>0</v>
      </c>
      <c r="BC378" s="114">
        <f t="shared" si="207"/>
        <v>0</v>
      </c>
      <c r="BD378" s="117">
        <v>0</v>
      </c>
      <c r="BE378" s="113">
        <v>0</v>
      </c>
      <c r="BF378" s="114">
        <v>0</v>
      </c>
      <c r="BG378" s="114">
        <v>0</v>
      </c>
      <c r="BH378" s="117">
        <v>0</v>
      </c>
      <c r="BJ378" s="113">
        <f t="shared" si="228"/>
        <v>0</v>
      </c>
      <c r="BK378" s="114">
        <f t="shared" si="228"/>
        <v>0</v>
      </c>
      <c r="BL378" s="114">
        <f t="shared" si="208"/>
        <v>0</v>
      </c>
      <c r="BM378" s="118">
        <f t="shared" si="209"/>
        <v>0</v>
      </c>
      <c r="BN378" s="119">
        <f t="shared" si="210"/>
        <v>0</v>
      </c>
      <c r="BP378" s="113">
        <f t="shared" si="211"/>
        <v>0</v>
      </c>
      <c r="BQ378" s="118">
        <f t="shared" si="212"/>
        <v>0</v>
      </c>
      <c r="BR378" s="120">
        <f t="shared" si="213"/>
        <v>0</v>
      </c>
      <c r="BS378" s="121">
        <f t="shared" si="214"/>
        <v>0</v>
      </c>
      <c r="BT378" s="114">
        <f t="shared" si="215"/>
        <v>0</v>
      </c>
      <c r="BU378" s="114">
        <f t="shared" si="216"/>
        <v>0</v>
      </c>
      <c r="BV378" s="114">
        <f t="shared" si="217"/>
        <v>0</v>
      </c>
      <c r="BW378" s="118">
        <f t="shared" si="218"/>
        <v>0</v>
      </c>
      <c r="BX378" s="120">
        <f t="shared" si="219"/>
        <v>0</v>
      </c>
      <c r="BY378" s="121">
        <f t="shared" si="220"/>
        <v>0</v>
      </c>
      <c r="CA378" s="113">
        <f t="shared" si="229"/>
        <v>0</v>
      </c>
      <c r="CB378" s="114">
        <f t="shared" si="229"/>
        <v>12519.219292604503</v>
      </c>
      <c r="CC378" s="114">
        <f t="shared" si="221"/>
        <v>0</v>
      </c>
      <c r="CD378" s="114">
        <f t="shared" si="222"/>
        <v>0</v>
      </c>
      <c r="CE378" s="114">
        <f t="shared" si="223"/>
        <v>0</v>
      </c>
      <c r="CF378" s="118">
        <f t="shared" si="224"/>
        <v>0</v>
      </c>
      <c r="CG378" s="122">
        <f t="shared" si="225"/>
        <v>12519.219292604503</v>
      </c>
      <c r="CH378" s="88"/>
      <c r="CI378" s="123">
        <f t="shared" si="226"/>
        <v>12519.219292604503</v>
      </c>
      <c r="CK378" s="124">
        <f t="shared" si="227"/>
        <v>3</v>
      </c>
      <c r="CL378" s="125">
        <v>0</v>
      </c>
      <c r="CM378" s="126">
        <v>66.540000000000006</v>
      </c>
      <c r="CN378" s="127">
        <v>0</v>
      </c>
      <c r="CO378" s="128">
        <v>0</v>
      </c>
      <c r="CP378" s="125">
        <v>0</v>
      </c>
      <c r="CQ378" s="129">
        <v>21.78</v>
      </c>
      <c r="CR378" s="130">
        <v>0</v>
      </c>
      <c r="CS378" s="131">
        <v>0</v>
      </c>
      <c r="CT378" s="132">
        <v>0</v>
      </c>
      <c r="CU378" s="133">
        <f t="shared" si="230"/>
        <v>0</v>
      </c>
      <c r="CV378" s="129">
        <f t="shared" si="230"/>
        <v>0</v>
      </c>
      <c r="CW378" s="132">
        <v>0</v>
      </c>
      <c r="CY378" s="133">
        <v>0</v>
      </c>
      <c r="CZ378" s="129">
        <v>0</v>
      </c>
      <c r="DA378" s="132">
        <v>0</v>
      </c>
      <c r="DD378" s="134" t="s">
        <v>95</v>
      </c>
      <c r="DE378" s="101"/>
      <c r="DF378" s="72"/>
    </row>
    <row r="379" spans="1:110" s="7" customFormat="1" x14ac:dyDescent="0.25">
      <c r="A379" s="135">
        <v>121</v>
      </c>
      <c r="B379" s="136" t="s">
        <v>1086</v>
      </c>
      <c r="C379" s="136" t="s">
        <v>1104</v>
      </c>
      <c r="D379" s="137" t="s">
        <v>1088</v>
      </c>
      <c r="E379" s="138" t="s">
        <v>1105</v>
      </c>
      <c r="F379" s="138" t="s">
        <v>1106</v>
      </c>
      <c r="G379" s="138" t="s">
        <v>1107</v>
      </c>
      <c r="H379" s="138" t="s">
        <v>102</v>
      </c>
      <c r="I379" s="138">
        <v>10452</v>
      </c>
      <c r="J379" s="138" t="str">
        <f t="shared" si="193"/>
        <v>Bronx 10452</v>
      </c>
      <c r="K379" s="138" t="s">
        <v>103</v>
      </c>
      <c r="L379" s="138">
        <v>3</v>
      </c>
      <c r="M379" s="106" t="str">
        <f t="shared" si="194"/>
        <v>Child Care</v>
      </c>
      <c r="N379" s="107">
        <v>44</v>
      </c>
      <c r="O379" s="72">
        <v>0</v>
      </c>
      <c r="P379" s="108">
        <v>0</v>
      </c>
      <c r="Q379" s="71">
        <v>0</v>
      </c>
      <c r="R379" s="72">
        <v>0</v>
      </c>
      <c r="S379" s="108">
        <v>44</v>
      </c>
      <c r="T379" s="71">
        <v>0</v>
      </c>
      <c r="U379" s="72">
        <v>0</v>
      </c>
      <c r="V379" s="72">
        <v>29</v>
      </c>
      <c r="W379" s="73">
        <f t="shared" si="195"/>
        <v>29</v>
      </c>
      <c r="X379" s="109">
        <v>0</v>
      </c>
      <c r="Y379" s="110">
        <v>0</v>
      </c>
      <c r="Z379" s="110">
        <v>0</v>
      </c>
      <c r="AA379" s="72">
        <v>0</v>
      </c>
      <c r="AB379" s="72">
        <v>0</v>
      </c>
      <c r="AC379" s="111">
        <v>0</v>
      </c>
      <c r="AD379" s="112">
        <f t="shared" si="196"/>
        <v>0</v>
      </c>
      <c r="AE379" s="113">
        <v>0</v>
      </c>
      <c r="AF379" s="114">
        <v>0</v>
      </c>
      <c r="AG379" s="115">
        <v>509076.47999999998</v>
      </c>
      <c r="AH379" s="116">
        <v>509076.47999999998</v>
      </c>
      <c r="AI379" s="114">
        <v>0</v>
      </c>
      <c r="AJ379" s="117">
        <f t="shared" si="199"/>
        <v>509076.47999999998</v>
      </c>
      <c r="AK379" s="113">
        <v>0</v>
      </c>
      <c r="AL379" s="114">
        <v>86379.808319999982</v>
      </c>
      <c r="AM379" s="117">
        <f t="shared" si="200"/>
        <v>86379.808319999982</v>
      </c>
      <c r="AN379" s="113">
        <v>0</v>
      </c>
      <c r="AO379" s="114">
        <v>0</v>
      </c>
      <c r="AP379" s="114">
        <v>422696.67167999997</v>
      </c>
      <c r="AQ379" s="114">
        <v>0</v>
      </c>
      <c r="AR379" s="117">
        <v>0</v>
      </c>
      <c r="AS379" s="113">
        <f t="shared" si="197"/>
        <v>0</v>
      </c>
      <c r="AT379" s="114">
        <f t="shared" si="201"/>
        <v>0</v>
      </c>
      <c r="AU379" s="114">
        <f t="shared" si="202"/>
        <v>0</v>
      </c>
      <c r="AV379" s="117">
        <v>0</v>
      </c>
      <c r="AW379" s="113">
        <f t="shared" si="198"/>
        <v>0</v>
      </c>
      <c r="AX379" s="114">
        <f t="shared" si="203"/>
        <v>0</v>
      </c>
      <c r="AY379" s="114">
        <f t="shared" si="204"/>
        <v>0</v>
      </c>
      <c r="AZ379" s="117">
        <v>0</v>
      </c>
      <c r="BA379" s="113">
        <f t="shared" si="205"/>
        <v>0</v>
      </c>
      <c r="BB379" s="114">
        <f t="shared" si="206"/>
        <v>0</v>
      </c>
      <c r="BC379" s="114">
        <f t="shared" si="207"/>
        <v>0</v>
      </c>
      <c r="BD379" s="117">
        <v>0</v>
      </c>
      <c r="BE379" s="113">
        <v>0</v>
      </c>
      <c r="BF379" s="114">
        <v>0</v>
      </c>
      <c r="BG379" s="114">
        <v>0</v>
      </c>
      <c r="BH379" s="117">
        <v>0</v>
      </c>
      <c r="BJ379" s="113">
        <f t="shared" si="228"/>
        <v>0</v>
      </c>
      <c r="BK379" s="114">
        <f t="shared" si="228"/>
        <v>86379.808319999982</v>
      </c>
      <c r="BL379" s="114">
        <f t="shared" si="208"/>
        <v>0</v>
      </c>
      <c r="BM379" s="118">
        <f t="shared" si="209"/>
        <v>0</v>
      </c>
      <c r="BN379" s="119">
        <f t="shared" si="210"/>
        <v>86379.808319999982</v>
      </c>
      <c r="BP379" s="113">
        <f t="shared" si="211"/>
        <v>0</v>
      </c>
      <c r="BQ379" s="118">
        <f t="shared" si="212"/>
        <v>0</v>
      </c>
      <c r="BR379" s="120">
        <f t="shared" si="213"/>
        <v>0</v>
      </c>
      <c r="BS379" s="121">
        <f t="shared" si="214"/>
        <v>0</v>
      </c>
      <c r="BT379" s="114">
        <f t="shared" si="215"/>
        <v>0</v>
      </c>
      <c r="BU379" s="114">
        <f t="shared" si="216"/>
        <v>0</v>
      </c>
      <c r="BV379" s="114">
        <f t="shared" si="217"/>
        <v>0</v>
      </c>
      <c r="BW379" s="118">
        <f t="shared" si="218"/>
        <v>0</v>
      </c>
      <c r="BX379" s="120">
        <f t="shared" si="219"/>
        <v>0</v>
      </c>
      <c r="BY379" s="121">
        <f t="shared" si="220"/>
        <v>0</v>
      </c>
      <c r="CA379" s="113">
        <f t="shared" si="229"/>
        <v>0</v>
      </c>
      <c r="CB379" s="114">
        <f t="shared" si="229"/>
        <v>0</v>
      </c>
      <c r="CC379" s="114">
        <f t="shared" si="221"/>
        <v>30354.42336823151</v>
      </c>
      <c r="CD379" s="114">
        <f t="shared" si="222"/>
        <v>0</v>
      </c>
      <c r="CE379" s="114">
        <f t="shared" si="223"/>
        <v>6203.0516156913163</v>
      </c>
      <c r="CF379" s="118">
        <f t="shared" si="224"/>
        <v>0</v>
      </c>
      <c r="CG379" s="122">
        <f t="shared" si="225"/>
        <v>36557.474983922824</v>
      </c>
      <c r="CH379" s="88"/>
      <c r="CI379" s="123">
        <f t="shared" si="226"/>
        <v>36557.474983922824</v>
      </c>
      <c r="CK379" s="124">
        <f t="shared" si="227"/>
        <v>3</v>
      </c>
      <c r="CL379" s="125">
        <v>0</v>
      </c>
      <c r="CM379" s="126">
        <v>0</v>
      </c>
      <c r="CN379" s="127">
        <v>44.16</v>
      </c>
      <c r="CO379" s="128">
        <v>16.547855999999996</v>
      </c>
      <c r="CP379" s="125">
        <v>0</v>
      </c>
      <c r="CQ379" s="129">
        <v>0</v>
      </c>
      <c r="CR379" s="130">
        <v>0</v>
      </c>
      <c r="CS379" s="131">
        <v>0</v>
      </c>
      <c r="CT379" s="132">
        <v>0</v>
      </c>
      <c r="CU379" s="133">
        <f t="shared" si="230"/>
        <v>0</v>
      </c>
      <c r="CV379" s="129">
        <f t="shared" si="230"/>
        <v>0</v>
      </c>
      <c r="CW379" s="132">
        <v>0</v>
      </c>
      <c r="CY379" s="133">
        <v>0</v>
      </c>
      <c r="CZ379" s="129">
        <v>0</v>
      </c>
      <c r="DA379" s="132">
        <v>0</v>
      </c>
      <c r="DD379" s="134" t="s">
        <v>95</v>
      </c>
      <c r="DE379" s="101"/>
      <c r="DF379" s="72"/>
    </row>
    <row r="380" spans="1:110" s="7" customFormat="1" x14ac:dyDescent="0.25">
      <c r="A380" s="135">
        <v>121</v>
      </c>
      <c r="B380" s="136" t="s">
        <v>1086</v>
      </c>
      <c r="C380" s="136" t="s">
        <v>1104</v>
      </c>
      <c r="D380" s="137" t="s">
        <v>1088</v>
      </c>
      <c r="E380" s="138" t="s">
        <v>1105</v>
      </c>
      <c r="F380" s="138" t="s">
        <v>1106</v>
      </c>
      <c r="G380" s="138" t="s">
        <v>1107</v>
      </c>
      <c r="H380" s="138" t="s">
        <v>102</v>
      </c>
      <c r="I380" s="138">
        <v>10452</v>
      </c>
      <c r="J380" s="138" t="str">
        <f t="shared" si="193"/>
        <v>Bronx 10452</v>
      </c>
      <c r="K380" s="138" t="s">
        <v>103</v>
      </c>
      <c r="L380" s="138">
        <v>3</v>
      </c>
      <c r="M380" s="106" t="str">
        <f t="shared" si="194"/>
        <v>Child Care</v>
      </c>
      <c r="N380" s="107">
        <v>0</v>
      </c>
      <c r="O380" s="72">
        <v>20</v>
      </c>
      <c r="P380" s="108">
        <v>0</v>
      </c>
      <c r="Q380" s="71">
        <v>0</v>
      </c>
      <c r="R380" s="72">
        <v>0</v>
      </c>
      <c r="S380" s="108">
        <v>0</v>
      </c>
      <c r="T380" s="71">
        <v>0</v>
      </c>
      <c r="U380" s="72">
        <v>0</v>
      </c>
      <c r="V380" s="72">
        <v>0</v>
      </c>
      <c r="W380" s="73">
        <f t="shared" si="195"/>
        <v>0</v>
      </c>
      <c r="X380" s="109">
        <v>0</v>
      </c>
      <c r="Y380" s="110">
        <v>0</v>
      </c>
      <c r="Z380" s="110">
        <v>0</v>
      </c>
      <c r="AA380" s="72">
        <v>0</v>
      </c>
      <c r="AB380" s="72">
        <v>0</v>
      </c>
      <c r="AC380" s="111">
        <v>0</v>
      </c>
      <c r="AD380" s="112">
        <f t="shared" si="196"/>
        <v>0</v>
      </c>
      <c r="AE380" s="113">
        <v>0</v>
      </c>
      <c r="AF380" s="114">
        <v>360931.20000000007</v>
      </c>
      <c r="AG380" s="115">
        <v>0</v>
      </c>
      <c r="AH380" s="116">
        <v>360931.20000000007</v>
      </c>
      <c r="AI380" s="114">
        <v>0</v>
      </c>
      <c r="AJ380" s="117">
        <f t="shared" si="199"/>
        <v>360931.20000000007</v>
      </c>
      <c r="AK380" s="113">
        <v>0</v>
      </c>
      <c r="AL380" s="114">
        <v>0</v>
      </c>
      <c r="AM380" s="117">
        <f t="shared" si="200"/>
        <v>0</v>
      </c>
      <c r="AN380" s="113">
        <v>0</v>
      </c>
      <c r="AO380" s="114">
        <v>0</v>
      </c>
      <c r="AP380" s="114">
        <v>360931.20000000007</v>
      </c>
      <c r="AQ380" s="114">
        <v>0</v>
      </c>
      <c r="AR380" s="117">
        <v>0</v>
      </c>
      <c r="AS380" s="113">
        <f t="shared" si="197"/>
        <v>0</v>
      </c>
      <c r="AT380" s="114">
        <f t="shared" si="201"/>
        <v>0</v>
      </c>
      <c r="AU380" s="114">
        <f t="shared" si="202"/>
        <v>0</v>
      </c>
      <c r="AV380" s="117">
        <v>0</v>
      </c>
      <c r="AW380" s="113">
        <f t="shared" si="198"/>
        <v>0</v>
      </c>
      <c r="AX380" s="114">
        <f t="shared" si="203"/>
        <v>0</v>
      </c>
      <c r="AY380" s="114">
        <f t="shared" si="204"/>
        <v>0</v>
      </c>
      <c r="AZ380" s="117">
        <v>0</v>
      </c>
      <c r="BA380" s="113">
        <f t="shared" si="205"/>
        <v>0</v>
      </c>
      <c r="BB380" s="114">
        <f t="shared" si="206"/>
        <v>0</v>
      </c>
      <c r="BC380" s="114">
        <f t="shared" si="207"/>
        <v>0</v>
      </c>
      <c r="BD380" s="117">
        <v>0</v>
      </c>
      <c r="BE380" s="113">
        <v>0</v>
      </c>
      <c r="BF380" s="114">
        <v>0</v>
      </c>
      <c r="BG380" s="114">
        <v>0</v>
      </c>
      <c r="BH380" s="117">
        <v>0</v>
      </c>
      <c r="BJ380" s="113">
        <f t="shared" si="228"/>
        <v>0</v>
      </c>
      <c r="BK380" s="114">
        <f t="shared" si="228"/>
        <v>0</v>
      </c>
      <c r="BL380" s="114">
        <f t="shared" si="208"/>
        <v>0</v>
      </c>
      <c r="BM380" s="118">
        <f t="shared" si="209"/>
        <v>0</v>
      </c>
      <c r="BN380" s="119">
        <f t="shared" si="210"/>
        <v>0</v>
      </c>
      <c r="BP380" s="113">
        <f t="shared" si="211"/>
        <v>0</v>
      </c>
      <c r="BQ380" s="118">
        <f t="shared" si="212"/>
        <v>0</v>
      </c>
      <c r="BR380" s="120">
        <f t="shared" si="213"/>
        <v>0</v>
      </c>
      <c r="BS380" s="121">
        <f t="shared" si="214"/>
        <v>0</v>
      </c>
      <c r="BT380" s="114">
        <f t="shared" si="215"/>
        <v>0</v>
      </c>
      <c r="BU380" s="114">
        <f t="shared" si="216"/>
        <v>0</v>
      </c>
      <c r="BV380" s="114">
        <f t="shared" si="217"/>
        <v>0</v>
      </c>
      <c r="BW380" s="118">
        <f t="shared" si="218"/>
        <v>0</v>
      </c>
      <c r="BX380" s="120">
        <f t="shared" si="219"/>
        <v>0</v>
      </c>
      <c r="BY380" s="121">
        <f t="shared" si="220"/>
        <v>0</v>
      </c>
      <c r="CA380" s="113">
        <f t="shared" si="229"/>
        <v>0</v>
      </c>
      <c r="CB380" s="114">
        <f t="shared" si="229"/>
        <v>25918.960771704184</v>
      </c>
      <c r="CC380" s="114">
        <f t="shared" si="221"/>
        <v>0</v>
      </c>
      <c r="CD380" s="114">
        <f t="shared" si="222"/>
        <v>0</v>
      </c>
      <c r="CE380" s="114">
        <f t="shared" si="223"/>
        <v>0</v>
      </c>
      <c r="CF380" s="118">
        <f t="shared" si="224"/>
        <v>0</v>
      </c>
      <c r="CG380" s="122">
        <f t="shared" si="225"/>
        <v>25918.960771704184</v>
      </c>
      <c r="CH380" s="88"/>
      <c r="CI380" s="123">
        <f t="shared" si="226"/>
        <v>25918.960771704184</v>
      </c>
      <c r="CK380" s="124">
        <f t="shared" si="227"/>
        <v>3</v>
      </c>
      <c r="CL380" s="125">
        <v>0</v>
      </c>
      <c r="CM380" s="126">
        <v>68.88000000000001</v>
      </c>
      <c r="CN380" s="127">
        <v>0</v>
      </c>
      <c r="CO380" s="128">
        <v>0</v>
      </c>
      <c r="CP380" s="125">
        <v>0</v>
      </c>
      <c r="CQ380" s="129">
        <v>0</v>
      </c>
      <c r="CR380" s="130">
        <v>0</v>
      </c>
      <c r="CS380" s="131">
        <v>0</v>
      </c>
      <c r="CT380" s="132">
        <v>0</v>
      </c>
      <c r="CU380" s="133">
        <f t="shared" si="230"/>
        <v>0</v>
      </c>
      <c r="CV380" s="129">
        <f t="shared" si="230"/>
        <v>0</v>
      </c>
      <c r="CW380" s="132">
        <v>0</v>
      </c>
      <c r="CY380" s="133">
        <v>0</v>
      </c>
      <c r="CZ380" s="129">
        <v>0</v>
      </c>
      <c r="DA380" s="132">
        <v>0</v>
      </c>
      <c r="DD380" s="134" t="s">
        <v>95</v>
      </c>
      <c r="DE380" s="101"/>
      <c r="DF380" s="72"/>
    </row>
    <row r="381" spans="1:110" s="7" customFormat="1" x14ac:dyDescent="0.25">
      <c r="A381" s="135">
        <v>121</v>
      </c>
      <c r="B381" s="136" t="s">
        <v>1086</v>
      </c>
      <c r="C381" s="136" t="s">
        <v>1108</v>
      </c>
      <c r="D381" s="137" t="s">
        <v>1088</v>
      </c>
      <c r="E381" s="138" t="s">
        <v>1109</v>
      </c>
      <c r="F381" s="138" t="s">
        <v>1110</v>
      </c>
      <c r="G381" s="138" t="s">
        <v>1111</v>
      </c>
      <c r="H381" s="138" t="s">
        <v>102</v>
      </c>
      <c r="I381" s="138">
        <v>10451</v>
      </c>
      <c r="J381" s="138" t="str">
        <f t="shared" si="193"/>
        <v>Bronx 10451</v>
      </c>
      <c r="K381" s="138" t="s">
        <v>108</v>
      </c>
      <c r="L381" s="138">
        <v>3</v>
      </c>
      <c r="M381" s="106" t="str">
        <f t="shared" si="194"/>
        <v>Child Care</v>
      </c>
      <c r="N381" s="107">
        <v>74</v>
      </c>
      <c r="O381" s="72">
        <v>0</v>
      </c>
      <c r="P381" s="108">
        <v>0</v>
      </c>
      <c r="Q381" s="71">
        <v>0</v>
      </c>
      <c r="R381" s="72">
        <v>0</v>
      </c>
      <c r="S381" s="108">
        <v>74</v>
      </c>
      <c r="T381" s="71">
        <v>0</v>
      </c>
      <c r="U381" s="72">
        <v>0</v>
      </c>
      <c r="V381" s="72">
        <v>40</v>
      </c>
      <c r="W381" s="73">
        <f t="shared" si="195"/>
        <v>40</v>
      </c>
      <c r="X381" s="109">
        <v>0</v>
      </c>
      <c r="Y381" s="110">
        <v>0</v>
      </c>
      <c r="Z381" s="110">
        <v>0</v>
      </c>
      <c r="AA381" s="72">
        <v>0</v>
      </c>
      <c r="AB381" s="72">
        <v>0</v>
      </c>
      <c r="AC381" s="111">
        <v>0</v>
      </c>
      <c r="AD381" s="112">
        <f t="shared" si="196"/>
        <v>0</v>
      </c>
      <c r="AE381" s="113">
        <v>0</v>
      </c>
      <c r="AF381" s="114">
        <v>0</v>
      </c>
      <c r="AG381" s="115">
        <v>810806.16</v>
      </c>
      <c r="AH381" s="116">
        <v>810806.16</v>
      </c>
      <c r="AI381" s="114">
        <v>115746.35999999999</v>
      </c>
      <c r="AJ381" s="117">
        <f t="shared" si="199"/>
        <v>926552.52</v>
      </c>
      <c r="AK381" s="113">
        <v>0</v>
      </c>
      <c r="AL381" s="114">
        <v>112831.1964</v>
      </c>
      <c r="AM381" s="117">
        <f t="shared" si="200"/>
        <v>112831.1964</v>
      </c>
      <c r="AN381" s="113">
        <v>0</v>
      </c>
      <c r="AO381" s="114">
        <v>0</v>
      </c>
      <c r="AP381" s="114">
        <v>697974.9635999999</v>
      </c>
      <c r="AQ381" s="114">
        <v>0</v>
      </c>
      <c r="AR381" s="117">
        <v>0</v>
      </c>
      <c r="AS381" s="113">
        <f t="shared" si="197"/>
        <v>0</v>
      </c>
      <c r="AT381" s="114">
        <f t="shared" si="201"/>
        <v>0</v>
      </c>
      <c r="AU381" s="114">
        <f t="shared" si="202"/>
        <v>0</v>
      </c>
      <c r="AV381" s="117">
        <v>0</v>
      </c>
      <c r="AW381" s="113">
        <f t="shared" si="198"/>
        <v>0</v>
      </c>
      <c r="AX381" s="114">
        <f t="shared" si="203"/>
        <v>0</v>
      </c>
      <c r="AY381" s="114">
        <f t="shared" si="204"/>
        <v>10746</v>
      </c>
      <c r="AZ381" s="117">
        <v>10746</v>
      </c>
      <c r="BA381" s="113">
        <f t="shared" si="205"/>
        <v>0</v>
      </c>
      <c r="BB381" s="114">
        <f t="shared" si="206"/>
        <v>0</v>
      </c>
      <c r="BC381" s="114">
        <f t="shared" si="207"/>
        <v>0</v>
      </c>
      <c r="BD381" s="117">
        <v>0</v>
      </c>
      <c r="BE381" s="113">
        <v>0</v>
      </c>
      <c r="BF381" s="114">
        <v>0</v>
      </c>
      <c r="BG381" s="114">
        <v>0</v>
      </c>
      <c r="BH381" s="117">
        <v>0</v>
      </c>
      <c r="BJ381" s="113">
        <f t="shared" si="228"/>
        <v>0</v>
      </c>
      <c r="BK381" s="114">
        <f t="shared" si="228"/>
        <v>112831.1964</v>
      </c>
      <c r="BL381" s="114">
        <f t="shared" si="208"/>
        <v>0</v>
      </c>
      <c r="BM381" s="118">
        <f t="shared" si="209"/>
        <v>10746</v>
      </c>
      <c r="BN381" s="119">
        <f t="shared" si="210"/>
        <v>123577.1964</v>
      </c>
      <c r="BP381" s="113">
        <f t="shared" si="211"/>
        <v>0</v>
      </c>
      <c r="BQ381" s="118">
        <f t="shared" si="212"/>
        <v>0</v>
      </c>
      <c r="BR381" s="120">
        <f t="shared" si="213"/>
        <v>0</v>
      </c>
      <c r="BS381" s="121">
        <f t="shared" si="214"/>
        <v>0</v>
      </c>
      <c r="BT381" s="114">
        <f t="shared" si="215"/>
        <v>0</v>
      </c>
      <c r="BU381" s="114">
        <f t="shared" si="216"/>
        <v>0</v>
      </c>
      <c r="BV381" s="114">
        <f t="shared" si="217"/>
        <v>0</v>
      </c>
      <c r="BW381" s="118">
        <f t="shared" si="218"/>
        <v>0</v>
      </c>
      <c r="BX381" s="120">
        <f t="shared" si="219"/>
        <v>0</v>
      </c>
      <c r="BY381" s="121">
        <f t="shared" si="220"/>
        <v>0</v>
      </c>
      <c r="CA381" s="113">
        <f t="shared" si="229"/>
        <v>0</v>
      </c>
      <c r="CB381" s="114">
        <f t="shared" si="229"/>
        <v>0</v>
      </c>
      <c r="CC381" s="114">
        <f t="shared" si="221"/>
        <v>50122.532219935689</v>
      </c>
      <c r="CD381" s="114">
        <f t="shared" si="222"/>
        <v>0</v>
      </c>
      <c r="CE381" s="114">
        <f t="shared" si="223"/>
        <v>8102.5617993569131</v>
      </c>
      <c r="CF381" s="118">
        <f t="shared" si="224"/>
        <v>0</v>
      </c>
      <c r="CG381" s="122">
        <f t="shared" si="225"/>
        <v>58225.094019292599</v>
      </c>
      <c r="CH381" s="88"/>
      <c r="CI381" s="123">
        <f t="shared" si="226"/>
        <v>58225.094019292606</v>
      </c>
      <c r="CK381" s="124">
        <f t="shared" si="227"/>
        <v>3</v>
      </c>
      <c r="CL381" s="125">
        <v>0</v>
      </c>
      <c r="CM381" s="126">
        <v>0</v>
      </c>
      <c r="CN381" s="127">
        <v>41.82</v>
      </c>
      <c r="CO381" s="128">
        <v>15.670999499999999</v>
      </c>
      <c r="CP381" s="125">
        <v>0</v>
      </c>
      <c r="CQ381" s="129">
        <v>0</v>
      </c>
      <c r="CR381" s="130">
        <v>0</v>
      </c>
      <c r="CS381" s="131">
        <v>5.97</v>
      </c>
      <c r="CT381" s="132">
        <v>5.97</v>
      </c>
      <c r="CU381" s="133">
        <f t="shared" si="230"/>
        <v>0</v>
      </c>
      <c r="CV381" s="129">
        <f t="shared" si="230"/>
        <v>1.4924999999999999</v>
      </c>
      <c r="CW381" s="132">
        <v>1.4924999999999999</v>
      </c>
      <c r="CY381" s="133">
        <v>0</v>
      </c>
      <c r="CZ381" s="129">
        <v>10746</v>
      </c>
      <c r="DA381" s="132">
        <v>10746</v>
      </c>
      <c r="DD381" s="134" t="s">
        <v>95</v>
      </c>
      <c r="DE381" s="101"/>
      <c r="DF381" s="72"/>
    </row>
    <row r="382" spans="1:110" s="7" customFormat="1" x14ac:dyDescent="0.25">
      <c r="A382" s="135">
        <v>121</v>
      </c>
      <c r="B382" s="136" t="s">
        <v>1086</v>
      </c>
      <c r="C382" s="136" t="s">
        <v>1108</v>
      </c>
      <c r="D382" s="137" t="s">
        <v>1088</v>
      </c>
      <c r="E382" s="138" t="s">
        <v>1109</v>
      </c>
      <c r="F382" s="138" t="s">
        <v>1110</v>
      </c>
      <c r="G382" s="138" t="s">
        <v>1111</v>
      </c>
      <c r="H382" s="138" t="s">
        <v>102</v>
      </c>
      <c r="I382" s="138">
        <v>10451</v>
      </c>
      <c r="J382" s="138" t="str">
        <f t="shared" si="193"/>
        <v>Bronx 10451</v>
      </c>
      <c r="K382" s="138" t="s">
        <v>108</v>
      </c>
      <c r="L382" s="138">
        <v>3</v>
      </c>
      <c r="M382" s="106" t="str">
        <f t="shared" si="194"/>
        <v>Child Care</v>
      </c>
      <c r="N382" s="107">
        <v>0</v>
      </c>
      <c r="O382" s="72">
        <v>10</v>
      </c>
      <c r="P382" s="108">
        <v>0</v>
      </c>
      <c r="Q382" s="71">
        <v>0</v>
      </c>
      <c r="R382" s="72">
        <v>0</v>
      </c>
      <c r="S382" s="108">
        <v>0</v>
      </c>
      <c r="T382" s="71">
        <v>0</v>
      </c>
      <c r="U382" s="72">
        <v>0</v>
      </c>
      <c r="V382" s="72">
        <v>0</v>
      </c>
      <c r="W382" s="73">
        <f t="shared" si="195"/>
        <v>0</v>
      </c>
      <c r="X382" s="109">
        <v>0</v>
      </c>
      <c r="Y382" s="110">
        <v>0</v>
      </c>
      <c r="Z382" s="110">
        <v>0</v>
      </c>
      <c r="AA382" s="72">
        <v>0</v>
      </c>
      <c r="AB382" s="72">
        <v>0</v>
      </c>
      <c r="AC382" s="111">
        <v>0</v>
      </c>
      <c r="AD382" s="112">
        <f t="shared" si="196"/>
        <v>0</v>
      </c>
      <c r="AE382" s="113">
        <v>0</v>
      </c>
      <c r="AF382" s="114">
        <v>174334.80000000002</v>
      </c>
      <c r="AG382" s="115">
        <v>0</v>
      </c>
      <c r="AH382" s="116">
        <v>174334.80000000002</v>
      </c>
      <c r="AI382" s="114">
        <v>15641.4</v>
      </c>
      <c r="AJ382" s="117">
        <f t="shared" si="199"/>
        <v>189976.2</v>
      </c>
      <c r="AK382" s="113">
        <v>0</v>
      </c>
      <c r="AL382" s="114">
        <v>0</v>
      </c>
      <c r="AM382" s="117">
        <f t="shared" si="200"/>
        <v>0</v>
      </c>
      <c r="AN382" s="113">
        <v>0</v>
      </c>
      <c r="AO382" s="114">
        <v>0</v>
      </c>
      <c r="AP382" s="114">
        <v>174334.80000000002</v>
      </c>
      <c r="AQ382" s="114">
        <v>0</v>
      </c>
      <c r="AR382" s="117">
        <v>0</v>
      </c>
      <c r="AS382" s="113">
        <f t="shared" si="197"/>
        <v>0</v>
      </c>
      <c r="AT382" s="114">
        <f t="shared" si="201"/>
        <v>0</v>
      </c>
      <c r="AU382" s="114">
        <f t="shared" si="202"/>
        <v>0</v>
      </c>
      <c r="AV382" s="117">
        <v>0</v>
      </c>
      <c r="AW382" s="113">
        <f t="shared" si="198"/>
        <v>0</v>
      </c>
      <c r="AX382" s="114">
        <f t="shared" si="203"/>
        <v>0</v>
      </c>
      <c r="AY382" s="114">
        <f t="shared" si="204"/>
        <v>0</v>
      </c>
      <c r="AZ382" s="117">
        <v>0</v>
      </c>
      <c r="BA382" s="113">
        <f t="shared" si="205"/>
        <v>0</v>
      </c>
      <c r="BB382" s="114">
        <f t="shared" si="206"/>
        <v>0</v>
      </c>
      <c r="BC382" s="114">
        <f t="shared" si="207"/>
        <v>0</v>
      </c>
      <c r="BD382" s="117">
        <v>0</v>
      </c>
      <c r="BE382" s="113">
        <v>0</v>
      </c>
      <c r="BF382" s="114">
        <v>0</v>
      </c>
      <c r="BG382" s="114">
        <v>0</v>
      </c>
      <c r="BH382" s="117">
        <v>0</v>
      </c>
      <c r="BJ382" s="113">
        <f t="shared" si="228"/>
        <v>0</v>
      </c>
      <c r="BK382" s="114">
        <f t="shared" si="228"/>
        <v>0</v>
      </c>
      <c r="BL382" s="114">
        <f t="shared" si="208"/>
        <v>0</v>
      </c>
      <c r="BM382" s="118">
        <f t="shared" si="209"/>
        <v>0</v>
      </c>
      <c r="BN382" s="119">
        <f t="shared" si="210"/>
        <v>0</v>
      </c>
      <c r="BP382" s="113">
        <f t="shared" si="211"/>
        <v>0</v>
      </c>
      <c r="BQ382" s="118">
        <f t="shared" si="212"/>
        <v>0</v>
      </c>
      <c r="BR382" s="120">
        <f t="shared" si="213"/>
        <v>0</v>
      </c>
      <c r="BS382" s="121">
        <f t="shared" si="214"/>
        <v>0</v>
      </c>
      <c r="BT382" s="114">
        <f t="shared" si="215"/>
        <v>0</v>
      </c>
      <c r="BU382" s="114">
        <f t="shared" si="216"/>
        <v>0</v>
      </c>
      <c r="BV382" s="114">
        <f t="shared" si="217"/>
        <v>0</v>
      </c>
      <c r="BW382" s="118">
        <f t="shared" si="218"/>
        <v>0</v>
      </c>
      <c r="BX382" s="120">
        <f t="shared" si="219"/>
        <v>0</v>
      </c>
      <c r="BY382" s="121">
        <f t="shared" si="220"/>
        <v>0</v>
      </c>
      <c r="CA382" s="113">
        <f t="shared" si="229"/>
        <v>0</v>
      </c>
      <c r="CB382" s="114">
        <f t="shared" si="229"/>
        <v>12519.219292604503</v>
      </c>
      <c r="CC382" s="114">
        <f t="shared" si="221"/>
        <v>0</v>
      </c>
      <c r="CD382" s="114">
        <f t="shared" si="222"/>
        <v>0</v>
      </c>
      <c r="CE382" s="114">
        <f t="shared" si="223"/>
        <v>0</v>
      </c>
      <c r="CF382" s="118">
        <f t="shared" si="224"/>
        <v>0</v>
      </c>
      <c r="CG382" s="122">
        <f t="shared" si="225"/>
        <v>12519.219292604503</v>
      </c>
      <c r="CH382" s="88"/>
      <c r="CI382" s="123">
        <f t="shared" si="226"/>
        <v>12519.219292604503</v>
      </c>
      <c r="CK382" s="124">
        <f t="shared" si="227"/>
        <v>3</v>
      </c>
      <c r="CL382" s="125">
        <v>0</v>
      </c>
      <c r="CM382" s="126">
        <v>66.540000000000006</v>
      </c>
      <c r="CN382" s="127">
        <v>0</v>
      </c>
      <c r="CO382" s="128">
        <v>0</v>
      </c>
      <c r="CP382" s="125">
        <v>0</v>
      </c>
      <c r="CQ382" s="129">
        <v>5.97</v>
      </c>
      <c r="CR382" s="130">
        <v>0</v>
      </c>
      <c r="CS382" s="131">
        <v>0</v>
      </c>
      <c r="CT382" s="132">
        <v>0</v>
      </c>
      <c r="CU382" s="133">
        <f t="shared" si="230"/>
        <v>0</v>
      </c>
      <c r="CV382" s="129">
        <f t="shared" si="230"/>
        <v>0</v>
      </c>
      <c r="CW382" s="132">
        <v>0</v>
      </c>
      <c r="CY382" s="133">
        <v>0</v>
      </c>
      <c r="CZ382" s="129">
        <v>0</v>
      </c>
      <c r="DA382" s="132">
        <v>0</v>
      </c>
      <c r="DD382" s="134" t="s">
        <v>95</v>
      </c>
      <c r="DE382" s="101"/>
      <c r="DF382" s="72"/>
    </row>
    <row r="383" spans="1:110" s="7" customFormat="1" x14ac:dyDescent="0.25">
      <c r="A383" s="135">
        <v>121</v>
      </c>
      <c r="B383" s="136" t="s">
        <v>1086</v>
      </c>
      <c r="C383" s="136" t="s">
        <v>1112</v>
      </c>
      <c r="D383" s="137" t="s">
        <v>1088</v>
      </c>
      <c r="E383" s="138" t="s">
        <v>1113</v>
      </c>
      <c r="F383" s="138" t="s">
        <v>1114</v>
      </c>
      <c r="G383" s="138" t="s">
        <v>1115</v>
      </c>
      <c r="H383" s="138" t="s">
        <v>102</v>
      </c>
      <c r="I383" s="138">
        <v>10452</v>
      </c>
      <c r="J383" s="138" t="str">
        <f t="shared" si="193"/>
        <v>Bronx 10452</v>
      </c>
      <c r="K383" s="138" t="s">
        <v>103</v>
      </c>
      <c r="L383" s="138">
        <v>2</v>
      </c>
      <c r="M383" s="106" t="str">
        <f t="shared" si="194"/>
        <v>Head Start</v>
      </c>
      <c r="N383" s="107">
        <v>74</v>
      </c>
      <c r="O383" s="72">
        <v>0</v>
      </c>
      <c r="P383" s="108">
        <v>0</v>
      </c>
      <c r="Q383" s="71">
        <v>0</v>
      </c>
      <c r="R383" s="72">
        <v>74</v>
      </c>
      <c r="S383" s="108">
        <v>0</v>
      </c>
      <c r="T383" s="71">
        <v>0</v>
      </c>
      <c r="U383" s="72">
        <v>36</v>
      </c>
      <c r="V383" s="72">
        <v>0</v>
      </c>
      <c r="W383" s="73">
        <f t="shared" si="195"/>
        <v>36</v>
      </c>
      <c r="X383" s="109">
        <v>0</v>
      </c>
      <c r="Y383" s="110">
        <v>0</v>
      </c>
      <c r="Z383" s="110">
        <v>0</v>
      </c>
      <c r="AA383" s="72">
        <v>0</v>
      </c>
      <c r="AB383" s="72">
        <v>0</v>
      </c>
      <c r="AC383" s="111">
        <v>0</v>
      </c>
      <c r="AD383" s="112">
        <f t="shared" si="196"/>
        <v>0</v>
      </c>
      <c r="AE383" s="113">
        <v>0</v>
      </c>
      <c r="AF383" s="114">
        <v>0</v>
      </c>
      <c r="AG383" s="115">
        <v>1046758.1200000001</v>
      </c>
      <c r="AH383" s="116">
        <v>1046758.1200000001</v>
      </c>
      <c r="AI383" s="114">
        <v>0</v>
      </c>
      <c r="AJ383" s="117">
        <f t="shared" si="199"/>
        <v>1046758.1200000001</v>
      </c>
      <c r="AK383" s="113">
        <v>163874.36227499999</v>
      </c>
      <c r="AL383" s="114">
        <v>0</v>
      </c>
      <c r="AM383" s="117">
        <f t="shared" si="200"/>
        <v>163874.36227499999</v>
      </c>
      <c r="AN383" s="113">
        <v>882883.75772499992</v>
      </c>
      <c r="AO383" s="114">
        <v>0</v>
      </c>
      <c r="AP383" s="114">
        <v>0</v>
      </c>
      <c r="AQ383" s="114">
        <v>0</v>
      </c>
      <c r="AR383" s="117">
        <v>0</v>
      </c>
      <c r="AS383" s="113">
        <f t="shared" si="197"/>
        <v>0</v>
      </c>
      <c r="AT383" s="114">
        <f t="shared" si="201"/>
        <v>0</v>
      </c>
      <c r="AU383" s="114">
        <f t="shared" si="202"/>
        <v>0</v>
      </c>
      <c r="AV383" s="117">
        <v>0</v>
      </c>
      <c r="AW383" s="113">
        <f t="shared" si="198"/>
        <v>0</v>
      </c>
      <c r="AX383" s="114">
        <f t="shared" si="203"/>
        <v>0</v>
      </c>
      <c r="AY383" s="114">
        <f t="shared" si="204"/>
        <v>0</v>
      </c>
      <c r="AZ383" s="117">
        <v>0</v>
      </c>
      <c r="BA383" s="113">
        <f t="shared" si="205"/>
        <v>0</v>
      </c>
      <c r="BB383" s="114">
        <f t="shared" si="206"/>
        <v>0</v>
      </c>
      <c r="BC383" s="114">
        <f t="shared" si="207"/>
        <v>0</v>
      </c>
      <c r="BD383" s="117">
        <v>0</v>
      </c>
      <c r="BE383" s="113">
        <v>0</v>
      </c>
      <c r="BF383" s="114">
        <v>0</v>
      </c>
      <c r="BG383" s="114">
        <v>0</v>
      </c>
      <c r="BH383" s="117">
        <v>0</v>
      </c>
      <c r="BJ383" s="113">
        <f t="shared" si="228"/>
        <v>163874.36227499999</v>
      </c>
      <c r="BK383" s="114">
        <f t="shared" si="228"/>
        <v>0</v>
      </c>
      <c r="BL383" s="114">
        <f t="shared" si="208"/>
        <v>0</v>
      </c>
      <c r="BM383" s="118">
        <f t="shared" si="209"/>
        <v>0</v>
      </c>
      <c r="BN383" s="119">
        <f t="shared" si="210"/>
        <v>163874.36227499999</v>
      </c>
      <c r="BP383" s="113">
        <f t="shared" si="211"/>
        <v>882883.75772499992</v>
      </c>
      <c r="BQ383" s="118">
        <f t="shared" si="212"/>
        <v>0</v>
      </c>
      <c r="BR383" s="120">
        <f t="shared" si="213"/>
        <v>882883.75772499992</v>
      </c>
      <c r="BS383" s="121">
        <f t="shared" si="214"/>
        <v>220720.93943124998</v>
      </c>
      <c r="BT383" s="114">
        <f t="shared" si="215"/>
        <v>163874.36227499999</v>
      </c>
      <c r="BU383" s="114">
        <f t="shared" si="216"/>
        <v>0</v>
      </c>
      <c r="BV383" s="114">
        <f t="shared" si="217"/>
        <v>0</v>
      </c>
      <c r="BW383" s="118">
        <f t="shared" si="218"/>
        <v>0</v>
      </c>
      <c r="BX383" s="120">
        <f t="shared" si="219"/>
        <v>163874.36227499999</v>
      </c>
      <c r="BY383" s="121">
        <f t="shared" si="220"/>
        <v>56846.577156249987</v>
      </c>
      <c r="CA383" s="113">
        <f t="shared" si="229"/>
        <v>0</v>
      </c>
      <c r="CB383" s="114">
        <f t="shared" si="229"/>
        <v>0</v>
      </c>
      <c r="CC383" s="114">
        <f t="shared" si="221"/>
        <v>0</v>
      </c>
      <c r="CD383" s="114">
        <f t="shared" si="222"/>
        <v>0</v>
      </c>
      <c r="CE383" s="114">
        <f t="shared" si="223"/>
        <v>0</v>
      </c>
      <c r="CF383" s="118">
        <f t="shared" si="224"/>
        <v>56846.577156249987</v>
      </c>
      <c r="CG383" s="122">
        <f t="shared" si="225"/>
        <v>56846.577156249987</v>
      </c>
      <c r="CH383" s="88"/>
      <c r="CI383" s="123">
        <f t="shared" si="226"/>
        <v>75169.125444801728</v>
      </c>
      <c r="CK383" s="124">
        <f t="shared" si="227"/>
        <v>2</v>
      </c>
      <c r="CL383" s="125">
        <v>0</v>
      </c>
      <c r="CM383" s="126">
        <v>0</v>
      </c>
      <c r="CN383" s="127">
        <v>53.99</v>
      </c>
      <c r="CO383" s="128">
        <v>25.289253437499998</v>
      </c>
      <c r="CP383" s="125">
        <v>0</v>
      </c>
      <c r="CQ383" s="129">
        <v>0</v>
      </c>
      <c r="CR383" s="130">
        <v>0</v>
      </c>
      <c r="CS383" s="131">
        <v>0</v>
      </c>
      <c r="CT383" s="132">
        <v>0</v>
      </c>
      <c r="CU383" s="133">
        <f t="shared" si="230"/>
        <v>0</v>
      </c>
      <c r="CV383" s="129">
        <f t="shared" si="230"/>
        <v>0</v>
      </c>
      <c r="CW383" s="132">
        <v>0</v>
      </c>
      <c r="CY383" s="133">
        <v>0</v>
      </c>
      <c r="CZ383" s="129">
        <v>0</v>
      </c>
      <c r="DA383" s="132">
        <v>0</v>
      </c>
      <c r="DD383" s="134" t="s">
        <v>95</v>
      </c>
      <c r="DE383" s="101"/>
      <c r="DF383" s="72"/>
    </row>
    <row r="384" spans="1:110" s="7" customFormat="1" x14ac:dyDescent="0.25">
      <c r="A384" s="135">
        <v>121</v>
      </c>
      <c r="B384" s="136" t="s">
        <v>1086</v>
      </c>
      <c r="C384" s="136" t="s">
        <v>1116</v>
      </c>
      <c r="D384" s="137" t="s">
        <v>1088</v>
      </c>
      <c r="E384" s="138" t="s">
        <v>1117</v>
      </c>
      <c r="F384" s="138" t="s">
        <v>1118</v>
      </c>
      <c r="G384" s="138" t="s">
        <v>1111</v>
      </c>
      <c r="H384" s="138" t="s">
        <v>102</v>
      </c>
      <c r="I384" s="138">
        <v>10451</v>
      </c>
      <c r="J384" s="138" t="str">
        <f t="shared" si="193"/>
        <v>Bronx 10451</v>
      </c>
      <c r="K384" s="138" t="s">
        <v>103</v>
      </c>
      <c r="L384" s="138">
        <v>4</v>
      </c>
      <c r="M384" s="106" t="str">
        <f t="shared" si="194"/>
        <v>FCCN</v>
      </c>
      <c r="N384" s="107">
        <v>0</v>
      </c>
      <c r="O384" s="72">
        <v>0</v>
      </c>
      <c r="P384" s="108">
        <v>0</v>
      </c>
      <c r="Q384" s="71">
        <v>0</v>
      </c>
      <c r="R384" s="72">
        <v>0</v>
      </c>
      <c r="S384" s="108">
        <v>0</v>
      </c>
      <c r="T384" s="71">
        <v>0</v>
      </c>
      <c r="U384" s="72">
        <v>0</v>
      </c>
      <c r="V384" s="72">
        <v>0</v>
      </c>
      <c r="W384" s="73">
        <f t="shared" si="195"/>
        <v>0</v>
      </c>
      <c r="X384" s="109">
        <v>15</v>
      </c>
      <c r="Y384" s="110">
        <v>0</v>
      </c>
      <c r="Z384" s="110">
        <v>0</v>
      </c>
      <c r="AA384" s="72">
        <v>0</v>
      </c>
      <c r="AB384" s="72">
        <v>0</v>
      </c>
      <c r="AC384" s="111">
        <v>0</v>
      </c>
      <c r="AD384" s="112">
        <f t="shared" si="196"/>
        <v>15</v>
      </c>
      <c r="AE384" s="113">
        <v>0</v>
      </c>
      <c r="AF384" s="114">
        <v>0</v>
      </c>
      <c r="AG384" s="115">
        <v>0</v>
      </c>
      <c r="AH384" s="116">
        <v>129414.90000000001</v>
      </c>
      <c r="AI384" s="114">
        <v>0</v>
      </c>
      <c r="AJ384" s="117">
        <f t="shared" si="199"/>
        <v>129414.90000000001</v>
      </c>
      <c r="AK384" s="113">
        <v>0</v>
      </c>
      <c r="AL384" s="114">
        <v>0</v>
      </c>
      <c r="AM384" s="117">
        <f t="shared" si="200"/>
        <v>0</v>
      </c>
      <c r="AN384" s="113">
        <v>0</v>
      </c>
      <c r="AO384" s="114">
        <v>0</v>
      </c>
      <c r="AP384" s="114">
        <v>0</v>
      </c>
      <c r="AQ384" s="114">
        <v>108428.7</v>
      </c>
      <c r="AR384" s="117">
        <v>20986.199999999997</v>
      </c>
      <c r="AS384" s="113">
        <f t="shared" si="197"/>
        <v>0</v>
      </c>
      <c r="AT384" s="114">
        <f t="shared" si="201"/>
        <v>0</v>
      </c>
      <c r="AU384" s="114">
        <f t="shared" si="202"/>
        <v>0</v>
      </c>
      <c r="AV384" s="117">
        <v>0</v>
      </c>
      <c r="AW384" s="113">
        <f t="shared" si="198"/>
        <v>0</v>
      </c>
      <c r="AX384" s="114">
        <f t="shared" si="203"/>
        <v>0</v>
      </c>
      <c r="AY384" s="114">
        <f t="shared" si="204"/>
        <v>0</v>
      </c>
      <c r="AZ384" s="117">
        <v>0</v>
      </c>
      <c r="BA384" s="113">
        <f t="shared" si="205"/>
        <v>0</v>
      </c>
      <c r="BB384" s="114">
        <f t="shared" si="206"/>
        <v>0</v>
      </c>
      <c r="BC384" s="114">
        <f t="shared" si="207"/>
        <v>0</v>
      </c>
      <c r="BD384" s="117">
        <v>0</v>
      </c>
      <c r="BE384" s="113">
        <v>0</v>
      </c>
      <c r="BF384" s="114">
        <v>0</v>
      </c>
      <c r="BG384" s="114">
        <v>0</v>
      </c>
      <c r="BH384" s="117">
        <v>0</v>
      </c>
      <c r="BJ384" s="113">
        <f t="shared" si="228"/>
        <v>0</v>
      </c>
      <c r="BK384" s="114">
        <f t="shared" si="228"/>
        <v>0</v>
      </c>
      <c r="BL384" s="114">
        <f t="shared" si="208"/>
        <v>0</v>
      </c>
      <c r="BM384" s="118">
        <f t="shared" si="209"/>
        <v>0</v>
      </c>
      <c r="BN384" s="119">
        <f t="shared" si="210"/>
        <v>0</v>
      </c>
      <c r="BP384" s="113">
        <f t="shared" si="211"/>
        <v>0</v>
      </c>
      <c r="BQ384" s="118">
        <f t="shared" si="212"/>
        <v>0</v>
      </c>
      <c r="BR384" s="120">
        <f t="shared" si="213"/>
        <v>0</v>
      </c>
      <c r="BS384" s="121">
        <f t="shared" si="214"/>
        <v>0</v>
      </c>
      <c r="BT384" s="114">
        <f t="shared" si="215"/>
        <v>0</v>
      </c>
      <c r="BU384" s="114">
        <f t="shared" si="216"/>
        <v>0</v>
      </c>
      <c r="BV384" s="114">
        <f t="shared" si="217"/>
        <v>0</v>
      </c>
      <c r="BW384" s="118">
        <f t="shared" si="218"/>
        <v>0</v>
      </c>
      <c r="BX384" s="120">
        <f t="shared" si="219"/>
        <v>0</v>
      </c>
      <c r="BY384" s="121">
        <f t="shared" si="220"/>
        <v>0</v>
      </c>
      <c r="CA384" s="113">
        <f t="shared" si="229"/>
        <v>0</v>
      </c>
      <c r="CB384" s="114">
        <f t="shared" si="229"/>
        <v>0</v>
      </c>
      <c r="CC384" s="114">
        <f t="shared" si="221"/>
        <v>0</v>
      </c>
      <c r="CD384" s="114">
        <f t="shared" si="222"/>
        <v>1507.0475884244372</v>
      </c>
      <c r="CE384" s="114">
        <f t="shared" si="223"/>
        <v>0</v>
      </c>
      <c r="CF384" s="118">
        <f t="shared" si="224"/>
        <v>0</v>
      </c>
      <c r="CG384" s="122">
        <f t="shared" si="225"/>
        <v>1507.0475884244372</v>
      </c>
      <c r="CH384" s="88"/>
      <c r="CI384" s="123">
        <f t="shared" si="226"/>
        <v>1507.0475884244372</v>
      </c>
      <c r="CK384" s="124">
        <f t="shared" si="227"/>
        <v>4</v>
      </c>
      <c r="CL384" s="125">
        <v>0</v>
      </c>
      <c r="CM384" s="126">
        <v>0</v>
      </c>
      <c r="CN384" s="127">
        <v>0</v>
      </c>
      <c r="CO384" s="128">
        <v>0</v>
      </c>
      <c r="CP384" s="125">
        <v>0</v>
      </c>
      <c r="CQ384" s="129">
        <v>0</v>
      </c>
      <c r="CR384" s="130">
        <v>0</v>
      </c>
      <c r="CS384" s="131">
        <v>0</v>
      </c>
      <c r="CT384" s="132">
        <v>0</v>
      </c>
      <c r="CU384" s="133">
        <f t="shared" si="230"/>
        <v>0</v>
      </c>
      <c r="CV384" s="129">
        <f t="shared" si="230"/>
        <v>0</v>
      </c>
      <c r="CW384" s="132">
        <v>0</v>
      </c>
      <c r="CY384" s="133">
        <v>0</v>
      </c>
      <c r="CZ384" s="129">
        <v>0</v>
      </c>
      <c r="DA384" s="132">
        <v>0</v>
      </c>
      <c r="DD384" s="134" t="s">
        <v>95</v>
      </c>
      <c r="DE384" s="101"/>
      <c r="DF384" s="72"/>
    </row>
    <row r="385" spans="1:110" s="7" customFormat="1" x14ac:dyDescent="0.25">
      <c r="A385" s="135">
        <v>121</v>
      </c>
      <c r="B385" s="136" t="s">
        <v>1086</v>
      </c>
      <c r="C385" s="136" t="s">
        <v>1116</v>
      </c>
      <c r="D385" s="137" t="s">
        <v>1088</v>
      </c>
      <c r="E385" s="138" t="s">
        <v>1117</v>
      </c>
      <c r="F385" s="138" t="s">
        <v>1118</v>
      </c>
      <c r="G385" s="138" t="s">
        <v>1111</v>
      </c>
      <c r="H385" s="138" t="s">
        <v>102</v>
      </c>
      <c r="I385" s="138">
        <v>10451</v>
      </c>
      <c r="J385" s="138" t="str">
        <f t="shared" si="193"/>
        <v>Bronx 10451</v>
      </c>
      <c r="K385" s="138" t="s">
        <v>103</v>
      </c>
      <c r="L385" s="138">
        <v>4</v>
      </c>
      <c r="M385" s="106" t="str">
        <f t="shared" si="194"/>
        <v>FCCN</v>
      </c>
      <c r="N385" s="107">
        <v>0</v>
      </c>
      <c r="O385" s="72">
        <v>0</v>
      </c>
      <c r="P385" s="108">
        <v>0</v>
      </c>
      <c r="Q385" s="71">
        <v>0</v>
      </c>
      <c r="R385" s="72">
        <v>0</v>
      </c>
      <c r="S385" s="108">
        <v>0</v>
      </c>
      <c r="T385" s="71">
        <v>0</v>
      </c>
      <c r="U385" s="72">
        <v>0</v>
      </c>
      <c r="V385" s="72">
        <v>0</v>
      </c>
      <c r="W385" s="73">
        <f t="shared" si="195"/>
        <v>0</v>
      </c>
      <c r="X385" s="109">
        <v>0</v>
      </c>
      <c r="Y385" s="110">
        <v>60</v>
      </c>
      <c r="Z385" s="110">
        <v>0</v>
      </c>
      <c r="AA385" s="72">
        <v>0</v>
      </c>
      <c r="AB385" s="72">
        <v>0</v>
      </c>
      <c r="AC385" s="111">
        <v>0</v>
      </c>
      <c r="AD385" s="112">
        <f t="shared" si="196"/>
        <v>60</v>
      </c>
      <c r="AE385" s="113">
        <v>0</v>
      </c>
      <c r="AF385" s="114">
        <v>0</v>
      </c>
      <c r="AG385" s="115">
        <v>0</v>
      </c>
      <c r="AH385" s="116">
        <v>615123.60000000009</v>
      </c>
      <c r="AI385" s="114">
        <v>0</v>
      </c>
      <c r="AJ385" s="117">
        <f t="shared" si="199"/>
        <v>615123.60000000009</v>
      </c>
      <c r="AK385" s="113">
        <v>0</v>
      </c>
      <c r="AL385" s="114">
        <v>0</v>
      </c>
      <c r="AM385" s="117">
        <f t="shared" si="200"/>
        <v>0</v>
      </c>
      <c r="AN385" s="113">
        <v>0</v>
      </c>
      <c r="AO385" s="114">
        <v>0</v>
      </c>
      <c r="AP385" s="114">
        <v>0</v>
      </c>
      <c r="AQ385" s="114">
        <v>531178.80000000005</v>
      </c>
      <c r="AR385" s="117">
        <v>83944.799999999988</v>
      </c>
      <c r="AS385" s="113">
        <f t="shared" si="197"/>
        <v>0</v>
      </c>
      <c r="AT385" s="114">
        <f t="shared" si="201"/>
        <v>0</v>
      </c>
      <c r="AU385" s="114">
        <f t="shared" si="202"/>
        <v>0</v>
      </c>
      <c r="AV385" s="117">
        <v>0</v>
      </c>
      <c r="AW385" s="113">
        <f t="shared" si="198"/>
        <v>0</v>
      </c>
      <c r="AX385" s="114">
        <f t="shared" si="203"/>
        <v>0</v>
      </c>
      <c r="AY385" s="114">
        <f t="shared" si="204"/>
        <v>0</v>
      </c>
      <c r="AZ385" s="117">
        <v>0</v>
      </c>
      <c r="BA385" s="113">
        <f t="shared" si="205"/>
        <v>0</v>
      </c>
      <c r="BB385" s="114">
        <f t="shared" si="206"/>
        <v>0</v>
      </c>
      <c r="BC385" s="114">
        <f t="shared" si="207"/>
        <v>0</v>
      </c>
      <c r="BD385" s="117">
        <v>0</v>
      </c>
      <c r="BE385" s="113">
        <v>0</v>
      </c>
      <c r="BF385" s="114">
        <v>0</v>
      </c>
      <c r="BG385" s="114">
        <v>0</v>
      </c>
      <c r="BH385" s="117">
        <v>0</v>
      </c>
      <c r="BJ385" s="113">
        <f t="shared" si="228"/>
        <v>0</v>
      </c>
      <c r="BK385" s="114">
        <f t="shared" si="228"/>
        <v>0</v>
      </c>
      <c r="BL385" s="114">
        <f t="shared" si="208"/>
        <v>0</v>
      </c>
      <c r="BM385" s="118">
        <f t="shared" si="209"/>
        <v>0</v>
      </c>
      <c r="BN385" s="119">
        <f t="shared" si="210"/>
        <v>0</v>
      </c>
      <c r="BP385" s="113">
        <f t="shared" si="211"/>
        <v>0</v>
      </c>
      <c r="BQ385" s="118">
        <f t="shared" si="212"/>
        <v>0</v>
      </c>
      <c r="BR385" s="120">
        <f t="shared" si="213"/>
        <v>0</v>
      </c>
      <c r="BS385" s="121">
        <f t="shared" si="214"/>
        <v>0</v>
      </c>
      <c r="BT385" s="114">
        <f t="shared" si="215"/>
        <v>0</v>
      </c>
      <c r="BU385" s="114">
        <f t="shared" si="216"/>
        <v>0</v>
      </c>
      <c r="BV385" s="114">
        <f t="shared" si="217"/>
        <v>0</v>
      </c>
      <c r="BW385" s="118">
        <f t="shared" si="218"/>
        <v>0</v>
      </c>
      <c r="BX385" s="120">
        <f t="shared" si="219"/>
        <v>0</v>
      </c>
      <c r="BY385" s="121">
        <f t="shared" si="220"/>
        <v>0</v>
      </c>
      <c r="CA385" s="113">
        <f t="shared" si="229"/>
        <v>0</v>
      </c>
      <c r="CB385" s="114">
        <f t="shared" si="229"/>
        <v>0</v>
      </c>
      <c r="CC385" s="114">
        <f t="shared" si="221"/>
        <v>0</v>
      </c>
      <c r="CD385" s="114">
        <f t="shared" si="222"/>
        <v>6028.1903536977488</v>
      </c>
      <c r="CE385" s="114">
        <f t="shared" si="223"/>
        <v>0</v>
      </c>
      <c r="CF385" s="118">
        <f t="shared" si="224"/>
        <v>0</v>
      </c>
      <c r="CG385" s="122">
        <f t="shared" si="225"/>
        <v>6028.1903536977488</v>
      </c>
      <c r="CH385" s="88"/>
      <c r="CI385" s="123">
        <f t="shared" si="226"/>
        <v>6028.1903536977488</v>
      </c>
      <c r="CK385" s="124">
        <f t="shared" si="227"/>
        <v>4</v>
      </c>
      <c r="CL385" s="125">
        <v>0</v>
      </c>
      <c r="CM385" s="126">
        <v>0</v>
      </c>
      <c r="CN385" s="127">
        <v>0</v>
      </c>
      <c r="CO385" s="128">
        <v>0</v>
      </c>
      <c r="CP385" s="125">
        <v>0</v>
      </c>
      <c r="CQ385" s="129">
        <v>0</v>
      </c>
      <c r="CR385" s="130">
        <v>0</v>
      </c>
      <c r="CS385" s="131">
        <v>0</v>
      </c>
      <c r="CT385" s="132">
        <v>0</v>
      </c>
      <c r="CU385" s="133">
        <f t="shared" si="230"/>
        <v>0</v>
      </c>
      <c r="CV385" s="129">
        <f t="shared" si="230"/>
        <v>0</v>
      </c>
      <c r="CW385" s="132">
        <v>0</v>
      </c>
      <c r="CY385" s="133">
        <v>0</v>
      </c>
      <c r="CZ385" s="129">
        <v>0</v>
      </c>
      <c r="DA385" s="132">
        <v>0</v>
      </c>
      <c r="DD385" s="134" t="s">
        <v>95</v>
      </c>
      <c r="DE385" s="101"/>
      <c r="DF385" s="72"/>
    </row>
    <row r="386" spans="1:110" s="7" customFormat="1" x14ac:dyDescent="0.25">
      <c r="A386" s="135">
        <v>121</v>
      </c>
      <c r="B386" s="136" t="s">
        <v>1086</v>
      </c>
      <c r="C386" s="136" t="s">
        <v>1116</v>
      </c>
      <c r="D386" s="137" t="s">
        <v>1088</v>
      </c>
      <c r="E386" s="138" t="s">
        <v>1117</v>
      </c>
      <c r="F386" s="138" t="s">
        <v>1118</v>
      </c>
      <c r="G386" s="138" t="s">
        <v>1111</v>
      </c>
      <c r="H386" s="138" t="s">
        <v>102</v>
      </c>
      <c r="I386" s="138">
        <v>10451</v>
      </c>
      <c r="J386" s="138" t="str">
        <f t="shared" si="193"/>
        <v>Bronx 10451</v>
      </c>
      <c r="K386" s="138" t="s">
        <v>103</v>
      </c>
      <c r="L386" s="138">
        <v>4</v>
      </c>
      <c r="M386" s="106" t="str">
        <f t="shared" si="194"/>
        <v>FCCN</v>
      </c>
      <c r="N386" s="107">
        <v>0</v>
      </c>
      <c r="O386" s="72">
        <v>0</v>
      </c>
      <c r="P386" s="108">
        <v>0</v>
      </c>
      <c r="Q386" s="71">
        <v>0</v>
      </c>
      <c r="R386" s="72">
        <v>0</v>
      </c>
      <c r="S386" s="108">
        <v>0</v>
      </c>
      <c r="T386" s="71">
        <v>0</v>
      </c>
      <c r="U386" s="72">
        <v>0</v>
      </c>
      <c r="V386" s="72">
        <v>0</v>
      </c>
      <c r="W386" s="73">
        <f t="shared" si="195"/>
        <v>0</v>
      </c>
      <c r="X386" s="109">
        <v>0</v>
      </c>
      <c r="Y386" s="110">
        <v>0</v>
      </c>
      <c r="Z386" s="110">
        <v>25</v>
      </c>
      <c r="AA386" s="72">
        <v>0</v>
      </c>
      <c r="AB386" s="72">
        <v>0</v>
      </c>
      <c r="AC386" s="111">
        <v>0</v>
      </c>
      <c r="AD386" s="112">
        <f t="shared" si="196"/>
        <v>25</v>
      </c>
      <c r="AE386" s="113">
        <v>0</v>
      </c>
      <c r="AF386" s="114">
        <v>0</v>
      </c>
      <c r="AG386" s="115">
        <v>0</v>
      </c>
      <c r="AH386" s="116">
        <v>273331.50000000006</v>
      </c>
      <c r="AI386" s="114">
        <v>0</v>
      </c>
      <c r="AJ386" s="117">
        <f t="shared" si="199"/>
        <v>273331.50000000006</v>
      </c>
      <c r="AK386" s="113">
        <v>0</v>
      </c>
      <c r="AL386" s="114">
        <v>0</v>
      </c>
      <c r="AM386" s="117">
        <f t="shared" si="200"/>
        <v>0</v>
      </c>
      <c r="AN386" s="113">
        <v>0</v>
      </c>
      <c r="AO386" s="114">
        <v>0</v>
      </c>
      <c r="AP386" s="114">
        <v>0</v>
      </c>
      <c r="AQ386" s="114">
        <v>238354.5</v>
      </c>
      <c r="AR386" s="117">
        <v>34977</v>
      </c>
      <c r="AS386" s="113">
        <f t="shared" si="197"/>
        <v>0</v>
      </c>
      <c r="AT386" s="114">
        <f t="shared" si="201"/>
        <v>0</v>
      </c>
      <c r="AU386" s="114">
        <f t="shared" si="202"/>
        <v>0</v>
      </c>
      <c r="AV386" s="117">
        <v>0</v>
      </c>
      <c r="AW386" s="113">
        <f t="shared" si="198"/>
        <v>0</v>
      </c>
      <c r="AX386" s="114">
        <f t="shared" si="203"/>
        <v>0</v>
      </c>
      <c r="AY386" s="114">
        <f t="shared" si="204"/>
        <v>0</v>
      </c>
      <c r="AZ386" s="117">
        <v>0</v>
      </c>
      <c r="BA386" s="113">
        <f t="shared" si="205"/>
        <v>0</v>
      </c>
      <c r="BB386" s="114">
        <f t="shared" si="206"/>
        <v>0</v>
      </c>
      <c r="BC386" s="114">
        <f t="shared" si="207"/>
        <v>0</v>
      </c>
      <c r="BD386" s="117">
        <v>0</v>
      </c>
      <c r="BE386" s="113">
        <v>0</v>
      </c>
      <c r="BF386" s="114">
        <v>0</v>
      </c>
      <c r="BG386" s="114">
        <v>0</v>
      </c>
      <c r="BH386" s="117">
        <v>0</v>
      </c>
      <c r="BJ386" s="113">
        <f t="shared" si="228"/>
        <v>0</v>
      </c>
      <c r="BK386" s="114">
        <f t="shared" si="228"/>
        <v>0</v>
      </c>
      <c r="BL386" s="114">
        <f t="shared" si="208"/>
        <v>0</v>
      </c>
      <c r="BM386" s="118">
        <f t="shared" si="209"/>
        <v>0</v>
      </c>
      <c r="BN386" s="119">
        <f t="shared" si="210"/>
        <v>0</v>
      </c>
      <c r="BP386" s="113">
        <f t="shared" si="211"/>
        <v>0</v>
      </c>
      <c r="BQ386" s="118">
        <f t="shared" si="212"/>
        <v>0</v>
      </c>
      <c r="BR386" s="120">
        <f t="shared" si="213"/>
        <v>0</v>
      </c>
      <c r="BS386" s="121">
        <f t="shared" si="214"/>
        <v>0</v>
      </c>
      <c r="BT386" s="114">
        <f t="shared" si="215"/>
        <v>0</v>
      </c>
      <c r="BU386" s="114">
        <f t="shared" si="216"/>
        <v>0</v>
      </c>
      <c r="BV386" s="114">
        <f t="shared" si="217"/>
        <v>0</v>
      </c>
      <c r="BW386" s="118">
        <f t="shared" si="218"/>
        <v>0</v>
      </c>
      <c r="BX386" s="120">
        <f t="shared" si="219"/>
        <v>0</v>
      </c>
      <c r="BY386" s="121">
        <f t="shared" si="220"/>
        <v>0</v>
      </c>
      <c r="CA386" s="113">
        <f t="shared" si="229"/>
        <v>0</v>
      </c>
      <c r="CB386" s="114">
        <f t="shared" si="229"/>
        <v>0</v>
      </c>
      <c r="CC386" s="114">
        <f t="shared" si="221"/>
        <v>0</v>
      </c>
      <c r="CD386" s="114">
        <f t="shared" si="222"/>
        <v>2511.7459807073951</v>
      </c>
      <c r="CE386" s="114">
        <f t="shared" si="223"/>
        <v>0</v>
      </c>
      <c r="CF386" s="118">
        <f t="shared" si="224"/>
        <v>0</v>
      </c>
      <c r="CG386" s="122">
        <f t="shared" si="225"/>
        <v>2511.7459807073951</v>
      </c>
      <c r="CH386" s="88"/>
      <c r="CI386" s="123">
        <f t="shared" si="226"/>
        <v>2511.7459807073951</v>
      </c>
      <c r="CK386" s="124">
        <f t="shared" si="227"/>
        <v>4</v>
      </c>
      <c r="CL386" s="125">
        <v>0</v>
      </c>
      <c r="CM386" s="126">
        <v>0</v>
      </c>
      <c r="CN386" s="127">
        <v>0</v>
      </c>
      <c r="CO386" s="128">
        <v>0</v>
      </c>
      <c r="CP386" s="125">
        <v>0</v>
      </c>
      <c r="CQ386" s="129">
        <v>0</v>
      </c>
      <c r="CR386" s="130">
        <v>0</v>
      </c>
      <c r="CS386" s="131">
        <v>0</v>
      </c>
      <c r="CT386" s="132">
        <v>0</v>
      </c>
      <c r="CU386" s="133">
        <f t="shared" si="230"/>
        <v>0</v>
      </c>
      <c r="CV386" s="129">
        <f t="shared" si="230"/>
        <v>0</v>
      </c>
      <c r="CW386" s="132">
        <v>0</v>
      </c>
      <c r="CY386" s="133">
        <v>0</v>
      </c>
      <c r="CZ386" s="129">
        <v>0</v>
      </c>
      <c r="DA386" s="132">
        <v>0</v>
      </c>
      <c r="DD386" s="134" t="s">
        <v>95</v>
      </c>
      <c r="DE386" s="101"/>
      <c r="DF386" s="72"/>
    </row>
    <row r="387" spans="1:110" s="7" customFormat="1" x14ac:dyDescent="0.25">
      <c r="A387" s="135">
        <v>121</v>
      </c>
      <c r="B387" s="136" t="s">
        <v>1086</v>
      </c>
      <c r="C387" s="136" t="s">
        <v>1116</v>
      </c>
      <c r="D387" s="137" t="s">
        <v>1088</v>
      </c>
      <c r="E387" s="138" t="s">
        <v>1117</v>
      </c>
      <c r="F387" s="138" t="s">
        <v>1118</v>
      </c>
      <c r="G387" s="138" t="s">
        <v>1111</v>
      </c>
      <c r="H387" s="138" t="s">
        <v>102</v>
      </c>
      <c r="I387" s="138">
        <v>10451</v>
      </c>
      <c r="J387" s="138" t="str">
        <f t="shared" si="193"/>
        <v>Bronx 10451</v>
      </c>
      <c r="K387" s="138" t="s">
        <v>103</v>
      </c>
      <c r="L387" s="138">
        <v>4</v>
      </c>
      <c r="M387" s="106" t="str">
        <f t="shared" si="194"/>
        <v>FCCN</v>
      </c>
      <c r="N387" s="107">
        <v>0</v>
      </c>
      <c r="O387" s="72">
        <v>0</v>
      </c>
      <c r="P387" s="108">
        <v>0</v>
      </c>
      <c r="Q387" s="71">
        <v>0</v>
      </c>
      <c r="R387" s="72">
        <v>0</v>
      </c>
      <c r="S387" s="108">
        <v>0</v>
      </c>
      <c r="T387" s="71">
        <v>0</v>
      </c>
      <c r="U387" s="72">
        <v>0</v>
      </c>
      <c r="V387" s="72">
        <v>0</v>
      </c>
      <c r="W387" s="73">
        <f t="shared" si="195"/>
        <v>0</v>
      </c>
      <c r="X387" s="109">
        <v>0</v>
      </c>
      <c r="Y387" s="110">
        <v>0</v>
      </c>
      <c r="Z387" s="110">
        <v>0</v>
      </c>
      <c r="AA387" s="72">
        <v>40</v>
      </c>
      <c r="AB387" s="72">
        <v>0</v>
      </c>
      <c r="AC387" s="111">
        <v>0</v>
      </c>
      <c r="AD387" s="112">
        <f t="shared" si="196"/>
        <v>40</v>
      </c>
      <c r="AE387" s="113">
        <v>0</v>
      </c>
      <c r="AF387" s="114">
        <v>0</v>
      </c>
      <c r="AG387" s="115">
        <v>0</v>
      </c>
      <c r="AH387" s="116">
        <v>345106.39999999997</v>
      </c>
      <c r="AI387" s="114">
        <v>0</v>
      </c>
      <c r="AJ387" s="117">
        <f t="shared" si="199"/>
        <v>345106.39999999997</v>
      </c>
      <c r="AK387" s="113">
        <v>0</v>
      </c>
      <c r="AL387" s="114">
        <v>0</v>
      </c>
      <c r="AM387" s="117">
        <f t="shared" si="200"/>
        <v>0</v>
      </c>
      <c r="AN387" s="113">
        <v>0</v>
      </c>
      <c r="AO387" s="114">
        <v>0</v>
      </c>
      <c r="AP387" s="114">
        <v>0</v>
      </c>
      <c r="AQ387" s="114">
        <v>289143.2</v>
      </c>
      <c r="AR387" s="117">
        <v>55963.199999999997</v>
      </c>
      <c r="AS387" s="113">
        <f t="shared" si="197"/>
        <v>0</v>
      </c>
      <c r="AT387" s="114">
        <f t="shared" si="201"/>
        <v>0</v>
      </c>
      <c r="AU387" s="114">
        <f t="shared" si="202"/>
        <v>0</v>
      </c>
      <c r="AV387" s="117">
        <v>0</v>
      </c>
      <c r="AW387" s="113">
        <f t="shared" si="198"/>
        <v>0</v>
      </c>
      <c r="AX387" s="114">
        <f t="shared" si="203"/>
        <v>0</v>
      </c>
      <c r="AY387" s="114">
        <f t="shared" si="204"/>
        <v>0</v>
      </c>
      <c r="AZ387" s="117">
        <v>0</v>
      </c>
      <c r="BA387" s="113">
        <f t="shared" si="205"/>
        <v>0</v>
      </c>
      <c r="BB387" s="114">
        <f t="shared" si="206"/>
        <v>0</v>
      </c>
      <c r="BC387" s="114">
        <f t="shared" si="207"/>
        <v>0</v>
      </c>
      <c r="BD387" s="117">
        <v>0</v>
      </c>
      <c r="BE387" s="113">
        <v>0</v>
      </c>
      <c r="BF387" s="114">
        <v>0</v>
      </c>
      <c r="BG387" s="114">
        <v>0</v>
      </c>
      <c r="BH387" s="117">
        <v>0</v>
      </c>
      <c r="BJ387" s="113">
        <f t="shared" si="228"/>
        <v>0</v>
      </c>
      <c r="BK387" s="114">
        <f t="shared" si="228"/>
        <v>0</v>
      </c>
      <c r="BL387" s="114">
        <f t="shared" si="208"/>
        <v>0</v>
      </c>
      <c r="BM387" s="118">
        <f t="shared" si="209"/>
        <v>0</v>
      </c>
      <c r="BN387" s="119">
        <f t="shared" si="210"/>
        <v>0</v>
      </c>
      <c r="BP387" s="113">
        <f t="shared" si="211"/>
        <v>0</v>
      </c>
      <c r="BQ387" s="118">
        <f t="shared" si="212"/>
        <v>0</v>
      </c>
      <c r="BR387" s="120">
        <f t="shared" si="213"/>
        <v>0</v>
      </c>
      <c r="BS387" s="121">
        <f t="shared" si="214"/>
        <v>0</v>
      </c>
      <c r="BT387" s="114">
        <f t="shared" si="215"/>
        <v>0</v>
      </c>
      <c r="BU387" s="114">
        <f t="shared" si="216"/>
        <v>0</v>
      </c>
      <c r="BV387" s="114">
        <f t="shared" si="217"/>
        <v>0</v>
      </c>
      <c r="BW387" s="118">
        <f t="shared" si="218"/>
        <v>0</v>
      </c>
      <c r="BX387" s="120">
        <f t="shared" si="219"/>
        <v>0</v>
      </c>
      <c r="BY387" s="121">
        <f t="shared" si="220"/>
        <v>0</v>
      </c>
      <c r="CA387" s="113">
        <f t="shared" si="229"/>
        <v>0</v>
      </c>
      <c r="CB387" s="114">
        <f t="shared" si="229"/>
        <v>0</v>
      </c>
      <c r="CC387" s="114">
        <f t="shared" si="221"/>
        <v>0</v>
      </c>
      <c r="CD387" s="114">
        <f t="shared" si="222"/>
        <v>4018.7935691318326</v>
      </c>
      <c r="CE387" s="114">
        <f t="shared" si="223"/>
        <v>0</v>
      </c>
      <c r="CF387" s="118">
        <f t="shared" si="224"/>
        <v>0</v>
      </c>
      <c r="CG387" s="122">
        <f t="shared" si="225"/>
        <v>4018.7935691318326</v>
      </c>
      <c r="CH387" s="88"/>
      <c r="CI387" s="123">
        <f t="shared" si="226"/>
        <v>4018.7935691318326</v>
      </c>
      <c r="CK387" s="124">
        <f t="shared" si="227"/>
        <v>4</v>
      </c>
      <c r="CL387" s="125">
        <v>0</v>
      </c>
      <c r="CM387" s="126">
        <v>0</v>
      </c>
      <c r="CN387" s="127">
        <v>0</v>
      </c>
      <c r="CO387" s="128">
        <v>0</v>
      </c>
      <c r="CP387" s="125">
        <v>0</v>
      </c>
      <c r="CQ387" s="129">
        <v>0</v>
      </c>
      <c r="CR387" s="130">
        <v>0</v>
      </c>
      <c r="CS387" s="131">
        <v>0</v>
      </c>
      <c r="CT387" s="132">
        <v>0</v>
      </c>
      <c r="CU387" s="133">
        <f t="shared" si="230"/>
        <v>0</v>
      </c>
      <c r="CV387" s="129">
        <f t="shared" si="230"/>
        <v>0</v>
      </c>
      <c r="CW387" s="132">
        <v>0</v>
      </c>
      <c r="CY387" s="133">
        <v>0</v>
      </c>
      <c r="CZ387" s="129">
        <v>0</v>
      </c>
      <c r="DA387" s="132">
        <v>0</v>
      </c>
      <c r="DD387" s="134" t="s">
        <v>95</v>
      </c>
      <c r="DE387" s="101"/>
      <c r="DF387" s="72"/>
    </row>
    <row r="388" spans="1:110" s="7" customFormat="1" x14ac:dyDescent="0.25">
      <c r="A388" s="135">
        <v>121</v>
      </c>
      <c r="B388" s="136" t="s">
        <v>1086</v>
      </c>
      <c r="C388" s="136" t="s">
        <v>1116</v>
      </c>
      <c r="D388" s="137" t="s">
        <v>1088</v>
      </c>
      <c r="E388" s="138" t="s">
        <v>1117</v>
      </c>
      <c r="F388" s="138" t="s">
        <v>1118</v>
      </c>
      <c r="G388" s="138" t="s">
        <v>1111</v>
      </c>
      <c r="H388" s="138" t="s">
        <v>102</v>
      </c>
      <c r="I388" s="138">
        <v>10451</v>
      </c>
      <c r="J388" s="138" t="str">
        <f t="shared" si="193"/>
        <v>Bronx 10451</v>
      </c>
      <c r="K388" s="138" t="s">
        <v>103</v>
      </c>
      <c r="L388" s="138">
        <v>4</v>
      </c>
      <c r="M388" s="106" t="str">
        <f t="shared" si="194"/>
        <v>FCCN</v>
      </c>
      <c r="N388" s="107">
        <v>0</v>
      </c>
      <c r="O388" s="72">
        <v>0</v>
      </c>
      <c r="P388" s="108">
        <v>0</v>
      </c>
      <c r="Q388" s="71">
        <v>0</v>
      </c>
      <c r="R388" s="72">
        <v>0</v>
      </c>
      <c r="S388" s="108">
        <v>0</v>
      </c>
      <c r="T388" s="71">
        <v>0</v>
      </c>
      <c r="U388" s="72">
        <v>0</v>
      </c>
      <c r="V388" s="72">
        <v>0</v>
      </c>
      <c r="W388" s="73">
        <f t="shared" si="195"/>
        <v>0</v>
      </c>
      <c r="X388" s="109">
        <v>0</v>
      </c>
      <c r="Y388" s="110">
        <v>0</v>
      </c>
      <c r="Z388" s="110">
        <v>0</v>
      </c>
      <c r="AA388" s="72">
        <v>0</v>
      </c>
      <c r="AB388" s="72">
        <v>45</v>
      </c>
      <c r="AC388" s="111">
        <v>0</v>
      </c>
      <c r="AD388" s="112">
        <f t="shared" si="196"/>
        <v>45</v>
      </c>
      <c r="AE388" s="113">
        <v>0</v>
      </c>
      <c r="AF388" s="114">
        <v>0</v>
      </c>
      <c r="AG388" s="115">
        <v>0</v>
      </c>
      <c r="AH388" s="116">
        <v>388244.7</v>
      </c>
      <c r="AI388" s="114">
        <v>0</v>
      </c>
      <c r="AJ388" s="117">
        <f t="shared" si="199"/>
        <v>388244.7</v>
      </c>
      <c r="AK388" s="113">
        <v>0</v>
      </c>
      <c r="AL388" s="114">
        <v>0</v>
      </c>
      <c r="AM388" s="117">
        <f t="shared" si="200"/>
        <v>0</v>
      </c>
      <c r="AN388" s="113">
        <v>0</v>
      </c>
      <c r="AO388" s="114">
        <v>0</v>
      </c>
      <c r="AP388" s="114">
        <v>0</v>
      </c>
      <c r="AQ388" s="114">
        <v>325286.09999999998</v>
      </c>
      <c r="AR388" s="117">
        <v>62958.6</v>
      </c>
      <c r="AS388" s="113">
        <f t="shared" si="197"/>
        <v>0</v>
      </c>
      <c r="AT388" s="114">
        <f t="shared" si="201"/>
        <v>0</v>
      </c>
      <c r="AU388" s="114">
        <f t="shared" si="202"/>
        <v>0</v>
      </c>
      <c r="AV388" s="117">
        <v>0</v>
      </c>
      <c r="AW388" s="113">
        <f t="shared" si="198"/>
        <v>0</v>
      </c>
      <c r="AX388" s="114">
        <f t="shared" si="203"/>
        <v>0</v>
      </c>
      <c r="AY388" s="114">
        <f t="shared" si="204"/>
        <v>0</v>
      </c>
      <c r="AZ388" s="117">
        <v>0</v>
      </c>
      <c r="BA388" s="113">
        <f t="shared" si="205"/>
        <v>0</v>
      </c>
      <c r="BB388" s="114">
        <f t="shared" si="206"/>
        <v>0</v>
      </c>
      <c r="BC388" s="114">
        <f t="shared" si="207"/>
        <v>0</v>
      </c>
      <c r="BD388" s="117">
        <v>0</v>
      </c>
      <c r="BE388" s="113">
        <v>0</v>
      </c>
      <c r="BF388" s="114">
        <v>0</v>
      </c>
      <c r="BG388" s="114">
        <v>0</v>
      </c>
      <c r="BH388" s="117">
        <v>0</v>
      </c>
      <c r="BJ388" s="113">
        <f t="shared" si="228"/>
        <v>0</v>
      </c>
      <c r="BK388" s="114">
        <f t="shared" si="228"/>
        <v>0</v>
      </c>
      <c r="BL388" s="114">
        <f t="shared" si="208"/>
        <v>0</v>
      </c>
      <c r="BM388" s="118">
        <f t="shared" si="209"/>
        <v>0</v>
      </c>
      <c r="BN388" s="119">
        <f t="shared" si="210"/>
        <v>0</v>
      </c>
      <c r="BP388" s="113">
        <f t="shared" si="211"/>
        <v>0</v>
      </c>
      <c r="BQ388" s="118">
        <f t="shared" si="212"/>
        <v>0</v>
      </c>
      <c r="BR388" s="120">
        <f t="shared" si="213"/>
        <v>0</v>
      </c>
      <c r="BS388" s="121">
        <f t="shared" si="214"/>
        <v>0</v>
      </c>
      <c r="BT388" s="114">
        <f t="shared" si="215"/>
        <v>0</v>
      </c>
      <c r="BU388" s="114">
        <f t="shared" si="216"/>
        <v>0</v>
      </c>
      <c r="BV388" s="114">
        <f t="shared" si="217"/>
        <v>0</v>
      </c>
      <c r="BW388" s="118">
        <f t="shared" si="218"/>
        <v>0</v>
      </c>
      <c r="BX388" s="120">
        <f t="shared" si="219"/>
        <v>0</v>
      </c>
      <c r="BY388" s="121">
        <f t="shared" si="220"/>
        <v>0</v>
      </c>
      <c r="CA388" s="113">
        <f t="shared" si="229"/>
        <v>0</v>
      </c>
      <c r="CB388" s="114">
        <f t="shared" si="229"/>
        <v>0</v>
      </c>
      <c r="CC388" s="114">
        <f t="shared" si="221"/>
        <v>0</v>
      </c>
      <c r="CD388" s="114">
        <f t="shared" si="222"/>
        <v>4521.1427652733119</v>
      </c>
      <c r="CE388" s="114">
        <f t="shared" si="223"/>
        <v>0</v>
      </c>
      <c r="CF388" s="118">
        <f t="shared" si="224"/>
        <v>0</v>
      </c>
      <c r="CG388" s="122">
        <f t="shared" si="225"/>
        <v>4521.1427652733119</v>
      </c>
      <c r="CH388" s="88"/>
      <c r="CI388" s="123">
        <f t="shared" si="226"/>
        <v>4521.1427652733119</v>
      </c>
      <c r="CK388" s="124">
        <f t="shared" si="227"/>
        <v>4</v>
      </c>
      <c r="CL388" s="125">
        <v>0</v>
      </c>
      <c r="CM388" s="126">
        <v>0</v>
      </c>
      <c r="CN388" s="127">
        <v>0</v>
      </c>
      <c r="CO388" s="128">
        <v>0</v>
      </c>
      <c r="CP388" s="125">
        <v>0</v>
      </c>
      <c r="CQ388" s="129">
        <v>0</v>
      </c>
      <c r="CR388" s="130">
        <v>0</v>
      </c>
      <c r="CS388" s="131">
        <v>0</v>
      </c>
      <c r="CT388" s="132">
        <v>0</v>
      </c>
      <c r="CU388" s="133">
        <f t="shared" si="230"/>
        <v>0</v>
      </c>
      <c r="CV388" s="129">
        <f t="shared" si="230"/>
        <v>0</v>
      </c>
      <c r="CW388" s="132">
        <v>0</v>
      </c>
      <c r="CY388" s="133">
        <v>0</v>
      </c>
      <c r="CZ388" s="129">
        <v>0</v>
      </c>
      <c r="DA388" s="132">
        <v>0</v>
      </c>
      <c r="DD388" s="134" t="s">
        <v>95</v>
      </c>
      <c r="DE388" s="101"/>
      <c r="DF388" s="72"/>
    </row>
    <row r="389" spans="1:110" s="7" customFormat="1" x14ac:dyDescent="0.25">
      <c r="A389" s="135">
        <v>121</v>
      </c>
      <c r="B389" s="136" t="s">
        <v>1086</v>
      </c>
      <c r="C389" s="136" t="s">
        <v>1116</v>
      </c>
      <c r="D389" s="137" t="s">
        <v>1088</v>
      </c>
      <c r="E389" s="138" t="s">
        <v>1117</v>
      </c>
      <c r="F389" s="138" t="s">
        <v>1118</v>
      </c>
      <c r="G389" s="138" t="s">
        <v>1111</v>
      </c>
      <c r="H389" s="138" t="s">
        <v>102</v>
      </c>
      <c r="I389" s="138">
        <v>10451</v>
      </c>
      <c r="J389" s="138" t="str">
        <f t="shared" si="193"/>
        <v>Bronx 10451</v>
      </c>
      <c r="K389" s="138" t="s">
        <v>103</v>
      </c>
      <c r="L389" s="138">
        <v>4</v>
      </c>
      <c r="M389" s="106" t="str">
        <f t="shared" si="194"/>
        <v>FCCN</v>
      </c>
      <c r="N389" s="107">
        <v>0</v>
      </c>
      <c r="O389" s="72">
        <v>0</v>
      </c>
      <c r="P389" s="108">
        <v>0</v>
      </c>
      <c r="Q389" s="71">
        <v>0</v>
      </c>
      <c r="R389" s="72">
        <v>0</v>
      </c>
      <c r="S389" s="108">
        <v>0</v>
      </c>
      <c r="T389" s="71">
        <v>0</v>
      </c>
      <c r="U389" s="72">
        <v>0</v>
      </c>
      <c r="V389" s="72">
        <v>0</v>
      </c>
      <c r="W389" s="73">
        <f t="shared" si="195"/>
        <v>0</v>
      </c>
      <c r="X389" s="109">
        <v>0</v>
      </c>
      <c r="Y389" s="110">
        <v>0</v>
      </c>
      <c r="Z389" s="110">
        <v>0</v>
      </c>
      <c r="AA389" s="72">
        <v>0</v>
      </c>
      <c r="AB389" s="72">
        <v>0</v>
      </c>
      <c r="AC389" s="111">
        <v>15</v>
      </c>
      <c r="AD389" s="112">
        <f t="shared" si="196"/>
        <v>15</v>
      </c>
      <c r="AE389" s="113">
        <v>0</v>
      </c>
      <c r="AF389" s="114">
        <v>0</v>
      </c>
      <c r="AG389" s="115">
        <v>0</v>
      </c>
      <c r="AH389" s="116">
        <v>137274.9</v>
      </c>
      <c r="AI389" s="114">
        <v>0</v>
      </c>
      <c r="AJ389" s="117">
        <f t="shared" si="199"/>
        <v>137274.9</v>
      </c>
      <c r="AK389" s="113">
        <v>0</v>
      </c>
      <c r="AL389" s="114">
        <v>0</v>
      </c>
      <c r="AM389" s="117">
        <f t="shared" si="200"/>
        <v>0</v>
      </c>
      <c r="AN389" s="113">
        <v>0</v>
      </c>
      <c r="AO389" s="114">
        <v>0</v>
      </c>
      <c r="AP389" s="114">
        <v>0</v>
      </c>
      <c r="AQ389" s="114">
        <v>116288.70000000003</v>
      </c>
      <c r="AR389" s="117">
        <v>20986.199999999997</v>
      </c>
      <c r="AS389" s="113">
        <f t="shared" si="197"/>
        <v>0</v>
      </c>
      <c r="AT389" s="114">
        <f t="shared" si="201"/>
        <v>0</v>
      </c>
      <c r="AU389" s="114">
        <f t="shared" si="202"/>
        <v>0</v>
      </c>
      <c r="AV389" s="117">
        <v>0</v>
      </c>
      <c r="AW389" s="113">
        <f t="shared" si="198"/>
        <v>0</v>
      </c>
      <c r="AX389" s="114">
        <f t="shared" si="203"/>
        <v>0</v>
      </c>
      <c r="AY389" s="114">
        <f t="shared" si="204"/>
        <v>0</v>
      </c>
      <c r="AZ389" s="117">
        <v>0</v>
      </c>
      <c r="BA389" s="113">
        <f t="shared" si="205"/>
        <v>0</v>
      </c>
      <c r="BB389" s="114">
        <f t="shared" si="206"/>
        <v>0</v>
      </c>
      <c r="BC389" s="114">
        <f t="shared" si="207"/>
        <v>0</v>
      </c>
      <c r="BD389" s="117">
        <v>0</v>
      </c>
      <c r="BE389" s="113">
        <v>0</v>
      </c>
      <c r="BF389" s="114">
        <v>0</v>
      </c>
      <c r="BG389" s="114">
        <v>0</v>
      </c>
      <c r="BH389" s="117">
        <v>0</v>
      </c>
      <c r="BJ389" s="113">
        <f t="shared" si="228"/>
        <v>0</v>
      </c>
      <c r="BK389" s="114">
        <f t="shared" si="228"/>
        <v>0</v>
      </c>
      <c r="BL389" s="114">
        <f t="shared" si="208"/>
        <v>0</v>
      </c>
      <c r="BM389" s="118">
        <f t="shared" si="209"/>
        <v>0</v>
      </c>
      <c r="BN389" s="119">
        <f t="shared" si="210"/>
        <v>0</v>
      </c>
      <c r="BP389" s="113">
        <f t="shared" si="211"/>
        <v>0</v>
      </c>
      <c r="BQ389" s="118">
        <f t="shared" si="212"/>
        <v>0</v>
      </c>
      <c r="BR389" s="120">
        <f t="shared" si="213"/>
        <v>0</v>
      </c>
      <c r="BS389" s="121">
        <f t="shared" si="214"/>
        <v>0</v>
      </c>
      <c r="BT389" s="114">
        <f t="shared" si="215"/>
        <v>0</v>
      </c>
      <c r="BU389" s="114">
        <f t="shared" si="216"/>
        <v>0</v>
      </c>
      <c r="BV389" s="114">
        <f t="shared" si="217"/>
        <v>0</v>
      </c>
      <c r="BW389" s="118">
        <f t="shared" si="218"/>
        <v>0</v>
      </c>
      <c r="BX389" s="120">
        <f t="shared" si="219"/>
        <v>0</v>
      </c>
      <c r="BY389" s="121">
        <f t="shared" si="220"/>
        <v>0</v>
      </c>
      <c r="CA389" s="113">
        <f t="shared" si="229"/>
        <v>0</v>
      </c>
      <c r="CB389" s="114">
        <f t="shared" si="229"/>
        <v>0</v>
      </c>
      <c r="CC389" s="114">
        <f t="shared" si="221"/>
        <v>0</v>
      </c>
      <c r="CD389" s="114">
        <f t="shared" si="222"/>
        <v>1507.0475884244372</v>
      </c>
      <c r="CE389" s="114">
        <f t="shared" si="223"/>
        <v>0</v>
      </c>
      <c r="CF389" s="118">
        <f t="shared" si="224"/>
        <v>0</v>
      </c>
      <c r="CG389" s="122">
        <f t="shared" si="225"/>
        <v>1507.0475884244372</v>
      </c>
      <c r="CH389" s="88"/>
      <c r="CI389" s="123">
        <f t="shared" si="226"/>
        <v>1507.0475884244372</v>
      </c>
      <c r="CK389" s="124">
        <f t="shared" si="227"/>
        <v>4</v>
      </c>
      <c r="CL389" s="125">
        <v>0</v>
      </c>
      <c r="CM389" s="126">
        <v>0</v>
      </c>
      <c r="CN389" s="127">
        <v>0</v>
      </c>
      <c r="CO389" s="128">
        <v>0</v>
      </c>
      <c r="CP389" s="125">
        <v>0</v>
      </c>
      <c r="CQ389" s="129">
        <v>0</v>
      </c>
      <c r="CR389" s="130">
        <v>0</v>
      </c>
      <c r="CS389" s="131">
        <v>0</v>
      </c>
      <c r="CT389" s="132">
        <v>0</v>
      </c>
      <c r="CU389" s="133">
        <f t="shared" si="230"/>
        <v>0</v>
      </c>
      <c r="CV389" s="129">
        <f t="shared" si="230"/>
        <v>0</v>
      </c>
      <c r="CW389" s="132">
        <v>0</v>
      </c>
      <c r="CY389" s="133">
        <v>0</v>
      </c>
      <c r="CZ389" s="129">
        <v>0</v>
      </c>
      <c r="DA389" s="132">
        <v>0</v>
      </c>
      <c r="DD389" s="134" t="s">
        <v>95</v>
      </c>
      <c r="DE389" s="101"/>
      <c r="DF389" s="72"/>
    </row>
    <row r="390" spans="1:110" s="7" customFormat="1" x14ac:dyDescent="0.25">
      <c r="A390" s="135">
        <v>92</v>
      </c>
      <c r="B390" s="136" t="s">
        <v>1119</v>
      </c>
      <c r="C390" s="136" t="s">
        <v>1120</v>
      </c>
      <c r="D390" s="137" t="s">
        <v>1121</v>
      </c>
      <c r="E390" s="138" t="s">
        <v>1122</v>
      </c>
      <c r="F390" s="138" t="s">
        <v>1123</v>
      </c>
      <c r="G390" s="138" t="s">
        <v>1124</v>
      </c>
      <c r="H390" s="138" t="s">
        <v>102</v>
      </c>
      <c r="I390" s="138">
        <v>10455</v>
      </c>
      <c r="J390" s="138" t="str">
        <f t="shared" ref="J390:J453" si="231">TEXT(H390,"")&amp;" "&amp;TEXT(I390,"0")</f>
        <v>Bronx 10455</v>
      </c>
      <c r="K390" s="138" t="s">
        <v>103</v>
      </c>
      <c r="L390" s="138">
        <v>3</v>
      </c>
      <c r="M390" s="106" t="str">
        <f t="shared" ref="M390:M453" si="232">IF(L390=1,"Dual",IF(L390=2,"Head Start",IF(L390=3,"Child Care",IF(L390=4,"FCCN","Not Open"))))</f>
        <v>Child Care</v>
      </c>
      <c r="N390" s="107">
        <v>20</v>
      </c>
      <c r="O390" s="72">
        <v>0</v>
      </c>
      <c r="P390" s="108">
        <v>0</v>
      </c>
      <c r="Q390" s="71">
        <v>0</v>
      </c>
      <c r="R390" s="72">
        <v>0</v>
      </c>
      <c r="S390" s="108">
        <v>20</v>
      </c>
      <c r="T390" s="71">
        <v>0</v>
      </c>
      <c r="U390" s="72">
        <v>0</v>
      </c>
      <c r="V390" s="72">
        <v>8</v>
      </c>
      <c r="W390" s="73">
        <f t="shared" ref="W390:W453" si="233">SUM(T390:V390)</f>
        <v>8</v>
      </c>
      <c r="X390" s="109">
        <v>0</v>
      </c>
      <c r="Y390" s="110">
        <v>0</v>
      </c>
      <c r="Z390" s="110">
        <v>0</v>
      </c>
      <c r="AA390" s="72">
        <v>0</v>
      </c>
      <c r="AB390" s="72">
        <v>0</v>
      </c>
      <c r="AC390" s="111">
        <v>0</v>
      </c>
      <c r="AD390" s="112">
        <f t="shared" ref="AD390:AD453" si="234">SUM(X390:AC390)</f>
        <v>0</v>
      </c>
      <c r="AE390" s="113">
        <v>0</v>
      </c>
      <c r="AF390" s="114">
        <v>0</v>
      </c>
      <c r="AG390" s="115">
        <v>231398.39999999997</v>
      </c>
      <c r="AH390" s="116">
        <v>231398.39999999997</v>
      </c>
      <c r="AI390" s="114">
        <v>0</v>
      </c>
      <c r="AJ390" s="117">
        <f t="shared" si="199"/>
        <v>231398.39999999997</v>
      </c>
      <c r="AK390" s="113">
        <v>0</v>
      </c>
      <c r="AL390" s="114">
        <v>23828.912639999995</v>
      </c>
      <c r="AM390" s="117">
        <f t="shared" si="200"/>
        <v>23828.912639999995</v>
      </c>
      <c r="AN390" s="113">
        <v>0</v>
      </c>
      <c r="AO390" s="114">
        <v>0</v>
      </c>
      <c r="AP390" s="114">
        <v>207569.48735999997</v>
      </c>
      <c r="AQ390" s="114">
        <v>0</v>
      </c>
      <c r="AR390" s="117">
        <v>0</v>
      </c>
      <c r="AS390" s="113">
        <f t="shared" ref="AS390:AS453" si="235">+AV390-SUM(AT390:AU390)</f>
        <v>0</v>
      </c>
      <c r="AT390" s="114">
        <f t="shared" si="201"/>
        <v>0</v>
      </c>
      <c r="AU390" s="114">
        <f t="shared" si="202"/>
        <v>0</v>
      </c>
      <c r="AV390" s="117">
        <v>0</v>
      </c>
      <c r="AW390" s="113">
        <f t="shared" ref="AW390:AW453" si="236">+AZ390-SUM(AX390:AY390)</f>
        <v>0</v>
      </c>
      <c r="AX390" s="114">
        <f t="shared" si="203"/>
        <v>0</v>
      </c>
      <c r="AY390" s="114">
        <f t="shared" si="204"/>
        <v>0</v>
      </c>
      <c r="AZ390" s="117">
        <v>0</v>
      </c>
      <c r="BA390" s="113">
        <f t="shared" si="205"/>
        <v>0</v>
      </c>
      <c r="BB390" s="114">
        <f t="shared" si="206"/>
        <v>0</v>
      </c>
      <c r="BC390" s="114">
        <f t="shared" si="207"/>
        <v>0</v>
      </c>
      <c r="BD390" s="117">
        <v>0</v>
      </c>
      <c r="BE390" s="113">
        <v>0</v>
      </c>
      <c r="BF390" s="114">
        <v>0</v>
      </c>
      <c r="BG390" s="114">
        <v>0</v>
      </c>
      <c r="BH390" s="117">
        <v>0</v>
      </c>
      <c r="BJ390" s="113">
        <f t="shared" si="228"/>
        <v>0</v>
      </c>
      <c r="BK390" s="114">
        <f t="shared" si="228"/>
        <v>23828.912639999995</v>
      </c>
      <c r="BL390" s="114">
        <f t="shared" si="208"/>
        <v>0</v>
      </c>
      <c r="BM390" s="118">
        <f t="shared" si="209"/>
        <v>0</v>
      </c>
      <c r="BN390" s="119">
        <f t="shared" si="210"/>
        <v>23828.912639999995</v>
      </c>
      <c r="BP390" s="113">
        <f t="shared" si="211"/>
        <v>0</v>
      </c>
      <c r="BQ390" s="118">
        <f t="shared" si="212"/>
        <v>0</v>
      </c>
      <c r="BR390" s="120">
        <f t="shared" si="213"/>
        <v>0</v>
      </c>
      <c r="BS390" s="121">
        <f t="shared" si="214"/>
        <v>0</v>
      </c>
      <c r="BT390" s="114">
        <f t="shared" si="215"/>
        <v>0</v>
      </c>
      <c r="BU390" s="114">
        <f t="shared" si="216"/>
        <v>0</v>
      </c>
      <c r="BV390" s="114">
        <f t="shared" si="217"/>
        <v>0</v>
      </c>
      <c r="BW390" s="118">
        <f t="shared" si="218"/>
        <v>0</v>
      </c>
      <c r="BX390" s="120">
        <f t="shared" si="219"/>
        <v>0</v>
      </c>
      <c r="BY390" s="121">
        <f t="shared" si="220"/>
        <v>0</v>
      </c>
      <c r="CA390" s="113">
        <f t="shared" si="229"/>
        <v>0</v>
      </c>
      <c r="CB390" s="114">
        <f t="shared" si="229"/>
        <v>0</v>
      </c>
      <c r="CC390" s="114">
        <f t="shared" si="221"/>
        <v>14905.847430996782</v>
      </c>
      <c r="CD390" s="114">
        <f t="shared" si="222"/>
        <v>0</v>
      </c>
      <c r="CE390" s="114">
        <f t="shared" si="223"/>
        <v>1711.1866526045014</v>
      </c>
      <c r="CF390" s="118">
        <f t="shared" si="224"/>
        <v>0</v>
      </c>
      <c r="CG390" s="122">
        <f t="shared" si="225"/>
        <v>16617.034083601284</v>
      </c>
      <c r="CH390" s="88"/>
      <c r="CI390" s="123">
        <f t="shared" si="226"/>
        <v>16617.034083601284</v>
      </c>
      <c r="CK390" s="124">
        <f t="shared" si="227"/>
        <v>3</v>
      </c>
      <c r="CL390" s="125">
        <v>0</v>
      </c>
      <c r="CM390" s="126">
        <v>0</v>
      </c>
      <c r="CN390" s="127">
        <v>44.16</v>
      </c>
      <c r="CO390" s="128">
        <v>16.547855999999996</v>
      </c>
      <c r="CP390" s="125">
        <v>0</v>
      </c>
      <c r="CQ390" s="129">
        <v>0</v>
      </c>
      <c r="CR390" s="130">
        <v>0</v>
      </c>
      <c r="CS390" s="131">
        <v>0</v>
      </c>
      <c r="CT390" s="132">
        <v>0</v>
      </c>
      <c r="CU390" s="133">
        <f t="shared" si="230"/>
        <v>0</v>
      </c>
      <c r="CV390" s="129">
        <f t="shared" si="230"/>
        <v>0</v>
      </c>
      <c r="CW390" s="132">
        <v>0</v>
      </c>
      <c r="CY390" s="133">
        <v>0</v>
      </c>
      <c r="CZ390" s="129">
        <v>0</v>
      </c>
      <c r="DA390" s="132">
        <v>0</v>
      </c>
      <c r="DD390" s="134" t="s">
        <v>95</v>
      </c>
      <c r="DE390" s="101"/>
      <c r="DF390" s="72"/>
    </row>
    <row r="391" spans="1:110" s="7" customFormat="1" x14ac:dyDescent="0.25">
      <c r="A391" s="135">
        <v>92</v>
      </c>
      <c r="B391" s="136" t="s">
        <v>1119</v>
      </c>
      <c r="C391" s="136" t="s">
        <v>1125</v>
      </c>
      <c r="D391" s="137" t="s">
        <v>1121</v>
      </c>
      <c r="E391" s="138" t="s">
        <v>1126</v>
      </c>
      <c r="F391" s="138" t="s">
        <v>1127</v>
      </c>
      <c r="G391" s="138" t="s">
        <v>1128</v>
      </c>
      <c r="H391" s="138" t="s">
        <v>154</v>
      </c>
      <c r="I391" s="138">
        <v>11434</v>
      </c>
      <c r="J391" s="138" t="str">
        <f t="shared" si="231"/>
        <v>Queens 11434</v>
      </c>
      <c r="K391" s="138" t="s">
        <v>103</v>
      </c>
      <c r="L391" s="138">
        <v>3</v>
      </c>
      <c r="M391" s="106" t="str">
        <f t="shared" si="232"/>
        <v>Child Care</v>
      </c>
      <c r="N391" s="107">
        <v>35</v>
      </c>
      <c r="O391" s="72">
        <v>0</v>
      </c>
      <c r="P391" s="108">
        <v>0</v>
      </c>
      <c r="Q391" s="71">
        <v>0</v>
      </c>
      <c r="R391" s="72">
        <v>0</v>
      </c>
      <c r="S391" s="108">
        <v>35</v>
      </c>
      <c r="T391" s="71">
        <v>0</v>
      </c>
      <c r="U391" s="72">
        <v>0</v>
      </c>
      <c r="V391" s="72">
        <v>18</v>
      </c>
      <c r="W391" s="73">
        <f t="shared" si="233"/>
        <v>18</v>
      </c>
      <c r="X391" s="109">
        <v>0</v>
      </c>
      <c r="Y391" s="110">
        <v>0</v>
      </c>
      <c r="Z391" s="110">
        <v>0</v>
      </c>
      <c r="AA391" s="72">
        <v>0</v>
      </c>
      <c r="AB391" s="72">
        <v>0</v>
      </c>
      <c r="AC391" s="111">
        <v>0</v>
      </c>
      <c r="AD391" s="112">
        <f t="shared" si="234"/>
        <v>0</v>
      </c>
      <c r="AE391" s="113">
        <v>0</v>
      </c>
      <c r="AF391" s="114">
        <v>0</v>
      </c>
      <c r="AG391" s="115">
        <v>404947.19999999995</v>
      </c>
      <c r="AH391" s="116">
        <v>404947.19999999995</v>
      </c>
      <c r="AI391" s="114">
        <v>0</v>
      </c>
      <c r="AJ391" s="117">
        <f t="shared" ref="AJ391:AJ454" si="237">SUM(AH391:AI391)</f>
        <v>404947.19999999995</v>
      </c>
      <c r="AK391" s="113">
        <v>0</v>
      </c>
      <c r="AL391" s="114">
        <v>53615.053439999989</v>
      </c>
      <c r="AM391" s="117">
        <f t="shared" ref="AM391:AM454" si="238">SUM(AK391:AL391)</f>
        <v>53615.053439999989</v>
      </c>
      <c r="AN391" s="113">
        <v>0</v>
      </c>
      <c r="AO391" s="114">
        <v>0</v>
      </c>
      <c r="AP391" s="114">
        <v>351332.14656000002</v>
      </c>
      <c r="AQ391" s="114">
        <v>0</v>
      </c>
      <c r="AR391" s="117">
        <v>0</v>
      </c>
      <c r="AS391" s="113">
        <f t="shared" si="235"/>
        <v>0</v>
      </c>
      <c r="AT391" s="114">
        <f t="shared" ref="AT391:AT454" si="239">+(AV391-AU391)*$BB$2</f>
        <v>0</v>
      </c>
      <c r="AU391" s="114">
        <f t="shared" ref="AU391:AU454" si="240">IF(CW391=0,0,+AV391*CV391/CW391)</f>
        <v>0</v>
      </c>
      <c r="AV391" s="117">
        <v>0</v>
      </c>
      <c r="AW391" s="113">
        <f t="shared" si="236"/>
        <v>0</v>
      </c>
      <c r="AX391" s="114">
        <f t="shared" ref="AX391:AX454" si="241">+(AZ391-AY391)*$BB$2</f>
        <v>0</v>
      </c>
      <c r="AY391" s="114">
        <f t="shared" ref="AY391:AY454" si="242">IF(CW391=0,0,+AZ391*CV391/CW391)</f>
        <v>0</v>
      </c>
      <c r="AZ391" s="117">
        <v>0</v>
      </c>
      <c r="BA391" s="113">
        <f t="shared" ref="BA391:BA454" si="243">+BD391-SUM(BB391:BC391)</f>
        <v>0</v>
      </c>
      <c r="BB391" s="114">
        <f t="shared" ref="BB391:BB454" si="244">+(BD391-BC391)*BB$2</f>
        <v>0</v>
      </c>
      <c r="BC391" s="114">
        <f t="shared" ref="BC391:BC454" si="245">IF(CT391=0,0,+BD391*CS391/CT391)</f>
        <v>0</v>
      </c>
      <c r="BD391" s="117">
        <v>0</v>
      </c>
      <c r="BE391" s="113">
        <v>0</v>
      </c>
      <c r="BF391" s="114">
        <v>0</v>
      </c>
      <c r="BG391" s="114">
        <v>0</v>
      </c>
      <c r="BH391" s="117">
        <v>0</v>
      </c>
      <c r="BJ391" s="113">
        <f t="shared" si="228"/>
        <v>0</v>
      </c>
      <c r="BK391" s="114">
        <f t="shared" si="228"/>
        <v>53615.053439999989</v>
      </c>
      <c r="BL391" s="114">
        <f t="shared" ref="BL391:BL454" si="246">+AV391</f>
        <v>0</v>
      </c>
      <c r="BM391" s="118">
        <f t="shared" ref="BM391:BM454" si="247">+AZ391</f>
        <v>0</v>
      </c>
      <c r="BN391" s="119">
        <f t="shared" ref="BN391:BN454" si="248">SUM(BJ391:BM391)</f>
        <v>53615.053439999989</v>
      </c>
      <c r="BP391" s="113">
        <f t="shared" ref="BP391:BP454" si="249">+AN391</f>
        <v>0</v>
      </c>
      <c r="BQ391" s="118">
        <f t="shared" ref="BQ391:BQ454" si="250">+BD391</f>
        <v>0</v>
      </c>
      <c r="BR391" s="120">
        <f t="shared" ref="BR391:BR454" si="251">SUM(BP391:BQ391)</f>
        <v>0</v>
      </c>
      <c r="BS391" s="121">
        <f t="shared" ref="BS391:BS454" si="252">+BR391/4</f>
        <v>0</v>
      </c>
      <c r="BT391" s="114">
        <f t="shared" ref="BT391:BT454" si="253">+AK391</f>
        <v>0</v>
      </c>
      <c r="BU391" s="114">
        <f t="shared" ref="BU391:BU454" si="254">+AO391</f>
        <v>0</v>
      </c>
      <c r="BV391" s="114">
        <f t="shared" ref="BV391:BV454" si="255">+AV391</f>
        <v>0</v>
      </c>
      <c r="BW391" s="118">
        <f t="shared" ref="BW391:BW454" si="256">+BH391</f>
        <v>0</v>
      </c>
      <c r="BX391" s="120">
        <f t="shared" ref="BX391:BX454" si="257">SUM(BT391:BW391)</f>
        <v>0</v>
      </c>
      <c r="BY391" s="121">
        <f t="shared" ref="BY391:BY454" si="258">IF(+BS391-BX391&gt;0,+BS391-BX391,0)</f>
        <v>0</v>
      </c>
      <c r="CA391" s="113">
        <f t="shared" si="229"/>
        <v>0</v>
      </c>
      <c r="CB391" s="114">
        <f t="shared" si="229"/>
        <v>0</v>
      </c>
      <c r="CC391" s="114">
        <f t="shared" ref="CC391:CC454" si="259">((+AP391/0.933)*0.067)-CA391-CB391</f>
        <v>25229.639677942123</v>
      </c>
      <c r="CD391" s="114">
        <f t="shared" ref="CD391:CD454" si="260">(+AR391/0.933)*0.067</f>
        <v>0</v>
      </c>
      <c r="CE391" s="114">
        <f t="shared" ref="CE391:CE454" si="261">(+AL391/0.933)*0.067</f>
        <v>3850.1699683601278</v>
      </c>
      <c r="CF391" s="118">
        <f t="shared" ref="CF391:CF454" si="262">+BY391</f>
        <v>0</v>
      </c>
      <c r="CG391" s="122">
        <f t="shared" ref="CG391:CG454" si="263">SUM(CA391:CF391)</f>
        <v>29079.809646302252</v>
      </c>
      <c r="CH391" s="88"/>
      <c r="CI391" s="123">
        <f t="shared" ref="CI391:CI454" si="264">(IF(AR391=0,AH391,AR391)/0.933)*0.067</f>
        <v>29079.809646302248</v>
      </c>
      <c r="CK391" s="124">
        <f t="shared" ref="CK391:CK454" si="265">+L391</f>
        <v>3</v>
      </c>
      <c r="CL391" s="125">
        <v>0</v>
      </c>
      <c r="CM391" s="126">
        <v>0</v>
      </c>
      <c r="CN391" s="127">
        <v>44.16</v>
      </c>
      <c r="CO391" s="128">
        <v>16.547855999999996</v>
      </c>
      <c r="CP391" s="125">
        <v>0</v>
      </c>
      <c r="CQ391" s="129">
        <v>0</v>
      </c>
      <c r="CR391" s="130">
        <v>0</v>
      </c>
      <c r="CS391" s="131">
        <v>0</v>
      </c>
      <c r="CT391" s="132">
        <v>0</v>
      </c>
      <c r="CU391" s="133">
        <f t="shared" si="230"/>
        <v>0</v>
      </c>
      <c r="CV391" s="129">
        <f t="shared" si="230"/>
        <v>0</v>
      </c>
      <c r="CW391" s="132">
        <v>0</v>
      </c>
      <c r="CY391" s="133">
        <v>0</v>
      </c>
      <c r="CZ391" s="129">
        <v>0</v>
      </c>
      <c r="DA391" s="132">
        <v>0</v>
      </c>
      <c r="DD391" s="134" t="s">
        <v>95</v>
      </c>
      <c r="DE391" s="101"/>
      <c r="DF391" s="72"/>
    </row>
    <row r="392" spans="1:110" s="7" customFormat="1" x14ac:dyDescent="0.25">
      <c r="A392" s="135">
        <v>44</v>
      </c>
      <c r="B392" s="136" t="s">
        <v>1129</v>
      </c>
      <c r="C392" s="136" t="s">
        <v>1130</v>
      </c>
      <c r="D392" s="137" t="s">
        <v>1131</v>
      </c>
      <c r="E392" s="138" t="s">
        <v>1132</v>
      </c>
      <c r="F392" s="138" t="s">
        <v>1133</v>
      </c>
      <c r="G392" s="138" t="s">
        <v>1134</v>
      </c>
      <c r="H392" s="138" t="s">
        <v>117</v>
      </c>
      <c r="I392" s="138">
        <v>11221</v>
      </c>
      <c r="J392" s="138" t="str">
        <f t="shared" si="231"/>
        <v>Brooklyn 11221</v>
      </c>
      <c r="K392" s="138" t="s">
        <v>103</v>
      </c>
      <c r="L392" s="138">
        <v>2</v>
      </c>
      <c r="M392" s="106" t="str">
        <f t="shared" si="232"/>
        <v>Head Start</v>
      </c>
      <c r="N392" s="107">
        <v>110</v>
      </c>
      <c r="O392" s="72">
        <v>0</v>
      </c>
      <c r="P392" s="108">
        <v>0</v>
      </c>
      <c r="Q392" s="71">
        <v>0</v>
      </c>
      <c r="R392" s="72">
        <v>110</v>
      </c>
      <c r="S392" s="108">
        <v>0</v>
      </c>
      <c r="T392" s="71">
        <v>0</v>
      </c>
      <c r="U392" s="72">
        <v>54</v>
      </c>
      <c r="V392" s="72">
        <v>0</v>
      </c>
      <c r="W392" s="73">
        <f t="shared" si="233"/>
        <v>54</v>
      </c>
      <c r="X392" s="109">
        <v>0</v>
      </c>
      <c r="Y392" s="110">
        <v>0</v>
      </c>
      <c r="Z392" s="110">
        <v>0</v>
      </c>
      <c r="AA392" s="72">
        <v>0</v>
      </c>
      <c r="AB392" s="72">
        <v>0</v>
      </c>
      <c r="AC392" s="111">
        <v>0</v>
      </c>
      <c r="AD392" s="112">
        <f t="shared" si="234"/>
        <v>0</v>
      </c>
      <c r="AE392" s="113">
        <v>0</v>
      </c>
      <c r="AF392" s="114">
        <v>0</v>
      </c>
      <c r="AG392" s="115">
        <v>1555991.8</v>
      </c>
      <c r="AH392" s="116">
        <v>1555991.8</v>
      </c>
      <c r="AI392" s="114">
        <v>0</v>
      </c>
      <c r="AJ392" s="117">
        <f t="shared" si="237"/>
        <v>1555991.8</v>
      </c>
      <c r="AK392" s="113">
        <v>245811.54341249997</v>
      </c>
      <c r="AL392" s="114">
        <v>0</v>
      </c>
      <c r="AM392" s="117">
        <f t="shared" si="238"/>
        <v>245811.54341249997</v>
      </c>
      <c r="AN392" s="113">
        <v>1310180.2565875002</v>
      </c>
      <c r="AO392" s="114">
        <v>0</v>
      </c>
      <c r="AP392" s="114">
        <v>0</v>
      </c>
      <c r="AQ392" s="114">
        <v>0</v>
      </c>
      <c r="AR392" s="117">
        <v>0</v>
      </c>
      <c r="AS392" s="113">
        <f t="shared" si="235"/>
        <v>0</v>
      </c>
      <c r="AT392" s="114">
        <f t="shared" si="239"/>
        <v>0</v>
      </c>
      <c r="AU392" s="114">
        <f t="shared" si="240"/>
        <v>0</v>
      </c>
      <c r="AV392" s="117">
        <v>0</v>
      </c>
      <c r="AW392" s="113">
        <f t="shared" si="236"/>
        <v>0</v>
      </c>
      <c r="AX392" s="114">
        <f t="shared" si="241"/>
        <v>0</v>
      </c>
      <c r="AY392" s="114">
        <f t="shared" si="242"/>
        <v>0</v>
      </c>
      <c r="AZ392" s="117">
        <v>0</v>
      </c>
      <c r="BA392" s="113">
        <f t="shared" si="243"/>
        <v>0</v>
      </c>
      <c r="BB392" s="114">
        <f t="shared" si="244"/>
        <v>0</v>
      </c>
      <c r="BC392" s="114">
        <f t="shared" si="245"/>
        <v>0</v>
      </c>
      <c r="BD392" s="117">
        <v>0</v>
      </c>
      <c r="BE392" s="113">
        <v>0</v>
      </c>
      <c r="BF392" s="114">
        <v>0</v>
      </c>
      <c r="BG392" s="114">
        <v>0</v>
      </c>
      <c r="BH392" s="117">
        <v>0</v>
      </c>
      <c r="BJ392" s="113">
        <f t="shared" si="228"/>
        <v>245811.54341249997</v>
      </c>
      <c r="BK392" s="114">
        <f t="shared" si="228"/>
        <v>0</v>
      </c>
      <c r="BL392" s="114">
        <f t="shared" si="246"/>
        <v>0</v>
      </c>
      <c r="BM392" s="118">
        <f t="shared" si="247"/>
        <v>0</v>
      </c>
      <c r="BN392" s="119">
        <f t="shared" si="248"/>
        <v>245811.54341249997</v>
      </c>
      <c r="BP392" s="113">
        <f t="shared" si="249"/>
        <v>1310180.2565875002</v>
      </c>
      <c r="BQ392" s="118">
        <f t="shared" si="250"/>
        <v>0</v>
      </c>
      <c r="BR392" s="120">
        <f t="shared" si="251"/>
        <v>1310180.2565875002</v>
      </c>
      <c r="BS392" s="121">
        <f t="shared" si="252"/>
        <v>327545.06414687505</v>
      </c>
      <c r="BT392" s="114">
        <f t="shared" si="253"/>
        <v>245811.54341249997</v>
      </c>
      <c r="BU392" s="114">
        <f t="shared" si="254"/>
        <v>0</v>
      </c>
      <c r="BV392" s="114">
        <f t="shared" si="255"/>
        <v>0</v>
      </c>
      <c r="BW392" s="118">
        <f t="shared" si="256"/>
        <v>0</v>
      </c>
      <c r="BX392" s="120">
        <f t="shared" si="257"/>
        <v>245811.54341249997</v>
      </c>
      <c r="BY392" s="121">
        <f t="shared" si="258"/>
        <v>81733.520734375081</v>
      </c>
      <c r="CA392" s="113">
        <f t="shared" si="229"/>
        <v>0</v>
      </c>
      <c r="CB392" s="114">
        <f t="shared" si="229"/>
        <v>0</v>
      </c>
      <c r="CC392" s="114">
        <f t="shared" si="259"/>
        <v>0</v>
      </c>
      <c r="CD392" s="114">
        <f t="shared" si="260"/>
        <v>0</v>
      </c>
      <c r="CE392" s="114">
        <f t="shared" si="261"/>
        <v>0</v>
      </c>
      <c r="CF392" s="118">
        <f t="shared" si="262"/>
        <v>81733.520734375081</v>
      </c>
      <c r="CG392" s="122">
        <f t="shared" si="263"/>
        <v>81733.520734375081</v>
      </c>
      <c r="CH392" s="88"/>
      <c r="CI392" s="123">
        <f t="shared" si="264"/>
        <v>111737.88917470525</v>
      </c>
      <c r="CK392" s="124">
        <f t="shared" si="265"/>
        <v>2</v>
      </c>
      <c r="CL392" s="125">
        <v>0</v>
      </c>
      <c r="CM392" s="126">
        <v>0</v>
      </c>
      <c r="CN392" s="127">
        <v>53.99</v>
      </c>
      <c r="CO392" s="128">
        <v>25.289253437499998</v>
      </c>
      <c r="CP392" s="125">
        <v>0</v>
      </c>
      <c r="CQ392" s="129">
        <v>0</v>
      </c>
      <c r="CR392" s="130">
        <v>0</v>
      </c>
      <c r="CS392" s="131">
        <v>0</v>
      </c>
      <c r="CT392" s="132">
        <v>0</v>
      </c>
      <c r="CU392" s="133">
        <f t="shared" si="230"/>
        <v>0</v>
      </c>
      <c r="CV392" s="129">
        <f t="shared" si="230"/>
        <v>0</v>
      </c>
      <c r="CW392" s="132">
        <v>0</v>
      </c>
      <c r="CY392" s="133">
        <v>0</v>
      </c>
      <c r="CZ392" s="129">
        <v>0</v>
      </c>
      <c r="DA392" s="132">
        <v>0</v>
      </c>
      <c r="DD392" s="134" t="s">
        <v>95</v>
      </c>
      <c r="DE392" s="101"/>
      <c r="DF392" s="72"/>
    </row>
    <row r="393" spans="1:110" s="7" customFormat="1" x14ac:dyDescent="0.25">
      <c r="A393" s="135">
        <v>251</v>
      </c>
      <c r="B393" s="136" t="s">
        <v>1135</v>
      </c>
      <c r="C393" s="136" t="s">
        <v>1136</v>
      </c>
      <c r="D393" s="137" t="s">
        <v>1137</v>
      </c>
      <c r="E393" s="138" t="s">
        <v>1138</v>
      </c>
      <c r="F393" s="138" t="s">
        <v>1139</v>
      </c>
      <c r="G393" s="138" t="s">
        <v>1140</v>
      </c>
      <c r="H393" s="138" t="s">
        <v>124</v>
      </c>
      <c r="I393" s="138">
        <v>10001</v>
      </c>
      <c r="J393" s="138" t="str">
        <f t="shared" si="231"/>
        <v>Manhattan 10001</v>
      </c>
      <c r="K393" s="138" t="s">
        <v>103</v>
      </c>
      <c r="L393" s="138">
        <v>3</v>
      </c>
      <c r="M393" s="106" t="str">
        <f t="shared" si="232"/>
        <v>Child Care</v>
      </c>
      <c r="N393" s="107">
        <v>49</v>
      </c>
      <c r="O393" s="72">
        <v>0</v>
      </c>
      <c r="P393" s="108">
        <v>0</v>
      </c>
      <c r="Q393" s="71">
        <v>0</v>
      </c>
      <c r="R393" s="72">
        <v>0</v>
      </c>
      <c r="S393" s="108">
        <v>49</v>
      </c>
      <c r="T393" s="71">
        <v>0</v>
      </c>
      <c r="U393" s="72">
        <v>0</v>
      </c>
      <c r="V393" s="72">
        <v>36</v>
      </c>
      <c r="W393" s="73">
        <f t="shared" si="233"/>
        <v>36</v>
      </c>
      <c r="X393" s="109">
        <v>0</v>
      </c>
      <c r="Y393" s="110">
        <v>0</v>
      </c>
      <c r="Z393" s="110">
        <v>0</v>
      </c>
      <c r="AA393" s="72">
        <v>0</v>
      </c>
      <c r="AB393" s="72">
        <v>0</v>
      </c>
      <c r="AC393" s="111">
        <v>0</v>
      </c>
      <c r="AD393" s="112">
        <f t="shared" si="234"/>
        <v>0</v>
      </c>
      <c r="AE393" s="113">
        <v>0</v>
      </c>
      <c r="AF393" s="114">
        <v>0</v>
      </c>
      <c r="AG393" s="115">
        <v>566926.07999999996</v>
      </c>
      <c r="AH393" s="116">
        <v>566926.07999999996</v>
      </c>
      <c r="AI393" s="114">
        <v>0</v>
      </c>
      <c r="AJ393" s="117">
        <f t="shared" si="237"/>
        <v>566926.07999999996</v>
      </c>
      <c r="AK393" s="113">
        <v>0</v>
      </c>
      <c r="AL393" s="114">
        <v>107230.10687999998</v>
      </c>
      <c r="AM393" s="117">
        <f t="shared" si="238"/>
        <v>107230.10687999998</v>
      </c>
      <c r="AN393" s="113">
        <v>0</v>
      </c>
      <c r="AO393" s="114">
        <v>0</v>
      </c>
      <c r="AP393" s="114">
        <v>459695.97311999998</v>
      </c>
      <c r="AQ393" s="114">
        <v>0</v>
      </c>
      <c r="AR393" s="117">
        <v>0</v>
      </c>
      <c r="AS393" s="113">
        <f t="shared" si="235"/>
        <v>0</v>
      </c>
      <c r="AT393" s="114">
        <f t="shared" si="239"/>
        <v>0</v>
      </c>
      <c r="AU393" s="114">
        <f t="shared" si="240"/>
        <v>0</v>
      </c>
      <c r="AV393" s="117">
        <v>0</v>
      </c>
      <c r="AW393" s="113">
        <f t="shared" si="236"/>
        <v>0</v>
      </c>
      <c r="AX393" s="114">
        <f t="shared" si="241"/>
        <v>0</v>
      </c>
      <c r="AY393" s="114">
        <f t="shared" si="242"/>
        <v>0</v>
      </c>
      <c r="AZ393" s="117">
        <v>0</v>
      </c>
      <c r="BA393" s="113">
        <f t="shared" si="243"/>
        <v>0</v>
      </c>
      <c r="BB393" s="114">
        <f t="shared" si="244"/>
        <v>0</v>
      </c>
      <c r="BC393" s="114">
        <f t="shared" si="245"/>
        <v>0</v>
      </c>
      <c r="BD393" s="117">
        <v>0</v>
      </c>
      <c r="BE393" s="113">
        <v>0</v>
      </c>
      <c r="BF393" s="114">
        <v>0</v>
      </c>
      <c r="BG393" s="114">
        <v>0</v>
      </c>
      <c r="BH393" s="117">
        <v>0</v>
      </c>
      <c r="BJ393" s="113">
        <f t="shared" si="228"/>
        <v>0</v>
      </c>
      <c r="BK393" s="114">
        <f t="shared" si="228"/>
        <v>107230.10687999998</v>
      </c>
      <c r="BL393" s="114">
        <f t="shared" si="246"/>
        <v>0</v>
      </c>
      <c r="BM393" s="118">
        <f t="shared" si="247"/>
        <v>0</v>
      </c>
      <c r="BN393" s="119">
        <f t="shared" si="248"/>
        <v>107230.10687999998</v>
      </c>
      <c r="BP393" s="113">
        <f t="shared" si="249"/>
        <v>0</v>
      </c>
      <c r="BQ393" s="118">
        <f t="shared" si="250"/>
        <v>0</v>
      </c>
      <c r="BR393" s="120">
        <f t="shared" si="251"/>
        <v>0</v>
      </c>
      <c r="BS393" s="121">
        <f t="shared" si="252"/>
        <v>0</v>
      </c>
      <c r="BT393" s="114">
        <f t="shared" si="253"/>
        <v>0</v>
      </c>
      <c r="BU393" s="114">
        <f t="shared" si="254"/>
        <v>0</v>
      </c>
      <c r="BV393" s="114">
        <f t="shared" si="255"/>
        <v>0</v>
      </c>
      <c r="BW393" s="118">
        <f t="shared" si="256"/>
        <v>0</v>
      </c>
      <c r="BX393" s="120">
        <f t="shared" si="257"/>
        <v>0</v>
      </c>
      <c r="BY393" s="121">
        <f t="shared" si="258"/>
        <v>0</v>
      </c>
      <c r="CA393" s="113">
        <f t="shared" si="229"/>
        <v>0</v>
      </c>
      <c r="CB393" s="114">
        <f t="shared" si="229"/>
        <v>0</v>
      </c>
      <c r="CC393" s="114">
        <f t="shared" si="259"/>
        <v>33011.393568102889</v>
      </c>
      <c r="CD393" s="114">
        <f t="shared" si="260"/>
        <v>0</v>
      </c>
      <c r="CE393" s="114">
        <f t="shared" si="261"/>
        <v>7700.3399367202555</v>
      </c>
      <c r="CF393" s="118">
        <f t="shared" si="262"/>
        <v>0</v>
      </c>
      <c r="CG393" s="122">
        <f t="shared" si="263"/>
        <v>40711.733504823147</v>
      </c>
      <c r="CH393" s="88"/>
      <c r="CI393" s="123">
        <f t="shared" si="264"/>
        <v>40711.733504823147</v>
      </c>
      <c r="CK393" s="124">
        <f t="shared" si="265"/>
        <v>3</v>
      </c>
      <c r="CL393" s="125">
        <v>0</v>
      </c>
      <c r="CM393" s="126">
        <v>0</v>
      </c>
      <c r="CN393" s="127">
        <v>44.16</v>
      </c>
      <c r="CO393" s="128">
        <v>16.547855999999996</v>
      </c>
      <c r="CP393" s="125">
        <v>0</v>
      </c>
      <c r="CQ393" s="129">
        <v>0</v>
      </c>
      <c r="CR393" s="130">
        <v>0</v>
      </c>
      <c r="CS393" s="131">
        <v>0</v>
      </c>
      <c r="CT393" s="132">
        <v>0</v>
      </c>
      <c r="CU393" s="133">
        <f t="shared" si="230"/>
        <v>0</v>
      </c>
      <c r="CV393" s="129">
        <f t="shared" si="230"/>
        <v>0</v>
      </c>
      <c r="CW393" s="132">
        <v>0</v>
      </c>
      <c r="CY393" s="133">
        <v>0</v>
      </c>
      <c r="CZ393" s="129">
        <v>0</v>
      </c>
      <c r="DA393" s="132">
        <v>0</v>
      </c>
      <c r="DD393" s="134" t="s">
        <v>95</v>
      </c>
      <c r="DE393" s="101"/>
      <c r="DF393" s="72"/>
    </row>
    <row r="394" spans="1:110" s="7" customFormat="1" x14ac:dyDescent="0.25">
      <c r="A394" s="135">
        <v>251</v>
      </c>
      <c r="B394" s="136" t="s">
        <v>1135</v>
      </c>
      <c r="C394" s="136" t="s">
        <v>1136</v>
      </c>
      <c r="D394" s="137" t="s">
        <v>1137</v>
      </c>
      <c r="E394" s="138" t="s">
        <v>1138</v>
      </c>
      <c r="F394" s="138" t="s">
        <v>1139</v>
      </c>
      <c r="G394" s="138" t="s">
        <v>1140</v>
      </c>
      <c r="H394" s="138" t="s">
        <v>124</v>
      </c>
      <c r="I394" s="138">
        <v>10001</v>
      </c>
      <c r="J394" s="138" t="str">
        <f t="shared" si="231"/>
        <v>Manhattan 10001</v>
      </c>
      <c r="K394" s="138" t="s">
        <v>103</v>
      </c>
      <c r="L394" s="138">
        <v>3</v>
      </c>
      <c r="M394" s="106" t="str">
        <f t="shared" si="232"/>
        <v>Child Care</v>
      </c>
      <c r="N394" s="107">
        <v>0</v>
      </c>
      <c r="O394" s="72">
        <v>24</v>
      </c>
      <c r="P394" s="108">
        <v>0</v>
      </c>
      <c r="Q394" s="71">
        <v>0</v>
      </c>
      <c r="R394" s="72">
        <v>0</v>
      </c>
      <c r="S394" s="108">
        <v>0</v>
      </c>
      <c r="T394" s="71">
        <v>0</v>
      </c>
      <c r="U394" s="72">
        <v>0</v>
      </c>
      <c r="V394" s="72">
        <v>0</v>
      </c>
      <c r="W394" s="73">
        <f t="shared" si="233"/>
        <v>0</v>
      </c>
      <c r="X394" s="109">
        <v>0</v>
      </c>
      <c r="Y394" s="110">
        <v>0</v>
      </c>
      <c r="Z394" s="110">
        <v>0</v>
      </c>
      <c r="AA394" s="72">
        <v>0</v>
      </c>
      <c r="AB394" s="72">
        <v>0</v>
      </c>
      <c r="AC394" s="111">
        <v>0</v>
      </c>
      <c r="AD394" s="112">
        <f t="shared" si="234"/>
        <v>0</v>
      </c>
      <c r="AE394" s="113">
        <v>0</v>
      </c>
      <c r="AF394" s="114">
        <v>433117.44000000006</v>
      </c>
      <c r="AG394" s="115">
        <v>0</v>
      </c>
      <c r="AH394" s="116">
        <v>433117.44000000006</v>
      </c>
      <c r="AI394" s="114">
        <v>0</v>
      </c>
      <c r="AJ394" s="117">
        <f t="shared" si="237"/>
        <v>433117.44000000006</v>
      </c>
      <c r="AK394" s="113">
        <v>0</v>
      </c>
      <c r="AL394" s="114">
        <v>0</v>
      </c>
      <c r="AM394" s="117">
        <f t="shared" si="238"/>
        <v>0</v>
      </c>
      <c r="AN394" s="113">
        <v>0</v>
      </c>
      <c r="AO394" s="114">
        <v>0</v>
      </c>
      <c r="AP394" s="114">
        <v>433117.44000000012</v>
      </c>
      <c r="AQ394" s="114">
        <v>0</v>
      </c>
      <c r="AR394" s="117">
        <v>0</v>
      </c>
      <c r="AS394" s="113">
        <f t="shared" si="235"/>
        <v>0</v>
      </c>
      <c r="AT394" s="114">
        <f t="shared" si="239"/>
        <v>0</v>
      </c>
      <c r="AU394" s="114">
        <f t="shared" si="240"/>
        <v>0</v>
      </c>
      <c r="AV394" s="117">
        <v>0</v>
      </c>
      <c r="AW394" s="113">
        <f t="shared" si="236"/>
        <v>0</v>
      </c>
      <c r="AX394" s="114">
        <f t="shared" si="241"/>
        <v>0</v>
      </c>
      <c r="AY394" s="114">
        <f t="shared" si="242"/>
        <v>0</v>
      </c>
      <c r="AZ394" s="117">
        <v>0</v>
      </c>
      <c r="BA394" s="113">
        <f t="shared" si="243"/>
        <v>0</v>
      </c>
      <c r="BB394" s="114">
        <f t="shared" si="244"/>
        <v>0</v>
      </c>
      <c r="BC394" s="114">
        <f t="shared" si="245"/>
        <v>0</v>
      </c>
      <c r="BD394" s="117">
        <v>0</v>
      </c>
      <c r="BE394" s="113">
        <v>0</v>
      </c>
      <c r="BF394" s="114">
        <v>0</v>
      </c>
      <c r="BG394" s="114">
        <v>0</v>
      </c>
      <c r="BH394" s="117">
        <v>0</v>
      </c>
      <c r="BJ394" s="113">
        <f t="shared" si="228"/>
        <v>0</v>
      </c>
      <c r="BK394" s="114">
        <f t="shared" si="228"/>
        <v>0</v>
      </c>
      <c r="BL394" s="114">
        <f t="shared" si="246"/>
        <v>0</v>
      </c>
      <c r="BM394" s="118">
        <f t="shared" si="247"/>
        <v>0</v>
      </c>
      <c r="BN394" s="119">
        <f t="shared" si="248"/>
        <v>0</v>
      </c>
      <c r="BP394" s="113">
        <f t="shared" si="249"/>
        <v>0</v>
      </c>
      <c r="BQ394" s="118">
        <f t="shared" si="250"/>
        <v>0</v>
      </c>
      <c r="BR394" s="120">
        <f t="shared" si="251"/>
        <v>0</v>
      </c>
      <c r="BS394" s="121">
        <f t="shared" si="252"/>
        <v>0</v>
      </c>
      <c r="BT394" s="114">
        <f t="shared" si="253"/>
        <v>0</v>
      </c>
      <c r="BU394" s="114">
        <f t="shared" si="254"/>
        <v>0</v>
      </c>
      <c r="BV394" s="114">
        <f t="shared" si="255"/>
        <v>0</v>
      </c>
      <c r="BW394" s="118">
        <f t="shared" si="256"/>
        <v>0</v>
      </c>
      <c r="BX394" s="120">
        <f t="shared" si="257"/>
        <v>0</v>
      </c>
      <c r="BY394" s="121">
        <f t="shared" si="258"/>
        <v>0</v>
      </c>
      <c r="CA394" s="113">
        <f t="shared" si="229"/>
        <v>0</v>
      </c>
      <c r="CB394" s="114">
        <f t="shared" si="229"/>
        <v>31102.752926045021</v>
      </c>
      <c r="CC394" s="114">
        <f t="shared" si="259"/>
        <v>0</v>
      </c>
      <c r="CD394" s="114">
        <f t="shared" si="260"/>
        <v>0</v>
      </c>
      <c r="CE394" s="114">
        <f t="shared" si="261"/>
        <v>0</v>
      </c>
      <c r="CF394" s="118">
        <f t="shared" si="262"/>
        <v>0</v>
      </c>
      <c r="CG394" s="122">
        <f t="shared" si="263"/>
        <v>31102.752926045021</v>
      </c>
      <c r="CH394" s="88"/>
      <c r="CI394" s="123">
        <f t="shared" si="264"/>
        <v>31102.752926045021</v>
      </c>
      <c r="CK394" s="124">
        <f t="shared" si="265"/>
        <v>3</v>
      </c>
      <c r="CL394" s="125">
        <v>0</v>
      </c>
      <c r="CM394" s="126">
        <v>68.88000000000001</v>
      </c>
      <c r="CN394" s="127">
        <v>0</v>
      </c>
      <c r="CO394" s="128">
        <v>0</v>
      </c>
      <c r="CP394" s="125">
        <v>0</v>
      </c>
      <c r="CQ394" s="129">
        <v>0</v>
      </c>
      <c r="CR394" s="130">
        <v>0</v>
      </c>
      <c r="CS394" s="131">
        <v>0</v>
      </c>
      <c r="CT394" s="132">
        <v>0</v>
      </c>
      <c r="CU394" s="133">
        <f t="shared" si="230"/>
        <v>0</v>
      </c>
      <c r="CV394" s="129">
        <f t="shared" si="230"/>
        <v>0</v>
      </c>
      <c r="CW394" s="132">
        <v>0</v>
      </c>
      <c r="CY394" s="133">
        <v>0</v>
      </c>
      <c r="CZ394" s="129">
        <v>0</v>
      </c>
      <c r="DA394" s="132">
        <v>0</v>
      </c>
      <c r="DD394" s="134" t="s">
        <v>95</v>
      </c>
      <c r="DE394" s="101"/>
      <c r="DF394" s="72"/>
    </row>
    <row r="395" spans="1:110" s="7" customFormat="1" x14ac:dyDescent="0.25">
      <c r="A395" s="135">
        <v>251</v>
      </c>
      <c r="B395" s="136" t="s">
        <v>1135</v>
      </c>
      <c r="C395" s="136" t="s">
        <v>1141</v>
      </c>
      <c r="D395" s="137" t="s">
        <v>1137</v>
      </c>
      <c r="E395" s="138" t="s">
        <v>1142</v>
      </c>
      <c r="F395" s="138" t="s">
        <v>1143</v>
      </c>
      <c r="G395" s="138" t="s">
        <v>1144</v>
      </c>
      <c r="H395" s="138" t="s">
        <v>124</v>
      </c>
      <c r="I395" s="138">
        <v>10018</v>
      </c>
      <c r="J395" s="138" t="str">
        <f t="shared" si="231"/>
        <v>Manhattan 10018</v>
      </c>
      <c r="K395" s="138" t="s">
        <v>103</v>
      </c>
      <c r="L395" s="138">
        <v>3</v>
      </c>
      <c r="M395" s="106" t="str">
        <f t="shared" si="232"/>
        <v>Child Care</v>
      </c>
      <c r="N395" s="107">
        <v>12</v>
      </c>
      <c r="O395" s="72">
        <v>0</v>
      </c>
      <c r="P395" s="108">
        <v>0</v>
      </c>
      <c r="Q395" s="71">
        <v>0</v>
      </c>
      <c r="R395" s="72">
        <v>0</v>
      </c>
      <c r="S395" s="108">
        <v>12</v>
      </c>
      <c r="T395" s="71">
        <v>0</v>
      </c>
      <c r="U395" s="72">
        <v>0</v>
      </c>
      <c r="V395" s="72">
        <v>5</v>
      </c>
      <c r="W395" s="73">
        <f t="shared" si="233"/>
        <v>5</v>
      </c>
      <c r="X395" s="109">
        <v>0</v>
      </c>
      <c r="Y395" s="110">
        <v>0</v>
      </c>
      <c r="Z395" s="110">
        <v>0</v>
      </c>
      <c r="AA395" s="72">
        <v>0</v>
      </c>
      <c r="AB395" s="72">
        <v>0</v>
      </c>
      <c r="AC395" s="111">
        <v>0</v>
      </c>
      <c r="AD395" s="112">
        <f t="shared" si="234"/>
        <v>0</v>
      </c>
      <c r="AE395" s="113">
        <v>0</v>
      </c>
      <c r="AF395" s="114">
        <v>0</v>
      </c>
      <c r="AG395" s="115">
        <v>138839.04000000001</v>
      </c>
      <c r="AH395" s="116">
        <v>138839.04000000001</v>
      </c>
      <c r="AI395" s="114">
        <v>0</v>
      </c>
      <c r="AJ395" s="117">
        <f t="shared" si="237"/>
        <v>138839.04000000001</v>
      </c>
      <c r="AK395" s="113">
        <v>0</v>
      </c>
      <c r="AL395" s="114">
        <v>14893.070399999997</v>
      </c>
      <c r="AM395" s="117">
        <f t="shared" si="238"/>
        <v>14893.070399999997</v>
      </c>
      <c r="AN395" s="113">
        <v>0</v>
      </c>
      <c r="AO395" s="114">
        <v>0</v>
      </c>
      <c r="AP395" s="114">
        <v>123945.9696</v>
      </c>
      <c r="AQ395" s="114">
        <v>0</v>
      </c>
      <c r="AR395" s="117">
        <v>0</v>
      </c>
      <c r="AS395" s="113">
        <f t="shared" si="235"/>
        <v>0</v>
      </c>
      <c r="AT395" s="114">
        <f t="shared" si="239"/>
        <v>0</v>
      </c>
      <c r="AU395" s="114">
        <f t="shared" si="240"/>
        <v>0</v>
      </c>
      <c r="AV395" s="117">
        <v>0</v>
      </c>
      <c r="AW395" s="113">
        <f t="shared" si="236"/>
        <v>0</v>
      </c>
      <c r="AX395" s="114">
        <f t="shared" si="241"/>
        <v>0</v>
      </c>
      <c r="AY395" s="114">
        <f t="shared" si="242"/>
        <v>0</v>
      </c>
      <c r="AZ395" s="117">
        <v>0</v>
      </c>
      <c r="BA395" s="113">
        <f t="shared" si="243"/>
        <v>0</v>
      </c>
      <c r="BB395" s="114">
        <f t="shared" si="244"/>
        <v>0</v>
      </c>
      <c r="BC395" s="114">
        <f t="shared" si="245"/>
        <v>0</v>
      </c>
      <c r="BD395" s="117">
        <v>0</v>
      </c>
      <c r="BE395" s="113">
        <v>0</v>
      </c>
      <c r="BF395" s="114">
        <v>0</v>
      </c>
      <c r="BG395" s="114">
        <v>0</v>
      </c>
      <c r="BH395" s="117">
        <v>0</v>
      </c>
      <c r="BJ395" s="113">
        <f t="shared" si="228"/>
        <v>0</v>
      </c>
      <c r="BK395" s="114">
        <f t="shared" si="228"/>
        <v>14893.070399999997</v>
      </c>
      <c r="BL395" s="114">
        <f t="shared" si="246"/>
        <v>0</v>
      </c>
      <c r="BM395" s="118">
        <f t="shared" si="247"/>
        <v>0</v>
      </c>
      <c r="BN395" s="119">
        <f t="shared" si="248"/>
        <v>14893.070399999997</v>
      </c>
      <c r="BP395" s="113">
        <f t="shared" si="249"/>
        <v>0</v>
      </c>
      <c r="BQ395" s="118">
        <f t="shared" si="250"/>
        <v>0</v>
      </c>
      <c r="BR395" s="120">
        <f t="shared" si="251"/>
        <v>0</v>
      </c>
      <c r="BS395" s="121">
        <f t="shared" si="252"/>
        <v>0</v>
      </c>
      <c r="BT395" s="114">
        <f t="shared" si="253"/>
        <v>0</v>
      </c>
      <c r="BU395" s="114">
        <f t="shared" si="254"/>
        <v>0</v>
      </c>
      <c r="BV395" s="114">
        <f t="shared" si="255"/>
        <v>0</v>
      </c>
      <c r="BW395" s="118">
        <f t="shared" si="256"/>
        <v>0</v>
      </c>
      <c r="BX395" s="120">
        <f t="shared" si="257"/>
        <v>0</v>
      </c>
      <c r="BY395" s="121">
        <f t="shared" si="258"/>
        <v>0</v>
      </c>
      <c r="CA395" s="113">
        <f t="shared" si="229"/>
        <v>0</v>
      </c>
      <c r="CB395" s="114">
        <f t="shared" si="229"/>
        <v>0</v>
      </c>
      <c r="CC395" s="114">
        <f t="shared" si="259"/>
        <v>8900.7287922829582</v>
      </c>
      <c r="CD395" s="114">
        <f t="shared" si="260"/>
        <v>0</v>
      </c>
      <c r="CE395" s="114">
        <f t="shared" si="261"/>
        <v>1069.4916578778132</v>
      </c>
      <c r="CF395" s="118">
        <f t="shared" si="262"/>
        <v>0</v>
      </c>
      <c r="CG395" s="122">
        <f t="shared" si="263"/>
        <v>9970.2204501607721</v>
      </c>
      <c r="CH395" s="88"/>
      <c r="CI395" s="123">
        <f t="shared" si="264"/>
        <v>9970.2204501607721</v>
      </c>
      <c r="CK395" s="124">
        <f t="shared" si="265"/>
        <v>3</v>
      </c>
      <c r="CL395" s="125">
        <v>0</v>
      </c>
      <c r="CM395" s="126">
        <v>0</v>
      </c>
      <c r="CN395" s="127">
        <v>44.16</v>
      </c>
      <c r="CO395" s="128">
        <v>16.547855999999996</v>
      </c>
      <c r="CP395" s="125">
        <v>0</v>
      </c>
      <c r="CQ395" s="129">
        <v>0</v>
      </c>
      <c r="CR395" s="130">
        <v>0</v>
      </c>
      <c r="CS395" s="131">
        <v>0</v>
      </c>
      <c r="CT395" s="132">
        <v>0</v>
      </c>
      <c r="CU395" s="133">
        <f t="shared" si="230"/>
        <v>0</v>
      </c>
      <c r="CV395" s="129">
        <f t="shared" si="230"/>
        <v>0</v>
      </c>
      <c r="CW395" s="132">
        <v>0</v>
      </c>
      <c r="CY395" s="133">
        <v>0</v>
      </c>
      <c r="CZ395" s="129">
        <v>0</v>
      </c>
      <c r="DA395" s="132">
        <v>0</v>
      </c>
      <c r="DD395" s="134" t="s">
        <v>95</v>
      </c>
      <c r="DE395" s="101"/>
      <c r="DF395" s="72"/>
    </row>
    <row r="396" spans="1:110" s="7" customFormat="1" x14ac:dyDescent="0.25">
      <c r="A396" s="135">
        <v>78</v>
      </c>
      <c r="B396" s="136" t="s">
        <v>1145</v>
      </c>
      <c r="C396" s="136" t="s">
        <v>1146</v>
      </c>
      <c r="D396" s="137" t="s">
        <v>1147</v>
      </c>
      <c r="E396" s="138" t="s">
        <v>1148</v>
      </c>
      <c r="F396" s="138" t="s">
        <v>1147</v>
      </c>
      <c r="G396" s="138" t="s">
        <v>1149</v>
      </c>
      <c r="H396" s="138" t="s">
        <v>117</v>
      </c>
      <c r="I396" s="138">
        <v>11212</v>
      </c>
      <c r="J396" s="138" t="str">
        <f t="shared" si="231"/>
        <v>Brooklyn 11212</v>
      </c>
      <c r="K396" s="138" t="s">
        <v>103</v>
      </c>
      <c r="L396" s="138">
        <v>1</v>
      </c>
      <c r="M396" s="106" t="str">
        <f t="shared" si="232"/>
        <v>Dual</v>
      </c>
      <c r="N396" s="107">
        <v>248</v>
      </c>
      <c r="O396" s="72">
        <v>0</v>
      </c>
      <c r="P396" s="108">
        <v>0</v>
      </c>
      <c r="Q396" s="71">
        <v>49</v>
      </c>
      <c r="R396" s="72">
        <v>97</v>
      </c>
      <c r="S396" s="108">
        <v>102</v>
      </c>
      <c r="T396" s="71">
        <v>21</v>
      </c>
      <c r="U396" s="72">
        <v>42</v>
      </c>
      <c r="V396" s="72">
        <v>45</v>
      </c>
      <c r="W396" s="73">
        <f t="shared" si="233"/>
        <v>108</v>
      </c>
      <c r="X396" s="109">
        <v>0</v>
      </c>
      <c r="Y396" s="110">
        <v>0</v>
      </c>
      <c r="Z396" s="110">
        <v>0</v>
      </c>
      <c r="AA396" s="72">
        <v>0</v>
      </c>
      <c r="AB396" s="72">
        <v>0</v>
      </c>
      <c r="AC396" s="111">
        <v>0</v>
      </c>
      <c r="AD396" s="112">
        <f t="shared" si="234"/>
        <v>0</v>
      </c>
      <c r="AE396" s="113">
        <v>0</v>
      </c>
      <c r="AF396" s="114">
        <v>0</v>
      </c>
      <c r="AG396" s="115">
        <v>3295582.72</v>
      </c>
      <c r="AH396" s="116">
        <v>3295582.72</v>
      </c>
      <c r="AI396" s="114">
        <v>0</v>
      </c>
      <c r="AJ396" s="117">
        <f t="shared" si="237"/>
        <v>3295582.72</v>
      </c>
      <c r="AK396" s="113">
        <v>215528.62967999998</v>
      </c>
      <c r="AL396" s="114">
        <v>153949.02119999999</v>
      </c>
      <c r="AM396" s="117">
        <f t="shared" si="238"/>
        <v>369477.65087999997</v>
      </c>
      <c r="AN396" s="113">
        <v>1185330.0103199999</v>
      </c>
      <c r="AO396" s="114">
        <v>0</v>
      </c>
      <c r="AP396" s="114">
        <v>1740775.0588</v>
      </c>
      <c r="AQ396" s="114">
        <v>0</v>
      </c>
      <c r="AR396" s="117">
        <v>0</v>
      </c>
      <c r="AS396" s="113">
        <f t="shared" si="235"/>
        <v>0</v>
      </c>
      <c r="AT396" s="114">
        <f t="shared" si="239"/>
        <v>0</v>
      </c>
      <c r="AU396" s="114">
        <f t="shared" si="240"/>
        <v>0</v>
      </c>
      <c r="AV396" s="117">
        <v>0</v>
      </c>
      <c r="AW396" s="113">
        <f t="shared" si="236"/>
        <v>0</v>
      </c>
      <c r="AX396" s="114">
        <f t="shared" si="241"/>
        <v>0</v>
      </c>
      <c r="AY396" s="114">
        <f t="shared" si="242"/>
        <v>0</v>
      </c>
      <c r="AZ396" s="117">
        <v>0</v>
      </c>
      <c r="BA396" s="113">
        <f t="shared" si="243"/>
        <v>0</v>
      </c>
      <c r="BB396" s="114">
        <f t="shared" si="244"/>
        <v>0</v>
      </c>
      <c r="BC396" s="114">
        <f t="shared" si="245"/>
        <v>0</v>
      </c>
      <c r="BD396" s="117">
        <v>0</v>
      </c>
      <c r="BE396" s="113">
        <v>0</v>
      </c>
      <c r="BF396" s="114">
        <v>0</v>
      </c>
      <c r="BG396" s="114">
        <v>0</v>
      </c>
      <c r="BH396" s="117">
        <v>0</v>
      </c>
      <c r="BJ396" s="113">
        <f t="shared" si="228"/>
        <v>215528.62967999998</v>
      </c>
      <c r="BK396" s="114">
        <f t="shared" si="228"/>
        <v>153949.02119999999</v>
      </c>
      <c r="BL396" s="114">
        <f t="shared" si="246"/>
        <v>0</v>
      </c>
      <c r="BM396" s="118">
        <f t="shared" si="247"/>
        <v>0</v>
      </c>
      <c r="BN396" s="119">
        <f t="shared" si="248"/>
        <v>369477.65087999997</v>
      </c>
      <c r="BP396" s="113">
        <f t="shared" si="249"/>
        <v>1185330.0103199999</v>
      </c>
      <c r="BQ396" s="118">
        <f t="shared" si="250"/>
        <v>0</v>
      </c>
      <c r="BR396" s="120">
        <f t="shared" si="251"/>
        <v>1185330.0103199999</v>
      </c>
      <c r="BS396" s="121">
        <f t="shared" si="252"/>
        <v>296332.50257999997</v>
      </c>
      <c r="BT396" s="114">
        <f t="shared" si="253"/>
        <v>215528.62967999998</v>
      </c>
      <c r="BU396" s="114">
        <f t="shared" si="254"/>
        <v>0</v>
      </c>
      <c r="BV396" s="114">
        <f t="shared" si="255"/>
        <v>0</v>
      </c>
      <c r="BW396" s="118">
        <f t="shared" si="256"/>
        <v>0</v>
      </c>
      <c r="BX396" s="120">
        <f t="shared" si="257"/>
        <v>215528.62967999998</v>
      </c>
      <c r="BY396" s="121">
        <f t="shared" si="258"/>
        <v>80803.872899999988</v>
      </c>
      <c r="CA396" s="113">
        <f t="shared" si="229"/>
        <v>0</v>
      </c>
      <c r="CB396" s="114">
        <f t="shared" si="229"/>
        <v>0</v>
      </c>
      <c r="CC396" s="114">
        <f t="shared" si="259"/>
        <v>125007.42651618437</v>
      </c>
      <c r="CD396" s="114">
        <f t="shared" si="260"/>
        <v>0</v>
      </c>
      <c r="CE396" s="114">
        <f t="shared" si="261"/>
        <v>11055.288767845659</v>
      </c>
      <c r="CF396" s="118">
        <f t="shared" si="262"/>
        <v>80803.872899999988</v>
      </c>
      <c r="CG396" s="122">
        <f t="shared" si="263"/>
        <v>216866.58818403</v>
      </c>
      <c r="CH396" s="88"/>
      <c r="CI396" s="123">
        <f t="shared" si="264"/>
        <v>236660.28107181136</v>
      </c>
      <c r="CK396" s="124">
        <f t="shared" si="265"/>
        <v>1</v>
      </c>
      <c r="CL396" s="125">
        <v>0</v>
      </c>
      <c r="CM396" s="126">
        <v>0</v>
      </c>
      <c r="CN396" s="127">
        <v>50.72</v>
      </c>
      <c r="CO396" s="128">
        <v>19.006051999999997</v>
      </c>
      <c r="CP396" s="125">
        <v>0</v>
      </c>
      <c r="CQ396" s="129">
        <v>0</v>
      </c>
      <c r="CR396" s="130">
        <v>0</v>
      </c>
      <c r="CS396" s="131">
        <v>0</v>
      </c>
      <c r="CT396" s="132">
        <v>0</v>
      </c>
      <c r="CU396" s="133">
        <f t="shared" si="230"/>
        <v>0</v>
      </c>
      <c r="CV396" s="129">
        <f t="shared" si="230"/>
        <v>0</v>
      </c>
      <c r="CW396" s="132">
        <v>0</v>
      </c>
      <c r="CY396" s="133">
        <v>0</v>
      </c>
      <c r="CZ396" s="129">
        <v>0</v>
      </c>
      <c r="DA396" s="132">
        <v>0</v>
      </c>
      <c r="DD396" s="134" t="s">
        <v>95</v>
      </c>
      <c r="DE396" s="101"/>
      <c r="DF396" s="72"/>
    </row>
    <row r="397" spans="1:110" s="7" customFormat="1" x14ac:dyDescent="0.25">
      <c r="A397" s="135">
        <v>78</v>
      </c>
      <c r="B397" s="136" t="s">
        <v>1145</v>
      </c>
      <c r="C397" s="136" t="s">
        <v>1146</v>
      </c>
      <c r="D397" s="137" t="s">
        <v>1147</v>
      </c>
      <c r="E397" s="138" t="s">
        <v>1148</v>
      </c>
      <c r="F397" s="138" t="s">
        <v>1147</v>
      </c>
      <c r="G397" s="138" t="s">
        <v>1149</v>
      </c>
      <c r="H397" s="138" t="s">
        <v>117</v>
      </c>
      <c r="I397" s="138">
        <v>11212</v>
      </c>
      <c r="J397" s="138" t="str">
        <f t="shared" si="231"/>
        <v>Brooklyn 11212</v>
      </c>
      <c r="K397" s="138" t="s">
        <v>103</v>
      </c>
      <c r="L397" s="138">
        <v>1</v>
      </c>
      <c r="M397" s="106" t="str">
        <f t="shared" si="232"/>
        <v>Dual</v>
      </c>
      <c r="N397" s="107">
        <v>0</v>
      </c>
      <c r="O397" s="72">
        <v>67</v>
      </c>
      <c r="P397" s="108">
        <v>0</v>
      </c>
      <c r="Q397" s="71">
        <v>0</v>
      </c>
      <c r="R397" s="72">
        <v>0</v>
      </c>
      <c r="S397" s="108">
        <v>0</v>
      </c>
      <c r="T397" s="71">
        <v>0</v>
      </c>
      <c r="U397" s="72">
        <v>0</v>
      </c>
      <c r="V397" s="72">
        <v>0</v>
      </c>
      <c r="W397" s="73">
        <f t="shared" si="233"/>
        <v>0</v>
      </c>
      <c r="X397" s="109">
        <v>0</v>
      </c>
      <c r="Y397" s="110">
        <v>0</v>
      </c>
      <c r="Z397" s="110">
        <v>0</v>
      </c>
      <c r="AA397" s="72">
        <v>0</v>
      </c>
      <c r="AB397" s="72">
        <v>0</v>
      </c>
      <c r="AC397" s="111">
        <v>0</v>
      </c>
      <c r="AD397" s="112">
        <f t="shared" si="234"/>
        <v>0</v>
      </c>
      <c r="AE397" s="113">
        <v>0</v>
      </c>
      <c r="AF397" s="114">
        <v>1222636.1000000001</v>
      </c>
      <c r="AG397" s="115">
        <v>0</v>
      </c>
      <c r="AH397" s="116">
        <v>1222636.1000000001</v>
      </c>
      <c r="AI397" s="114">
        <v>0</v>
      </c>
      <c r="AJ397" s="117">
        <f t="shared" si="237"/>
        <v>1222636.1000000001</v>
      </c>
      <c r="AK397" s="113">
        <v>0</v>
      </c>
      <c r="AL397" s="114">
        <v>0</v>
      </c>
      <c r="AM397" s="117">
        <f t="shared" si="238"/>
        <v>0</v>
      </c>
      <c r="AN397" s="113">
        <v>0</v>
      </c>
      <c r="AO397" s="114">
        <v>0</v>
      </c>
      <c r="AP397" s="114">
        <v>1222636.1000000001</v>
      </c>
      <c r="AQ397" s="114">
        <v>0</v>
      </c>
      <c r="AR397" s="117">
        <v>0</v>
      </c>
      <c r="AS397" s="113">
        <f t="shared" si="235"/>
        <v>0</v>
      </c>
      <c r="AT397" s="114">
        <f t="shared" si="239"/>
        <v>0</v>
      </c>
      <c r="AU397" s="114">
        <f t="shared" si="240"/>
        <v>0</v>
      </c>
      <c r="AV397" s="117">
        <v>0</v>
      </c>
      <c r="AW397" s="113">
        <f t="shared" si="236"/>
        <v>0</v>
      </c>
      <c r="AX397" s="114">
        <f t="shared" si="241"/>
        <v>0</v>
      </c>
      <c r="AY397" s="114">
        <f t="shared" si="242"/>
        <v>0</v>
      </c>
      <c r="AZ397" s="117">
        <v>0</v>
      </c>
      <c r="BA397" s="113">
        <f t="shared" si="243"/>
        <v>0</v>
      </c>
      <c r="BB397" s="114">
        <f t="shared" si="244"/>
        <v>0</v>
      </c>
      <c r="BC397" s="114">
        <f t="shared" si="245"/>
        <v>0</v>
      </c>
      <c r="BD397" s="117">
        <v>0</v>
      </c>
      <c r="BE397" s="113">
        <v>0</v>
      </c>
      <c r="BF397" s="114">
        <v>0</v>
      </c>
      <c r="BG397" s="114">
        <v>0</v>
      </c>
      <c r="BH397" s="117">
        <v>0</v>
      </c>
      <c r="BJ397" s="113">
        <f t="shared" si="228"/>
        <v>0</v>
      </c>
      <c r="BK397" s="114">
        <f t="shared" si="228"/>
        <v>0</v>
      </c>
      <c r="BL397" s="114">
        <f t="shared" si="246"/>
        <v>0</v>
      </c>
      <c r="BM397" s="118">
        <f t="shared" si="247"/>
        <v>0</v>
      </c>
      <c r="BN397" s="119">
        <f t="shared" si="248"/>
        <v>0</v>
      </c>
      <c r="BP397" s="113">
        <f t="shared" si="249"/>
        <v>0</v>
      </c>
      <c r="BQ397" s="118">
        <f t="shared" si="250"/>
        <v>0</v>
      </c>
      <c r="BR397" s="120">
        <f t="shared" si="251"/>
        <v>0</v>
      </c>
      <c r="BS397" s="121">
        <f t="shared" si="252"/>
        <v>0</v>
      </c>
      <c r="BT397" s="114">
        <f t="shared" si="253"/>
        <v>0</v>
      </c>
      <c r="BU397" s="114">
        <f t="shared" si="254"/>
        <v>0</v>
      </c>
      <c r="BV397" s="114">
        <f t="shared" si="255"/>
        <v>0</v>
      </c>
      <c r="BW397" s="118">
        <f t="shared" si="256"/>
        <v>0</v>
      </c>
      <c r="BX397" s="120">
        <f t="shared" si="257"/>
        <v>0</v>
      </c>
      <c r="BY397" s="121">
        <f t="shared" si="258"/>
        <v>0</v>
      </c>
      <c r="CA397" s="113">
        <f t="shared" si="229"/>
        <v>0</v>
      </c>
      <c r="CB397" s="114">
        <f t="shared" si="229"/>
        <v>87799.162593783491</v>
      </c>
      <c r="CC397" s="114">
        <f t="shared" si="259"/>
        <v>0</v>
      </c>
      <c r="CD397" s="114">
        <f t="shared" si="260"/>
        <v>0</v>
      </c>
      <c r="CE397" s="114">
        <f t="shared" si="261"/>
        <v>0</v>
      </c>
      <c r="CF397" s="118">
        <f t="shared" si="262"/>
        <v>0</v>
      </c>
      <c r="CG397" s="122">
        <f t="shared" si="263"/>
        <v>87799.162593783491</v>
      </c>
      <c r="CH397" s="88"/>
      <c r="CI397" s="123">
        <f t="shared" si="264"/>
        <v>87799.162593783491</v>
      </c>
      <c r="CK397" s="124">
        <f t="shared" si="265"/>
        <v>1</v>
      </c>
      <c r="CL397" s="125">
        <v>0</v>
      </c>
      <c r="CM397" s="126">
        <v>69.650000000000006</v>
      </c>
      <c r="CN397" s="127">
        <v>0</v>
      </c>
      <c r="CO397" s="128">
        <v>0</v>
      </c>
      <c r="CP397" s="125">
        <v>0</v>
      </c>
      <c r="CQ397" s="129">
        <v>0</v>
      </c>
      <c r="CR397" s="130">
        <v>0</v>
      </c>
      <c r="CS397" s="131">
        <v>0</v>
      </c>
      <c r="CT397" s="132">
        <v>0</v>
      </c>
      <c r="CU397" s="133">
        <f t="shared" si="230"/>
        <v>0</v>
      </c>
      <c r="CV397" s="129">
        <f t="shared" si="230"/>
        <v>0</v>
      </c>
      <c r="CW397" s="132">
        <v>0</v>
      </c>
      <c r="CY397" s="133">
        <v>0</v>
      </c>
      <c r="CZ397" s="129">
        <v>0</v>
      </c>
      <c r="DA397" s="132">
        <v>0</v>
      </c>
      <c r="DD397" s="134" t="s">
        <v>95</v>
      </c>
      <c r="DE397" s="101"/>
      <c r="DF397" s="72"/>
    </row>
    <row r="398" spans="1:110" s="7" customFormat="1" x14ac:dyDescent="0.25">
      <c r="A398" s="135">
        <v>78</v>
      </c>
      <c r="B398" s="136" t="s">
        <v>1145</v>
      </c>
      <c r="C398" s="136" t="s">
        <v>1146</v>
      </c>
      <c r="D398" s="137" t="s">
        <v>1147</v>
      </c>
      <c r="E398" s="138" t="s">
        <v>1148</v>
      </c>
      <c r="F398" s="138" t="s">
        <v>1147</v>
      </c>
      <c r="G398" s="138" t="s">
        <v>1149</v>
      </c>
      <c r="H398" s="138" t="s">
        <v>117</v>
      </c>
      <c r="I398" s="138">
        <v>11212</v>
      </c>
      <c r="J398" s="138" t="str">
        <f t="shared" si="231"/>
        <v>Brooklyn 11212</v>
      </c>
      <c r="K398" s="138" t="s">
        <v>103</v>
      </c>
      <c r="L398" s="138">
        <v>1</v>
      </c>
      <c r="M398" s="106" t="str">
        <f t="shared" si="232"/>
        <v>Dual</v>
      </c>
      <c r="N398" s="107">
        <v>0</v>
      </c>
      <c r="O398" s="72">
        <v>0</v>
      </c>
      <c r="P398" s="108">
        <v>24</v>
      </c>
      <c r="Q398" s="71">
        <v>0</v>
      </c>
      <c r="R398" s="72">
        <v>0</v>
      </c>
      <c r="S398" s="108">
        <v>0</v>
      </c>
      <c r="T398" s="71">
        <v>0</v>
      </c>
      <c r="U398" s="72">
        <v>0</v>
      </c>
      <c r="V398" s="72">
        <v>0</v>
      </c>
      <c r="W398" s="73">
        <f t="shared" si="233"/>
        <v>0</v>
      </c>
      <c r="X398" s="109">
        <v>0</v>
      </c>
      <c r="Y398" s="110">
        <v>0</v>
      </c>
      <c r="Z398" s="110">
        <v>0</v>
      </c>
      <c r="AA398" s="72">
        <v>0</v>
      </c>
      <c r="AB398" s="72">
        <v>0</v>
      </c>
      <c r="AC398" s="111">
        <v>0</v>
      </c>
      <c r="AD398" s="112">
        <f t="shared" si="234"/>
        <v>0</v>
      </c>
      <c r="AE398" s="113">
        <v>570573.12000000011</v>
      </c>
      <c r="AF398" s="114">
        <v>0</v>
      </c>
      <c r="AG398" s="115">
        <v>0</v>
      </c>
      <c r="AH398" s="116">
        <v>570573.12000000011</v>
      </c>
      <c r="AI398" s="114">
        <v>0</v>
      </c>
      <c r="AJ398" s="117">
        <f t="shared" si="237"/>
        <v>570573.12000000011</v>
      </c>
      <c r="AK398" s="113">
        <v>0</v>
      </c>
      <c r="AL398" s="114">
        <v>0</v>
      </c>
      <c r="AM398" s="117">
        <f t="shared" si="238"/>
        <v>0</v>
      </c>
      <c r="AN398" s="113">
        <v>0</v>
      </c>
      <c r="AO398" s="114">
        <v>0</v>
      </c>
      <c r="AP398" s="114">
        <v>570573.12000000011</v>
      </c>
      <c r="AQ398" s="114">
        <v>0</v>
      </c>
      <c r="AR398" s="117">
        <v>0</v>
      </c>
      <c r="AS398" s="113">
        <f t="shared" si="235"/>
        <v>0</v>
      </c>
      <c r="AT398" s="114">
        <f t="shared" si="239"/>
        <v>0</v>
      </c>
      <c r="AU398" s="114">
        <f t="shared" si="240"/>
        <v>0</v>
      </c>
      <c r="AV398" s="117">
        <v>0</v>
      </c>
      <c r="AW398" s="113">
        <f t="shared" si="236"/>
        <v>0</v>
      </c>
      <c r="AX398" s="114">
        <f t="shared" si="241"/>
        <v>0</v>
      </c>
      <c r="AY398" s="114">
        <f t="shared" si="242"/>
        <v>0</v>
      </c>
      <c r="AZ398" s="117">
        <v>0</v>
      </c>
      <c r="BA398" s="113">
        <f t="shared" si="243"/>
        <v>0</v>
      </c>
      <c r="BB398" s="114">
        <f t="shared" si="244"/>
        <v>0</v>
      </c>
      <c r="BC398" s="114">
        <f t="shared" si="245"/>
        <v>0</v>
      </c>
      <c r="BD398" s="117">
        <v>0</v>
      </c>
      <c r="BE398" s="113">
        <v>0</v>
      </c>
      <c r="BF398" s="114">
        <v>0</v>
      </c>
      <c r="BG398" s="114">
        <v>0</v>
      </c>
      <c r="BH398" s="117">
        <v>0</v>
      </c>
      <c r="BJ398" s="113">
        <f t="shared" si="228"/>
        <v>0</v>
      </c>
      <c r="BK398" s="114">
        <f t="shared" si="228"/>
        <v>0</v>
      </c>
      <c r="BL398" s="114">
        <f t="shared" si="246"/>
        <v>0</v>
      </c>
      <c r="BM398" s="118">
        <f t="shared" si="247"/>
        <v>0</v>
      </c>
      <c r="BN398" s="119">
        <f t="shared" si="248"/>
        <v>0</v>
      </c>
      <c r="BP398" s="113">
        <f t="shared" si="249"/>
        <v>0</v>
      </c>
      <c r="BQ398" s="118">
        <f t="shared" si="250"/>
        <v>0</v>
      </c>
      <c r="BR398" s="120">
        <f t="shared" si="251"/>
        <v>0</v>
      </c>
      <c r="BS398" s="121">
        <f t="shared" si="252"/>
        <v>0</v>
      </c>
      <c r="BT398" s="114">
        <f t="shared" si="253"/>
        <v>0</v>
      </c>
      <c r="BU398" s="114">
        <f t="shared" si="254"/>
        <v>0</v>
      </c>
      <c r="BV398" s="114">
        <f t="shared" si="255"/>
        <v>0</v>
      </c>
      <c r="BW398" s="118">
        <f t="shared" si="256"/>
        <v>0</v>
      </c>
      <c r="BX398" s="120">
        <f t="shared" si="257"/>
        <v>0</v>
      </c>
      <c r="BY398" s="121">
        <f t="shared" si="258"/>
        <v>0</v>
      </c>
      <c r="CA398" s="113">
        <f t="shared" si="229"/>
        <v>40973.632411575571</v>
      </c>
      <c r="CB398" s="114">
        <f t="shared" si="229"/>
        <v>0</v>
      </c>
      <c r="CC398" s="114">
        <f t="shared" si="259"/>
        <v>0</v>
      </c>
      <c r="CD398" s="114">
        <f t="shared" si="260"/>
        <v>0</v>
      </c>
      <c r="CE398" s="114">
        <f t="shared" si="261"/>
        <v>0</v>
      </c>
      <c r="CF398" s="118">
        <f t="shared" si="262"/>
        <v>0</v>
      </c>
      <c r="CG398" s="122">
        <f t="shared" si="263"/>
        <v>40973.632411575571</v>
      </c>
      <c r="CH398" s="88"/>
      <c r="CI398" s="123">
        <f t="shared" si="264"/>
        <v>40973.632411575571</v>
      </c>
      <c r="CK398" s="124">
        <f t="shared" si="265"/>
        <v>1</v>
      </c>
      <c r="CL398" s="125">
        <v>90.740000000000009</v>
      </c>
      <c r="CM398" s="126">
        <v>0</v>
      </c>
      <c r="CN398" s="127">
        <v>0</v>
      </c>
      <c r="CO398" s="128">
        <v>0</v>
      </c>
      <c r="CP398" s="125">
        <v>0</v>
      </c>
      <c r="CQ398" s="129">
        <v>0</v>
      </c>
      <c r="CR398" s="130">
        <v>0</v>
      </c>
      <c r="CS398" s="131">
        <v>0</v>
      </c>
      <c r="CT398" s="132">
        <v>0</v>
      </c>
      <c r="CU398" s="133">
        <f t="shared" si="230"/>
        <v>0</v>
      </c>
      <c r="CV398" s="129">
        <f t="shared" si="230"/>
        <v>0</v>
      </c>
      <c r="CW398" s="132">
        <v>0</v>
      </c>
      <c r="CY398" s="133">
        <v>0</v>
      </c>
      <c r="CZ398" s="129">
        <v>0</v>
      </c>
      <c r="DA398" s="132">
        <v>0</v>
      </c>
      <c r="DD398" s="134" t="s">
        <v>95</v>
      </c>
      <c r="DE398" s="101"/>
      <c r="DF398" s="72"/>
    </row>
    <row r="399" spans="1:110" s="7" customFormat="1" x14ac:dyDescent="0.25">
      <c r="A399" s="135">
        <v>161</v>
      </c>
      <c r="B399" s="136" t="s">
        <v>1150</v>
      </c>
      <c r="C399" s="136">
        <v>1495440</v>
      </c>
      <c r="D399" s="137" t="s">
        <v>1151</v>
      </c>
      <c r="E399" s="138" t="s">
        <v>1152</v>
      </c>
      <c r="F399" s="138" t="s">
        <v>1153</v>
      </c>
      <c r="G399" s="138" t="s">
        <v>1154</v>
      </c>
      <c r="H399" s="138" t="s">
        <v>154</v>
      </c>
      <c r="I399" s="138">
        <v>11374</v>
      </c>
      <c r="J399" s="138" t="str">
        <f t="shared" si="231"/>
        <v>Queens 11374</v>
      </c>
      <c r="K399" s="138" t="s">
        <v>103</v>
      </c>
      <c r="L399" s="138">
        <v>4</v>
      </c>
      <c r="M399" s="106" t="str">
        <f t="shared" si="232"/>
        <v>FCCN</v>
      </c>
      <c r="N399" s="107">
        <v>0</v>
      </c>
      <c r="O399" s="72">
        <v>0</v>
      </c>
      <c r="P399" s="108">
        <v>0</v>
      </c>
      <c r="Q399" s="71">
        <v>0</v>
      </c>
      <c r="R399" s="72">
        <v>0</v>
      </c>
      <c r="S399" s="108">
        <v>0</v>
      </c>
      <c r="T399" s="71">
        <v>0</v>
      </c>
      <c r="U399" s="72">
        <v>0</v>
      </c>
      <c r="V399" s="72">
        <v>0</v>
      </c>
      <c r="W399" s="73">
        <f t="shared" si="233"/>
        <v>0</v>
      </c>
      <c r="X399" s="109">
        <v>100</v>
      </c>
      <c r="Y399" s="110">
        <v>0</v>
      </c>
      <c r="Z399" s="110">
        <v>0</v>
      </c>
      <c r="AA399" s="72">
        <v>0</v>
      </c>
      <c r="AB399" s="72">
        <v>0</v>
      </c>
      <c r="AC399" s="111">
        <v>0</v>
      </c>
      <c r="AD399" s="112">
        <f t="shared" si="234"/>
        <v>100</v>
      </c>
      <c r="AE399" s="113">
        <v>0</v>
      </c>
      <c r="AF399" s="114">
        <v>0</v>
      </c>
      <c r="AG399" s="115">
        <v>0</v>
      </c>
      <c r="AH399" s="116">
        <v>862766</v>
      </c>
      <c r="AI399" s="114">
        <v>0</v>
      </c>
      <c r="AJ399" s="117">
        <f t="shared" si="237"/>
        <v>862766</v>
      </c>
      <c r="AK399" s="113">
        <v>0</v>
      </c>
      <c r="AL399" s="114">
        <v>0</v>
      </c>
      <c r="AM399" s="117">
        <f t="shared" si="238"/>
        <v>0</v>
      </c>
      <c r="AN399" s="113">
        <v>0</v>
      </c>
      <c r="AO399" s="114">
        <v>0</v>
      </c>
      <c r="AP399" s="114">
        <v>0</v>
      </c>
      <c r="AQ399" s="114">
        <v>722858</v>
      </c>
      <c r="AR399" s="117">
        <v>139908</v>
      </c>
      <c r="AS399" s="113">
        <f t="shared" si="235"/>
        <v>0</v>
      </c>
      <c r="AT399" s="114">
        <f t="shared" si="239"/>
        <v>0</v>
      </c>
      <c r="AU399" s="114">
        <f t="shared" si="240"/>
        <v>0</v>
      </c>
      <c r="AV399" s="117">
        <v>0</v>
      </c>
      <c r="AW399" s="113">
        <f t="shared" si="236"/>
        <v>0</v>
      </c>
      <c r="AX399" s="114">
        <f t="shared" si="241"/>
        <v>0</v>
      </c>
      <c r="AY399" s="114">
        <f t="shared" si="242"/>
        <v>0</v>
      </c>
      <c r="AZ399" s="117">
        <v>0</v>
      </c>
      <c r="BA399" s="113">
        <f t="shared" si="243"/>
        <v>0</v>
      </c>
      <c r="BB399" s="114">
        <f t="shared" si="244"/>
        <v>0</v>
      </c>
      <c r="BC399" s="114">
        <f t="shared" si="245"/>
        <v>0</v>
      </c>
      <c r="BD399" s="117">
        <v>0</v>
      </c>
      <c r="BE399" s="113">
        <v>0</v>
      </c>
      <c r="BF399" s="114">
        <v>0</v>
      </c>
      <c r="BG399" s="114">
        <v>0</v>
      </c>
      <c r="BH399" s="117">
        <v>0</v>
      </c>
      <c r="BJ399" s="113">
        <f t="shared" si="228"/>
        <v>0</v>
      </c>
      <c r="BK399" s="114">
        <f t="shared" si="228"/>
        <v>0</v>
      </c>
      <c r="BL399" s="114">
        <f t="shared" si="246"/>
        <v>0</v>
      </c>
      <c r="BM399" s="118">
        <f t="shared" si="247"/>
        <v>0</v>
      </c>
      <c r="BN399" s="119">
        <f t="shared" si="248"/>
        <v>0</v>
      </c>
      <c r="BP399" s="113">
        <f t="shared" si="249"/>
        <v>0</v>
      </c>
      <c r="BQ399" s="118">
        <f t="shared" si="250"/>
        <v>0</v>
      </c>
      <c r="BR399" s="120">
        <f t="shared" si="251"/>
        <v>0</v>
      </c>
      <c r="BS399" s="121">
        <f t="shared" si="252"/>
        <v>0</v>
      </c>
      <c r="BT399" s="114">
        <f t="shared" si="253"/>
        <v>0</v>
      </c>
      <c r="BU399" s="114">
        <f t="shared" si="254"/>
        <v>0</v>
      </c>
      <c r="BV399" s="114">
        <f t="shared" si="255"/>
        <v>0</v>
      </c>
      <c r="BW399" s="118">
        <f t="shared" si="256"/>
        <v>0</v>
      </c>
      <c r="BX399" s="120">
        <f t="shared" si="257"/>
        <v>0</v>
      </c>
      <c r="BY399" s="121">
        <f t="shared" si="258"/>
        <v>0</v>
      </c>
      <c r="CA399" s="113">
        <f t="shared" si="229"/>
        <v>0</v>
      </c>
      <c r="CB399" s="114">
        <f t="shared" si="229"/>
        <v>0</v>
      </c>
      <c r="CC399" s="114">
        <f t="shared" si="259"/>
        <v>0</v>
      </c>
      <c r="CD399" s="114">
        <f t="shared" si="260"/>
        <v>10046.98392282958</v>
      </c>
      <c r="CE399" s="114">
        <f t="shared" si="261"/>
        <v>0</v>
      </c>
      <c r="CF399" s="118">
        <f t="shared" si="262"/>
        <v>0</v>
      </c>
      <c r="CG399" s="122">
        <f t="shared" si="263"/>
        <v>10046.98392282958</v>
      </c>
      <c r="CH399" s="88"/>
      <c r="CI399" s="123">
        <f t="shared" si="264"/>
        <v>10046.98392282958</v>
      </c>
      <c r="CK399" s="124">
        <f t="shared" si="265"/>
        <v>4</v>
      </c>
      <c r="CL399" s="125">
        <v>0</v>
      </c>
      <c r="CM399" s="126">
        <v>0</v>
      </c>
      <c r="CN399" s="127">
        <v>0</v>
      </c>
      <c r="CO399" s="128">
        <v>0</v>
      </c>
      <c r="CP399" s="125">
        <v>0</v>
      </c>
      <c r="CQ399" s="129">
        <v>0</v>
      </c>
      <c r="CR399" s="130">
        <v>0</v>
      </c>
      <c r="CS399" s="131">
        <v>0</v>
      </c>
      <c r="CT399" s="132">
        <v>0</v>
      </c>
      <c r="CU399" s="133">
        <f t="shared" si="230"/>
        <v>0</v>
      </c>
      <c r="CV399" s="129">
        <f t="shared" si="230"/>
        <v>0</v>
      </c>
      <c r="CW399" s="132">
        <v>0</v>
      </c>
      <c r="CY399" s="133">
        <v>0</v>
      </c>
      <c r="CZ399" s="129">
        <v>0</v>
      </c>
      <c r="DA399" s="132">
        <v>0</v>
      </c>
      <c r="DD399" s="134" t="s">
        <v>95</v>
      </c>
      <c r="DE399" s="101"/>
      <c r="DF399" s="72"/>
    </row>
    <row r="400" spans="1:110" s="7" customFormat="1" x14ac:dyDescent="0.25">
      <c r="A400" s="135">
        <v>161</v>
      </c>
      <c r="B400" s="136" t="s">
        <v>1150</v>
      </c>
      <c r="C400" s="136">
        <v>1495440</v>
      </c>
      <c r="D400" s="137" t="s">
        <v>1151</v>
      </c>
      <c r="E400" s="138" t="s">
        <v>1152</v>
      </c>
      <c r="F400" s="138" t="s">
        <v>1153</v>
      </c>
      <c r="G400" s="138" t="s">
        <v>1154</v>
      </c>
      <c r="H400" s="138" t="s">
        <v>154</v>
      </c>
      <c r="I400" s="138">
        <v>11374</v>
      </c>
      <c r="J400" s="138" t="str">
        <f t="shared" si="231"/>
        <v>Queens 11374</v>
      </c>
      <c r="K400" s="138" t="s">
        <v>103</v>
      </c>
      <c r="L400" s="138">
        <v>4</v>
      </c>
      <c r="M400" s="106" t="str">
        <f t="shared" si="232"/>
        <v>FCCN</v>
      </c>
      <c r="N400" s="107">
        <v>0</v>
      </c>
      <c r="O400" s="72">
        <v>0</v>
      </c>
      <c r="P400" s="108">
        <v>0</v>
      </c>
      <c r="Q400" s="71">
        <v>0</v>
      </c>
      <c r="R400" s="72">
        <v>0</v>
      </c>
      <c r="S400" s="108">
        <v>0</v>
      </c>
      <c r="T400" s="71">
        <v>0</v>
      </c>
      <c r="U400" s="72">
        <v>0</v>
      </c>
      <c r="V400" s="72">
        <v>0</v>
      </c>
      <c r="W400" s="73">
        <f t="shared" si="233"/>
        <v>0</v>
      </c>
      <c r="X400" s="109">
        <v>0</v>
      </c>
      <c r="Y400" s="110">
        <v>200</v>
      </c>
      <c r="Z400" s="110">
        <v>0</v>
      </c>
      <c r="AA400" s="72">
        <v>0</v>
      </c>
      <c r="AB400" s="72">
        <v>0</v>
      </c>
      <c r="AC400" s="111">
        <v>0</v>
      </c>
      <c r="AD400" s="112">
        <f t="shared" si="234"/>
        <v>200</v>
      </c>
      <c r="AE400" s="113">
        <v>0</v>
      </c>
      <c r="AF400" s="114">
        <v>0</v>
      </c>
      <c r="AG400" s="115">
        <v>0</v>
      </c>
      <c r="AH400" s="116">
        <v>2050412</v>
      </c>
      <c r="AI400" s="114">
        <v>0</v>
      </c>
      <c r="AJ400" s="117">
        <f t="shared" si="237"/>
        <v>2050412</v>
      </c>
      <c r="AK400" s="113">
        <v>0</v>
      </c>
      <c r="AL400" s="114">
        <v>0</v>
      </c>
      <c r="AM400" s="117">
        <f t="shared" si="238"/>
        <v>0</v>
      </c>
      <c r="AN400" s="113">
        <v>0</v>
      </c>
      <c r="AO400" s="114">
        <v>0</v>
      </c>
      <c r="AP400" s="114">
        <v>0</v>
      </c>
      <c r="AQ400" s="114">
        <v>1770596.0000000002</v>
      </c>
      <c r="AR400" s="117">
        <v>279816</v>
      </c>
      <c r="AS400" s="113">
        <f t="shared" si="235"/>
        <v>0</v>
      </c>
      <c r="AT400" s="114">
        <f t="shared" si="239"/>
        <v>0</v>
      </c>
      <c r="AU400" s="114">
        <f t="shared" si="240"/>
        <v>0</v>
      </c>
      <c r="AV400" s="117">
        <v>0</v>
      </c>
      <c r="AW400" s="113">
        <f t="shared" si="236"/>
        <v>0</v>
      </c>
      <c r="AX400" s="114">
        <f t="shared" si="241"/>
        <v>0</v>
      </c>
      <c r="AY400" s="114">
        <f t="shared" si="242"/>
        <v>0</v>
      </c>
      <c r="AZ400" s="117">
        <v>0</v>
      </c>
      <c r="BA400" s="113">
        <f t="shared" si="243"/>
        <v>0</v>
      </c>
      <c r="BB400" s="114">
        <f t="shared" si="244"/>
        <v>0</v>
      </c>
      <c r="BC400" s="114">
        <f t="shared" si="245"/>
        <v>0</v>
      </c>
      <c r="BD400" s="117">
        <v>0</v>
      </c>
      <c r="BE400" s="113">
        <v>0</v>
      </c>
      <c r="BF400" s="114">
        <v>0</v>
      </c>
      <c r="BG400" s="114">
        <v>0</v>
      </c>
      <c r="BH400" s="117">
        <v>0</v>
      </c>
      <c r="BJ400" s="113">
        <f t="shared" si="228"/>
        <v>0</v>
      </c>
      <c r="BK400" s="114">
        <f t="shared" si="228"/>
        <v>0</v>
      </c>
      <c r="BL400" s="114">
        <f t="shared" si="246"/>
        <v>0</v>
      </c>
      <c r="BM400" s="118">
        <f t="shared" si="247"/>
        <v>0</v>
      </c>
      <c r="BN400" s="119">
        <f t="shared" si="248"/>
        <v>0</v>
      </c>
      <c r="BP400" s="113">
        <f t="shared" si="249"/>
        <v>0</v>
      </c>
      <c r="BQ400" s="118">
        <f t="shared" si="250"/>
        <v>0</v>
      </c>
      <c r="BR400" s="120">
        <f t="shared" si="251"/>
        <v>0</v>
      </c>
      <c r="BS400" s="121">
        <f t="shared" si="252"/>
        <v>0</v>
      </c>
      <c r="BT400" s="114">
        <f t="shared" si="253"/>
        <v>0</v>
      </c>
      <c r="BU400" s="114">
        <f t="shared" si="254"/>
        <v>0</v>
      </c>
      <c r="BV400" s="114">
        <f t="shared" si="255"/>
        <v>0</v>
      </c>
      <c r="BW400" s="118">
        <f t="shared" si="256"/>
        <v>0</v>
      </c>
      <c r="BX400" s="120">
        <f t="shared" si="257"/>
        <v>0</v>
      </c>
      <c r="BY400" s="121">
        <f t="shared" si="258"/>
        <v>0</v>
      </c>
      <c r="CA400" s="113">
        <f t="shared" si="229"/>
        <v>0</v>
      </c>
      <c r="CB400" s="114">
        <f t="shared" si="229"/>
        <v>0</v>
      </c>
      <c r="CC400" s="114">
        <f t="shared" si="259"/>
        <v>0</v>
      </c>
      <c r="CD400" s="114">
        <f t="shared" si="260"/>
        <v>20093.967845659161</v>
      </c>
      <c r="CE400" s="114">
        <f t="shared" si="261"/>
        <v>0</v>
      </c>
      <c r="CF400" s="118">
        <f t="shared" si="262"/>
        <v>0</v>
      </c>
      <c r="CG400" s="122">
        <f t="shared" si="263"/>
        <v>20093.967845659161</v>
      </c>
      <c r="CH400" s="88"/>
      <c r="CI400" s="123">
        <f t="shared" si="264"/>
        <v>20093.967845659161</v>
      </c>
      <c r="CK400" s="124">
        <f t="shared" si="265"/>
        <v>4</v>
      </c>
      <c r="CL400" s="125">
        <v>0</v>
      </c>
      <c r="CM400" s="126">
        <v>0</v>
      </c>
      <c r="CN400" s="127">
        <v>0</v>
      </c>
      <c r="CO400" s="128">
        <v>0</v>
      </c>
      <c r="CP400" s="125">
        <v>0</v>
      </c>
      <c r="CQ400" s="129">
        <v>0</v>
      </c>
      <c r="CR400" s="130">
        <v>0</v>
      </c>
      <c r="CS400" s="131">
        <v>0</v>
      </c>
      <c r="CT400" s="132">
        <v>0</v>
      </c>
      <c r="CU400" s="133">
        <f t="shared" si="230"/>
        <v>0</v>
      </c>
      <c r="CV400" s="129">
        <f t="shared" si="230"/>
        <v>0</v>
      </c>
      <c r="CW400" s="132">
        <v>0</v>
      </c>
      <c r="CY400" s="133">
        <v>0</v>
      </c>
      <c r="CZ400" s="129">
        <v>0</v>
      </c>
      <c r="DA400" s="132">
        <v>0</v>
      </c>
      <c r="DD400" s="134" t="s">
        <v>95</v>
      </c>
      <c r="DE400" s="101"/>
      <c r="DF400" s="72"/>
    </row>
    <row r="401" spans="1:110" s="7" customFormat="1" x14ac:dyDescent="0.25">
      <c r="A401" s="135">
        <v>161</v>
      </c>
      <c r="B401" s="136" t="s">
        <v>1150</v>
      </c>
      <c r="C401" s="136">
        <v>1495440</v>
      </c>
      <c r="D401" s="137" t="s">
        <v>1151</v>
      </c>
      <c r="E401" s="138" t="s">
        <v>1152</v>
      </c>
      <c r="F401" s="138" t="s">
        <v>1153</v>
      </c>
      <c r="G401" s="138" t="s">
        <v>1154</v>
      </c>
      <c r="H401" s="138" t="s">
        <v>154</v>
      </c>
      <c r="I401" s="138">
        <v>11374</v>
      </c>
      <c r="J401" s="138" t="str">
        <f t="shared" si="231"/>
        <v>Queens 11374</v>
      </c>
      <c r="K401" s="138" t="s">
        <v>103</v>
      </c>
      <c r="L401" s="138">
        <v>4</v>
      </c>
      <c r="M401" s="106" t="str">
        <f t="shared" si="232"/>
        <v>FCCN</v>
      </c>
      <c r="N401" s="107">
        <v>0</v>
      </c>
      <c r="O401" s="72">
        <v>0</v>
      </c>
      <c r="P401" s="108">
        <v>0</v>
      </c>
      <c r="Q401" s="71">
        <v>0</v>
      </c>
      <c r="R401" s="72">
        <v>0</v>
      </c>
      <c r="S401" s="108">
        <v>0</v>
      </c>
      <c r="T401" s="71">
        <v>0</v>
      </c>
      <c r="U401" s="72">
        <v>0</v>
      </c>
      <c r="V401" s="72">
        <v>0</v>
      </c>
      <c r="W401" s="73">
        <f t="shared" si="233"/>
        <v>0</v>
      </c>
      <c r="X401" s="109">
        <v>0</v>
      </c>
      <c r="Y401" s="110">
        <v>0</v>
      </c>
      <c r="Z401" s="110">
        <v>100</v>
      </c>
      <c r="AA401" s="72">
        <v>0</v>
      </c>
      <c r="AB401" s="72">
        <v>0</v>
      </c>
      <c r="AC401" s="111">
        <v>0</v>
      </c>
      <c r="AD401" s="112">
        <f t="shared" si="234"/>
        <v>100</v>
      </c>
      <c r="AE401" s="113">
        <v>0</v>
      </c>
      <c r="AF401" s="114">
        <v>0</v>
      </c>
      <c r="AG401" s="115">
        <v>0</v>
      </c>
      <c r="AH401" s="116">
        <v>1093326.0000000002</v>
      </c>
      <c r="AI401" s="114">
        <v>0</v>
      </c>
      <c r="AJ401" s="117">
        <f t="shared" si="237"/>
        <v>1093326.0000000002</v>
      </c>
      <c r="AK401" s="113">
        <v>0</v>
      </c>
      <c r="AL401" s="114">
        <v>0</v>
      </c>
      <c r="AM401" s="117">
        <f t="shared" si="238"/>
        <v>0</v>
      </c>
      <c r="AN401" s="113">
        <v>0</v>
      </c>
      <c r="AO401" s="114">
        <v>0</v>
      </c>
      <c r="AP401" s="114">
        <v>0</v>
      </c>
      <c r="AQ401" s="114">
        <v>953418</v>
      </c>
      <c r="AR401" s="117">
        <v>139908</v>
      </c>
      <c r="AS401" s="113">
        <f t="shared" si="235"/>
        <v>0</v>
      </c>
      <c r="AT401" s="114">
        <f t="shared" si="239"/>
        <v>0</v>
      </c>
      <c r="AU401" s="114">
        <f t="shared" si="240"/>
        <v>0</v>
      </c>
      <c r="AV401" s="117">
        <v>0</v>
      </c>
      <c r="AW401" s="113">
        <f t="shared" si="236"/>
        <v>0</v>
      </c>
      <c r="AX401" s="114">
        <f t="shared" si="241"/>
        <v>0</v>
      </c>
      <c r="AY401" s="114">
        <f t="shared" si="242"/>
        <v>0</v>
      </c>
      <c r="AZ401" s="117">
        <v>0</v>
      </c>
      <c r="BA401" s="113">
        <f t="shared" si="243"/>
        <v>0</v>
      </c>
      <c r="BB401" s="114">
        <f t="shared" si="244"/>
        <v>0</v>
      </c>
      <c r="BC401" s="114">
        <f t="shared" si="245"/>
        <v>0</v>
      </c>
      <c r="BD401" s="117">
        <v>0</v>
      </c>
      <c r="BE401" s="113">
        <v>0</v>
      </c>
      <c r="BF401" s="114">
        <v>0</v>
      </c>
      <c r="BG401" s="114">
        <v>0</v>
      </c>
      <c r="BH401" s="117">
        <v>0</v>
      </c>
      <c r="BJ401" s="113">
        <f t="shared" si="228"/>
        <v>0</v>
      </c>
      <c r="BK401" s="114">
        <f t="shared" si="228"/>
        <v>0</v>
      </c>
      <c r="BL401" s="114">
        <f t="shared" si="246"/>
        <v>0</v>
      </c>
      <c r="BM401" s="118">
        <f t="shared" si="247"/>
        <v>0</v>
      </c>
      <c r="BN401" s="119">
        <f t="shared" si="248"/>
        <v>0</v>
      </c>
      <c r="BP401" s="113">
        <f t="shared" si="249"/>
        <v>0</v>
      </c>
      <c r="BQ401" s="118">
        <f t="shared" si="250"/>
        <v>0</v>
      </c>
      <c r="BR401" s="120">
        <f t="shared" si="251"/>
        <v>0</v>
      </c>
      <c r="BS401" s="121">
        <f t="shared" si="252"/>
        <v>0</v>
      </c>
      <c r="BT401" s="114">
        <f t="shared" si="253"/>
        <v>0</v>
      </c>
      <c r="BU401" s="114">
        <f t="shared" si="254"/>
        <v>0</v>
      </c>
      <c r="BV401" s="114">
        <f t="shared" si="255"/>
        <v>0</v>
      </c>
      <c r="BW401" s="118">
        <f t="shared" si="256"/>
        <v>0</v>
      </c>
      <c r="BX401" s="120">
        <f t="shared" si="257"/>
        <v>0</v>
      </c>
      <c r="BY401" s="121">
        <f t="shared" si="258"/>
        <v>0</v>
      </c>
      <c r="CA401" s="113">
        <f t="shared" si="229"/>
        <v>0</v>
      </c>
      <c r="CB401" s="114">
        <f t="shared" si="229"/>
        <v>0</v>
      </c>
      <c r="CC401" s="114">
        <f t="shared" si="259"/>
        <v>0</v>
      </c>
      <c r="CD401" s="114">
        <f t="shared" si="260"/>
        <v>10046.98392282958</v>
      </c>
      <c r="CE401" s="114">
        <f t="shared" si="261"/>
        <v>0</v>
      </c>
      <c r="CF401" s="118">
        <f t="shared" si="262"/>
        <v>0</v>
      </c>
      <c r="CG401" s="122">
        <f t="shared" si="263"/>
        <v>10046.98392282958</v>
      </c>
      <c r="CH401" s="88"/>
      <c r="CI401" s="123">
        <f t="shared" si="264"/>
        <v>10046.98392282958</v>
      </c>
      <c r="CK401" s="124">
        <f t="shared" si="265"/>
        <v>4</v>
      </c>
      <c r="CL401" s="125">
        <v>0</v>
      </c>
      <c r="CM401" s="126">
        <v>0</v>
      </c>
      <c r="CN401" s="127">
        <v>0</v>
      </c>
      <c r="CO401" s="128">
        <v>0</v>
      </c>
      <c r="CP401" s="125">
        <v>0</v>
      </c>
      <c r="CQ401" s="129">
        <v>0</v>
      </c>
      <c r="CR401" s="130">
        <v>0</v>
      </c>
      <c r="CS401" s="131">
        <v>0</v>
      </c>
      <c r="CT401" s="132">
        <v>0</v>
      </c>
      <c r="CU401" s="133">
        <f t="shared" si="230"/>
        <v>0</v>
      </c>
      <c r="CV401" s="129">
        <f t="shared" si="230"/>
        <v>0</v>
      </c>
      <c r="CW401" s="132">
        <v>0</v>
      </c>
      <c r="CY401" s="133">
        <v>0</v>
      </c>
      <c r="CZ401" s="129">
        <v>0</v>
      </c>
      <c r="DA401" s="132">
        <v>0</v>
      </c>
      <c r="DD401" s="134" t="s">
        <v>95</v>
      </c>
      <c r="DE401" s="101"/>
      <c r="DF401" s="72"/>
    </row>
    <row r="402" spans="1:110" s="7" customFormat="1" x14ac:dyDescent="0.25">
      <c r="A402" s="135">
        <v>161</v>
      </c>
      <c r="B402" s="136" t="s">
        <v>1150</v>
      </c>
      <c r="C402" s="136">
        <v>1495440</v>
      </c>
      <c r="D402" s="137" t="s">
        <v>1151</v>
      </c>
      <c r="E402" s="138" t="s">
        <v>1152</v>
      </c>
      <c r="F402" s="138" t="s">
        <v>1153</v>
      </c>
      <c r="G402" s="138" t="s">
        <v>1154</v>
      </c>
      <c r="H402" s="138" t="s">
        <v>154</v>
      </c>
      <c r="I402" s="138">
        <v>11374</v>
      </c>
      <c r="J402" s="138" t="str">
        <f t="shared" si="231"/>
        <v>Queens 11374</v>
      </c>
      <c r="K402" s="138" t="s">
        <v>103</v>
      </c>
      <c r="L402" s="138">
        <v>4</v>
      </c>
      <c r="M402" s="106" t="str">
        <f t="shared" si="232"/>
        <v>FCCN</v>
      </c>
      <c r="N402" s="107">
        <v>0</v>
      </c>
      <c r="O402" s="72">
        <v>0</v>
      </c>
      <c r="P402" s="108">
        <v>0</v>
      </c>
      <c r="Q402" s="71">
        <v>0</v>
      </c>
      <c r="R402" s="72">
        <v>0</v>
      </c>
      <c r="S402" s="108">
        <v>0</v>
      </c>
      <c r="T402" s="71">
        <v>0</v>
      </c>
      <c r="U402" s="72">
        <v>0</v>
      </c>
      <c r="V402" s="72">
        <v>0</v>
      </c>
      <c r="W402" s="73">
        <f t="shared" si="233"/>
        <v>0</v>
      </c>
      <c r="X402" s="109">
        <v>0</v>
      </c>
      <c r="Y402" s="110">
        <v>0</v>
      </c>
      <c r="Z402" s="110">
        <v>0</v>
      </c>
      <c r="AA402" s="72">
        <v>0</v>
      </c>
      <c r="AB402" s="72">
        <v>0</v>
      </c>
      <c r="AC402" s="111">
        <v>0</v>
      </c>
      <c r="AD402" s="112">
        <f t="shared" si="234"/>
        <v>0</v>
      </c>
      <c r="AE402" s="113">
        <v>0</v>
      </c>
      <c r="AF402" s="114">
        <v>0</v>
      </c>
      <c r="AG402" s="115">
        <v>0</v>
      </c>
      <c r="AH402" s="116">
        <v>0</v>
      </c>
      <c r="AI402" s="114">
        <v>0</v>
      </c>
      <c r="AJ402" s="117">
        <f t="shared" si="237"/>
        <v>0</v>
      </c>
      <c r="AK402" s="113">
        <v>0</v>
      </c>
      <c r="AL402" s="114">
        <v>0</v>
      </c>
      <c r="AM402" s="117">
        <f t="shared" si="238"/>
        <v>0</v>
      </c>
      <c r="AN402" s="113">
        <v>0</v>
      </c>
      <c r="AO402" s="114">
        <v>0</v>
      </c>
      <c r="AP402" s="114">
        <v>0</v>
      </c>
      <c r="AQ402" s="114">
        <v>0</v>
      </c>
      <c r="AR402" s="117">
        <v>0</v>
      </c>
      <c r="AS402" s="113">
        <f t="shared" si="235"/>
        <v>0</v>
      </c>
      <c r="AT402" s="114">
        <f t="shared" si="239"/>
        <v>0</v>
      </c>
      <c r="AU402" s="114">
        <f t="shared" si="240"/>
        <v>0</v>
      </c>
      <c r="AV402" s="117">
        <v>0</v>
      </c>
      <c r="AW402" s="113">
        <f t="shared" si="236"/>
        <v>0</v>
      </c>
      <c r="AX402" s="114">
        <f t="shared" si="241"/>
        <v>0</v>
      </c>
      <c r="AY402" s="114">
        <f t="shared" si="242"/>
        <v>0</v>
      </c>
      <c r="AZ402" s="117">
        <v>0</v>
      </c>
      <c r="BA402" s="113">
        <f t="shared" si="243"/>
        <v>0</v>
      </c>
      <c r="BB402" s="114">
        <f t="shared" si="244"/>
        <v>0</v>
      </c>
      <c r="BC402" s="114">
        <f t="shared" si="245"/>
        <v>0</v>
      </c>
      <c r="BD402" s="117">
        <v>0</v>
      </c>
      <c r="BE402" s="113">
        <v>0</v>
      </c>
      <c r="BF402" s="114">
        <v>0</v>
      </c>
      <c r="BG402" s="114">
        <v>0</v>
      </c>
      <c r="BH402" s="117">
        <v>0</v>
      </c>
      <c r="BJ402" s="113">
        <f t="shared" si="228"/>
        <v>0</v>
      </c>
      <c r="BK402" s="114">
        <f t="shared" si="228"/>
        <v>0</v>
      </c>
      <c r="BL402" s="114">
        <f t="shared" si="246"/>
        <v>0</v>
      </c>
      <c r="BM402" s="118">
        <f t="shared" si="247"/>
        <v>0</v>
      </c>
      <c r="BN402" s="119">
        <f t="shared" si="248"/>
        <v>0</v>
      </c>
      <c r="BP402" s="113">
        <f t="shared" si="249"/>
        <v>0</v>
      </c>
      <c r="BQ402" s="118">
        <f t="shared" si="250"/>
        <v>0</v>
      </c>
      <c r="BR402" s="120">
        <f t="shared" si="251"/>
        <v>0</v>
      </c>
      <c r="BS402" s="121">
        <f t="shared" si="252"/>
        <v>0</v>
      </c>
      <c r="BT402" s="114">
        <f t="shared" si="253"/>
        <v>0</v>
      </c>
      <c r="BU402" s="114">
        <f t="shared" si="254"/>
        <v>0</v>
      </c>
      <c r="BV402" s="114">
        <f t="shared" si="255"/>
        <v>0</v>
      </c>
      <c r="BW402" s="118">
        <f t="shared" si="256"/>
        <v>0</v>
      </c>
      <c r="BX402" s="120">
        <f t="shared" si="257"/>
        <v>0</v>
      </c>
      <c r="BY402" s="121">
        <f t="shared" si="258"/>
        <v>0</v>
      </c>
      <c r="CA402" s="113">
        <f t="shared" si="229"/>
        <v>0</v>
      </c>
      <c r="CB402" s="114">
        <f t="shared" si="229"/>
        <v>0</v>
      </c>
      <c r="CC402" s="114">
        <f t="shared" si="259"/>
        <v>0</v>
      </c>
      <c r="CD402" s="114">
        <f t="shared" si="260"/>
        <v>0</v>
      </c>
      <c r="CE402" s="114">
        <f t="shared" si="261"/>
        <v>0</v>
      </c>
      <c r="CF402" s="118">
        <f t="shared" si="262"/>
        <v>0</v>
      </c>
      <c r="CG402" s="122">
        <f t="shared" si="263"/>
        <v>0</v>
      </c>
      <c r="CH402" s="88"/>
      <c r="CI402" s="123">
        <f t="shared" si="264"/>
        <v>0</v>
      </c>
      <c r="CK402" s="124">
        <f t="shared" si="265"/>
        <v>4</v>
      </c>
      <c r="CL402" s="125">
        <v>0</v>
      </c>
      <c r="CM402" s="126">
        <v>0</v>
      </c>
      <c r="CN402" s="127">
        <v>0</v>
      </c>
      <c r="CO402" s="128">
        <v>0</v>
      </c>
      <c r="CP402" s="125">
        <v>0</v>
      </c>
      <c r="CQ402" s="129">
        <v>0</v>
      </c>
      <c r="CR402" s="130">
        <v>0</v>
      </c>
      <c r="CS402" s="131">
        <v>0</v>
      </c>
      <c r="CT402" s="132">
        <v>0</v>
      </c>
      <c r="CU402" s="133">
        <f t="shared" si="230"/>
        <v>0</v>
      </c>
      <c r="CV402" s="129">
        <f t="shared" si="230"/>
        <v>0</v>
      </c>
      <c r="CW402" s="132">
        <v>0</v>
      </c>
      <c r="CY402" s="133">
        <v>0</v>
      </c>
      <c r="CZ402" s="129">
        <v>0</v>
      </c>
      <c r="DA402" s="132">
        <v>0</v>
      </c>
      <c r="DD402" s="134" t="s">
        <v>95</v>
      </c>
      <c r="DE402" s="101"/>
      <c r="DF402" s="72"/>
    </row>
    <row r="403" spans="1:110" s="7" customFormat="1" x14ac:dyDescent="0.25">
      <c r="A403" s="135">
        <v>161</v>
      </c>
      <c r="B403" s="136" t="s">
        <v>1150</v>
      </c>
      <c r="C403" s="136">
        <v>1495440</v>
      </c>
      <c r="D403" s="137" t="s">
        <v>1151</v>
      </c>
      <c r="E403" s="138" t="s">
        <v>1152</v>
      </c>
      <c r="F403" s="138" t="s">
        <v>1153</v>
      </c>
      <c r="G403" s="138" t="s">
        <v>1154</v>
      </c>
      <c r="H403" s="138" t="s">
        <v>154</v>
      </c>
      <c r="I403" s="138">
        <v>11374</v>
      </c>
      <c r="J403" s="138" t="str">
        <f t="shared" si="231"/>
        <v>Queens 11374</v>
      </c>
      <c r="K403" s="138" t="s">
        <v>103</v>
      </c>
      <c r="L403" s="138">
        <v>4</v>
      </c>
      <c r="M403" s="106" t="str">
        <f t="shared" si="232"/>
        <v>FCCN</v>
      </c>
      <c r="N403" s="107">
        <v>0</v>
      </c>
      <c r="O403" s="72">
        <v>0</v>
      </c>
      <c r="P403" s="108">
        <v>0</v>
      </c>
      <c r="Q403" s="71">
        <v>0</v>
      </c>
      <c r="R403" s="72">
        <v>0</v>
      </c>
      <c r="S403" s="108">
        <v>0</v>
      </c>
      <c r="T403" s="71">
        <v>0</v>
      </c>
      <c r="U403" s="72">
        <v>0</v>
      </c>
      <c r="V403" s="72">
        <v>0</v>
      </c>
      <c r="W403" s="73">
        <f t="shared" si="233"/>
        <v>0</v>
      </c>
      <c r="X403" s="109">
        <v>0</v>
      </c>
      <c r="Y403" s="110">
        <v>0</v>
      </c>
      <c r="Z403" s="110">
        <v>0</v>
      </c>
      <c r="AA403" s="72">
        <v>0</v>
      </c>
      <c r="AB403" s="72">
        <v>0</v>
      </c>
      <c r="AC403" s="111">
        <v>0</v>
      </c>
      <c r="AD403" s="112">
        <f t="shared" si="234"/>
        <v>0</v>
      </c>
      <c r="AE403" s="113">
        <v>0</v>
      </c>
      <c r="AF403" s="114">
        <v>0</v>
      </c>
      <c r="AG403" s="115">
        <v>0</v>
      </c>
      <c r="AH403" s="116">
        <v>0</v>
      </c>
      <c r="AI403" s="114">
        <v>0</v>
      </c>
      <c r="AJ403" s="117">
        <f t="shared" si="237"/>
        <v>0</v>
      </c>
      <c r="AK403" s="113">
        <v>0</v>
      </c>
      <c r="AL403" s="114">
        <v>0</v>
      </c>
      <c r="AM403" s="117">
        <f t="shared" si="238"/>
        <v>0</v>
      </c>
      <c r="AN403" s="113">
        <v>0</v>
      </c>
      <c r="AO403" s="114">
        <v>0</v>
      </c>
      <c r="AP403" s="114">
        <v>0</v>
      </c>
      <c r="AQ403" s="114">
        <v>0</v>
      </c>
      <c r="AR403" s="117">
        <v>0</v>
      </c>
      <c r="AS403" s="113">
        <f t="shared" si="235"/>
        <v>0</v>
      </c>
      <c r="AT403" s="114">
        <f t="shared" si="239"/>
        <v>0</v>
      </c>
      <c r="AU403" s="114">
        <f t="shared" si="240"/>
        <v>0</v>
      </c>
      <c r="AV403" s="117">
        <v>0</v>
      </c>
      <c r="AW403" s="113">
        <f t="shared" si="236"/>
        <v>0</v>
      </c>
      <c r="AX403" s="114">
        <f t="shared" si="241"/>
        <v>0</v>
      </c>
      <c r="AY403" s="114">
        <f t="shared" si="242"/>
        <v>0</v>
      </c>
      <c r="AZ403" s="117">
        <v>0</v>
      </c>
      <c r="BA403" s="113">
        <f t="shared" si="243"/>
        <v>0</v>
      </c>
      <c r="BB403" s="114">
        <f t="shared" si="244"/>
        <v>0</v>
      </c>
      <c r="BC403" s="114">
        <f t="shared" si="245"/>
        <v>0</v>
      </c>
      <c r="BD403" s="117">
        <v>0</v>
      </c>
      <c r="BE403" s="113">
        <v>0</v>
      </c>
      <c r="BF403" s="114">
        <v>0</v>
      </c>
      <c r="BG403" s="114">
        <v>0</v>
      </c>
      <c r="BH403" s="117">
        <v>0</v>
      </c>
      <c r="BJ403" s="113">
        <f t="shared" si="228"/>
        <v>0</v>
      </c>
      <c r="BK403" s="114">
        <f t="shared" si="228"/>
        <v>0</v>
      </c>
      <c r="BL403" s="114">
        <f t="shared" si="246"/>
        <v>0</v>
      </c>
      <c r="BM403" s="118">
        <f t="shared" si="247"/>
        <v>0</v>
      </c>
      <c r="BN403" s="119">
        <f t="shared" si="248"/>
        <v>0</v>
      </c>
      <c r="BP403" s="113">
        <f t="shared" si="249"/>
        <v>0</v>
      </c>
      <c r="BQ403" s="118">
        <f t="shared" si="250"/>
        <v>0</v>
      </c>
      <c r="BR403" s="120">
        <f t="shared" si="251"/>
        <v>0</v>
      </c>
      <c r="BS403" s="121">
        <f t="shared" si="252"/>
        <v>0</v>
      </c>
      <c r="BT403" s="114">
        <f t="shared" si="253"/>
        <v>0</v>
      </c>
      <c r="BU403" s="114">
        <f t="shared" si="254"/>
        <v>0</v>
      </c>
      <c r="BV403" s="114">
        <f t="shared" si="255"/>
        <v>0</v>
      </c>
      <c r="BW403" s="118">
        <f t="shared" si="256"/>
        <v>0</v>
      </c>
      <c r="BX403" s="120">
        <f t="shared" si="257"/>
        <v>0</v>
      </c>
      <c r="BY403" s="121">
        <f t="shared" si="258"/>
        <v>0</v>
      </c>
      <c r="CA403" s="113">
        <f t="shared" si="229"/>
        <v>0</v>
      </c>
      <c r="CB403" s="114">
        <f t="shared" si="229"/>
        <v>0</v>
      </c>
      <c r="CC403" s="114">
        <f t="shared" si="259"/>
        <v>0</v>
      </c>
      <c r="CD403" s="114">
        <f t="shared" si="260"/>
        <v>0</v>
      </c>
      <c r="CE403" s="114">
        <f t="shared" si="261"/>
        <v>0</v>
      </c>
      <c r="CF403" s="118">
        <f t="shared" si="262"/>
        <v>0</v>
      </c>
      <c r="CG403" s="122">
        <f t="shared" si="263"/>
        <v>0</v>
      </c>
      <c r="CH403" s="88"/>
      <c r="CI403" s="123">
        <f t="shared" si="264"/>
        <v>0</v>
      </c>
      <c r="CK403" s="124">
        <f t="shared" si="265"/>
        <v>4</v>
      </c>
      <c r="CL403" s="125">
        <v>0</v>
      </c>
      <c r="CM403" s="126">
        <v>0</v>
      </c>
      <c r="CN403" s="127">
        <v>0</v>
      </c>
      <c r="CO403" s="128">
        <v>0</v>
      </c>
      <c r="CP403" s="125">
        <v>0</v>
      </c>
      <c r="CQ403" s="129">
        <v>0</v>
      </c>
      <c r="CR403" s="130">
        <v>0</v>
      </c>
      <c r="CS403" s="131">
        <v>0</v>
      </c>
      <c r="CT403" s="132">
        <v>0</v>
      </c>
      <c r="CU403" s="133">
        <f t="shared" si="230"/>
        <v>0</v>
      </c>
      <c r="CV403" s="129">
        <f t="shared" si="230"/>
        <v>0</v>
      </c>
      <c r="CW403" s="132">
        <v>0</v>
      </c>
      <c r="CY403" s="133">
        <v>0</v>
      </c>
      <c r="CZ403" s="129">
        <v>0</v>
      </c>
      <c r="DA403" s="132">
        <v>0</v>
      </c>
      <c r="DD403" s="134" t="s">
        <v>95</v>
      </c>
      <c r="DE403" s="101"/>
      <c r="DF403" s="72"/>
    </row>
    <row r="404" spans="1:110" s="7" customFormat="1" x14ac:dyDescent="0.25">
      <c r="A404" s="135">
        <v>161</v>
      </c>
      <c r="B404" s="136" t="s">
        <v>1150</v>
      </c>
      <c r="C404" s="136">
        <v>1495440</v>
      </c>
      <c r="D404" s="137" t="s">
        <v>1151</v>
      </c>
      <c r="E404" s="138" t="s">
        <v>1152</v>
      </c>
      <c r="F404" s="138" t="s">
        <v>1153</v>
      </c>
      <c r="G404" s="138" t="s">
        <v>1154</v>
      </c>
      <c r="H404" s="138" t="s">
        <v>154</v>
      </c>
      <c r="I404" s="138">
        <v>11374</v>
      </c>
      <c r="J404" s="138" t="str">
        <f t="shared" si="231"/>
        <v>Queens 11374</v>
      </c>
      <c r="K404" s="138" t="s">
        <v>103</v>
      </c>
      <c r="L404" s="138">
        <v>4</v>
      </c>
      <c r="M404" s="106" t="str">
        <f t="shared" si="232"/>
        <v>FCCN</v>
      </c>
      <c r="N404" s="107">
        <v>0</v>
      </c>
      <c r="O404" s="72">
        <v>0</v>
      </c>
      <c r="P404" s="108">
        <v>0</v>
      </c>
      <c r="Q404" s="71">
        <v>0</v>
      </c>
      <c r="R404" s="72">
        <v>0</v>
      </c>
      <c r="S404" s="108">
        <v>0</v>
      </c>
      <c r="T404" s="71">
        <v>0</v>
      </c>
      <c r="U404" s="72">
        <v>0</v>
      </c>
      <c r="V404" s="72">
        <v>0</v>
      </c>
      <c r="W404" s="73">
        <f t="shared" si="233"/>
        <v>0</v>
      </c>
      <c r="X404" s="109">
        <v>0</v>
      </c>
      <c r="Y404" s="110">
        <v>0</v>
      </c>
      <c r="Z404" s="110">
        <v>0</v>
      </c>
      <c r="AA404" s="72">
        <v>0</v>
      </c>
      <c r="AB404" s="72">
        <v>0</v>
      </c>
      <c r="AC404" s="111">
        <v>0</v>
      </c>
      <c r="AD404" s="112">
        <f t="shared" si="234"/>
        <v>0</v>
      </c>
      <c r="AE404" s="113">
        <v>0</v>
      </c>
      <c r="AF404" s="114">
        <v>0</v>
      </c>
      <c r="AG404" s="115">
        <v>0</v>
      </c>
      <c r="AH404" s="116">
        <v>0</v>
      </c>
      <c r="AI404" s="114">
        <v>0</v>
      </c>
      <c r="AJ404" s="117">
        <f t="shared" si="237"/>
        <v>0</v>
      </c>
      <c r="AK404" s="113">
        <v>0</v>
      </c>
      <c r="AL404" s="114">
        <v>0</v>
      </c>
      <c r="AM404" s="117">
        <f t="shared" si="238"/>
        <v>0</v>
      </c>
      <c r="AN404" s="113">
        <v>0</v>
      </c>
      <c r="AO404" s="114">
        <v>0</v>
      </c>
      <c r="AP404" s="114">
        <v>0</v>
      </c>
      <c r="AQ404" s="114">
        <v>0</v>
      </c>
      <c r="AR404" s="117">
        <v>0</v>
      </c>
      <c r="AS404" s="113">
        <f t="shared" si="235"/>
        <v>0</v>
      </c>
      <c r="AT404" s="114">
        <f t="shared" si="239"/>
        <v>0</v>
      </c>
      <c r="AU404" s="114">
        <f t="shared" si="240"/>
        <v>0</v>
      </c>
      <c r="AV404" s="117">
        <v>0</v>
      </c>
      <c r="AW404" s="113">
        <f t="shared" si="236"/>
        <v>0</v>
      </c>
      <c r="AX404" s="114">
        <f t="shared" si="241"/>
        <v>0</v>
      </c>
      <c r="AY404" s="114">
        <f t="shared" si="242"/>
        <v>0</v>
      </c>
      <c r="AZ404" s="117">
        <v>0</v>
      </c>
      <c r="BA404" s="113">
        <f t="shared" si="243"/>
        <v>0</v>
      </c>
      <c r="BB404" s="114">
        <f t="shared" si="244"/>
        <v>0</v>
      </c>
      <c r="BC404" s="114">
        <f t="shared" si="245"/>
        <v>0</v>
      </c>
      <c r="BD404" s="117">
        <v>0</v>
      </c>
      <c r="BE404" s="113">
        <v>0</v>
      </c>
      <c r="BF404" s="114">
        <v>0</v>
      </c>
      <c r="BG404" s="114">
        <v>0</v>
      </c>
      <c r="BH404" s="117">
        <v>0</v>
      </c>
      <c r="BJ404" s="113">
        <f t="shared" si="228"/>
        <v>0</v>
      </c>
      <c r="BK404" s="114">
        <f t="shared" si="228"/>
        <v>0</v>
      </c>
      <c r="BL404" s="114">
        <f t="shared" si="246"/>
        <v>0</v>
      </c>
      <c r="BM404" s="118">
        <f t="shared" si="247"/>
        <v>0</v>
      </c>
      <c r="BN404" s="119">
        <f t="shared" si="248"/>
        <v>0</v>
      </c>
      <c r="BP404" s="113">
        <f t="shared" si="249"/>
        <v>0</v>
      </c>
      <c r="BQ404" s="118">
        <f t="shared" si="250"/>
        <v>0</v>
      </c>
      <c r="BR404" s="120">
        <f t="shared" si="251"/>
        <v>0</v>
      </c>
      <c r="BS404" s="121">
        <f t="shared" si="252"/>
        <v>0</v>
      </c>
      <c r="BT404" s="114">
        <f t="shared" si="253"/>
        <v>0</v>
      </c>
      <c r="BU404" s="114">
        <f t="shared" si="254"/>
        <v>0</v>
      </c>
      <c r="BV404" s="114">
        <f t="shared" si="255"/>
        <v>0</v>
      </c>
      <c r="BW404" s="118">
        <f t="shared" si="256"/>
        <v>0</v>
      </c>
      <c r="BX404" s="120">
        <f t="shared" si="257"/>
        <v>0</v>
      </c>
      <c r="BY404" s="121">
        <f t="shared" si="258"/>
        <v>0</v>
      </c>
      <c r="CA404" s="113">
        <f t="shared" si="229"/>
        <v>0</v>
      </c>
      <c r="CB404" s="114">
        <f t="shared" si="229"/>
        <v>0</v>
      </c>
      <c r="CC404" s="114">
        <f t="shared" si="259"/>
        <v>0</v>
      </c>
      <c r="CD404" s="114">
        <f t="shared" si="260"/>
        <v>0</v>
      </c>
      <c r="CE404" s="114">
        <f t="shared" si="261"/>
        <v>0</v>
      </c>
      <c r="CF404" s="118">
        <f t="shared" si="262"/>
        <v>0</v>
      </c>
      <c r="CG404" s="122">
        <f t="shared" si="263"/>
        <v>0</v>
      </c>
      <c r="CH404" s="88"/>
      <c r="CI404" s="123">
        <f t="shared" si="264"/>
        <v>0</v>
      </c>
      <c r="CK404" s="124">
        <f t="shared" si="265"/>
        <v>4</v>
      </c>
      <c r="CL404" s="125">
        <v>0</v>
      </c>
      <c r="CM404" s="126">
        <v>0</v>
      </c>
      <c r="CN404" s="127">
        <v>0</v>
      </c>
      <c r="CO404" s="128">
        <v>0</v>
      </c>
      <c r="CP404" s="125">
        <v>0</v>
      </c>
      <c r="CQ404" s="129">
        <v>0</v>
      </c>
      <c r="CR404" s="130">
        <v>0</v>
      </c>
      <c r="CS404" s="131">
        <v>0</v>
      </c>
      <c r="CT404" s="132">
        <v>0</v>
      </c>
      <c r="CU404" s="133">
        <f t="shared" si="230"/>
        <v>0</v>
      </c>
      <c r="CV404" s="129">
        <f t="shared" si="230"/>
        <v>0</v>
      </c>
      <c r="CW404" s="132">
        <v>0</v>
      </c>
      <c r="CY404" s="133">
        <v>0</v>
      </c>
      <c r="CZ404" s="129">
        <v>0</v>
      </c>
      <c r="DA404" s="132">
        <v>0</v>
      </c>
      <c r="DD404" s="134" t="s">
        <v>95</v>
      </c>
      <c r="DE404" s="101"/>
      <c r="DF404" s="72"/>
    </row>
    <row r="405" spans="1:110" s="7" customFormat="1" x14ac:dyDescent="0.25">
      <c r="A405" s="135">
        <v>169</v>
      </c>
      <c r="B405" s="136" t="s">
        <v>1155</v>
      </c>
      <c r="C405" s="136" t="s">
        <v>1156</v>
      </c>
      <c r="D405" s="137" t="s">
        <v>1157</v>
      </c>
      <c r="E405" s="138" t="s">
        <v>1158</v>
      </c>
      <c r="F405" s="138" t="s">
        <v>1157</v>
      </c>
      <c r="G405" s="138" t="s">
        <v>1159</v>
      </c>
      <c r="H405" s="138" t="s">
        <v>102</v>
      </c>
      <c r="I405" s="138">
        <v>10463</v>
      </c>
      <c r="J405" s="138" t="str">
        <f t="shared" si="231"/>
        <v>Bronx 10463</v>
      </c>
      <c r="K405" s="138" t="s">
        <v>103</v>
      </c>
      <c r="L405" s="138">
        <v>1</v>
      </c>
      <c r="M405" s="106" t="str">
        <f t="shared" si="232"/>
        <v>Dual</v>
      </c>
      <c r="N405" s="107">
        <v>64</v>
      </c>
      <c r="O405" s="72">
        <v>0</v>
      </c>
      <c r="P405" s="108">
        <v>0</v>
      </c>
      <c r="Q405" s="71">
        <v>17</v>
      </c>
      <c r="R405" s="72">
        <v>32</v>
      </c>
      <c r="S405" s="108">
        <v>15</v>
      </c>
      <c r="T405" s="71">
        <v>10</v>
      </c>
      <c r="U405" s="72">
        <v>18</v>
      </c>
      <c r="V405" s="72">
        <v>8</v>
      </c>
      <c r="W405" s="73">
        <f t="shared" si="233"/>
        <v>36</v>
      </c>
      <c r="X405" s="109">
        <v>0</v>
      </c>
      <c r="Y405" s="110">
        <v>0</v>
      </c>
      <c r="Z405" s="110">
        <v>0</v>
      </c>
      <c r="AA405" s="72">
        <v>0</v>
      </c>
      <c r="AB405" s="72">
        <v>0</v>
      </c>
      <c r="AC405" s="111">
        <v>0</v>
      </c>
      <c r="AD405" s="112">
        <f t="shared" si="234"/>
        <v>0</v>
      </c>
      <c r="AE405" s="113">
        <v>0</v>
      </c>
      <c r="AF405" s="114">
        <v>0</v>
      </c>
      <c r="AG405" s="115">
        <v>850305.28</v>
      </c>
      <c r="AH405" s="116">
        <v>850305.28</v>
      </c>
      <c r="AI405" s="114">
        <v>0</v>
      </c>
      <c r="AJ405" s="117">
        <f t="shared" si="237"/>
        <v>850305.28</v>
      </c>
      <c r="AK405" s="113">
        <v>95771.615940000003</v>
      </c>
      <c r="AL405" s="114">
        <v>27363.31884</v>
      </c>
      <c r="AM405" s="117">
        <f t="shared" si="238"/>
        <v>123134.93478000001</v>
      </c>
      <c r="AN405" s="113">
        <v>375766.96406000003</v>
      </c>
      <c r="AO405" s="114">
        <v>0</v>
      </c>
      <c r="AP405" s="114">
        <v>351403.38115999999</v>
      </c>
      <c r="AQ405" s="114">
        <v>0</v>
      </c>
      <c r="AR405" s="117">
        <v>0</v>
      </c>
      <c r="AS405" s="113">
        <f t="shared" si="235"/>
        <v>0</v>
      </c>
      <c r="AT405" s="114">
        <f t="shared" si="239"/>
        <v>0</v>
      </c>
      <c r="AU405" s="114">
        <f t="shared" si="240"/>
        <v>0</v>
      </c>
      <c r="AV405" s="117">
        <v>0</v>
      </c>
      <c r="AW405" s="113">
        <f t="shared" si="236"/>
        <v>0</v>
      </c>
      <c r="AX405" s="114">
        <f t="shared" si="241"/>
        <v>0</v>
      </c>
      <c r="AY405" s="114">
        <f t="shared" si="242"/>
        <v>0</v>
      </c>
      <c r="AZ405" s="117">
        <v>0</v>
      </c>
      <c r="BA405" s="113">
        <f t="shared" si="243"/>
        <v>0</v>
      </c>
      <c r="BB405" s="114">
        <f t="shared" si="244"/>
        <v>0</v>
      </c>
      <c r="BC405" s="114">
        <f t="shared" si="245"/>
        <v>0</v>
      </c>
      <c r="BD405" s="117">
        <v>0</v>
      </c>
      <c r="BE405" s="113">
        <v>0</v>
      </c>
      <c r="BF405" s="114">
        <v>0</v>
      </c>
      <c r="BG405" s="114">
        <v>0</v>
      </c>
      <c r="BH405" s="117">
        <v>0</v>
      </c>
      <c r="BJ405" s="113">
        <f t="shared" si="228"/>
        <v>95771.615940000003</v>
      </c>
      <c r="BK405" s="114">
        <f t="shared" si="228"/>
        <v>27363.31884</v>
      </c>
      <c r="BL405" s="114">
        <f t="shared" si="246"/>
        <v>0</v>
      </c>
      <c r="BM405" s="118">
        <f t="shared" si="247"/>
        <v>0</v>
      </c>
      <c r="BN405" s="119">
        <f t="shared" si="248"/>
        <v>123134.93478000001</v>
      </c>
      <c r="BP405" s="113">
        <f t="shared" si="249"/>
        <v>375766.96406000003</v>
      </c>
      <c r="BQ405" s="118">
        <f t="shared" si="250"/>
        <v>0</v>
      </c>
      <c r="BR405" s="120">
        <f t="shared" si="251"/>
        <v>375766.96406000003</v>
      </c>
      <c r="BS405" s="121">
        <f t="shared" si="252"/>
        <v>93941.741015000007</v>
      </c>
      <c r="BT405" s="114">
        <f t="shared" si="253"/>
        <v>95771.615940000003</v>
      </c>
      <c r="BU405" s="114">
        <f t="shared" si="254"/>
        <v>0</v>
      </c>
      <c r="BV405" s="114">
        <f t="shared" si="255"/>
        <v>0</v>
      </c>
      <c r="BW405" s="118">
        <f t="shared" si="256"/>
        <v>0</v>
      </c>
      <c r="BX405" s="120">
        <f t="shared" si="257"/>
        <v>95771.615940000003</v>
      </c>
      <c r="BY405" s="121">
        <f t="shared" si="258"/>
        <v>0</v>
      </c>
      <c r="CA405" s="113">
        <f t="shared" si="229"/>
        <v>0</v>
      </c>
      <c r="CB405" s="114">
        <f t="shared" si="229"/>
        <v>0</v>
      </c>
      <c r="CC405" s="114">
        <f t="shared" si="259"/>
        <v>25234.755131532689</v>
      </c>
      <c r="CD405" s="114">
        <f t="shared" si="260"/>
        <v>0</v>
      </c>
      <c r="CE405" s="114">
        <f t="shared" si="261"/>
        <v>1964.9971728617363</v>
      </c>
      <c r="CF405" s="118">
        <f t="shared" si="262"/>
        <v>0</v>
      </c>
      <c r="CG405" s="122">
        <f t="shared" si="263"/>
        <v>27199.752304394424</v>
      </c>
      <c r="CH405" s="88"/>
      <c r="CI405" s="123">
        <f t="shared" si="264"/>
        <v>61061.579592711685</v>
      </c>
      <c r="CK405" s="124">
        <f t="shared" si="265"/>
        <v>1</v>
      </c>
      <c r="CL405" s="125">
        <v>0</v>
      </c>
      <c r="CM405" s="126">
        <v>0</v>
      </c>
      <c r="CN405" s="127">
        <v>50.71</v>
      </c>
      <c r="CO405" s="128">
        <v>19.00230475</v>
      </c>
      <c r="CP405" s="125">
        <v>0</v>
      </c>
      <c r="CQ405" s="129">
        <v>0</v>
      </c>
      <c r="CR405" s="130">
        <v>0</v>
      </c>
      <c r="CS405" s="131">
        <v>0</v>
      </c>
      <c r="CT405" s="132">
        <v>0</v>
      </c>
      <c r="CU405" s="133">
        <f t="shared" si="230"/>
        <v>0</v>
      </c>
      <c r="CV405" s="129">
        <f t="shared" si="230"/>
        <v>0</v>
      </c>
      <c r="CW405" s="132">
        <v>0</v>
      </c>
      <c r="CY405" s="133">
        <v>0</v>
      </c>
      <c r="CZ405" s="129">
        <v>0</v>
      </c>
      <c r="DA405" s="132">
        <v>0</v>
      </c>
      <c r="DD405" s="134" t="s">
        <v>95</v>
      </c>
      <c r="DE405" s="101"/>
      <c r="DF405" s="72"/>
    </row>
    <row r="406" spans="1:110" s="7" customFormat="1" x14ac:dyDescent="0.25">
      <c r="A406" s="135">
        <v>169</v>
      </c>
      <c r="B406" s="136" t="s">
        <v>1155</v>
      </c>
      <c r="C406" s="136" t="s">
        <v>1160</v>
      </c>
      <c r="D406" s="137" t="s">
        <v>1157</v>
      </c>
      <c r="E406" s="138" t="s">
        <v>1161</v>
      </c>
      <c r="F406" s="138" t="s">
        <v>1162</v>
      </c>
      <c r="G406" s="138" t="s">
        <v>1163</v>
      </c>
      <c r="H406" s="138" t="s">
        <v>102</v>
      </c>
      <c r="I406" s="138">
        <v>10463</v>
      </c>
      <c r="J406" s="138" t="str">
        <f t="shared" si="231"/>
        <v>Bronx 10463</v>
      </c>
      <c r="K406" s="138" t="s">
        <v>108</v>
      </c>
      <c r="L406" s="138">
        <v>1</v>
      </c>
      <c r="M406" s="106" t="str">
        <f t="shared" si="232"/>
        <v>Dual</v>
      </c>
      <c r="N406" s="107">
        <v>115</v>
      </c>
      <c r="O406" s="72">
        <v>0</v>
      </c>
      <c r="P406" s="108">
        <v>0</v>
      </c>
      <c r="Q406" s="71">
        <v>31</v>
      </c>
      <c r="R406" s="72">
        <v>63</v>
      </c>
      <c r="S406" s="108">
        <v>21</v>
      </c>
      <c r="T406" s="71">
        <v>10</v>
      </c>
      <c r="U406" s="72">
        <v>20</v>
      </c>
      <c r="V406" s="72">
        <v>6</v>
      </c>
      <c r="W406" s="73">
        <f t="shared" si="233"/>
        <v>36</v>
      </c>
      <c r="X406" s="109">
        <v>0</v>
      </c>
      <c r="Y406" s="110">
        <v>0</v>
      </c>
      <c r="Z406" s="110">
        <v>0</v>
      </c>
      <c r="AA406" s="72">
        <v>0</v>
      </c>
      <c r="AB406" s="72">
        <v>0</v>
      </c>
      <c r="AC406" s="111">
        <v>0</v>
      </c>
      <c r="AD406" s="112">
        <f t="shared" si="234"/>
        <v>0</v>
      </c>
      <c r="AE406" s="113">
        <v>0</v>
      </c>
      <c r="AF406" s="114">
        <v>0</v>
      </c>
      <c r="AG406" s="115">
        <v>1434188</v>
      </c>
      <c r="AH406" s="116">
        <v>1434188</v>
      </c>
      <c r="AI406" s="114">
        <v>381445.8</v>
      </c>
      <c r="AJ406" s="117">
        <f t="shared" si="237"/>
        <v>1815633.8</v>
      </c>
      <c r="AK406" s="113">
        <v>96319.313999999998</v>
      </c>
      <c r="AL406" s="114">
        <v>19263.862799999999</v>
      </c>
      <c r="AM406" s="117">
        <f t="shared" si="238"/>
        <v>115583.1768</v>
      </c>
      <c r="AN406" s="113">
        <v>800957.62058067648</v>
      </c>
      <c r="AO406" s="114">
        <v>0</v>
      </c>
      <c r="AP406" s="114">
        <v>517647.20261932345</v>
      </c>
      <c r="AQ406" s="114">
        <v>0</v>
      </c>
      <c r="AR406" s="117">
        <v>0</v>
      </c>
      <c r="AS406" s="113">
        <f t="shared" si="235"/>
        <v>0</v>
      </c>
      <c r="AT406" s="114">
        <f t="shared" si="239"/>
        <v>0</v>
      </c>
      <c r="AU406" s="114">
        <f t="shared" si="240"/>
        <v>17091</v>
      </c>
      <c r="AV406" s="117">
        <v>17091</v>
      </c>
      <c r="AW406" s="113">
        <f t="shared" si="236"/>
        <v>0</v>
      </c>
      <c r="AX406" s="114">
        <f t="shared" si="241"/>
        <v>0</v>
      </c>
      <c r="AY406" s="114">
        <f t="shared" si="242"/>
        <v>3418.2000000000003</v>
      </c>
      <c r="AZ406" s="117">
        <v>3418.2000000000003</v>
      </c>
      <c r="BA406" s="113">
        <f t="shared" si="243"/>
        <v>0</v>
      </c>
      <c r="BB406" s="114">
        <f t="shared" si="244"/>
        <v>0</v>
      </c>
      <c r="BC406" s="114">
        <f t="shared" si="245"/>
        <v>219310.14541932344</v>
      </c>
      <c r="BD406" s="117">
        <v>219310.14541932344</v>
      </c>
      <c r="BE406" s="113">
        <v>0</v>
      </c>
      <c r="BF406" s="114">
        <v>0</v>
      </c>
      <c r="BG406" s="114">
        <v>0</v>
      </c>
      <c r="BH406" s="117">
        <v>0</v>
      </c>
      <c r="BJ406" s="113">
        <f t="shared" si="228"/>
        <v>96319.313999999998</v>
      </c>
      <c r="BK406" s="114">
        <f t="shared" si="228"/>
        <v>19263.862799999999</v>
      </c>
      <c r="BL406" s="114">
        <f t="shared" si="246"/>
        <v>17091</v>
      </c>
      <c r="BM406" s="118">
        <f t="shared" si="247"/>
        <v>3418.2000000000003</v>
      </c>
      <c r="BN406" s="119">
        <f t="shared" si="248"/>
        <v>136092.37680000003</v>
      </c>
      <c r="BP406" s="113">
        <f t="shared" si="249"/>
        <v>800957.62058067648</v>
      </c>
      <c r="BQ406" s="118">
        <f t="shared" si="250"/>
        <v>219310.14541932344</v>
      </c>
      <c r="BR406" s="120">
        <f t="shared" si="251"/>
        <v>1020267.7659999999</v>
      </c>
      <c r="BS406" s="121">
        <f t="shared" si="252"/>
        <v>255066.94149999999</v>
      </c>
      <c r="BT406" s="114">
        <f t="shared" si="253"/>
        <v>96319.313999999998</v>
      </c>
      <c r="BU406" s="114">
        <f t="shared" si="254"/>
        <v>0</v>
      </c>
      <c r="BV406" s="114">
        <f t="shared" si="255"/>
        <v>17091</v>
      </c>
      <c r="BW406" s="118">
        <f t="shared" si="256"/>
        <v>0</v>
      </c>
      <c r="BX406" s="120">
        <f t="shared" si="257"/>
        <v>113410.314</v>
      </c>
      <c r="BY406" s="121">
        <f t="shared" si="258"/>
        <v>141656.6275</v>
      </c>
      <c r="CA406" s="113">
        <f t="shared" si="229"/>
        <v>0</v>
      </c>
      <c r="CB406" s="114">
        <f t="shared" si="229"/>
        <v>0</v>
      </c>
      <c r="CC406" s="114">
        <f t="shared" si="259"/>
        <v>37172.950241687751</v>
      </c>
      <c r="CD406" s="114">
        <f t="shared" si="260"/>
        <v>0</v>
      </c>
      <c r="CE406" s="114">
        <f t="shared" si="261"/>
        <v>1383.3642096463022</v>
      </c>
      <c r="CF406" s="118">
        <f t="shared" si="262"/>
        <v>141656.6275</v>
      </c>
      <c r="CG406" s="122">
        <f t="shared" si="263"/>
        <v>180212.94195133407</v>
      </c>
      <c r="CH406" s="88"/>
      <c r="CI406" s="123">
        <f t="shared" si="264"/>
        <v>102990.99249732046</v>
      </c>
      <c r="CK406" s="124">
        <f t="shared" si="265"/>
        <v>1</v>
      </c>
      <c r="CL406" s="125">
        <v>0</v>
      </c>
      <c r="CM406" s="126">
        <v>0</v>
      </c>
      <c r="CN406" s="127">
        <v>47.6</v>
      </c>
      <c r="CO406" s="128">
        <v>17.83691</v>
      </c>
      <c r="CP406" s="125">
        <v>0</v>
      </c>
      <c r="CQ406" s="129">
        <v>0</v>
      </c>
      <c r="CR406" s="130">
        <v>0</v>
      </c>
      <c r="CS406" s="131">
        <v>12.66</v>
      </c>
      <c r="CT406" s="132">
        <v>12.66</v>
      </c>
      <c r="CU406" s="133">
        <f t="shared" si="230"/>
        <v>0</v>
      </c>
      <c r="CV406" s="129">
        <f t="shared" si="230"/>
        <v>3.165</v>
      </c>
      <c r="CW406" s="132">
        <v>3.165</v>
      </c>
      <c r="CY406" s="133">
        <v>0</v>
      </c>
      <c r="CZ406" s="129">
        <v>20509.2</v>
      </c>
      <c r="DA406" s="132">
        <v>20509.2</v>
      </c>
      <c r="DD406" s="134" t="s">
        <v>95</v>
      </c>
      <c r="DE406" s="101"/>
      <c r="DF406" s="72"/>
    </row>
    <row r="407" spans="1:110" s="7" customFormat="1" x14ac:dyDescent="0.25">
      <c r="A407" s="135">
        <v>169</v>
      </c>
      <c r="B407" s="136" t="s">
        <v>1155</v>
      </c>
      <c r="C407" s="136" t="s">
        <v>1164</v>
      </c>
      <c r="D407" s="137" t="s">
        <v>1157</v>
      </c>
      <c r="E407" s="138" t="s">
        <v>1165</v>
      </c>
      <c r="F407" s="138" t="s">
        <v>1157</v>
      </c>
      <c r="G407" s="138" t="s">
        <v>1159</v>
      </c>
      <c r="H407" s="138" t="s">
        <v>102</v>
      </c>
      <c r="I407" s="138">
        <v>10453</v>
      </c>
      <c r="J407" s="138" t="str">
        <f t="shared" si="231"/>
        <v>Bronx 10453</v>
      </c>
      <c r="K407" s="138" t="s">
        <v>108</v>
      </c>
      <c r="L407" s="138">
        <v>4</v>
      </c>
      <c r="M407" s="106" t="str">
        <f t="shared" si="232"/>
        <v>FCCN</v>
      </c>
      <c r="N407" s="107">
        <v>0</v>
      </c>
      <c r="O407" s="72">
        <v>0</v>
      </c>
      <c r="P407" s="108">
        <v>0</v>
      </c>
      <c r="Q407" s="71">
        <v>0</v>
      </c>
      <c r="R407" s="72">
        <v>0</v>
      </c>
      <c r="S407" s="108">
        <v>0</v>
      </c>
      <c r="T407" s="71">
        <v>0</v>
      </c>
      <c r="U407" s="72">
        <v>0</v>
      </c>
      <c r="V407" s="72">
        <v>0</v>
      </c>
      <c r="W407" s="73">
        <f t="shared" si="233"/>
        <v>0</v>
      </c>
      <c r="X407" s="109">
        <v>0</v>
      </c>
      <c r="Y407" s="110">
        <v>0</v>
      </c>
      <c r="Z407" s="110">
        <v>0</v>
      </c>
      <c r="AA407" s="72">
        <v>0</v>
      </c>
      <c r="AB407" s="72">
        <v>0</v>
      </c>
      <c r="AC407" s="111">
        <v>0</v>
      </c>
      <c r="AD407" s="112">
        <f t="shared" si="234"/>
        <v>0</v>
      </c>
      <c r="AE407" s="113">
        <v>0</v>
      </c>
      <c r="AF407" s="114">
        <v>0</v>
      </c>
      <c r="AG407" s="115">
        <v>0</v>
      </c>
      <c r="AH407" s="116">
        <v>0</v>
      </c>
      <c r="AI407" s="114">
        <v>0</v>
      </c>
      <c r="AJ407" s="117">
        <f t="shared" si="237"/>
        <v>0</v>
      </c>
      <c r="AK407" s="113">
        <v>0</v>
      </c>
      <c r="AL407" s="114">
        <v>0</v>
      </c>
      <c r="AM407" s="117">
        <f t="shared" si="238"/>
        <v>0</v>
      </c>
      <c r="AN407" s="113">
        <v>0</v>
      </c>
      <c r="AO407" s="114">
        <v>0</v>
      </c>
      <c r="AP407" s="114">
        <v>0</v>
      </c>
      <c r="AQ407" s="114">
        <v>0</v>
      </c>
      <c r="AR407" s="117">
        <v>0</v>
      </c>
      <c r="AS407" s="113">
        <f t="shared" si="235"/>
        <v>0</v>
      </c>
      <c r="AT407" s="114">
        <f t="shared" si="239"/>
        <v>0</v>
      </c>
      <c r="AU407" s="114">
        <f t="shared" si="240"/>
        <v>0</v>
      </c>
      <c r="AV407" s="117">
        <v>0</v>
      </c>
      <c r="AW407" s="113">
        <f t="shared" si="236"/>
        <v>0</v>
      </c>
      <c r="AX407" s="114">
        <f t="shared" si="241"/>
        <v>0</v>
      </c>
      <c r="AY407" s="114">
        <f t="shared" si="242"/>
        <v>0</v>
      </c>
      <c r="AZ407" s="117">
        <v>0</v>
      </c>
      <c r="BA407" s="113">
        <f t="shared" si="243"/>
        <v>0</v>
      </c>
      <c r="BB407" s="114">
        <f t="shared" si="244"/>
        <v>0</v>
      </c>
      <c r="BC407" s="114">
        <f t="shared" si="245"/>
        <v>0</v>
      </c>
      <c r="BD407" s="117">
        <v>0</v>
      </c>
      <c r="BE407" s="113">
        <v>0</v>
      </c>
      <c r="BF407" s="114">
        <v>0</v>
      </c>
      <c r="BG407" s="114">
        <v>0</v>
      </c>
      <c r="BH407" s="117">
        <v>0</v>
      </c>
      <c r="BJ407" s="113">
        <f t="shared" ref="BJ407:BK470" si="266">+AK407</f>
        <v>0</v>
      </c>
      <c r="BK407" s="114">
        <f t="shared" si="266"/>
        <v>0</v>
      </c>
      <c r="BL407" s="114">
        <f t="shared" si="246"/>
        <v>0</v>
      </c>
      <c r="BM407" s="118">
        <f t="shared" si="247"/>
        <v>0</v>
      </c>
      <c r="BN407" s="119">
        <f t="shared" si="248"/>
        <v>0</v>
      </c>
      <c r="BP407" s="113">
        <f t="shared" si="249"/>
        <v>0</v>
      </c>
      <c r="BQ407" s="118">
        <f t="shared" si="250"/>
        <v>0</v>
      </c>
      <c r="BR407" s="120">
        <f t="shared" si="251"/>
        <v>0</v>
      </c>
      <c r="BS407" s="121">
        <f t="shared" si="252"/>
        <v>0</v>
      </c>
      <c r="BT407" s="114">
        <f t="shared" si="253"/>
        <v>0</v>
      </c>
      <c r="BU407" s="114">
        <f t="shared" si="254"/>
        <v>0</v>
      </c>
      <c r="BV407" s="114">
        <f t="shared" si="255"/>
        <v>0</v>
      </c>
      <c r="BW407" s="118">
        <f t="shared" si="256"/>
        <v>0</v>
      </c>
      <c r="BX407" s="120">
        <f t="shared" si="257"/>
        <v>0</v>
      </c>
      <c r="BY407" s="121">
        <f t="shared" si="258"/>
        <v>0</v>
      </c>
      <c r="CA407" s="113">
        <f t="shared" ref="CA407:CB470" si="267">(+AE407/0.933)*0.067</f>
        <v>0</v>
      </c>
      <c r="CB407" s="114">
        <f t="shared" si="267"/>
        <v>0</v>
      </c>
      <c r="CC407" s="114">
        <f t="shared" si="259"/>
        <v>0</v>
      </c>
      <c r="CD407" s="114">
        <f t="shared" si="260"/>
        <v>0</v>
      </c>
      <c r="CE407" s="114">
        <f t="shared" si="261"/>
        <v>0</v>
      </c>
      <c r="CF407" s="118">
        <f t="shared" si="262"/>
        <v>0</v>
      </c>
      <c r="CG407" s="122">
        <f t="shared" si="263"/>
        <v>0</v>
      </c>
      <c r="CH407" s="88"/>
      <c r="CI407" s="123">
        <f t="shared" si="264"/>
        <v>0</v>
      </c>
      <c r="CK407" s="124">
        <f t="shared" si="265"/>
        <v>4</v>
      </c>
      <c r="CL407" s="125">
        <v>0</v>
      </c>
      <c r="CM407" s="126">
        <v>0</v>
      </c>
      <c r="CN407" s="127">
        <v>0</v>
      </c>
      <c r="CO407" s="128">
        <v>0</v>
      </c>
      <c r="CP407" s="125">
        <v>0</v>
      </c>
      <c r="CQ407" s="129">
        <v>0</v>
      </c>
      <c r="CR407" s="130">
        <v>0</v>
      </c>
      <c r="CS407" s="131">
        <v>0</v>
      </c>
      <c r="CT407" s="132">
        <v>0</v>
      </c>
      <c r="CU407" s="133">
        <f t="shared" ref="CU407:CV470" si="268">IF($CK407=2,2.5/8,2.5/10)*CR407</f>
        <v>0</v>
      </c>
      <c r="CV407" s="129">
        <f t="shared" si="268"/>
        <v>0</v>
      </c>
      <c r="CW407" s="132">
        <v>0</v>
      </c>
      <c r="CY407" s="133">
        <v>0</v>
      </c>
      <c r="CZ407" s="129">
        <v>0</v>
      </c>
      <c r="DA407" s="132">
        <v>0</v>
      </c>
      <c r="DD407" s="134" t="s">
        <v>95</v>
      </c>
      <c r="DE407" s="101"/>
      <c r="DF407" s="72"/>
    </row>
    <row r="408" spans="1:110" s="7" customFormat="1" x14ac:dyDescent="0.25">
      <c r="A408" s="135">
        <v>169</v>
      </c>
      <c r="B408" s="136" t="s">
        <v>1155</v>
      </c>
      <c r="C408" s="136" t="s">
        <v>1164</v>
      </c>
      <c r="D408" s="137" t="s">
        <v>1157</v>
      </c>
      <c r="E408" s="138" t="s">
        <v>1165</v>
      </c>
      <c r="F408" s="138" t="s">
        <v>1157</v>
      </c>
      <c r="G408" s="138" t="s">
        <v>1159</v>
      </c>
      <c r="H408" s="138" t="s">
        <v>102</v>
      </c>
      <c r="I408" s="138">
        <v>10453</v>
      </c>
      <c r="J408" s="138" t="str">
        <f t="shared" si="231"/>
        <v>Bronx 10453</v>
      </c>
      <c r="K408" s="138" t="s">
        <v>108</v>
      </c>
      <c r="L408" s="138">
        <v>4</v>
      </c>
      <c r="M408" s="106" t="str">
        <f t="shared" si="232"/>
        <v>FCCN</v>
      </c>
      <c r="N408" s="107">
        <v>0</v>
      </c>
      <c r="O408" s="72">
        <v>0</v>
      </c>
      <c r="P408" s="108">
        <v>0</v>
      </c>
      <c r="Q408" s="71">
        <v>0</v>
      </c>
      <c r="R408" s="72">
        <v>0</v>
      </c>
      <c r="S408" s="108">
        <v>0</v>
      </c>
      <c r="T408" s="71">
        <v>0</v>
      </c>
      <c r="U408" s="72">
        <v>0</v>
      </c>
      <c r="V408" s="72">
        <v>0</v>
      </c>
      <c r="W408" s="73">
        <f t="shared" si="233"/>
        <v>0</v>
      </c>
      <c r="X408" s="109">
        <v>0</v>
      </c>
      <c r="Y408" s="110">
        <v>60</v>
      </c>
      <c r="Z408" s="110">
        <v>0</v>
      </c>
      <c r="AA408" s="72">
        <v>0</v>
      </c>
      <c r="AB408" s="72">
        <v>0</v>
      </c>
      <c r="AC408" s="111">
        <v>0</v>
      </c>
      <c r="AD408" s="112">
        <f t="shared" si="234"/>
        <v>60</v>
      </c>
      <c r="AE408" s="113">
        <v>0</v>
      </c>
      <c r="AF408" s="114">
        <v>0</v>
      </c>
      <c r="AG408" s="115">
        <v>0</v>
      </c>
      <c r="AH408" s="116">
        <v>615123.60000000009</v>
      </c>
      <c r="AI408" s="114">
        <v>0</v>
      </c>
      <c r="AJ408" s="117">
        <f t="shared" si="237"/>
        <v>615123.60000000009</v>
      </c>
      <c r="AK408" s="113">
        <v>0</v>
      </c>
      <c r="AL408" s="114">
        <v>0</v>
      </c>
      <c r="AM408" s="117">
        <f t="shared" si="238"/>
        <v>0</v>
      </c>
      <c r="AN408" s="113">
        <v>0</v>
      </c>
      <c r="AO408" s="114">
        <v>0</v>
      </c>
      <c r="AP408" s="114">
        <v>0</v>
      </c>
      <c r="AQ408" s="114">
        <v>531178.80000000005</v>
      </c>
      <c r="AR408" s="117">
        <v>83944.799999999988</v>
      </c>
      <c r="AS408" s="113">
        <f t="shared" si="235"/>
        <v>0</v>
      </c>
      <c r="AT408" s="114">
        <f t="shared" si="239"/>
        <v>0</v>
      </c>
      <c r="AU408" s="114">
        <f t="shared" si="240"/>
        <v>0</v>
      </c>
      <c r="AV408" s="117">
        <v>0</v>
      </c>
      <c r="AW408" s="113">
        <f t="shared" si="236"/>
        <v>0</v>
      </c>
      <c r="AX408" s="114">
        <f t="shared" si="241"/>
        <v>0</v>
      </c>
      <c r="AY408" s="114">
        <f t="shared" si="242"/>
        <v>0</v>
      </c>
      <c r="AZ408" s="117">
        <v>0</v>
      </c>
      <c r="BA408" s="113">
        <f t="shared" si="243"/>
        <v>0</v>
      </c>
      <c r="BB408" s="114">
        <f t="shared" si="244"/>
        <v>0</v>
      </c>
      <c r="BC408" s="114">
        <f t="shared" si="245"/>
        <v>0</v>
      </c>
      <c r="BD408" s="117">
        <v>0</v>
      </c>
      <c r="BE408" s="113">
        <v>0</v>
      </c>
      <c r="BF408" s="114">
        <v>0</v>
      </c>
      <c r="BG408" s="114">
        <v>0</v>
      </c>
      <c r="BH408" s="117">
        <v>0</v>
      </c>
      <c r="BJ408" s="113">
        <f t="shared" si="266"/>
        <v>0</v>
      </c>
      <c r="BK408" s="114">
        <f t="shared" si="266"/>
        <v>0</v>
      </c>
      <c r="BL408" s="114">
        <f t="shared" si="246"/>
        <v>0</v>
      </c>
      <c r="BM408" s="118">
        <f t="shared" si="247"/>
        <v>0</v>
      </c>
      <c r="BN408" s="119">
        <f t="shared" si="248"/>
        <v>0</v>
      </c>
      <c r="BP408" s="113">
        <f t="shared" si="249"/>
        <v>0</v>
      </c>
      <c r="BQ408" s="118">
        <f t="shared" si="250"/>
        <v>0</v>
      </c>
      <c r="BR408" s="120">
        <f t="shared" si="251"/>
        <v>0</v>
      </c>
      <c r="BS408" s="121">
        <f t="shared" si="252"/>
        <v>0</v>
      </c>
      <c r="BT408" s="114">
        <f t="shared" si="253"/>
        <v>0</v>
      </c>
      <c r="BU408" s="114">
        <f t="shared" si="254"/>
        <v>0</v>
      </c>
      <c r="BV408" s="114">
        <f t="shared" si="255"/>
        <v>0</v>
      </c>
      <c r="BW408" s="118">
        <f t="shared" si="256"/>
        <v>0</v>
      </c>
      <c r="BX408" s="120">
        <f t="shared" si="257"/>
        <v>0</v>
      </c>
      <c r="BY408" s="121">
        <f t="shared" si="258"/>
        <v>0</v>
      </c>
      <c r="CA408" s="113">
        <f t="shared" si="267"/>
        <v>0</v>
      </c>
      <c r="CB408" s="114">
        <f t="shared" si="267"/>
        <v>0</v>
      </c>
      <c r="CC408" s="114">
        <f t="shared" si="259"/>
        <v>0</v>
      </c>
      <c r="CD408" s="114">
        <f t="shared" si="260"/>
        <v>6028.1903536977488</v>
      </c>
      <c r="CE408" s="114">
        <f t="shared" si="261"/>
        <v>0</v>
      </c>
      <c r="CF408" s="118">
        <f t="shared" si="262"/>
        <v>0</v>
      </c>
      <c r="CG408" s="122">
        <f t="shared" si="263"/>
        <v>6028.1903536977488</v>
      </c>
      <c r="CH408" s="88"/>
      <c r="CI408" s="123">
        <f t="shared" si="264"/>
        <v>6028.1903536977488</v>
      </c>
      <c r="CK408" s="124">
        <f t="shared" si="265"/>
        <v>4</v>
      </c>
      <c r="CL408" s="125">
        <v>0</v>
      </c>
      <c r="CM408" s="126">
        <v>0</v>
      </c>
      <c r="CN408" s="127">
        <v>0</v>
      </c>
      <c r="CO408" s="128">
        <v>0</v>
      </c>
      <c r="CP408" s="125">
        <v>0</v>
      </c>
      <c r="CQ408" s="129">
        <v>0</v>
      </c>
      <c r="CR408" s="130">
        <v>0</v>
      </c>
      <c r="CS408" s="131">
        <v>0</v>
      </c>
      <c r="CT408" s="132">
        <v>0</v>
      </c>
      <c r="CU408" s="133">
        <f t="shared" si="268"/>
        <v>0</v>
      </c>
      <c r="CV408" s="129">
        <f t="shared" si="268"/>
        <v>0</v>
      </c>
      <c r="CW408" s="132">
        <v>0</v>
      </c>
      <c r="CY408" s="133">
        <v>0</v>
      </c>
      <c r="CZ408" s="129">
        <v>0</v>
      </c>
      <c r="DA408" s="132">
        <v>0</v>
      </c>
      <c r="DD408" s="134" t="s">
        <v>95</v>
      </c>
      <c r="DE408" s="101"/>
      <c r="DF408" s="72"/>
    </row>
    <row r="409" spans="1:110" s="7" customFormat="1" x14ac:dyDescent="0.25">
      <c r="A409" s="135">
        <v>169</v>
      </c>
      <c r="B409" s="136" t="s">
        <v>1155</v>
      </c>
      <c r="C409" s="136" t="s">
        <v>1164</v>
      </c>
      <c r="D409" s="137" t="s">
        <v>1157</v>
      </c>
      <c r="E409" s="138" t="s">
        <v>1165</v>
      </c>
      <c r="F409" s="138" t="s">
        <v>1157</v>
      </c>
      <c r="G409" s="138" t="s">
        <v>1159</v>
      </c>
      <c r="H409" s="138" t="s">
        <v>102</v>
      </c>
      <c r="I409" s="138">
        <v>10453</v>
      </c>
      <c r="J409" s="138" t="str">
        <f t="shared" si="231"/>
        <v>Bronx 10453</v>
      </c>
      <c r="K409" s="138" t="s">
        <v>108</v>
      </c>
      <c r="L409" s="138">
        <v>4</v>
      </c>
      <c r="M409" s="106" t="str">
        <f t="shared" si="232"/>
        <v>FCCN</v>
      </c>
      <c r="N409" s="107">
        <v>0</v>
      </c>
      <c r="O409" s="72">
        <v>0</v>
      </c>
      <c r="P409" s="108">
        <v>0</v>
      </c>
      <c r="Q409" s="71">
        <v>0</v>
      </c>
      <c r="R409" s="72">
        <v>0</v>
      </c>
      <c r="S409" s="108">
        <v>0</v>
      </c>
      <c r="T409" s="71">
        <v>0</v>
      </c>
      <c r="U409" s="72">
        <v>0</v>
      </c>
      <c r="V409" s="72">
        <v>0</v>
      </c>
      <c r="W409" s="73">
        <f t="shared" si="233"/>
        <v>0</v>
      </c>
      <c r="X409" s="109">
        <v>0</v>
      </c>
      <c r="Y409" s="110">
        <v>0</v>
      </c>
      <c r="Z409" s="110">
        <v>40</v>
      </c>
      <c r="AA409" s="72">
        <v>0</v>
      </c>
      <c r="AB409" s="72">
        <v>0</v>
      </c>
      <c r="AC409" s="111">
        <v>0</v>
      </c>
      <c r="AD409" s="112">
        <f t="shared" si="234"/>
        <v>40</v>
      </c>
      <c r="AE409" s="113">
        <v>0</v>
      </c>
      <c r="AF409" s="114">
        <v>0</v>
      </c>
      <c r="AG409" s="115">
        <v>0</v>
      </c>
      <c r="AH409" s="116">
        <v>437330.4</v>
      </c>
      <c r="AI409" s="114">
        <v>0</v>
      </c>
      <c r="AJ409" s="117">
        <f t="shared" si="237"/>
        <v>437330.4</v>
      </c>
      <c r="AK409" s="113">
        <v>0</v>
      </c>
      <c r="AL409" s="114">
        <v>0</v>
      </c>
      <c r="AM409" s="117">
        <f t="shared" si="238"/>
        <v>0</v>
      </c>
      <c r="AN409" s="113">
        <v>0</v>
      </c>
      <c r="AO409" s="114">
        <v>0</v>
      </c>
      <c r="AP409" s="114">
        <v>0</v>
      </c>
      <c r="AQ409" s="114">
        <v>381367.2</v>
      </c>
      <c r="AR409" s="117">
        <v>55963.199999999997</v>
      </c>
      <c r="AS409" s="113">
        <f t="shared" si="235"/>
        <v>0</v>
      </c>
      <c r="AT409" s="114">
        <f t="shared" si="239"/>
        <v>0</v>
      </c>
      <c r="AU409" s="114">
        <f t="shared" si="240"/>
        <v>0</v>
      </c>
      <c r="AV409" s="117">
        <v>0</v>
      </c>
      <c r="AW409" s="113">
        <f t="shared" si="236"/>
        <v>0</v>
      </c>
      <c r="AX409" s="114">
        <f t="shared" si="241"/>
        <v>0</v>
      </c>
      <c r="AY409" s="114">
        <f t="shared" si="242"/>
        <v>0</v>
      </c>
      <c r="AZ409" s="117">
        <v>0</v>
      </c>
      <c r="BA409" s="113">
        <f t="shared" si="243"/>
        <v>0</v>
      </c>
      <c r="BB409" s="114">
        <f t="shared" si="244"/>
        <v>0</v>
      </c>
      <c r="BC409" s="114">
        <f t="shared" si="245"/>
        <v>0</v>
      </c>
      <c r="BD409" s="117">
        <v>0</v>
      </c>
      <c r="BE409" s="113">
        <v>0</v>
      </c>
      <c r="BF409" s="114">
        <v>0</v>
      </c>
      <c r="BG409" s="114">
        <v>0</v>
      </c>
      <c r="BH409" s="117">
        <v>0</v>
      </c>
      <c r="BJ409" s="113">
        <f t="shared" si="266"/>
        <v>0</v>
      </c>
      <c r="BK409" s="114">
        <f t="shared" si="266"/>
        <v>0</v>
      </c>
      <c r="BL409" s="114">
        <f t="shared" si="246"/>
        <v>0</v>
      </c>
      <c r="BM409" s="118">
        <f t="shared" si="247"/>
        <v>0</v>
      </c>
      <c r="BN409" s="119">
        <f t="shared" si="248"/>
        <v>0</v>
      </c>
      <c r="BP409" s="113">
        <f t="shared" si="249"/>
        <v>0</v>
      </c>
      <c r="BQ409" s="118">
        <f t="shared" si="250"/>
        <v>0</v>
      </c>
      <c r="BR409" s="120">
        <f t="shared" si="251"/>
        <v>0</v>
      </c>
      <c r="BS409" s="121">
        <f t="shared" si="252"/>
        <v>0</v>
      </c>
      <c r="BT409" s="114">
        <f t="shared" si="253"/>
        <v>0</v>
      </c>
      <c r="BU409" s="114">
        <f t="shared" si="254"/>
        <v>0</v>
      </c>
      <c r="BV409" s="114">
        <f t="shared" si="255"/>
        <v>0</v>
      </c>
      <c r="BW409" s="118">
        <f t="shared" si="256"/>
        <v>0</v>
      </c>
      <c r="BX409" s="120">
        <f t="shared" si="257"/>
        <v>0</v>
      </c>
      <c r="BY409" s="121">
        <f t="shared" si="258"/>
        <v>0</v>
      </c>
      <c r="CA409" s="113">
        <f t="shared" si="267"/>
        <v>0</v>
      </c>
      <c r="CB409" s="114">
        <f t="shared" si="267"/>
        <v>0</v>
      </c>
      <c r="CC409" s="114">
        <f t="shared" si="259"/>
        <v>0</v>
      </c>
      <c r="CD409" s="114">
        <f t="shared" si="260"/>
        <v>4018.7935691318326</v>
      </c>
      <c r="CE409" s="114">
        <f t="shared" si="261"/>
        <v>0</v>
      </c>
      <c r="CF409" s="118">
        <f t="shared" si="262"/>
        <v>0</v>
      </c>
      <c r="CG409" s="122">
        <f t="shared" si="263"/>
        <v>4018.7935691318326</v>
      </c>
      <c r="CH409" s="88"/>
      <c r="CI409" s="123">
        <f t="shared" si="264"/>
        <v>4018.7935691318326</v>
      </c>
      <c r="CK409" s="124">
        <f t="shared" si="265"/>
        <v>4</v>
      </c>
      <c r="CL409" s="125">
        <v>0</v>
      </c>
      <c r="CM409" s="126">
        <v>0</v>
      </c>
      <c r="CN409" s="127">
        <v>0</v>
      </c>
      <c r="CO409" s="128">
        <v>0</v>
      </c>
      <c r="CP409" s="125">
        <v>0</v>
      </c>
      <c r="CQ409" s="129">
        <v>0</v>
      </c>
      <c r="CR409" s="130">
        <v>0</v>
      </c>
      <c r="CS409" s="131">
        <v>0</v>
      </c>
      <c r="CT409" s="132">
        <v>0</v>
      </c>
      <c r="CU409" s="133">
        <f t="shared" si="268"/>
        <v>0</v>
      </c>
      <c r="CV409" s="129">
        <f t="shared" si="268"/>
        <v>0</v>
      </c>
      <c r="CW409" s="132">
        <v>0</v>
      </c>
      <c r="CY409" s="133">
        <v>0</v>
      </c>
      <c r="CZ409" s="129">
        <v>0</v>
      </c>
      <c r="DA409" s="132">
        <v>0</v>
      </c>
      <c r="DD409" s="134" t="s">
        <v>95</v>
      </c>
      <c r="DE409" s="101"/>
      <c r="DF409" s="72"/>
    </row>
    <row r="410" spans="1:110" s="7" customFormat="1" x14ac:dyDescent="0.25">
      <c r="A410" s="135">
        <v>169</v>
      </c>
      <c r="B410" s="136" t="s">
        <v>1155</v>
      </c>
      <c r="C410" s="136" t="s">
        <v>1164</v>
      </c>
      <c r="D410" s="137" t="s">
        <v>1157</v>
      </c>
      <c r="E410" s="138" t="s">
        <v>1165</v>
      </c>
      <c r="F410" s="138" t="s">
        <v>1157</v>
      </c>
      <c r="G410" s="138" t="s">
        <v>1159</v>
      </c>
      <c r="H410" s="138" t="s">
        <v>102</v>
      </c>
      <c r="I410" s="138">
        <v>10453</v>
      </c>
      <c r="J410" s="138" t="str">
        <f t="shared" si="231"/>
        <v>Bronx 10453</v>
      </c>
      <c r="K410" s="138" t="s">
        <v>108</v>
      </c>
      <c r="L410" s="138">
        <v>4</v>
      </c>
      <c r="M410" s="106" t="str">
        <f t="shared" si="232"/>
        <v>FCCN</v>
      </c>
      <c r="N410" s="107">
        <v>0</v>
      </c>
      <c r="O410" s="72">
        <v>0</v>
      </c>
      <c r="P410" s="108">
        <v>0</v>
      </c>
      <c r="Q410" s="71">
        <v>0</v>
      </c>
      <c r="R410" s="72">
        <v>0</v>
      </c>
      <c r="S410" s="108">
        <v>0</v>
      </c>
      <c r="T410" s="71">
        <v>0</v>
      </c>
      <c r="U410" s="72">
        <v>0</v>
      </c>
      <c r="V410" s="72">
        <v>0</v>
      </c>
      <c r="W410" s="73">
        <f t="shared" si="233"/>
        <v>0</v>
      </c>
      <c r="X410" s="109">
        <v>0</v>
      </c>
      <c r="Y410" s="110">
        <v>0</v>
      </c>
      <c r="Z410" s="110">
        <v>0</v>
      </c>
      <c r="AA410" s="72">
        <v>0</v>
      </c>
      <c r="AB410" s="72">
        <v>0</v>
      </c>
      <c r="AC410" s="111">
        <v>0</v>
      </c>
      <c r="AD410" s="112">
        <f t="shared" si="234"/>
        <v>0</v>
      </c>
      <c r="AE410" s="113">
        <v>0</v>
      </c>
      <c r="AF410" s="114">
        <v>0</v>
      </c>
      <c r="AG410" s="115">
        <v>0</v>
      </c>
      <c r="AH410" s="116">
        <v>0</v>
      </c>
      <c r="AI410" s="114">
        <v>0</v>
      </c>
      <c r="AJ410" s="117">
        <f t="shared" si="237"/>
        <v>0</v>
      </c>
      <c r="AK410" s="113">
        <v>0</v>
      </c>
      <c r="AL410" s="114">
        <v>0</v>
      </c>
      <c r="AM410" s="117">
        <f t="shared" si="238"/>
        <v>0</v>
      </c>
      <c r="AN410" s="113">
        <v>0</v>
      </c>
      <c r="AO410" s="114">
        <v>0</v>
      </c>
      <c r="AP410" s="114">
        <v>0</v>
      </c>
      <c r="AQ410" s="114">
        <v>0</v>
      </c>
      <c r="AR410" s="117">
        <v>0</v>
      </c>
      <c r="AS410" s="113">
        <f t="shared" si="235"/>
        <v>0</v>
      </c>
      <c r="AT410" s="114">
        <f t="shared" si="239"/>
        <v>0</v>
      </c>
      <c r="AU410" s="114">
        <f t="shared" si="240"/>
        <v>0</v>
      </c>
      <c r="AV410" s="117">
        <v>0</v>
      </c>
      <c r="AW410" s="113">
        <f t="shared" si="236"/>
        <v>0</v>
      </c>
      <c r="AX410" s="114">
        <f t="shared" si="241"/>
        <v>0</v>
      </c>
      <c r="AY410" s="114">
        <f t="shared" si="242"/>
        <v>0</v>
      </c>
      <c r="AZ410" s="117">
        <v>0</v>
      </c>
      <c r="BA410" s="113">
        <f t="shared" si="243"/>
        <v>0</v>
      </c>
      <c r="BB410" s="114">
        <f t="shared" si="244"/>
        <v>0</v>
      </c>
      <c r="BC410" s="114">
        <f t="shared" si="245"/>
        <v>0</v>
      </c>
      <c r="BD410" s="117">
        <v>0</v>
      </c>
      <c r="BE410" s="113">
        <v>0</v>
      </c>
      <c r="BF410" s="114">
        <v>0</v>
      </c>
      <c r="BG410" s="114">
        <v>0</v>
      </c>
      <c r="BH410" s="117">
        <v>0</v>
      </c>
      <c r="BJ410" s="113">
        <f t="shared" si="266"/>
        <v>0</v>
      </c>
      <c r="BK410" s="114">
        <f t="shared" si="266"/>
        <v>0</v>
      </c>
      <c r="BL410" s="114">
        <f t="shared" si="246"/>
        <v>0</v>
      </c>
      <c r="BM410" s="118">
        <f t="shared" si="247"/>
        <v>0</v>
      </c>
      <c r="BN410" s="119">
        <f t="shared" si="248"/>
        <v>0</v>
      </c>
      <c r="BP410" s="113">
        <f t="shared" si="249"/>
        <v>0</v>
      </c>
      <c r="BQ410" s="118">
        <f t="shared" si="250"/>
        <v>0</v>
      </c>
      <c r="BR410" s="120">
        <f t="shared" si="251"/>
        <v>0</v>
      </c>
      <c r="BS410" s="121">
        <f t="shared" si="252"/>
        <v>0</v>
      </c>
      <c r="BT410" s="114">
        <f t="shared" si="253"/>
        <v>0</v>
      </c>
      <c r="BU410" s="114">
        <f t="shared" si="254"/>
        <v>0</v>
      </c>
      <c r="BV410" s="114">
        <f t="shared" si="255"/>
        <v>0</v>
      </c>
      <c r="BW410" s="118">
        <f t="shared" si="256"/>
        <v>0</v>
      </c>
      <c r="BX410" s="120">
        <f t="shared" si="257"/>
        <v>0</v>
      </c>
      <c r="BY410" s="121">
        <f t="shared" si="258"/>
        <v>0</v>
      </c>
      <c r="CA410" s="113">
        <f t="shared" si="267"/>
        <v>0</v>
      </c>
      <c r="CB410" s="114">
        <f t="shared" si="267"/>
        <v>0</v>
      </c>
      <c r="CC410" s="114">
        <f t="shared" si="259"/>
        <v>0</v>
      </c>
      <c r="CD410" s="114">
        <f t="shared" si="260"/>
        <v>0</v>
      </c>
      <c r="CE410" s="114">
        <f t="shared" si="261"/>
        <v>0</v>
      </c>
      <c r="CF410" s="118">
        <f t="shared" si="262"/>
        <v>0</v>
      </c>
      <c r="CG410" s="122">
        <f t="shared" si="263"/>
        <v>0</v>
      </c>
      <c r="CH410" s="88"/>
      <c r="CI410" s="123">
        <f t="shared" si="264"/>
        <v>0</v>
      </c>
      <c r="CK410" s="124">
        <f t="shared" si="265"/>
        <v>4</v>
      </c>
      <c r="CL410" s="125">
        <v>0</v>
      </c>
      <c r="CM410" s="126">
        <v>0</v>
      </c>
      <c r="CN410" s="127">
        <v>0</v>
      </c>
      <c r="CO410" s="128">
        <v>0</v>
      </c>
      <c r="CP410" s="125">
        <v>0</v>
      </c>
      <c r="CQ410" s="129">
        <v>0</v>
      </c>
      <c r="CR410" s="130">
        <v>0</v>
      </c>
      <c r="CS410" s="131">
        <v>0</v>
      </c>
      <c r="CT410" s="132">
        <v>0</v>
      </c>
      <c r="CU410" s="133">
        <f t="shared" si="268"/>
        <v>0</v>
      </c>
      <c r="CV410" s="129">
        <f t="shared" si="268"/>
        <v>0</v>
      </c>
      <c r="CW410" s="132">
        <v>0</v>
      </c>
      <c r="CY410" s="133">
        <v>0</v>
      </c>
      <c r="CZ410" s="129">
        <v>0</v>
      </c>
      <c r="DA410" s="132">
        <v>0</v>
      </c>
      <c r="DD410" s="134" t="s">
        <v>95</v>
      </c>
      <c r="DE410" s="101"/>
      <c r="DF410" s="72"/>
    </row>
    <row r="411" spans="1:110" s="7" customFormat="1" x14ac:dyDescent="0.25">
      <c r="A411" s="135">
        <v>169</v>
      </c>
      <c r="B411" s="136" t="s">
        <v>1155</v>
      </c>
      <c r="C411" s="136" t="s">
        <v>1164</v>
      </c>
      <c r="D411" s="137" t="s">
        <v>1157</v>
      </c>
      <c r="E411" s="138" t="s">
        <v>1165</v>
      </c>
      <c r="F411" s="138" t="s">
        <v>1157</v>
      </c>
      <c r="G411" s="138" t="s">
        <v>1159</v>
      </c>
      <c r="H411" s="138" t="s">
        <v>102</v>
      </c>
      <c r="I411" s="138">
        <v>10453</v>
      </c>
      <c r="J411" s="138" t="str">
        <f t="shared" si="231"/>
        <v>Bronx 10453</v>
      </c>
      <c r="K411" s="138" t="s">
        <v>108</v>
      </c>
      <c r="L411" s="138">
        <v>4</v>
      </c>
      <c r="M411" s="106" t="str">
        <f t="shared" si="232"/>
        <v>FCCN</v>
      </c>
      <c r="N411" s="107">
        <v>0</v>
      </c>
      <c r="O411" s="72">
        <v>0</v>
      </c>
      <c r="P411" s="108">
        <v>0</v>
      </c>
      <c r="Q411" s="71">
        <v>0</v>
      </c>
      <c r="R411" s="72">
        <v>0</v>
      </c>
      <c r="S411" s="108">
        <v>0</v>
      </c>
      <c r="T411" s="71">
        <v>0</v>
      </c>
      <c r="U411" s="72">
        <v>0</v>
      </c>
      <c r="V411" s="72">
        <v>0</v>
      </c>
      <c r="W411" s="73">
        <f t="shared" si="233"/>
        <v>0</v>
      </c>
      <c r="X411" s="109">
        <v>0</v>
      </c>
      <c r="Y411" s="110">
        <v>0</v>
      </c>
      <c r="Z411" s="110">
        <v>0</v>
      </c>
      <c r="AA411" s="72">
        <v>0</v>
      </c>
      <c r="AB411" s="72">
        <v>60</v>
      </c>
      <c r="AC411" s="111">
        <v>0</v>
      </c>
      <c r="AD411" s="112">
        <f t="shared" si="234"/>
        <v>60</v>
      </c>
      <c r="AE411" s="113">
        <v>0</v>
      </c>
      <c r="AF411" s="114">
        <v>0</v>
      </c>
      <c r="AG411" s="115">
        <v>0</v>
      </c>
      <c r="AH411" s="116">
        <v>517659.60000000003</v>
      </c>
      <c r="AI411" s="114">
        <v>0</v>
      </c>
      <c r="AJ411" s="117">
        <f t="shared" si="237"/>
        <v>517659.60000000003</v>
      </c>
      <c r="AK411" s="113">
        <v>0</v>
      </c>
      <c r="AL411" s="114">
        <v>0</v>
      </c>
      <c r="AM411" s="117">
        <f t="shared" si="238"/>
        <v>0</v>
      </c>
      <c r="AN411" s="113">
        <v>0</v>
      </c>
      <c r="AO411" s="114">
        <v>0</v>
      </c>
      <c r="AP411" s="114">
        <v>0</v>
      </c>
      <c r="AQ411" s="114">
        <v>433714.8</v>
      </c>
      <c r="AR411" s="117">
        <v>83944.799999999988</v>
      </c>
      <c r="AS411" s="113">
        <f t="shared" si="235"/>
        <v>0</v>
      </c>
      <c r="AT411" s="114">
        <f t="shared" si="239"/>
        <v>0</v>
      </c>
      <c r="AU411" s="114">
        <f t="shared" si="240"/>
        <v>0</v>
      </c>
      <c r="AV411" s="117">
        <v>0</v>
      </c>
      <c r="AW411" s="113">
        <f t="shared" si="236"/>
        <v>0</v>
      </c>
      <c r="AX411" s="114">
        <f t="shared" si="241"/>
        <v>0</v>
      </c>
      <c r="AY411" s="114">
        <f t="shared" si="242"/>
        <v>0</v>
      </c>
      <c r="AZ411" s="117">
        <v>0</v>
      </c>
      <c r="BA411" s="113">
        <f t="shared" si="243"/>
        <v>0</v>
      </c>
      <c r="BB411" s="114">
        <f t="shared" si="244"/>
        <v>0</v>
      </c>
      <c r="BC411" s="114">
        <f t="shared" si="245"/>
        <v>0</v>
      </c>
      <c r="BD411" s="117">
        <v>0</v>
      </c>
      <c r="BE411" s="113">
        <v>0</v>
      </c>
      <c r="BF411" s="114">
        <v>0</v>
      </c>
      <c r="BG411" s="114">
        <v>0</v>
      </c>
      <c r="BH411" s="117">
        <v>0</v>
      </c>
      <c r="BJ411" s="113">
        <f t="shared" si="266"/>
        <v>0</v>
      </c>
      <c r="BK411" s="114">
        <f t="shared" si="266"/>
        <v>0</v>
      </c>
      <c r="BL411" s="114">
        <f t="shared" si="246"/>
        <v>0</v>
      </c>
      <c r="BM411" s="118">
        <f t="shared" si="247"/>
        <v>0</v>
      </c>
      <c r="BN411" s="119">
        <f t="shared" si="248"/>
        <v>0</v>
      </c>
      <c r="BP411" s="113">
        <f t="shared" si="249"/>
        <v>0</v>
      </c>
      <c r="BQ411" s="118">
        <f t="shared" si="250"/>
        <v>0</v>
      </c>
      <c r="BR411" s="120">
        <f t="shared" si="251"/>
        <v>0</v>
      </c>
      <c r="BS411" s="121">
        <f t="shared" si="252"/>
        <v>0</v>
      </c>
      <c r="BT411" s="114">
        <f t="shared" si="253"/>
        <v>0</v>
      </c>
      <c r="BU411" s="114">
        <f t="shared" si="254"/>
        <v>0</v>
      </c>
      <c r="BV411" s="114">
        <f t="shared" si="255"/>
        <v>0</v>
      </c>
      <c r="BW411" s="118">
        <f t="shared" si="256"/>
        <v>0</v>
      </c>
      <c r="BX411" s="120">
        <f t="shared" si="257"/>
        <v>0</v>
      </c>
      <c r="BY411" s="121">
        <f t="shared" si="258"/>
        <v>0</v>
      </c>
      <c r="CA411" s="113">
        <f t="shared" si="267"/>
        <v>0</v>
      </c>
      <c r="CB411" s="114">
        <f t="shared" si="267"/>
        <v>0</v>
      </c>
      <c r="CC411" s="114">
        <f t="shared" si="259"/>
        <v>0</v>
      </c>
      <c r="CD411" s="114">
        <f t="shared" si="260"/>
        <v>6028.1903536977488</v>
      </c>
      <c r="CE411" s="114">
        <f t="shared" si="261"/>
        <v>0</v>
      </c>
      <c r="CF411" s="118">
        <f t="shared" si="262"/>
        <v>0</v>
      </c>
      <c r="CG411" s="122">
        <f t="shared" si="263"/>
        <v>6028.1903536977488</v>
      </c>
      <c r="CH411" s="88"/>
      <c r="CI411" s="123">
        <f t="shared" si="264"/>
        <v>6028.1903536977488</v>
      </c>
      <c r="CK411" s="124">
        <f t="shared" si="265"/>
        <v>4</v>
      </c>
      <c r="CL411" s="125">
        <v>0</v>
      </c>
      <c r="CM411" s="126">
        <v>0</v>
      </c>
      <c r="CN411" s="127">
        <v>0</v>
      </c>
      <c r="CO411" s="128">
        <v>0</v>
      </c>
      <c r="CP411" s="125">
        <v>0</v>
      </c>
      <c r="CQ411" s="129">
        <v>0</v>
      </c>
      <c r="CR411" s="130">
        <v>0</v>
      </c>
      <c r="CS411" s="131">
        <v>0</v>
      </c>
      <c r="CT411" s="132">
        <v>0</v>
      </c>
      <c r="CU411" s="133">
        <f t="shared" si="268"/>
        <v>0</v>
      </c>
      <c r="CV411" s="129">
        <f t="shared" si="268"/>
        <v>0</v>
      </c>
      <c r="CW411" s="132">
        <v>0</v>
      </c>
      <c r="CY411" s="133">
        <v>0</v>
      </c>
      <c r="CZ411" s="129">
        <v>0</v>
      </c>
      <c r="DA411" s="132">
        <v>0</v>
      </c>
      <c r="DD411" s="134" t="s">
        <v>95</v>
      </c>
      <c r="DE411" s="101"/>
      <c r="DF411" s="72"/>
    </row>
    <row r="412" spans="1:110" s="7" customFormat="1" x14ac:dyDescent="0.25">
      <c r="A412" s="135">
        <v>169</v>
      </c>
      <c r="B412" s="136" t="s">
        <v>1155</v>
      </c>
      <c r="C412" s="136" t="s">
        <v>1164</v>
      </c>
      <c r="D412" s="137" t="s">
        <v>1157</v>
      </c>
      <c r="E412" s="138" t="s">
        <v>1165</v>
      </c>
      <c r="F412" s="138" t="s">
        <v>1157</v>
      </c>
      <c r="G412" s="138" t="s">
        <v>1159</v>
      </c>
      <c r="H412" s="138" t="s">
        <v>102</v>
      </c>
      <c r="I412" s="138">
        <v>10453</v>
      </c>
      <c r="J412" s="138" t="str">
        <f t="shared" si="231"/>
        <v>Bronx 10453</v>
      </c>
      <c r="K412" s="138" t="s">
        <v>108</v>
      </c>
      <c r="L412" s="138">
        <v>4</v>
      </c>
      <c r="M412" s="106" t="str">
        <f t="shared" si="232"/>
        <v>FCCN</v>
      </c>
      <c r="N412" s="107">
        <v>0</v>
      </c>
      <c r="O412" s="72">
        <v>0</v>
      </c>
      <c r="P412" s="108">
        <v>0</v>
      </c>
      <c r="Q412" s="71">
        <v>0</v>
      </c>
      <c r="R412" s="72">
        <v>0</v>
      </c>
      <c r="S412" s="108">
        <v>0</v>
      </c>
      <c r="T412" s="71">
        <v>0</v>
      </c>
      <c r="U412" s="72">
        <v>0</v>
      </c>
      <c r="V412" s="72">
        <v>0</v>
      </c>
      <c r="W412" s="73">
        <f t="shared" si="233"/>
        <v>0</v>
      </c>
      <c r="X412" s="109">
        <v>0</v>
      </c>
      <c r="Y412" s="110">
        <v>0</v>
      </c>
      <c r="Z412" s="110">
        <v>0</v>
      </c>
      <c r="AA412" s="72">
        <v>0</v>
      </c>
      <c r="AB412" s="72">
        <v>0</v>
      </c>
      <c r="AC412" s="111">
        <v>40</v>
      </c>
      <c r="AD412" s="112">
        <f t="shared" si="234"/>
        <v>40</v>
      </c>
      <c r="AE412" s="113">
        <v>0</v>
      </c>
      <c r="AF412" s="114">
        <v>0</v>
      </c>
      <c r="AG412" s="115">
        <v>0</v>
      </c>
      <c r="AH412" s="116">
        <v>366066.39999999997</v>
      </c>
      <c r="AI412" s="114">
        <v>0</v>
      </c>
      <c r="AJ412" s="117">
        <f t="shared" si="237"/>
        <v>366066.39999999997</v>
      </c>
      <c r="AK412" s="113">
        <v>0</v>
      </c>
      <c r="AL412" s="114">
        <v>0</v>
      </c>
      <c r="AM412" s="117">
        <f t="shared" si="238"/>
        <v>0</v>
      </c>
      <c r="AN412" s="113">
        <v>0</v>
      </c>
      <c r="AO412" s="114">
        <v>0</v>
      </c>
      <c r="AP412" s="114">
        <v>0</v>
      </c>
      <c r="AQ412" s="114">
        <v>310103.2</v>
      </c>
      <c r="AR412" s="117">
        <v>55963.199999999997</v>
      </c>
      <c r="AS412" s="113">
        <f t="shared" si="235"/>
        <v>0</v>
      </c>
      <c r="AT412" s="114">
        <f t="shared" si="239"/>
        <v>0</v>
      </c>
      <c r="AU412" s="114">
        <f t="shared" si="240"/>
        <v>0</v>
      </c>
      <c r="AV412" s="117">
        <v>0</v>
      </c>
      <c r="AW412" s="113">
        <f t="shared" si="236"/>
        <v>0</v>
      </c>
      <c r="AX412" s="114">
        <f t="shared" si="241"/>
        <v>0</v>
      </c>
      <c r="AY412" s="114">
        <f t="shared" si="242"/>
        <v>0</v>
      </c>
      <c r="AZ412" s="117">
        <v>0</v>
      </c>
      <c r="BA412" s="113">
        <f t="shared" si="243"/>
        <v>0</v>
      </c>
      <c r="BB412" s="114">
        <f t="shared" si="244"/>
        <v>0</v>
      </c>
      <c r="BC412" s="114">
        <f t="shared" si="245"/>
        <v>0</v>
      </c>
      <c r="BD412" s="117">
        <v>0</v>
      </c>
      <c r="BE412" s="113">
        <v>0</v>
      </c>
      <c r="BF412" s="114">
        <v>0</v>
      </c>
      <c r="BG412" s="114">
        <v>0</v>
      </c>
      <c r="BH412" s="117">
        <v>0</v>
      </c>
      <c r="BJ412" s="113">
        <f t="shared" si="266"/>
        <v>0</v>
      </c>
      <c r="BK412" s="114">
        <f t="shared" si="266"/>
        <v>0</v>
      </c>
      <c r="BL412" s="114">
        <f t="shared" si="246"/>
        <v>0</v>
      </c>
      <c r="BM412" s="118">
        <f t="shared" si="247"/>
        <v>0</v>
      </c>
      <c r="BN412" s="119">
        <f t="shared" si="248"/>
        <v>0</v>
      </c>
      <c r="BP412" s="113">
        <f t="shared" si="249"/>
        <v>0</v>
      </c>
      <c r="BQ412" s="118">
        <f t="shared" si="250"/>
        <v>0</v>
      </c>
      <c r="BR412" s="120">
        <f t="shared" si="251"/>
        <v>0</v>
      </c>
      <c r="BS412" s="121">
        <f t="shared" si="252"/>
        <v>0</v>
      </c>
      <c r="BT412" s="114">
        <f t="shared" si="253"/>
        <v>0</v>
      </c>
      <c r="BU412" s="114">
        <f t="shared" si="254"/>
        <v>0</v>
      </c>
      <c r="BV412" s="114">
        <f t="shared" si="255"/>
        <v>0</v>
      </c>
      <c r="BW412" s="118">
        <f t="shared" si="256"/>
        <v>0</v>
      </c>
      <c r="BX412" s="120">
        <f t="shared" si="257"/>
        <v>0</v>
      </c>
      <c r="BY412" s="121">
        <f t="shared" si="258"/>
        <v>0</v>
      </c>
      <c r="CA412" s="113">
        <f t="shared" si="267"/>
        <v>0</v>
      </c>
      <c r="CB412" s="114">
        <f t="shared" si="267"/>
        <v>0</v>
      </c>
      <c r="CC412" s="114">
        <f t="shared" si="259"/>
        <v>0</v>
      </c>
      <c r="CD412" s="114">
        <f t="shared" si="260"/>
        <v>4018.7935691318326</v>
      </c>
      <c r="CE412" s="114">
        <f t="shared" si="261"/>
        <v>0</v>
      </c>
      <c r="CF412" s="118">
        <f t="shared" si="262"/>
        <v>0</v>
      </c>
      <c r="CG412" s="122">
        <f t="shared" si="263"/>
        <v>4018.7935691318326</v>
      </c>
      <c r="CH412" s="88"/>
      <c r="CI412" s="123">
        <f t="shared" si="264"/>
        <v>4018.7935691318326</v>
      </c>
      <c r="CK412" s="124">
        <f t="shared" si="265"/>
        <v>4</v>
      </c>
      <c r="CL412" s="125">
        <v>0</v>
      </c>
      <c r="CM412" s="126">
        <v>0</v>
      </c>
      <c r="CN412" s="127">
        <v>0</v>
      </c>
      <c r="CO412" s="128">
        <v>0</v>
      </c>
      <c r="CP412" s="125">
        <v>0</v>
      </c>
      <c r="CQ412" s="129">
        <v>0</v>
      </c>
      <c r="CR412" s="130">
        <v>0</v>
      </c>
      <c r="CS412" s="131">
        <v>0</v>
      </c>
      <c r="CT412" s="132">
        <v>0</v>
      </c>
      <c r="CU412" s="133">
        <f t="shared" si="268"/>
        <v>0</v>
      </c>
      <c r="CV412" s="129">
        <f t="shared" si="268"/>
        <v>0</v>
      </c>
      <c r="CW412" s="132">
        <v>0</v>
      </c>
      <c r="CY412" s="133">
        <v>0</v>
      </c>
      <c r="CZ412" s="129">
        <v>0</v>
      </c>
      <c r="DA412" s="132">
        <v>0</v>
      </c>
      <c r="DD412" s="134" t="s">
        <v>95</v>
      </c>
      <c r="DE412" s="101"/>
      <c r="DF412" s="72"/>
    </row>
    <row r="413" spans="1:110" s="7" customFormat="1" x14ac:dyDescent="0.25">
      <c r="A413" s="135">
        <v>159</v>
      </c>
      <c r="B413" s="136" t="s">
        <v>1166</v>
      </c>
      <c r="C413" s="136" t="s">
        <v>1167</v>
      </c>
      <c r="D413" s="137" t="s">
        <v>1168</v>
      </c>
      <c r="E413" s="138" t="s">
        <v>1169</v>
      </c>
      <c r="F413" s="138" t="s">
        <v>1170</v>
      </c>
      <c r="G413" s="138" t="s">
        <v>1171</v>
      </c>
      <c r="H413" s="138" t="s">
        <v>102</v>
      </c>
      <c r="I413" s="138">
        <v>10457</v>
      </c>
      <c r="J413" s="138" t="str">
        <f t="shared" si="231"/>
        <v>Bronx 10457</v>
      </c>
      <c r="K413" s="138" t="s">
        <v>103</v>
      </c>
      <c r="L413" s="138">
        <v>2</v>
      </c>
      <c r="M413" s="106" t="str">
        <f t="shared" si="232"/>
        <v>Head Start</v>
      </c>
      <c r="N413" s="107">
        <v>100</v>
      </c>
      <c r="O413" s="72">
        <v>0</v>
      </c>
      <c r="P413" s="108">
        <v>0</v>
      </c>
      <c r="Q413" s="71">
        <v>0</v>
      </c>
      <c r="R413" s="72">
        <v>100</v>
      </c>
      <c r="S413" s="108">
        <v>0</v>
      </c>
      <c r="T413" s="71">
        <v>0</v>
      </c>
      <c r="U413" s="72">
        <v>54</v>
      </c>
      <c r="V413" s="72">
        <v>0</v>
      </c>
      <c r="W413" s="73">
        <f t="shared" si="233"/>
        <v>54</v>
      </c>
      <c r="X413" s="109">
        <v>0</v>
      </c>
      <c r="Y413" s="110">
        <v>0</v>
      </c>
      <c r="Z413" s="110">
        <v>0</v>
      </c>
      <c r="AA413" s="72">
        <v>0</v>
      </c>
      <c r="AB413" s="72">
        <v>0</v>
      </c>
      <c r="AC413" s="111">
        <v>0</v>
      </c>
      <c r="AD413" s="112">
        <f t="shared" si="234"/>
        <v>0</v>
      </c>
      <c r="AE413" s="113">
        <v>0</v>
      </c>
      <c r="AF413" s="114">
        <v>0</v>
      </c>
      <c r="AG413" s="115">
        <v>1414538</v>
      </c>
      <c r="AH413" s="116">
        <v>1414538</v>
      </c>
      <c r="AI413" s="114">
        <v>0</v>
      </c>
      <c r="AJ413" s="117">
        <f t="shared" si="237"/>
        <v>1414538</v>
      </c>
      <c r="AK413" s="113">
        <v>245811.54341249997</v>
      </c>
      <c r="AL413" s="114">
        <v>0</v>
      </c>
      <c r="AM413" s="117">
        <f t="shared" si="238"/>
        <v>245811.54341249997</v>
      </c>
      <c r="AN413" s="113">
        <v>1168726.4565874999</v>
      </c>
      <c r="AO413" s="114">
        <v>0</v>
      </c>
      <c r="AP413" s="114">
        <v>0</v>
      </c>
      <c r="AQ413" s="114">
        <v>0</v>
      </c>
      <c r="AR413" s="117">
        <v>0</v>
      </c>
      <c r="AS413" s="113">
        <f t="shared" si="235"/>
        <v>0</v>
      </c>
      <c r="AT413" s="114">
        <f t="shared" si="239"/>
        <v>0</v>
      </c>
      <c r="AU413" s="114">
        <f t="shared" si="240"/>
        <v>0</v>
      </c>
      <c r="AV413" s="117">
        <v>0</v>
      </c>
      <c r="AW413" s="113">
        <f t="shared" si="236"/>
        <v>0</v>
      </c>
      <c r="AX413" s="114">
        <f t="shared" si="241"/>
        <v>0</v>
      </c>
      <c r="AY413" s="114">
        <f t="shared" si="242"/>
        <v>0</v>
      </c>
      <c r="AZ413" s="117">
        <v>0</v>
      </c>
      <c r="BA413" s="113">
        <f t="shared" si="243"/>
        <v>0</v>
      </c>
      <c r="BB413" s="114">
        <f t="shared" si="244"/>
        <v>0</v>
      </c>
      <c r="BC413" s="114">
        <f t="shared" si="245"/>
        <v>0</v>
      </c>
      <c r="BD413" s="117">
        <v>0</v>
      </c>
      <c r="BE413" s="113">
        <v>0</v>
      </c>
      <c r="BF413" s="114">
        <v>0</v>
      </c>
      <c r="BG413" s="114">
        <v>0</v>
      </c>
      <c r="BH413" s="117">
        <v>0</v>
      </c>
      <c r="BJ413" s="113">
        <f t="shared" si="266"/>
        <v>245811.54341249997</v>
      </c>
      <c r="BK413" s="114">
        <f t="shared" si="266"/>
        <v>0</v>
      </c>
      <c r="BL413" s="114">
        <f t="shared" si="246"/>
        <v>0</v>
      </c>
      <c r="BM413" s="118">
        <f t="shared" si="247"/>
        <v>0</v>
      </c>
      <c r="BN413" s="119">
        <f t="shared" si="248"/>
        <v>245811.54341249997</v>
      </c>
      <c r="BP413" s="113">
        <f t="shared" si="249"/>
        <v>1168726.4565874999</v>
      </c>
      <c r="BQ413" s="118">
        <f t="shared" si="250"/>
        <v>0</v>
      </c>
      <c r="BR413" s="120">
        <f t="shared" si="251"/>
        <v>1168726.4565874999</v>
      </c>
      <c r="BS413" s="121">
        <f t="shared" si="252"/>
        <v>292181.61414687498</v>
      </c>
      <c r="BT413" s="114">
        <f t="shared" si="253"/>
        <v>245811.54341249997</v>
      </c>
      <c r="BU413" s="114">
        <f t="shared" si="254"/>
        <v>0</v>
      </c>
      <c r="BV413" s="114">
        <f t="shared" si="255"/>
        <v>0</v>
      </c>
      <c r="BW413" s="118">
        <f t="shared" si="256"/>
        <v>0</v>
      </c>
      <c r="BX413" s="120">
        <f t="shared" si="257"/>
        <v>245811.54341249997</v>
      </c>
      <c r="BY413" s="121">
        <f t="shared" si="258"/>
        <v>46370.070734375011</v>
      </c>
      <c r="CA413" s="113">
        <f t="shared" si="267"/>
        <v>0</v>
      </c>
      <c r="CB413" s="114">
        <f t="shared" si="267"/>
        <v>0</v>
      </c>
      <c r="CC413" s="114">
        <f t="shared" si="259"/>
        <v>0</v>
      </c>
      <c r="CD413" s="114">
        <f t="shared" si="260"/>
        <v>0</v>
      </c>
      <c r="CE413" s="114">
        <f t="shared" si="261"/>
        <v>0</v>
      </c>
      <c r="CF413" s="118">
        <f t="shared" si="262"/>
        <v>46370.070734375011</v>
      </c>
      <c r="CG413" s="122">
        <f t="shared" si="263"/>
        <v>46370.070734375011</v>
      </c>
      <c r="CH413" s="88"/>
      <c r="CI413" s="123">
        <f t="shared" si="264"/>
        <v>101579.89924973206</v>
      </c>
      <c r="CK413" s="124">
        <f t="shared" si="265"/>
        <v>2</v>
      </c>
      <c r="CL413" s="125">
        <v>0</v>
      </c>
      <c r="CM413" s="126">
        <v>0</v>
      </c>
      <c r="CN413" s="127">
        <v>53.99</v>
      </c>
      <c r="CO413" s="128">
        <v>25.289253437499998</v>
      </c>
      <c r="CP413" s="125">
        <v>0</v>
      </c>
      <c r="CQ413" s="129">
        <v>0</v>
      </c>
      <c r="CR413" s="130">
        <v>0</v>
      </c>
      <c r="CS413" s="131">
        <v>0</v>
      </c>
      <c r="CT413" s="132">
        <v>0</v>
      </c>
      <c r="CU413" s="133">
        <f t="shared" si="268"/>
        <v>0</v>
      </c>
      <c r="CV413" s="129">
        <f t="shared" si="268"/>
        <v>0</v>
      </c>
      <c r="CW413" s="132">
        <v>0</v>
      </c>
      <c r="CY413" s="133">
        <v>0</v>
      </c>
      <c r="CZ413" s="129">
        <v>0</v>
      </c>
      <c r="DA413" s="132">
        <v>0</v>
      </c>
      <c r="DD413" s="134" t="s">
        <v>95</v>
      </c>
      <c r="DE413" s="101"/>
      <c r="DF413" s="72"/>
    </row>
    <row r="414" spans="1:110" s="7" customFormat="1" x14ac:dyDescent="0.25">
      <c r="A414" s="135">
        <v>159</v>
      </c>
      <c r="B414" s="136" t="s">
        <v>1166</v>
      </c>
      <c r="C414" s="136" t="s">
        <v>1172</v>
      </c>
      <c r="D414" s="137" t="s">
        <v>1168</v>
      </c>
      <c r="E414" s="138" t="s">
        <v>1173</v>
      </c>
      <c r="F414" s="138" t="s">
        <v>1174</v>
      </c>
      <c r="G414" s="138" t="s">
        <v>1175</v>
      </c>
      <c r="H414" s="138" t="s">
        <v>102</v>
      </c>
      <c r="I414" s="138">
        <v>10453</v>
      </c>
      <c r="J414" s="138" t="str">
        <f t="shared" si="231"/>
        <v>Bronx 10453</v>
      </c>
      <c r="K414" s="138" t="s">
        <v>103</v>
      </c>
      <c r="L414" s="138">
        <v>2</v>
      </c>
      <c r="M414" s="106" t="str">
        <f t="shared" si="232"/>
        <v>Head Start</v>
      </c>
      <c r="N414" s="107">
        <v>147</v>
      </c>
      <c r="O414" s="72">
        <v>0</v>
      </c>
      <c r="P414" s="108">
        <v>0</v>
      </c>
      <c r="Q414" s="71">
        <v>0</v>
      </c>
      <c r="R414" s="72">
        <v>147</v>
      </c>
      <c r="S414" s="108">
        <v>0</v>
      </c>
      <c r="T414" s="71">
        <v>0</v>
      </c>
      <c r="U414" s="72">
        <v>47</v>
      </c>
      <c r="V414" s="72">
        <v>0</v>
      </c>
      <c r="W414" s="73">
        <f t="shared" si="233"/>
        <v>47</v>
      </c>
      <c r="X414" s="109">
        <v>0</v>
      </c>
      <c r="Y414" s="110">
        <v>0</v>
      </c>
      <c r="Z414" s="110">
        <v>0</v>
      </c>
      <c r="AA414" s="72">
        <v>0</v>
      </c>
      <c r="AB414" s="72">
        <v>0</v>
      </c>
      <c r="AC414" s="111">
        <v>0</v>
      </c>
      <c r="AD414" s="112">
        <f t="shared" si="234"/>
        <v>0</v>
      </c>
      <c r="AE414" s="113">
        <v>0</v>
      </c>
      <c r="AF414" s="114">
        <v>0</v>
      </c>
      <c r="AG414" s="115">
        <v>2079370.86</v>
      </c>
      <c r="AH414" s="116">
        <v>2079370.86</v>
      </c>
      <c r="AI414" s="114">
        <v>0</v>
      </c>
      <c r="AJ414" s="117">
        <f t="shared" si="237"/>
        <v>2079370.86</v>
      </c>
      <c r="AK414" s="113">
        <v>213947.08408124998</v>
      </c>
      <c r="AL414" s="114">
        <v>0</v>
      </c>
      <c r="AM414" s="117">
        <f t="shared" si="238"/>
        <v>213947.08408124998</v>
      </c>
      <c r="AN414" s="113">
        <v>1865423.7759187503</v>
      </c>
      <c r="AO414" s="114">
        <v>0</v>
      </c>
      <c r="AP414" s="114">
        <v>0</v>
      </c>
      <c r="AQ414" s="114">
        <v>0</v>
      </c>
      <c r="AR414" s="117">
        <v>0</v>
      </c>
      <c r="AS414" s="113">
        <f t="shared" si="235"/>
        <v>0</v>
      </c>
      <c r="AT414" s="114">
        <f t="shared" si="239"/>
        <v>0</v>
      </c>
      <c r="AU414" s="114">
        <f t="shared" si="240"/>
        <v>0</v>
      </c>
      <c r="AV414" s="117">
        <v>0</v>
      </c>
      <c r="AW414" s="113">
        <f t="shared" si="236"/>
        <v>0</v>
      </c>
      <c r="AX414" s="114">
        <f t="shared" si="241"/>
        <v>0</v>
      </c>
      <c r="AY414" s="114">
        <f t="shared" si="242"/>
        <v>0</v>
      </c>
      <c r="AZ414" s="117">
        <v>0</v>
      </c>
      <c r="BA414" s="113">
        <f t="shared" si="243"/>
        <v>0</v>
      </c>
      <c r="BB414" s="114">
        <f t="shared" si="244"/>
        <v>0</v>
      </c>
      <c r="BC414" s="114">
        <f t="shared" si="245"/>
        <v>0</v>
      </c>
      <c r="BD414" s="117">
        <v>0</v>
      </c>
      <c r="BE414" s="113">
        <v>0</v>
      </c>
      <c r="BF414" s="114">
        <v>0</v>
      </c>
      <c r="BG414" s="114">
        <v>0</v>
      </c>
      <c r="BH414" s="117">
        <v>0</v>
      </c>
      <c r="BJ414" s="113">
        <f t="shared" si="266"/>
        <v>213947.08408124998</v>
      </c>
      <c r="BK414" s="114">
        <f t="shared" si="266"/>
        <v>0</v>
      </c>
      <c r="BL414" s="114">
        <f t="shared" si="246"/>
        <v>0</v>
      </c>
      <c r="BM414" s="118">
        <f t="shared" si="247"/>
        <v>0</v>
      </c>
      <c r="BN414" s="119">
        <f t="shared" si="248"/>
        <v>213947.08408124998</v>
      </c>
      <c r="BP414" s="113">
        <f t="shared" si="249"/>
        <v>1865423.7759187503</v>
      </c>
      <c r="BQ414" s="118">
        <f t="shared" si="250"/>
        <v>0</v>
      </c>
      <c r="BR414" s="120">
        <f t="shared" si="251"/>
        <v>1865423.7759187503</v>
      </c>
      <c r="BS414" s="121">
        <f t="shared" si="252"/>
        <v>466355.94397968758</v>
      </c>
      <c r="BT414" s="114">
        <f t="shared" si="253"/>
        <v>213947.08408124998</v>
      </c>
      <c r="BU414" s="114">
        <f t="shared" si="254"/>
        <v>0</v>
      </c>
      <c r="BV414" s="114">
        <f t="shared" si="255"/>
        <v>0</v>
      </c>
      <c r="BW414" s="118">
        <f t="shared" si="256"/>
        <v>0</v>
      </c>
      <c r="BX414" s="120">
        <f t="shared" si="257"/>
        <v>213947.08408124998</v>
      </c>
      <c r="BY414" s="121">
        <f t="shared" si="258"/>
        <v>252408.8598984376</v>
      </c>
      <c r="CA414" s="113">
        <f t="shared" si="267"/>
        <v>0</v>
      </c>
      <c r="CB414" s="114">
        <f t="shared" si="267"/>
        <v>0</v>
      </c>
      <c r="CC414" s="114">
        <f t="shared" si="259"/>
        <v>0</v>
      </c>
      <c r="CD414" s="114">
        <f t="shared" si="260"/>
        <v>0</v>
      </c>
      <c r="CE414" s="114">
        <f t="shared" si="261"/>
        <v>0</v>
      </c>
      <c r="CF414" s="118">
        <f t="shared" si="262"/>
        <v>252408.8598984376</v>
      </c>
      <c r="CG414" s="122">
        <f t="shared" si="263"/>
        <v>252408.8598984376</v>
      </c>
      <c r="CH414" s="88"/>
      <c r="CI414" s="123">
        <f t="shared" si="264"/>
        <v>149322.4518971061</v>
      </c>
      <c r="CK414" s="124">
        <f t="shared" si="265"/>
        <v>2</v>
      </c>
      <c r="CL414" s="125">
        <v>0</v>
      </c>
      <c r="CM414" s="126">
        <v>0</v>
      </c>
      <c r="CN414" s="127">
        <v>53.99</v>
      </c>
      <c r="CO414" s="128">
        <v>25.289253437499998</v>
      </c>
      <c r="CP414" s="125">
        <v>0</v>
      </c>
      <c r="CQ414" s="129">
        <v>0</v>
      </c>
      <c r="CR414" s="130">
        <v>0</v>
      </c>
      <c r="CS414" s="131">
        <v>0</v>
      </c>
      <c r="CT414" s="132">
        <v>0</v>
      </c>
      <c r="CU414" s="133">
        <f t="shared" si="268"/>
        <v>0</v>
      </c>
      <c r="CV414" s="129">
        <f t="shared" si="268"/>
        <v>0</v>
      </c>
      <c r="CW414" s="132">
        <v>0</v>
      </c>
      <c r="CY414" s="133">
        <v>0</v>
      </c>
      <c r="CZ414" s="129">
        <v>0</v>
      </c>
      <c r="DA414" s="132">
        <v>0</v>
      </c>
      <c r="DD414" s="134" t="s">
        <v>95</v>
      </c>
      <c r="DE414" s="101"/>
      <c r="DF414" s="72"/>
    </row>
    <row r="415" spans="1:110" s="7" customFormat="1" x14ac:dyDescent="0.25">
      <c r="A415" s="135">
        <v>159</v>
      </c>
      <c r="B415" s="136" t="s">
        <v>1166</v>
      </c>
      <c r="C415" s="136">
        <v>1570901</v>
      </c>
      <c r="D415" s="137" t="s">
        <v>1168</v>
      </c>
      <c r="E415" s="138" t="s">
        <v>1176</v>
      </c>
      <c r="F415" s="138" t="s">
        <v>1177</v>
      </c>
      <c r="G415" s="138" t="s">
        <v>1178</v>
      </c>
      <c r="H415" s="138" t="s">
        <v>102</v>
      </c>
      <c r="I415" s="138">
        <v>10459</v>
      </c>
      <c r="J415" s="138" t="str">
        <f t="shared" si="231"/>
        <v>Bronx 10459</v>
      </c>
      <c r="K415" s="138" t="s">
        <v>108</v>
      </c>
      <c r="L415" s="138">
        <v>2</v>
      </c>
      <c r="M415" s="106" t="str">
        <f t="shared" si="232"/>
        <v>Head Start</v>
      </c>
      <c r="N415" s="107">
        <v>106</v>
      </c>
      <c r="O415" s="72">
        <v>0</v>
      </c>
      <c r="P415" s="108">
        <v>0</v>
      </c>
      <c r="Q415" s="71">
        <v>0</v>
      </c>
      <c r="R415" s="72">
        <v>106</v>
      </c>
      <c r="S415" s="108">
        <v>0</v>
      </c>
      <c r="T415" s="71">
        <v>0</v>
      </c>
      <c r="U415" s="72">
        <v>62</v>
      </c>
      <c r="V415" s="72">
        <v>0</v>
      </c>
      <c r="W415" s="73">
        <f t="shared" si="233"/>
        <v>62</v>
      </c>
      <c r="X415" s="109">
        <v>0</v>
      </c>
      <c r="Y415" s="110">
        <v>0</v>
      </c>
      <c r="Z415" s="110">
        <v>0</v>
      </c>
      <c r="AA415" s="72">
        <v>0</v>
      </c>
      <c r="AB415" s="72">
        <v>0</v>
      </c>
      <c r="AC415" s="111">
        <v>0</v>
      </c>
      <c r="AD415" s="112">
        <f t="shared" si="234"/>
        <v>0</v>
      </c>
      <c r="AE415" s="113">
        <v>0</v>
      </c>
      <c r="AF415" s="114">
        <v>0</v>
      </c>
      <c r="AG415" s="115">
        <v>1400819.6800000002</v>
      </c>
      <c r="AH415" s="116">
        <v>1400819.6800000002</v>
      </c>
      <c r="AI415" s="114">
        <v>36381.32</v>
      </c>
      <c r="AJ415" s="117">
        <f t="shared" si="237"/>
        <v>1437201.0000000002</v>
      </c>
      <c r="AK415" s="113">
        <v>263670.74955000001</v>
      </c>
      <c r="AL415" s="114">
        <v>0</v>
      </c>
      <c r="AM415" s="117">
        <f t="shared" si="238"/>
        <v>263670.74955000001</v>
      </c>
      <c r="AN415" s="113">
        <v>1137148.9304500001</v>
      </c>
      <c r="AO415" s="114">
        <v>0</v>
      </c>
      <c r="AP415" s="114">
        <v>0</v>
      </c>
      <c r="AQ415" s="114">
        <v>0</v>
      </c>
      <c r="AR415" s="117">
        <v>0</v>
      </c>
      <c r="AS415" s="113">
        <f t="shared" si="235"/>
        <v>0</v>
      </c>
      <c r="AT415" s="114">
        <f t="shared" si="239"/>
        <v>0</v>
      </c>
      <c r="AU415" s="114">
        <f t="shared" si="240"/>
        <v>4568.625</v>
      </c>
      <c r="AV415" s="117">
        <v>4568.625</v>
      </c>
      <c r="AW415" s="113">
        <f t="shared" si="236"/>
        <v>0</v>
      </c>
      <c r="AX415" s="114">
        <f t="shared" si="241"/>
        <v>0</v>
      </c>
      <c r="AY415" s="114">
        <f t="shared" si="242"/>
        <v>0</v>
      </c>
      <c r="AZ415" s="117">
        <v>0</v>
      </c>
      <c r="BA415" s="113">
        <f t="shared" si="243"/>
        <v>0</v>
      </c>
      <c r="BB415" s="114">
        <f t="shared" si="244"/>
        <v>0</v>
      </c>
      <c r="BC415" s="114">
        <f t="shared" si="245"/>
        <v>31812.695000000003</v>
      </c>
      <c r="BD415" s="117">
        <v>31812.695000000003</v>
      </c>
      <c r="BE415" s="113">
        <v>0</v>
      </c>
      <c r="BF415" s="114">
        <v>0</v>
      </c>
      <c r="BG415" s="114">
        <v>0</v>
      </c>
      <c r="BH415" s="117">
        <v>0</v>
      </c>
      <c r="BJ415" s="113">
        <f t="shared" si="266"/>
        <v>263670.74955000001</v>
      </c>
      <c r="BK415" s="114">
        <f t="shared" si="266"/>
        <v>0</v>
      </c>
      <c r="BL415" s="114">
        <f t="shared" si="246"/>
        <v>4568.625</v>
      </c>
      <c r="BM415" s="118">
        <f t="shared" si="247"/>
        <v>0</v>
      </c>
      <c r="BN415" s="119">
        <f t="shared" si="248"/>
        <v>268239.37455000001</v>
      </c>
      <c r="BP415" s="113">
        <f t="shared" si="249"/>
        <v>1137148.9304500001</v>
      </c>
      <c r="BQ415" s="118">
        <f t="shared" si="250"/>
        <v>31812.695000000003</v>
      </c>
      <c r="BR415" s="120">
        <f t="shared" si="251"/>
        <v>1168961.6254500002</v>
      </c>
      <c r="BS415" s="121">
        <f t="shared" si="252"/>
        <v>292240.40636250004</v>
      </c>
      <c r="BT415" s="114">
        <f t="shared" si="253"/>
        <v>263670.74955000001</v>
      </c>
      <c r="BU415" s="114">
        <f t="shared" si="254"/>
        <v>0</v>
      </c>
      <c r="BV415" s="114">
        <f t="shared" si="255"/>
        <v>4568.625</v>
      </c>
      <c r="BW415" s="118">
        <f t="shared" si="256"/>
        <v>0</v>
      </c>
      <c r="BX415" s="120">
        <f t="shared" si="257"/>
        <v>268239.37455000001</v>
      </c>
      <c r="BY415" s="121">
        <f t="shared" si="258"/>
        <v>24001.031812500034</v>
      </c>
      <c r="CA415" s="113">
        <f t="shared" si="267"/>
        <v>0</v>
      </c>
      <c r="CB415" s="114">
        <f t="shared" si="267"/>
        <v>0</v>
      </c>
      <c r="CC415" s="114">
        <f t="shared" si="259"/>
        <v>0</v>
      </c>
      <c r="CD415" s="114">
        <f t="shared" si="260"/>
        <v>0</v>
      </c>
      <c r="CE415" s="114">
        <f t="shared" si="261"/>
        <v>0</v>
      </c>
      <c r="CF415" s="118">
        <f t="shared" si="262"/>
        <v>24001.031812500034</v>
      </c>
      <c r="CG415" s="122">
        <f t="shared" si="263"/>
        <v>24001.031812500034</v>
      </c>
      <c r="CH415" s="88"/>
      <c r="CI415" s="123">
        <f t="shared" si="264"/>
        <v>100594.76801714899</v>
      </c>
      <c r="CK415" s="124">
        <f t="shared" si="265"/>
        <v>2</v>
      </c>
      <c r="CL415" s="125">
        <v>0</v>
      </c>
      <c r="CM415" s="126">
        <v>0</v>
      </c>
      <c r="CN415" s="127">
        <v>50.440000000000005</v>
      </c>
      <c r="CO415" s="128">
        <v>23.62641125</v>
      </c>
      <c r="CP415" s="125">
        <v>0</v>
      </c>
      <c r="CQ415" s="129">
        <v>0</v>
      </c>
      <c r="CR415" s="130">
        <v>0</v>
      </c>
      <c r="CS415" s="131">
        <v>1.31</v>
      </c>
      <c r="CT415" s="132">
        <v>1.31</v>
      </c>
      <c r="CU415" s="133">
        <f t="shared" si="268"/>
        <v>0</v>
      </c>
      <c r="CV415" s="129">
        <f t="shared" si="268"/>
        <v>0.40937500000000004</v>
      </c>
      <c r="CW415" s="132">
        <v>0.40937500000000004</v>
      </c>
      <c r="CY415" s="133">
        <v>0</v>
      </c>
      <c r="CZ415" s="129">
        <v>4568.6250000000009</v>
      </c>
      <c r="DA415" s="132">
        <v>4568.6250000000009</v>
      </c>
      <c r="DD415" s="134" t="s">
        <v>95</v>
      </c>
      <c r="DE415" s="101"/>
      <c r="DF415" s="72"/>
    </row>
    <row r="416" spans="1:110" s="7" customFormat="1" x14ac:dyDescent="0.25">
      <c r="A416" s="135">
        <v>159</v>
      </c>
      <c r="B416" s="136" t="s">
        <v>1166</v>
      </c>
      <c r="C416" s="136">
        <v>1570902</v>
      </c>
      <c r="D416" s="137" t="s">
        <v>1168</v>
      </c>
      <c r="E416" s="138" t="s">
        <v>1179</v>
      </c>
      <c r="F416" s="138" t="s">
        <v>1180</v>
      </c>
      <c r="G416" s="138" t="s">
        <v>1181</v>
      </c>
      <c r="H416" s="138" t="s">
        <v>102</v>
      </c>
      <c r="I416" s="138">
        <v>10474</v>
      </c>
      <c r="J416" s="138" t="str">
        <f t="shared" si="231"/>
        <v>Bronx 10474</v>
      </c>
      <c r="K416" s="138" t="s">
        <v>108</v>
      </c>
      <c r="L416" s="138">
        <v>2</v>
      </c>
      <c r="M416" s="106" t="str">
        <f t="shared" si="232"/>
        <v>Head Start</v>
      </c>
      <c r="N416" s="107">
        <v>123</v>
      </c>
      <c r="O416" s="72">
        <v>0</v>
      </c>
      <c r="P416" s="108">
        <v>0</v>
      </c>
      <c r="Q416" s="71">
        <v>0</v>
      </c>
      <c r="R416" s="72">
        <v>123</v>
      </c>
      <c r="S416" s="108">
        <v>0</v>
      </c>
      <c r="T416" s="71">
        <v>0</v>
      </c>
      <c r="U416" s="72">
        <v>47</v>
      </c>
      <c r="V416" s="72">
        <v>0</v>
      </c>
      <c r="W416" s="73">
        <f t="shared" si="233"/>
        <v>47</v>
      </c>
      <c r="X416" s="109">
        <v>0</v>
      </c>
      <c r="Y416" s="110">
        <v>0</v>
      </c>
      <c r="Z416" s="110">
        <v>0</v>
      </c>
      <c r="AA416" s="72">
        <v>0</v>
      </c>
      <c r="AB416" s="72">
        <v>0</v>
      </c>
      <c r="AC416" s="111">
        <v>0</v>
      </c>
      <c r="AD416" s="112">
        <f t="shared" si="234"/>
        <v>0</v>
      </c>
      <c r="AE416" s="113">
        <v>0</v>
      </c>
      <c r="AF416" s="114">
        <v>0</v>
      </c>
      <c r="AG416" s="115">
        <v>1625479.4400000002</v>
      </c>
      <c r="AH416" s="116">
        <v>1625479.4400000002</v>
      </c>
      <c r="AI416" s="114">
        <v>46083.179999999993</v>
      </c>
      <c r="AJ416" s="117">
        <f t="shared" si="237"/>
        <v>1671562.62</v>
      </c>
      <c r="AK416" s="113">
        <v>199879.43917499998</v>
      </c>
      <c r="AL416" s="114">
        <v>0</v>
      </c>
      <c r="AM416" s="117">
        <f t="shared" si="238"/>
        <v>199879.43917499998</v>
      </c>
      <c r="AN416" s="113">
        <v>1425600.0008250002</v>
      </c>
      <c r="AO416" s="114">
        <v>0</v>
      </c>
      <c r="AP416" s="114">
        <v>0</v>
      </c>
      <c r="AQ416" s="114">
        <v>0</v>
      </c>
      <c r="AR416" s="117">
        <v>0</v>
      </c>
      <c r="AS416" s="113">
        <f t="shared" si="235"/>
        <v>0</v>
      </c>
      <c r="AT416" s="114">
        <f t="shared" si="239"/>
        <v>0</v>
      </c>
      <c r="AU416" s="114">
        <f t="shared" si="240"/>
        <v>3780.5624999999995</v>
      </c>
      <c r="AV416" s="117">
        <v>3780.5624999999995</v>
      </c>
      <c r="AW416" s="113">
        <f t="shared" si="236"/>
        <v>0</v>
      </c>
      <c r="AX416" s="114">
        <f t="shared" si="241"/>
        <v>0</v>
      </c>
      <c r="AY416" s="114">
        <f t="shared" si="242"/>
        <v>0</v>
      </c>
      <c r="AZ416" s="117">
        <v>0</v>
      </c>
      <c r="BA416" s="113">
        <f t="shared" si="243"/>
        <v>0</v>
      </c>
      <c r="BB416" s="114">
        <f t="shared" si="244"/>
        <v>0</v>
      </c>
      <c r="BC416" s="114">
        <f t="shared" si="245"/>
        <v>42302.617499999993</v>
      </c>
      <c r="BD416" s="117">
        <v>42302.617499999993</v>
      </c>
      <c r="BE416" s="113">
        <v>0</v>
      </c>
      <c r="BF416" s="114">
        <v>0</v>
      </c>
      <c r="BG416" s="114">
        <v>0</v>
      </c>
      <c r="BH416" s="117">
        <v>0</v>
      </c>
      <c r="BJ416" s="113">
        <f t="shared" si="266"/>
        <v>199879.43917499998</v>
      </c>
      <c r="BK416" s="114">
        <f t="shared" si="266"/>
        <v>0</v>
      </c>
      <c r="BL416" s="114">
        <f t="shared" si="246"/>
        <v>3780.5624999999995</v>
      </c>
      <c r="BM416" s="118">
        <f t="shared" si="247"/>
        <v>0</v>
      </c>
      <c r="BN416" s="119">
        <f t="shared" si="248"/>
        <v>203660.00167499998</v>
      </c>
      <c r="BP416" s="113">
        <f t="shared" si="249"/>
        <v>1425600.0008250002</v>
      </c>
      <c r="BQ416" s="118">
        <f t="shared" si="250"/>
        <v>42302.617499999993</v>
      </c>
      <c r="BR416" s="120">
        <f t="shared" si="251"/>
        <v>1467902.6183250002</v>
      </c>
      <c r="BS416" s="121">
        <f t="shared" si="252"/>
        <v>366975.65458125004</v>
      </c>
      <c r="BT416" s="114">
        <f t="shared" si="253"/>
        <v>199879.43917499998</v>
      </c>
      <c r="BU416" s="114">
        <f t="shared" si="254"/>
        <v>0</v>
      </c>
      <c r="BV416" s="114">
        <f t="shared" si="255"/>
        <v>3780.5624999999995</v>
      </c>
      <c r="BW416" s="118">
        <f t="shared" si="256"/>
        <v>0</v>
      </c>
      <c r="BX416" s="120">
        <f t="shared" si="257"/>
        <v>203660.00167499998</v>
      </c>
      <c r="BY416" s="121">
        <f t="shared" si="258"/>
        <v>163315.65290625006</v>
      </c>
      <c r="CA416" s="113">
        <f t="shared" si="267"/>
        <v>0</v>
      </c>
      <c r="CB416" s="114">
        <f t="shared" si="267"/>
        <v>0</v>
      </c>
      <c r="CC416" s="114">
        <f t="shared" si="259"/>
        <v>0</v>
      </c>
      <c r="CD416" s="114">
        <f t="shared" si="260"/>
        <v>0</v>
      </c>
      <c r="CE416" s="114">
        <f t="shared" si="261"/>
        <v>0</v>
      </c>
      <c r="CF416" s="118">
        <f t="shared" si="262"/>
        <v>163315.65290625006</v>
      </c>
      <c r="CG416" s="122">
        <f t="shared" si="263"/>
        <v>163315.65290625006</v>
      </c>
      <c r="CH416" s="88"/>
      <c r="CI416" s="123">
        <f t="shared" si="264"/>
        <v>116727.89118971062</v>
      </c>
      <c r="CK416" s="124">
        <f t="shared" si="265"/>
        <v>2</v>
      </c>
      <c r="CL416" s="125">
        <v>0</v>
      </c>
      <c r="CM416" s="126">
        <v>0</v>
      </c>
      <c r="CN416" s="127">
        <v>50.440000000000005</v>
      </c>
      <c r="CO416" s="128">
        <v>23.62641125</v>
      </c>
      <c r="CP416" s="125">
        <v>0</v>
      </c>
      <c r="CQ416" s="129">
        <v>0</v>
      </c>
      <c r="CR416" s="130">
        <v>0</v>
      </c>
      <c r="CS416" s="131">
        <v>1.43</v>
      </c>
      <c r="CT416" s="132">
        <v>1.43</v>
      </c>
      <c r="CU416" s="133">
        <f t="shared" si="268"/>
        <v>0</v>
      </c>
      <c r="CV416" s="129">
        <f t="shared" si="268"/>
        <v>0.44687499999999997</v>
      </c>
      <c r="CW416" s="132">
        <v>0.44687499999999997</v>
      </c>
      <c r="CY416" s="133">
        <v>0</v>
      </c>
      <c r="CZ416" s="129">
        <v>3780.5625</v>
      </c>
      <c r="DA416" s="132">
        <v>3780.5625</v>
      </c>
      <c r="DD416" s="134" t="s">
        <v>95</v>
      </c>
      <c r="DE416" s="101"/>
      <c r="DF416" s="72"/>
    </row>
    <row r="417" spans="1:110" s="7" customFormat="1" x14ac:dyDescent="0.25">
      <c r="A417" s="135">
        <v>149</v>
      </c>
      <c r="B417" s="136" t="s">
        <v>1182</v>
      </c>
      <c r="C417" s="136" t="s">
        <v>1183</v>
      </c>
      <c r="D417" s="137" t="s">
        <v>1184</v>
      </c>
      <c r="E417" s="138" t="s">
        <v>1185</v>
      </c>
      <c r="F417" s="138" t="s">
        <v>1186</v>
      </c>
      <c r="G417" s="138" t="s">
        <v>1187</v>
      </c>
      <c r="H417" s="138" t="s">
        <v>117</v>
      </c>
      <c r="I417" s="138">
        <v>11224</v>
      </c>
      <c r="J417" s="138" t="str">
        <f t="shared" si="231"/>
        <v>Brooklyn 11224</v>
      </c>
      <c r="K417" s="138" t="s">
        <v>103</v>
      </c>
      <c r="L417" s="138">
        <v>1</v>
      </c>
      <c r="M417" s="106" t="str">
        <f t="shared" si="232"/>
        <v>Dual</v>
      </c>
      <c r="N417" s="107">
        <v>53</v>
      </c>
      <c r="O417" s="72">
        <v>0</v>
      </c>
      <c r="P417" s="108">
        <v>0</v>
      </c>
      <c r="Q417" s="71">
        <v>15</v>
      </c>
      <c r="R417" s="72">
        <v>27</v>
      </c>
      <c r="S417" s="108">
        <v>11</v>
      </c>
      <c r="T417" s="71">
        <v>8</v>
      </c>
      <c r="U417" s="72">
        <v>14</v>
      </c>
      <c r="V417" s="72">
        <v>5</v>
      </c>
      <c r="W417" s="73">
        <f t="shared" si="233"/>
        <v>27</v>
      </c>
      <c r="X417" s="109">
        <v>0</v>
      </c>
      <c r="Y417" s="110">
        <v>0</v>
      </c>
      <c r="Z417" s="110">
        <v>0</v>
      </c>
      <c r="AA417" s="72">
        <v>0</v>
      </c>
      <c r="AB417" s="72">
        <v>0</v>
      </c>
      <c r="AC417" s="111">
        <v>0</v>
      </c>
      <c r="AD417" s="112">
        <f t="shared" si="234"/>
        <v>0</v>
      </c>
      <c r="AE417" s="113">
        <v>0</v>
      </c>
      <c r="AF417" s="114">
        <v>0</v>
      </c>
      <c r="AG417" s="115">
        <v>704297.92</v>
      </c>
      <c r="AH417" s="116">
        <v>704297.92</v>
      </c>
      <c r="AI417" s="114">
        <v>0</v>
      </c>
      <c r="AJ417" s="117">
        <f t="shared" si="237"/>
        <v>704297.92</v>
      </c>
      <c r="AK417" s="113">
        <v>75263.965919999988</v>
      </c>
      <c r="AL417" s="114">
        <v>17105.446799999998</v>
      </c>
      <c r="AM417" s="117">
        <f t="shared" si="238"/>
        <v>92369.412719999993</v>
      </c>
      <c r="AN417" s="113">
        <v>322184.91408000002</v>
      </c>
      <c r="AO417" s="114">
        <v>0</v>
      </c>
      <c r="AP417" s="114">
        <v>289743.5932</v>
      </c>
      <c r="AQ417" s="114">
        <v>0</v>
      </c>
      <c r="AR417" s="117">
        <v>0</v>
      </c>
      <c r="AS417" s="113">
        <f t="shared" si="235"/>
        <v>0</v>
      </c>
      <c r="AT417" s="114">
        <f t="shared" si="239"/>
        <v>0</v>
      </c>
      <c r="AU417" s="114">
        <f t="shared" si="240"/>
        <v>0</v>
      </c>
      <c r="AV417" s="117">
        <v>0</v>
      </c>
      <c r="AW417" s="113">
        <f t="shared" si="236"/>
        <v>0</v>
      </c>
      <c r="AX417" s="114">
        <f t="shared" si="241"/>
        <v>0</v>
      </c>
      <c r="AY417" s="114">
        <f t="shared" si="242"/>
        <v>0</v>
      </c>
      <c r="AZ417" s="117">
        <v>0</v>
      </c>
      <c r="BA417" s="113">
        <f t="shared" si="243"/>
        <v>0</v>
      </c>
      <c r="BB417" s="114">
        <f t="shared" si="244"/>
        <v>0</v>
      </c>
      <c r="BC417" s="114">
        <f t="shared" si="245"/>
        <v>0</v>
      </c>
      <c r="BD417" s="117">
        <v>0</v>
      </c>
      <c r="BE417" s="113">
        <v>0</v>
      </c>
      <c r="BF417" s="114">
        <v>0</v>
      </c>
      <c r="BG417" s="114">
        <v>0</v>
      </c>
      <c r="BH417" s="117">
        <v>0</v>
      </c>
      <c r="BJ417" s="113">
        <f t="shared" si="266"/>
        <v>75263.965919999988</v>
      </c>
      <c r="BK417" s="114">
        <f t="shared" si="266"/>
        <v>17105.446799999998</v>
      </c>
      <c r="BL417" s="114">
        <f t="shared" si="246"/>
        <v>0</v>
      </c>
      <c r="BM417" s="118">
        <f t="shared" si="247"/>
        <v>0</v>
      </c>
      <c r="BN417" s="119">
        <f t="shared" si="248"/>
        <v>92369.412719999993</v>
      </c>
      <c r="BP417" s="113">
        <f t="shared" si="249"/>
        <v>322184.91408000002</v>
      </c>
      <c r="BQ417" s="118">
        <f t="shared" si="250"/>
        <v>0</v>
      </c>
      <c r="BR417" s="120">
        <f t="shared" si="251"/>
        <v>322184.91408000002</v>
      </c>
      <c r="BS417" s="121">
        <f t="shared" si="252"/>
        <v>80546.228520000004</v>
      </c>
      <c r="BT417" s="114">
        <f t="shared" si="253"/>
        <v>75263.965919999988</v>
      </c>
      <c r="BU417" s="114">
        <f t="shared" si="254"/>
        <v>0</v>
      </c>
      <c r="BV417" s="114">
        <f t="shared" si="255"/>
        <v>0</v>
      </c>
      <c r="BW417" s="118">
        <f t="shared" si="256"/>
        <v>0</v>
      </c>
      <c r="BX417" s="120">
        <f t="shared" si="257"/>
        <v>75263.965919999988</v>
      </c>
      <c r="BY417" s="121">
        <f t="shared" si="258"/>
        <v>5282.2626000000164</v>
      </c>
      <c r="CA417" s="113">
        <f t="shared" si="267"/>
        <v>0</v>
      </c>
      <c r="CB417" s="114">
        <f t="shared" si="267"/>
        <v>0</v>
      </c>
      <c r="CC417" s="114">
        <f t="shared" si="259"/>
        <v>20806.881826795285</v>
      </c>
      <c r="CD417" s="114">
        <f t="shared" si="260"/>
        <v>0</v>
      </c>
      <c r="CE417" s="114">
        <f t="shared" si="261"/>
        <v>1228.3654186495176</v>
      </c>
      <c r="CF417" s="118">
        <f t="shared" si="262"/>
        <v>5282.2626000000164</v>
      </c>
      <c r="CG417" s="122">
        <f t="shared" si="263"/>
        <v>27317.50984544482</v>
      </c>
      <c r="CH417" s="88"/>
      <c r="CI417" s="123">
        <f t="shared" si="264"/>
        <v>50576.592325830658</v>
      </c>
      <c r="CK417" s="124">
        <f t="shared" si="265"/>
        <v>1</v>
      </c>
      <c r="CL417" s="125">
        <v>0</v>
      </c>
      <c r="CM417" s="126">
        <v>0</v>
      </c>
      <c r="CN417" s="127">
        <v>50.72</v>
      </c>
      <c r="CO417" s="128">
        <v>19.006051999999997</v>
      </c>
      <c r="CP417" s="125">
        <v>0</v>
      </c>
      <c r="CQ417" s="129">
        <v>0</v>
      </c>
      <c r="CR417" s="130">
        <v>0</v>
      </c>
      <c r="CS417" s="131">
        <v>0</v>
      </c>
      <c r="CT417" s="132">
        <v>0</v>
      </c>
      <c r="CU417" s="133">
        <f t="shared" si="268"/>
        <v>0</v>
      </c>
      <c r="CV417" s="129">
        <f t="shared" si="268"/>
        <v>0</v>
      </c>
      <c r="CW417" s="132">
        <v>0</v>
      </c>
      <c r="CY417" s="133">
        <v>0</v>
      </c>
      <c r="CZ417" s="129">
        <v>0</v>
      </c>
      <c r="DA417" s="132">
        <v>0</v>
      </c>
      <c r="DD417" s="134" t="s">
        <v>95</v>
      </c>
      <c r="DE417" s="101"/>
      <c r="DF417" s="72"/>
    </row>
    <row r="418" spans="1:110" s="7" customFormat="1" x14ac:dyDescent="0.25">
      <c r="A418" s="135">
        <v>149</v>
      </c>
      <c r="B418" s="136" t="s">
        <v>1182</v>
      </c>
      <c r="C418" s="136" t="s">
        <v>1188</v>
      </c>
      <c r="D418" s="137" t="s">
        <v>1184</v>
      </c>
      <c r="E418" s="138" t="s">
        <v>1189</v>
      </c>
      <c r="F418" s="138" t="s">
        <v>1190</v>
      </c>
      <c r="G418" s="138" t="s">
        <v>1191</v>
      </c>
      <c r="H418" s="138" t="s">
        <v>117</v>
      </c>
      <c r="I418" s="138">
        <v>11207</v>
      </c>
      <c r="J418" s="138" t="str">
        <f t="shared" si="231"/>
        <v>Brooklyn 11207</v>
      </c>
      <c r="K418" s="138" t="s">
        <v>108</v>
      </c>
      <c r="L418" s="138">
        <v>1</v>
      </c>
      <c r="M418" s="106" t="str">
        <f t="shared" si="232"/>
        <v>Dual</v>
      </c>
      <c r="N418" s="107">
        <v>74</v>
      </c>
      <c r="O418" s="72">
        <v>0</v>
      </c>
      <c r="P418" s="108">
        <v>0</v>
      </c>
      <c r="Q418" s="71">
        <v>16</v>
      </c>
      <c r="R418" s="72">
        <v>29</v>
      </c>
      <c r="S418" s="108">
        <v>29</v>
      </c>
      <c r="T418" s="71">
        <v>8</v>
      </c>
      <c r="U418" s="72">
        <v>15</v>
      </c>
      <c r="V418" s="72">
        <v>15</v>
      </c>
      <c r="W418" s="73">
        <f t="shared" si="233"/>
        <v>38</v>
      </c>
      <c r="X418" s="109">
        <v>0</v>
      </c>
      <c r="Y418" s="110">
        <v>0</v>
      </c>
      <c r="Z418" s="110">
        <v>0</v>
      </c>
      <c r="AA418" s="72">
        <v>0</v>
      </c>
      <c r="AB418" s="72">
        <v>0</v>
      </c>
      <c r="AC418" s="111">
        <v>0</v>
      </c>
      <c r="AD418" s="112">
        <f t="shared" si="234"/>
        <v>0</v>
      </c>
      <c r="AE418" s="113">
        <v>0</v>
      </c>
      <c r="AF418" s="114">
        <v>0</v>
      </c>
      <c r="AG418" s="115">
        <v>923062.68</v>
      </c>
      <c r="AH418" s="116">
        <v>923062.68</v>
      </c>
      <c r="AI418" s="114">
        <v>350147.27999999997</v>
      </c>
      <c r="AJ418" s="117">
        <f t="shared" si="237"/>
        <v>1273209.96</v>
      </c>
      <c r="AK418" s="113">
        <v>73860.321014999994</v>
      </c>
      <c r="AL418" s="114">
        <v>48169.774575000003</v>
      </c>
      <c r="AM418" s="117">
        <f t="shared" si="238"/>
        <v>122030.09559</v>
      </c>
      <c r="AN418" s="113">
        <v>363806.27515633206</v>
      </c>
      <c r="AO418" s="114">
        <v>0</v>
      </c>
      <c r="AP418" s="114">
        <v>437226.30925366783</v>
      </c>
      <c r="AQ418" s="114">
        <v>0</v>
      </c>
      <c r="AR418" s="117">
        <v>0</v>
      </c>
      <c r="AS418" s="113">
        <f t="shared" si="235"/>
        <v>0</v>
      </c>
      <c r="AT418" s="114">
        <f t="shared" si="239"/>
        <v>0</v>
      </c>
      <c r="AU418" s="114">
        <f t="shared" si="240"/>
        <v>18692.099999999999</v>
      </c>
      <c r="AV418" s="117">
        <v>18692.099999999999</v>
      </c>
      <c r="AW418" s="113">
        <f t="shared" si="236"/>
        <v>0</v>
      </c>
      <c r="AX418" s="114">
        <f t="shared" si="241"/>
        <v>0</v>
      </c>
      <c r="AY418" s="114">
        <f t="shared" si="242"/>
        <v>12190.499999999998</v>
      </c>
      <c r="AZ418" s="117">
        <v>12190.499999999998</v>
      </c>
      <c r="BA418" s="113">
        <f t="shared" si="243"/>
        <v>0</v>
      </c>
      <c r="BB418" s="114">
        <f t="shared" si="244"/>
        <v>0</v>
      </c>
      <c r="BC418" s="114">
        <f t="shared" si="245"/>
        <v>145007.40382866786</v>
      </c>
      <c r="BD418" s="117">
        <v>145007.40382866786</v>
      </c>
      <c r="BE418" s="113">
        <v>0</v>
      </c>
      <c r="BF418" s="114">
        <v>0</v>
      </c>
      <c r="BG418" s="114">
        <v>0</v>
      </c>
      <c r="BH418" s="117">
        <v>0</v>
      </c>
      <c r="BJ418" s="113">
        <f t="shared" si="266"/>
        <v>73860.321014999994</v>
      </c>
      <c r="BK418" s="114">
        <f t="shared" si="266"/>
        <v>48169.774575000003</v>
      </c>
      <c r="BL418" s="114">
        <f t="shared" si="246"/>
        <v>18692.099999999999</v>
      </c>
      <c r="BM418" s="118">
        <f t="shared" si="247"/>
        <v>12190.499999999998</v>
      </c>
      <c r="BN418" s="119">
        <f t="shared" si="248"/>
        <v>152912.69558999999</v>
      </c>
      <c r="BP418" s="113">
        <f t="shared" si="249"/>
        <v>363806.27515633206</v>
      </c>
      <c r="BQ418" s="118">
        <f t="shared" si="250"/>
        <v>145007.40382866786</v>
      </c>
      <c r="BR418" s="120">
        <f t="shared" si="251"/>
        <v>508813.67898499989</v>
      </c>
      <c r="BS418" s="121">
        <f t="shared" si="252"/>
        <v>127203.41974624997</v>
      </c>
      <c r="BT418" s="114">
        <f t="shared" si="253"/>
        <v>73860.321014999994</v>
      </c>
      <c r="BU418" s="114">
        <f t="shared" si="254"/>
        <v>0</v>
      </c>
      <c r="BV418" s="114">
        <f t="shared" si="255"/>
        <v>18692.099999999999</v>
      </c>
      <c r="BW418" s="118">
        <f t="shared" si="256"/>
        <v>0</v>
      </c>
      <c r="BX418" s="120">
        <f t="shared" si="257"/>
        <v>92552.421015</v>
      </c>
      <c r="BY418" s="121">
        <f t="shared" si="258"/>
        <v>34650.998731249972</v>
      </c>
      <c r="CA418" s="113">
        <f t="shared" si="267"/>
        <v>0</v>
      </c>
      <c r="CB418" s="114">
        <f t="shared" si="267"/>
        <v>0</v>
      </c>
      <c r="CC418" s="114">
        <f t="shared" si="259"/>
        <v>31397.816420145493</v>
      </c>
      <c r="CD418" s="114">
        <f t="shared" si="260"/>
        <v>0</v>
      </c>
      <c r="CE418" s="114">
        <f t="shared" si="261"/>
        <v>3459.1370809485534</v>
      </c>
      <c r="CF418" s="118">
        <f t="shared" si="262"/>
        <v>34650.998731249972</v>
      </c>
      <c r="CG418" s="122">
        <f t="shared" si="263"/>
        <v>69507.952232344018</v>
      </c>
      <c r="CH418" s="88"/>
      <c r="CI418" s="123">
        <f t="shared" si="264"/>
        <v>66286.387524115766</v>
      </c>
      <c r="CK418" s="124">
        <f t="shared" si="265"/>
        <v>1</v>
      </c>
      <c r="CL418" s="125">
        <v>0</v>
      </c>
      <c r="CM418" s="126">
        <v>0</v>
      </c>
      <c r="CN418" s="127">
        <v>47.61</v>
      </c>
      <c r="CO418" s="128">
        <v>17.84065725</v>
      </c>
      <c r="CP418" s="125">
        <v>0</v>
      </c>
      <c r="CQ418" s="129">
        <v>0</v>
      </c>
      <c r="CR418" s="130">
        <v>0</v>
      </c>
      <c r="CS418" s="131">
        <v>18.059999999999999</v>
      </c>
      <c r="CT418" s="132">
        <v>18.059999999999999</v>
      </c>
      <c r="CU418" s="133">
        <f t="shared" si="268"/>
        <v>0</v>
      </c>
      <c r="CV418" s="129">
        <f t="shared" si="268"/>
        <v>4.5149999999999997</v>
      </c>
      <c r="CW418" s="132">
        <v>4.5149999999999997</v>
      </c>
      <c r="CY418" s="133">
        <v>0</v>
      </c>
      <c r="CZ418" s="129">
        <v>30882.6</v>
      </c>
      <c r="DA418" s="132">
        <v>30882.6</v>
      </c>
      <c r="DD418" s="134" t="s">
        <v>95</v>
      </c>
      <c r="DE418" s="101"/>
      <c r="DF418" s="72"/>
    </row>
    <row r="419" spans="1:110" s="7" customFormat="1" x14ac:dyDescent="0.25">
      <c r="A419" s="135">
        <v>149</v>
      </c>
      <c r="B419" s="136" t="s">
        <v>1182</v>
      </c>
      <c r="C419" s="136" t="s">
        <v>1192</v>
      </c>
      <c r="D419" s="137" t="s">
        <v>1184</v>
      </c>
      <c r="E419" s="138" t="s">
        <v>1193</v>
      </c>
      <c r="F419" s="138" t="s">
        <v>1194</v>
      </c>
      <c r="G419" s="138" t="s">
        <v>1195</v>
      </c>
      <c r="H419" s="138" t="s">
        <v>117</v>
      </c>
      <c r="I419" s="138">
        <v>11207</v>
      </c>
      <c r="J419" s="138" t="str">
        <f t="shared" si="231"/>
        <v>Brooklyn 11207</v>
      </c>
      <c r="K419" s="138" t="s">
        <v>108</v>
      </c>
      <c r="L419" s="138">
        <v>1</v>
      </c>
      <c r="M419" s="106" t="str">
        <f t="shared" si="232"/>
        <v>Dual</v>
      </c>
      <c r="N419" s="107">
        <v>74</v>
      </c>
      <c r="O419" s="72">
        <v>0</v>
      </c>
      <c r="P419" s="108">
        <v>0</v>
      </c>
      <c r="Q419" s="71">
        <v>17</v>
      </c>
      <c r="R419" s="72">
        <v>35</v>
      </c>
      <c r="S419" s="108">
        <v>22</v>
      </c>
      <c r="T419" s="71">
        <v>9</v>
      </c>
      <c r="U419" s="72">
        <v>18</v>
      </c>
      <c r="V419" s="72">
        <v>10</v>
      </c>
      <c r="W419" s="73">
        <f t="shared" si="233"/>
        <v>37</v>
      </c>
      <c r="X419" s="109">
        <v>0</v>
      </c>
      <c r="Y419" s="110">
        <v>0</v>
      </c>
      <c r="Z419" s="110">
        <v>0</v>
      </c>
      <c r="AA419" s="72">
        <v>0</v>
      </c>
      <c r="AB419" s="72">
        <v>0</v>
      </c>
      <c r="AC419" s="111">
        <v>0</v>
      </c>
      <c r="AD419" s="112">
        <f t="shared" si="234"/>
        <v>0</v>
      </c>
      <c r="AE419" s="113">
        <v>0</v>
      </c>
      <c r="AF419" s="114">
        <v>0</v>
      </c>
      <c r="AG419" s="115">
        <v>922674.91999999993</v>
      </c>
      <c r="AH419" s="116">
        <v>922674.91999999993</v>
      </c>
      <c r="AI419" s="114">
        <v>46531.199999999997</v>
      </c>
      <c r="AJ419" s="117">
        <f t="shared" si="237"/>
        <v>969206.11999999988</v>
      </c>
      <c r="AK419" s="113">
        <v>86669.170964999983</v>
      </c>
      <c r="AL419" s="114">
        <v>32099.692949999993</v>
      </c>
      <c r="AM419" s="117">
        <f t="shared" si="238"/>
        <v>118768.86391499998</v>
      </c>
      <c r="AN419" s="113">
        <v>388617.49392921396</v>
      </c>
      <c r="AO419" s="114">
        <v>0</v>
      </c>
      <c r="AP419" s="114">
        <v>415288.56215578615</v>
      </c>
      <c r="AQ419" s="114">
        <v>0</v>
      </c>
      <c r="AR419" s="117">
        <v>0</v>
      </c>
      <c r="AS419" s="113">
        <f t="shared" si="235"/>
        <v>0</v>
      </c>
      <c r="AT419" s="114">
        <f t="shared" si="239"/>
        <v>0</v>
      </c>
      <c r="AU419" s="114">
        <f t="shared" si="240"/>
        <v>2916</v>
      </c>
      <c r="AV419" s="117">
        <v>2916</v>
      </c>
      <c r="AW419" s="113">
        <f t="shared" si="236"/>
        <v>0</v>
      </c>
      <c r="AX419" s="114">
        <f t="shared" si="241"/>
        <v>0</v>
      </c>
      <c r="AY419" s="114">
        <f t="shared" si="242"/>
        <v>1080</v>
      </c>
      <c r="AZ419" s="117">
        <v>1080</v>
      </c>
      <c r="BA419" s="113">
        <f t="shared" si="243"/>
        <v>0</v>
      </c>
      <c r="BB419" s="114">
        <f t="shared" si="244"/>
        <v>0</v>
      </c>
      <c r="BC419" s="114">
        <f t="shared" si="245"/>
        <v>20576.695105786086</v>
      </c>
      <c r="BD419" s="117">
        <v>20576.695105786086</v>
      </c>
      <c r="BE419" s="113">
        <v>0</v>
      </c>
      <c r="BF419" s="114">
        <v>0</v>
      </c>
      <c r="BG419" s="114">
        <v>0</v>
      </c>
      <c r="BH419" s="117">
        <v>0</v>
      </c>
      <c r="BJ419" s="113">
        <f t="shared" si="266"/>
        <v>86669.170964999983</v>
      </c>
      <c r="BK419" s="114">
        <f t="shared" si="266"/>
        <v>32099.692949999993</v>
      </c>
      <c r="BL419" s="114">
        <f t="shared" si="246"/>
        <v>2916</v>
      </c>
      <c r="BM419" s="118">
        <f t="shared" si="247"/>
        <v>1080</v>
      </c>
      <c r="BN419" s="119">
        <f t="shared" si="248"/>
        <v>122764.86391499998</v>
      </c>
      <c r="BP419" s="113">
        <f t="shared" si="249"/>
        <v>388617.49392921396</v>
      </c>
      <c r="BQ419" s="118">
        <f t="shared" si="250"/>
        <v>20576.695105786086</v>
      </c>
      <c r="BR419" s="120">
        <f t="shared" si="251"/>
        <v>409194.18903500005</v>
      </c>
      <c r="BS419" s="121">
        <f t="shared" si="252"/>
        <v>102298.54725875001</v>
      </c>
      <c r="BT419" s="114">
        <f t="shared" si="253"/>
        <v>86669.170964999983</v>
      </c>
      <c r="BU419" s="114">
        <f t="shared" si="254"/>
        <v>0</v>
      </c>
      <c r="BV419" s="114">
        <f t="shared" si="255"/>
        <v>2916</v>
      </c>
      <c r="BW419" s="118">
        <f t="shared" si="256"/>
        <v>0</v>
      </c>
      <c r="BX419" s="120">
        <f t="shared" si="257"/>
        <v>89585.170964999983</v>
      </c>
      <c r="BY419" s="121">
        <f t="shared" si="258"/>
        <v>12713.376293750029</v>
      </c>
      <c r="CA419" s="113">
        <f t="shared" si="267"/>
        <v>0</v>
      </c>
      <c r="CB419" s="114">
        <f t="shared" si="267"/>
        <v>0</v>
      </c>
      <c r="CC419" s="114">
        <f t="shared" si="259"/>
        <v>29822.436939375853</v>
      </c>
      <c r="CD419" s="114">
        <f t="shared" si="260"/>
        <v>0</v>
      </c>
      <c r="CE419" s="114">
        <f t="shared" si="261"/>
        <v>2305.1226448553048</v>
      </c>
      <c r="CF419" s="118">
        <f t="shared" si="262"/>
        <v>12713.376293750029</v>
      </c>
      <c r="CG419" s="122">
        <f t="shared" si="263"/>
        <v>44840.935877981188</v>
      </c>
      <c r="CH419" s="88"/>
      <c r="CI419" s="123">
        <f t="shared" si="264"/>
        <v>66258.541950696672</v>
      </c>
      <c r="CK419" s="124">
        <f t="shared" si="265"/>
        <v>1</v>
      </c>
      <c r="CL419" s="125">
        <v>0</v>
      </c>
      <c r="CM419" s="126">
        <v>0</v>
      </c>
      <c r="CN419" s="127">
        <v>47.589999999999996</v>
      </c>
      <c r="CO419" s="128">
        <v>17.833162749999996</v>
      </c>
      <c r="CP419" s="125">
        <v>0</v>
      </c>
      <c r="CQ419" s="129">
        <v>0</v>
      </c>
      <c r="CR419" s="130">
        <v>0</v>
      </c>
      <c r="CS419" s="131">
        <v>2.4</v>
      </c>
      <c r="CT419" s="132">
        <v>2.4</v>
      </c>
      <c r="CU419" s="133">
        <f t="shared" si="268"/>
        <v>0</v>
      </c>
      <c r="CV419" s="129">
        <f t="shared" si="268"/>
        <v>0.6</v>
      </c>
      <c r="CW419" s="132">
        <v>0.6</v>
      </c>
      <c r="CY419" s="133">
        <v>0</v>
      </c>
      <c r="CZ419" s="129">
        <v>3996</v>
      </c>
      <c r="DA419" s="132">
        <v>3996</v>
      </c>
      <c r="DD419" s="134" t="s">
        <v>95</v>
      </c>
      <c r="DE419" s="101"/>
      <c r="DF419" s="72"/>
    </row>
    <row r="420" spans="1:110" s="7" customFormat="1" x14ac:dyDescent="0.25">
      <c r="A420" s="135">
        <v>149</v>
      </c>
      <c r="B420" s="136" t="s">
        <v>1182</v>
      </c>
      <c r="C420" s="136" t="s">
        <v>1196</v>
      </c>
      <c r="D420" s="137" t="s">
        <v>1184</v>
      </c>
      <c r="E420" s="138" t="s">
        <v>1197</v>
      </c>
      <c r="F420" s="138" t="s">
        <v>1198</v>
      </c>
      <c r="G420" s="138" t="s">
        <v>1199</v>
      </c>
      <c r="H420" s="138" t="s">
        <v>117</v>
      </c>
      <c r="I420" s="138">
        <v>11211</v>
      </c>
      <c r="J420" s="138" t="str">
        <f t="shared" si="231"/>
        <v>Brooklyn 11211</v>
      </c>
      <c r="K420" s="138" t="s">
        <v>103</v>
      </c>
      <c r="L420" s="138">
        <v>1</v>
      </c>
      <c r="M420" s="106" t="str">
        <f t="shared" si="232"/>
        <v>Dual</v>
      </c>
      <c r="N420" s="107">
        <v>70</v>
      </c>
      <c r="O420" s="72">
        <v>0</v>
      </c>
      <c r="P420" s="108">
        <v>0</v>
      </c>
      <c r="Q420" s="71">
        <v>15</v>
      </c>
      <c r="R420" s="72">
        <v>27</v>
      </c>
      <c r="S420" s="108">
        <v>28</v>
      </c>
      <c r="T420" s="71">
        <v>7</v>
      </c>
      <c r="U420" s="72">
        <v>12</v>
      </c>
      <c r="V420" s="72">
        <v>12</v>
      </c>
      <c r="W420" s="73">
        <f t="shared" si="233"/>
        <v>31</v>
      </c>
      <c r="X420" s="109">
        <v>0</v>
      </c>
      <c r="Y420" s="110">
        <v>0</v>
      </c>
      <c r="Z420" s="110">
        <v>0</v>
      </c>
      <c r="AA420" s="72">
        <v>0</v>
      </c>
      <c r="AB420" s="72">
        <v>0</v>
      </c>
      <c r="AC420" s="111">
        <v>0</v>
      </c>
      <c r="AD420" s="112">
        <f t="shared" si="234"/>
        <v>0</v>
      </c>
      <c r="AE420" s="113">
        <v>0</v>
      </c>
      <c r="AF420" s="114">
        <v>0</v>
      </c>
      <c r="AG420" s="115">
        <v>930204.79999999993</v>
      </c>
      <c r="AH420" s="116">
        <v>930204.79999999993</v>
      </c>
      <c r="AI420" s="114">
        <v>0</v>
      </c>
      <c r="AJ420" s="117">
        <f t="shared" si="237"/>
        <v>930204.79999999993</v>
      </c>
      <c r="AK420" s="113">
        <v>65000.697839999986</v>
      </c>
      <c r="AL420" s="114">
        <v>41053.072319999992</v>
      </c>
      <c r="AM420" s="117">
        <f t="shared" si="238"/>
        <v>106053.77015999999</v>
      </c>
      <c r="AN420" s="113">
        <v>329640.18215999997</v>
      </c>
      <c r="AO420" s="114">
        <v>0</v>
      </c>
      <c r="AP420" s="114">
        <v>494510.84767999995</v>
      </c>
      <c r="AQ420" s="114">
        <v>0</v>
      </c>
      <c r="AR420" s="117">
        <v>0</v>
      </c>
      <c r="AS420" s="113">
        <f t="shared" si="235"/>
        <v>0</v>
      </c>
      <c r="AT420" s="114">
        <f t="shared" si="239"/>
        <v>0</v>
      </c>
      <c r="AU420" s="114">
        <f t="shared" si="240"/>
        <v>0</v>
      </c>
      <c r="AV420" s="117">
        <v>0</v>
      </c>
      <c r="AW420" s="113">
        <f t="shared" si="236"/>
        <v>0</v>
      </c>
      <c r="AX420" s="114">
        <f t="shared" si="241"/>
        <v>0</v>
      </c>
      <c r="AY420" s="114">
        <f t="shared" si="242"/>
        <v>0</v>
      </c>
      <c r="AZ420" s="117">
        <v>0</v>
      </c>
      <c r="BA420" s="113">
        <f t="shared" si="243"/>
        <v>0</v>
      </c>
      <c r="BB420" s="114">
        <f t="shared" si="244"/>
        <v>0</v>
      </c>
      <c r="BC420" s="114">
        <f t="shared" si="245"/>
        <v>0</v>
      </c>
      <c r="BD420" s="117">
        <v>0</v>
      </c>
      <c r="BE420" s="113">
        <v>0</v>
      </c>
      <c r="BF420" s="114">
        <v>0</v>
      </c>
      <c r="BG420" s="114">
        <v>0</v>
      </c>
      <c r="BH420" s="117">
        <v>0</v>
      </c>
      <c r="BJ420" s="113">
        <f t="shared" si="266"/>
        <v>65000.697839999986</v>
      </c>
      <c r="BK420" s="114">
        <f t="shared" si="266"/>
        <v>41053.072319999992</v>
      </c>
      <c r="BL420" s="114">
        <f t="shared" si="246"/>
        <v>0</v>
      </c>
      <c r="BM420" s="118">
        <f t="shared" si="247"/>
        <v>0</v>
      </c>
      <c r="BN420" s="119">
        <f t="shared" si="248"/>
        <v>106053.77015999999</v>
      </c>
      <c r="BP420" s="113">
        <f t="shared" si="249"/>
        <v>329640.18215999997</v>
      </c>
      <c r="BQ420" s="118">
        <f t="shared" si="250"/>
        <v>0</v>
      </c>
      <c r="BR420" s="120">
        <f t="shared" si="251"/>
        <v>329640.18215999997</v>
      </c>
      <c r="BS420" s="121">
        <f t="shared" si="252"/>
        <v>82410.045539999992</v>
      </c>
      <c r="BT420" s="114">
        <f t="shared" si="253"/>
        <v>65000.697839999986</v>
      </c>
      <c r="BU420" s="114">
        <f t="shared" si="254"/>
        <v>0</v>
      </c>
      <c r="BV420" s="114">
        <f t="shared" si="255"/>
        <v>0</v>
      </c>
      <c r="BW420" s="118">
        <f t="shared" si="256"/>
        <v>0</v>
      </c>
      <c r="BX420" s="120">
        <f t="shared" si="257"/>
        <v>65000.697839999986</v>
      </c>
      <c r="BY420" s="121">
        <f t="shared" si="258"/>
        <v>17409.347700000006</v>
      </c>
      <c r="CA420" s="113">
        <f t="shared" si="267"/>
        <v>0</v>
      </c>
      <c r="CB420" s="114">
        <f t="shared" si="267"/>
        <v>0</v>
      </c>
      <c r="CC420" s="114">
        <f t="shared" si="259"/>
        <v>35511.49710027867</v>
      </c>
      <c r="CD420" s="114">
        <f t="shared" si="260"/>
        <v>0</v>
      </c>
      <c r="CE420" s="114">
        <f t="shared" si="261"/>
        <v>2948.0770047588417</v>
      </c>
      <c r="CF420" s="118">
        <f t="shared" si="262"/>
        <v>17409.347700000006</v>
      </c>
      <c r="CG420" s="122">
        <f t="shared" si="263"/>
        <v>55868.92180503752</v>
      </c>
      <c r="CH420" s="88"/>
      <c r="CI420" s="123">
        <f t="shared" si="264"/>
        <v>66799.272883172554</v>
      </c>
      <c r="CK420" s="124">
        <f t="shared" si="265"/>
        <v>1</v>
      </c>
      <c r="CL420" s="125">
        <v>0</v>
      </c>
      <c r="CM420" s="126">
        <v>0</v>
      </c>
      <c r="CN420" s="127">
        <v>50.72</v>
      </c>
      <c r="CO420" s="128">
        <v>19.006051999999997</v>
      </c>
      <c r="CP420" s="125">
        <v>0</v>
      </c>
      <c r="CQ420" s="129">
        <v>0</v>
      </c>
      <c r="CR420" s="130">
        <v>0</v>
      </c>
      <c r="CS420" s="131">
        <v>0</v>
      </c>
      <c r="CT420" s="132">
        <v>0</v>
      </c>
      <c r="CU420" s="133">
        <f t="shared" si="268"/>
        <v>0</v>
      </c>
      <c r="CV420" s="129">
        <f t="shared" si="268"/>
        <v>0</v>
      </c>
      <c r="CW420" s="132">
        <v>0</v>
      </c>
      <c r="CY420" s="133">
        <v>0</v>
      </c>
      <c r="CZ420" s="129">
        <v>0</v>
      </c>
      <c r="DA420" s="132">
        <v>0</v>
      </c>
      <c r="DD420" s="134" t="s">
        <v>95</v>
      </c>
      <c r="DE420" s="101"/>
      <c r="DF420" s="72"/>
    </row>
    <row r="421" spans="1:110" s="7" customFormat="1" x14ac:dyDescent="0.25">
      <c r="A421" s="135">
        <v>149</v>
      </c>
      <c r="B421" s="136" t="s">
        <v>1182</v>
      </c>
      <c r="C421" s="136" t="s">
        <v>1200</v>
      </c>
      <c r="D421" s="137" t="s">
        <v>1184</v>
      </c>
      <c r="E421" s="138" t="s">
        <v>1201</v>
      </c>
      <c r="F421" s="138" t="s">
        <v>1198</v>
      </c>
      <c r="G421" s="138" t="s">
        <v>1199</v>
      </c>
      <c r="H421" s="138" t="s">
        <v>117</v>
      </c>
      <c r="I421" s="138">
        <v>11211</v>
      </c>
      <c r="J421" s="138" t="str">
        <f t="shared" si="231"/>
        <v>Brooklyn 11211</v>
      </c>
      <c r="K421" s="138" t="s">
        <v>103</v>
      </c>
      <c r="L421" s="138">
        <v>3</v>
      </c>
      <c r="M421" s="106" t="str">
        <f t="shared" si="232"/>
        <v>Child Care</v>
      </c>
      <c r="N421" s="107">
        <v>18</v>
      </c>
      <c r="O421" s="72">
        <v>0</v>
      </c>
      <c r="P421" s="108">
        <v>0</v>
      </c>
      <c r="Q421" s="71">
        <v>0</v>
      </c>
      <c r="R421" s="72">
        <v>0</v>
      </c>
      <c r="S421" s="108">
        <v>18</v>
      </c>
      <c r="T421" s="71">
        <v>0</v>
      </c>
      <c r="U421" s="72">
        <v>0</v>
      </c>
      <c r="V421" s="72">
        <v>7</v>
      </c>
      <c r="W421" s="73">
        <f t="shared" si="233"/>
        <v>7</v>
      </c>
      <c r="X421" s="109">
        <v>0</v>
      </c>
      <c r="Y421" s="110">
        <v>0</v>
      </c>
      <c r="Z421" s="110">
        <v>0</v>
      </c>
      <c r="AA421" s="72">
        <v>0</v>
      </c>
      <c r="AB421" s="72">
        <v>0</v>
      </c>
      <c r="AC421" s="111">
        <v>0</v>
      </c>
      <c r="AD421" s="112">
        <f t="shared" si="234"/>
        <v>0</v>
      </c>
      <c r="AE421" s="113">
        <v>0</v>
      </c>
      <c r="AF421" s="114">
        <v>0</v>
      </c>
      <c r="AG421" s="115">
        <v>208258.56</v>
      </c>
      <c r="AH421" s="116">
        <v>208258.56</v>
      </c>
      <c r="AI421" s="114">
        <v>0</v>
      </c>
      <c r="AJ421" s="117">
        <f t="shared" si="237"/>
        <v>208258.56</v>
      </c>
      <c r="AK421" s="113">
        <v>0</v>
      </c>
      <c r="AL421" s="114">
        <v>20850.298559999996</v>
      </c>
      <c r="AM421" s="117">
        <f t="shared" si="238"/>
        <v>20850.298559999996</v>
      </c>
      <c r="AN421" s="113">
        <v>0</v>
      </c>
      <c r="AO421" s="114">
        <v>0</v>
      </c>
      <c r="AP421" s="114">
        <v>187408.26144</v>
      </c>
      <c r="AQ421" s="114">
        <v>0</v>
      </c>
      <c r="AR421" s="117">
        <v>0</v>
      </c>
      <c r="AS421" s="113">
        <f t="shared" si="235"/>
        <v>0</v>
      </c>
      <c r="AT421" s="114">
        <f t="shared" si="239"/>
        <v>0</v>
      </c>
      <c r="AU421" s="114">
        <f t="shared" si="240"/>
        <v>0</v>
      </c>
      <c r="AV421" s="117">
        <v>0</v>
      </c>
      <c r="AW421" s="113">
        <f t="shared" si="236"/>
        <v>0</v>
      </c>
      <c r="AX421" s="114">
        <f t="shared" si="241"/>
        <v>0</v>
      </c>
      <c r="AY421" s="114">
        <f t="shared" si="242"/>
        <v>0</v>
      </c>
      <c r="AZ421" s="117">
        <v>0</v>
      </c>
      <c r="BA421" s="113">
        <f t="shared" si="243"/>
        <v>0</v>
      </c>
      <c r="BB421" s="114">
        <f t="shared" si="244"/>
        <v>0</v>
      </c>
      <c r="BC421" s="114">
        <f t="shared" si="245"/>
        <v>0</v>
      </c>
      <c r="BD421" s="117">
        <v>0</v>
      </c>
      <c r="BE421" s="113">
        <v>0</v>
      </c>
      <c r="BF421" s="114">
        <v>0</v>
      </c>
      <c r="BG421" s="114">
        <v>0</v>
      </c>
      <c r="BH421" s="117">
        <v>0</v>
      </c>
      <c r="BJ421" s="113">
        <f t="shared" si="266"/>
        <v>0</v>
      </c>
      <c r="BK421" s="114">
        <f t="shared" si="266"/>
        <v>20850.298559999996</v>
      </c>
      <c r="BL421" s="114">
        <f t="shared" si="246"/>
        <v>0</v>
      </c>
      <c r="BM421" s="118">
        <f t="shared" si="247"/>
        <v>0</v>
      </c>
      <c r="BN421" s="119">
        <f t="shared" si="248"/>
        <v>20850.298559999996</v>
      </c>
      <c r="BP421" s="113">
        <f t="shared" si="249"/>
        <v>0</v>
      </c>
      <c r="BQ421" s="118">
        <f t="shared" si="250"/>
        <v>0</v>
      </c>
      <c r="BR421" s="120">
        <f t="shared" si="251"/>
        <v>0</v>
      </c>
      <c r="BS421" s="121">
        <f t="shared" si="252"/>
        <v>0</v>
      </c>
      <c r="BT421" s="114">
        <f t="shared" si="253"/>
        <v>0</v>
      </c>
      <c r="BU421" s="114">
        <f t="shared" si="254"/>
        <v>0</v>
      </c>
      <c r="BV421" s="114">
        <f t="shared" si="255"/>
        <v>0</v>
      </c>
      <c r="BW421" s="118">
        <f t="shared" si="256"/>
        <v>0</v>
      </c>
      <c r="BX421" s="120">
        <f t="shared" si="257"/>
        <v>0</v>
      </c>
      <c r="BY421" s="121">
        <f t="shared" si="258"/>
        <v>0</v>
      </c>
      <c r="CA421" s="113">
        <f t="shared" si="267"/>
        <v>0</v>
      </c>
      <c r="CB421" s="114">
        <f t="shared" si="267"/>
        <v>0</v>
      </c>
      <c r="CC421" s="114">
        <f t="shared" si="259"/>
        <v>13458.042354212219</v>
      </c>
      <c r="CD421" s="114">
        <f t="shared" si="260"/>
        <v>0</v>
      </c>
      <c r="CE421" s="114">
        <f t="shared" si="261"/>
        <v>1497.2883210289385</v>
      </c>
      <c r="CF421" s="118">
        <f t="shared" si="262"/>
        <v>0</v>
      </c>
      <c r="CG421" s="122">
        <f t="shared" si="263"/>
        <v>14955.330675241157</v>
      </c>
      <c r="CH421" s="88"/>
      <c r="CI421" s="123">
        <f t="shared" si="264"/>
        <v>14955.330675241159</v>
      </c>
      <c r="CK421" s="124">
        <f t="shared" si="265"/>
        <v>3</v>
      </c>
      <c r="CL421" s="125">
        <v>0</v>
      </c>
      <c r="CM421" s="126">
        <v>0</v>
      </c>
      <c r="CN421" s="127">
        <v>44.16</v>
      </c>
      <c r="CO421" s="128">
        <v>16.547855999999996</v>
      </c>
      <c r="CP421" s="125">
        <v>0</v>
      </c>
      <c r="CQ421" s="129">
        <v>0</v>
      </c>
      <c r="CR421" s="130">
        <v>0</v>
      </c>
      <c r="CS421" s="131">
        <v>0</v>
      </c>
      <c r="CT421" s="132">
        <v>0</v>
      </c>
      <c r="CU421" s="133">
        <f t="shared" si="268"/>
        <v>0</v>
      </c>
      <c r="CV421" s="129">
        <f t="shared" si="268"/>
        <v>0</v>
      </c>
      <c r="CW421" s="132">
        <v>0</v>
      </c>
      <c r="CY421" s="133">
        <v>0</v>
      </c>
      <c r="CZ421" s="129">
        <v>0</v>
      </c>
      <c r="DA421" s="132">
        <v>0</v>
      </c>
      <c r="DD421" s="134" t="s">
        <v>95</v>
      </c>
      <c r="DE421" s="101"/>
      <c r="DF421" s="72"/>
    </row>
    <row r="422" spans="1:110" s="7" customFormat="1" x14ac:dyDescent="0.25">
      <c r="A422" s="135">
        <v>149</v>
      </c>
      <c r="B422" s="136" t="s">
        <v>1182</v>
      </c>
      <c r="C422" s="136" t="s">
        <v>1202</v>
      </c>
      <c r="D422" s="137" t="s">
        <v>1184</v>
      </c>
      <c r="E422" s="138" t="s">
        <v>1203</v>
      </c>
      <c r="F422" s="138" t="s">
        <v>1204</v>
      </c>
      <c r="G422" s="138" t="s">
        <v>1205</v>
      </c>
      <c r="H422" s="138" t="s">
        <v>117</v>
      </c>
      <c r="I422" s="138">
        <v>11206</v>
      </c>
      <c r="J422" s="138" t="str">
        <f t="shared" si="231"/>
        <v>Brooklyn 11206</v>
      </c>
      <c r="K422" s="138" t="s">
        <v>108</v>
      </c>
      <c r="L422" s="138">
        <v>4</v>
      </c>
      <c r="M422" s="106" t="str">
        <f t="shared" si="232"/>
        <v>FCCN</v>
      </c>
      <c r="N422" s="107">
        <v>0</v>
      </c>
      <c r="O422" s="72">
        <v>0</v>
      </c>
      <c r="P422" s="108">
        <v>0</v>
      </c>
      <c r="Q422" s="71">
        <v>0</v>
      </c>
      <c r="R422" s="72">
        <v>0</v>
      </c>
      <c r="S422" s="108">
        <v>0</v>
      </c>
      <c r="T422" s="71">
        <v>0</v>
      </c>
      <c r="U422" s="72">
        <v>0</v>
      </c>
      <c r="V422" s="72">
        <v>0</v>
      </c>
      <c r="W422" s="73">
        <f t="shared" si="233"/>
        <v>0</v>
      </c>
      <c r="X422" s="109">
        <v>0</v>
      </c>
      <c r="Y422" s="110">
        <v>0</v>
      </c>
      <c r="Z422" s="110">
        <v>0</v>
      </c>
      <c r="AA422" s="72">
        <v>0</v>
      </c>
      <c r="AB422" s="72">
        <v>0</v>
      </c>
      <c r="AC422" s="111">
        <v>0</v>
      </c>
      <c r="AD422" s="112">
        <f t="shared" si="234"/>
        <v>0</v>
      </c>
      <c r="AE422" s="113">
        <v>0</v>
      </c>
      <c r="AF422" s="114">
        <v>0</v>
      </c>
      <c r="AG422" s="115">
        <v>0</v>
      </c>
      <c r="AH422" s="116">
        <v>0</v>
      </c>
      <c r="AI422" s="114">
        <v>0</v>
      </c>
      <c r="AJ422" s="117">
        <f t="shared" si="237"/>
        <v>0</v>
      </c>
      <c r="AK422" s="113">
        <v>0</v>
      </c>
      <c r="AL422" s="114">
        <v>0</v>
      </c>
      <c r="AM422" s="117">
        <f t="shared" si="238"/>
        <v>0</v>
      </c>
      <c r="AN422" s="113">
        <v>0</v>
      </c>
      <c r="AO422" s="114">
        <v>0</v>
      </c>
      <c r="AP422" s="114">
        <v>0</v>
      </c>
      <c r="AQ422" s="114">
        <v>0</v>
      </c>
      <c r="AR422" s="117">
        <v>0</v>
      </c>
      <c r="AS422" s="113">
        <f t="shared" si="235"/>
        <v>0</v>
      </c>
      <c r="AT422" s="114">
        <f t="shared" si="239"/>
        <v>0</v>
      </c>
      <c r="AU422" s="114">
        <f t="shared" si="240"/>
        <v>0</v>
      </c>
      <c r="AV422" s="117">
        <v>0</v>
      </c>
      <c r="AW422" s="113">
        <f t="shared" si="236"/>
        <v>0</v>
      </c>
      <c r="AX422" s="114">
        <f t="shared" si="241"/>
        <v>0</v>
      </c>
      <c r="AY422" s="114">
        <f t="shared" si="242"/>
        <v>0</v>
      </c>
      <c r="AZ422" s="117">
        <v>0</v>
      </c>
      <c r="BA422" s="113">
        <f t="shared" si="243"/>
        <v>0</v>
      </c>
      <c r="BB422" s="114">
        <f t="shared" si="244"/>
        <v>0</v>
      </c>
      <c r="BC422" s="114">
        <f t="shared" si="245"/>
        <v>0</v>
      </c>
      <c r="BD422" s="117">
        <v>0</v>
      </c>
      <c r="BE422" s="113">
        <v>0</v>
      </c>
      <c r="BF422" s="114">
        <v>0</v>
      </c>
      <c r="BG422" s="114">
        <v>0</v>
      </c>
      <c r="BH422" s="117">
        <v>0</v>
      </c>
      <c r="BJ422" s="113">
        <f t="shared" si="266"/>
        <v>0</v>
      </c>
      <c r="BK422" s="114">
        <f t="shared" si="266"/>
        <v>0</v>
      </c>
      <c r="BL422" s="114">
        <f t="shared" si="246"/>
        <v>0</v>
      </c>
      <c r="BM422" s="118">
        <f t="shared" si="247"/>
        <v>0</v>
      </c>
      <c r="BN422" s="119">
        <f t="shared" si="248"/>
        <v>0</v>
      </c>
      <c r="BP422" s="113">
        <f t="shared" si="249"/>
        <v>0</v>
      </c>
      <c r="BQ422" s="118">
        <f t="shared" si="250"/>
        <v>0</v>
      </c>
      <c r="BR422" s="120">
        <f t="shared" si="251"/>
        <v>0</v>
      </c>
      <c r="BS422" s="121">
        <f t="shared" si="252"/>
        <v>0</v>
      </c>
      <c r="BT422" s="114">
        <f t="shared" si="253"/>
        <v>0</v>
      </c>
      <c r="BU422" s="114">
        <f t="shared" si="254"/>
        <v>0</v>
      </c>
      <c r="BV422" s="114">
        <f t="shared" si="255"/>
        <v>0</v>
      </c>
      <c r="BW422" s="118">
        <f t="shared" si="256"/>
        <v>0</v>
      </c>
      <c r="BX422" s="120">
        <f t="shared" si="257"/>
        <v>0</v>
      </c>
      <c r="BY422" s="121">
        <f t="shared" si="258"/>
        <v>0</v>
      </c>
      <c r="CA422" s="113">
        <f t="shared" si="267"/>
        <v>0</v>
      </c>
      <c r="CB422" s="114">
        <f t="shared" si="267"/>
        <v>0</v>
      </c>
      <c r="CC422" s="114">
        <f t="shared" si="259"/>
        <v>0</v>
      </c>
      <c r="CD422" s="114">
        <f t="shared" si="260"/>
        <v>0</v>
      </c>
      <c r="CE422" s="114">
        <f t="shared" si="261"/>
        <v>0</v>
      </c>
      <c r="CF422" s="118">
        <f t="shared" si="262"/>
        <v>0</v>
      </c>
      <c r="CG422" s="122">
        <f t="shared" si="263"/>
        <v>0</v>
      </c>
      <c r="CH422" s="88"/>
      <c r="CI422" s="123">
        <f t="shared" si="264"/>
        <v>0</v>
      </c>
      <c r="CK422" s="124">
        <f t="shared" si="265"/>
        <v>4</v>
      </c>
      <c r="CL422" s="125">
        <v>0</v>
      </c>
      <c r="CM422" s="126">
        <v>0</v>
      </c>
      <c r="CN422" s="127">
        <v>0</v>
      </c>
      <c r="CO422" s="128">
        <v>0</v>
      </c>
      <c r="CP422" s="125">
        <v>0</v>
      </c>
      <c r="CQ422" s="129">
        <v>0</v>
      </c>
      <c r="CR422" s="130">
        <v>0</v>
      </c>
      <c r="CS422" s="131">
        <v>0</v>
      </c>
      <c r="CT422" s="132">
        <v>0</v>
      </c>
      <c r="CU422" s="133">
        <f t="shared" si="268"/>
        <v>0</v>
      </c>
      <c r="CV422" s="129">
        <f t="shared" si="268"/>
        <v>0</v>
      </c>
      <c r="CW422" s="132">
        <v>0</v>
      </c>
      <c r="CY422" s="133">
        <v>0</v>
      </c>
      <c r="CZ422" s="129">
        <v>0</v>
      </c>
      <c r="DA422" s="132">
        <v>0</v>
      </c>
      <c r="DD422" s="134" t="s">
        <v>95</v>
      </c>
      <c r="DE422" s="101"/>
      <c r="DF422" s="72"/>
    </row>
    <row r="423" spans="1:110" s="7" customFormat="1" x14ac:dyDescent="0.25">
      <c r="A423" s="135">
        <v>149</v>
      </c>
      <c r="B423" s="136" t="s">
        <v>1182</v>
      </c>
      <c r="C423" s="136" t="s">
        <v>1202</v>
      </c>
      <c r="D423" s="137" t="s">
        <v>1184</v>
      </c>
      <c r="E423" s="138" t="s">
        <v>1203</v>
      </c>
      <c r="F423" s="138" t="s">
        <v>1204</v>
      </c>
      <c r="G423" s="138" t="s">
        <v>1205</v>
      </c>
      <c r="H423" s="138" t="s">
        <v>117</v>
      </c>
      <c r="I423" s="138">
        <v>11206</v>
      </c>
      <c r="J423" s="138" t="str">
        <f t="shared" si="231"/>
        <v>Brooklyn 11206</v>
      </c>
      <c r="K423" s="138" t="s">
        <v>108</v>
      </c>
      <c r="L423" s="138">
        <v>4</v>
      </c>
      <c r="M423" s="106" t="str">
        <f t="shared" si="232"/>
        <v>FCCN</v>
      </c>
      <c r="N423" s="107">
        <v>0</v>
      </c>
      <c r="O423" s="72">
        <v>0</v>
      </c>
      <c r="P423" s="108">
        <v>0</v>
      </c>
      <c r="Q423" s="71">
        <v>0</v>
      </c>
      <c r="R423" s="72">
        <v>0</v>
      </c>
      <c r="S423" s="108">
        <v>0</v>
      </c>
      <c r="T423" s="71">
        <v>0</v>
      </c>
      <c r="U423" s="72">
        <v>0</v>
      </c>
      <c r="V423" s="72">
        <v>0</v>
      </c>
      <c r="W423" s="73">
        <f t="shared" si="233"/>
        <v>0</v>
      </c>
      <c r="X423" s="109">
        <v>0</v>
      </c>
      <c r="Y423" s="110">
        <v>50</v>
      </c>
      <c r="Z423" s="110">
        <v>0</v>
      </c>
      <c r="AA423" s="72">
        <v>0</v>
      </c>
      <c r="AB423" s="72">
        <v>0</v>
      </c>
      <c r="AC423" s="111">
        <v>0</v>
      </c>
      <c r="AD423" s="112">
        <f t="shared" si="234"/>
        <v>50</v>
      </c>
      <c r="AE423" s="113">
        <v>0</v>
      </c>
      <c r="AF423" s="114">
        <v>0</v>
      </c>
      <c r="AG423" s="115">
        <v>0</v>
      </c>
      <c r="AH423" s="116">
        <v>512603</v>
      </c>
      <c r="AI423" s="114">
        <v>0</v>
      </c>
      <c r="AJ423" s="117">
        <f t="shared" si="237"/>
        <v>512603</v>
      </c>
      <c r="AK423" s="113">
        <v>0</v>
      </c>
      <c r="AL423" s="114">
        <v>0</v>
      </c>
      <c r="AM423" s="117">
        <f t="shared" si="238"/>
        <v>0</v>
      </c>
      <c r="AN423" s="113">
        <v>0</v>
      </c>
      <c r="AO423" s="114">
        <v>0</v>
      </c>
      <c r="AP423" s="114">
        <v>0</v>
      </c>
      <c r="AQ423" s="114">
        <v>442649.00000000006</v>
      </c>
      <c r="AR423" s="117">
        <v>69954</v>
      </c>
      <c r="AS423" s="113">
        <f t="shared" si="235"/>
        <v>0</v>
      </c>
      <c r="AT423" s="114">
        <f t="shared" si="239"/>
        <v>0</v>
      </c>
      <c r="AU423" s="114">
        <f t="shared" si="240"/>
        <v>0</v>
      </c>
      <c r="AV423" s="117">
        <v>0</v>
      </c>
      <c r="AW423" s="113">
        <f t="shared" si="236"/>
        <v>0</v>
      </c>
      <c r="AX423" s="114">
        <f t="shared" si="241"/>
        <v>0</v>
      </c>
      <c r="AY423" s="114">
        <f t="shared" si="242"/>
        <v>0</v>
      </c>
      <c r="AZ423" s="117">
        <v>0</v>
      </c>
      <c r="BA423" s="113">
        <f t="shared" si="243"/>
        <v>0</v>
      </c>
      <c r="BB423" s="114">
        <f t="shared" si="244"/>
        <v>0</v>
      </c>
      <c r="BC423" s="114">
        <f t="shared" si="245"/>
        <v>0</v>
      </c>
      <c r="BD423" s="117">
        <v>0</v>
      </c>
      <c r="BE423" s="113">
        <v>0</v>
      </c>
      <c r="BF423" s="114">
        <v>0</v>
      </c>
      <c r="BG423" s="114">
        <v>0</v>
      </c>
      <c r="BH423" s="117">
        <v>0</v>
      </c>
      <c r="BJ423" s="113">
        <f t="shared" si="266"/>
        <v>0</v>
      </c>
      <c r="BK423" s="114">
        <f t="shared" si="266"/>
        <v>0</v>
      </c>
      <c r="BL423" s="114">
        <f t="shared" si="246"/>
        <v>0</v>
      </c>
      <c r="BM423" s="118">
        <f t="shared" si="247"/>
        <v>0</v>
      </c>
      <c r="BN423" s="119">
        <f t="shared" si="248"/>
        <v>0</v>
      </c>
      <c r="BP423" s="113">
        <f t="shared" si="249"/>
        <v>0</v>
      </c>
      <c r="BQ423" s="118">
        <f t="shared" si="250"/>
        <v>0</v>
      </c>
      <c r="BR423" s="120">
        <f t="shared" si="251"/>
        <v>0</v>
      </c>
      <c r="BS423" s="121">
        <f t="shared" si="252"/>
        <v>0</v>
      </c>
      <c r="BT423" s="114">
        <f t="shared" si="253"/>
        <v>0</v>
      </c>
      <c r="BU423" s="114">
        <f t="shared" si="254"/>
        <v>0</v>
      </c>
      <c r="BV423" s="114">
        <f t="shared" si="255"/>
        <v>0</v>
      </c>
      <c r="BW423" s="118">
        <f t="shared" si="256"/>
        <v>0</v>
      </c>
      <c r="BX423" s="120">
        <f t="shared" si="257"/>
        <v>0</v>
      </c>
      <c r="BY423" s="121">
        <f t="shared" si="258"/>
        <v>0</v>
      </c>
      <c r="CA423" s="113">
        <f t="shared" si="267"/>
        <v>0</v>
      </c>
      <c r="CB423" s="114">
        <f t="shared" si="267"/>
        <v>0</v>
      </c>
      <c r="CC423" s="114">
        <f t="shared" si="259"/>
        <v>0</v>
      </c>
      <c r="CD423" s="114">
        <f t="shared" si="260"/>
        <v>5023.4919614147902</v>
      </c>
      <c r="CE423" s="114">
        <f t="shared" si="261"/>
        <v>0</v>
      </c>
      <c r="CF423" s="118">
        <f t="shared" si="262"/>
        <v>0</v>
      </c>
      <c r="CG423" s="122">
        <f t="shared" si="263"/>
        <v>5023.4919614147902</v>
      </c>
      <c r="CH423" s="88"/>
      <c r="CI423" s="123">
        <f t="shared" si="264"/>
        <v>5023.4919614147902</v>
      </c>
      <c r="CK423" s="124">
        <f t="shared" si="265"/>
        <v>4</v>
      </c>
      <c r="CL423" s="125">
        <v>0</v>
      </c>
      <c r="CM423" s="126">
        <v>0</v>
      </c>
      <c r="CN423" s="127">
        <v>0</v>
      </c>
      <c r="CO423" s="128">
        <v>0</v>
      </c>
      <c r="CP423" s="125">
        <v>0</v>
      </c>
      <c r="CQ423" s="129">
        <v>0</v>
      </c>
      <c r="CR423" s="130">
        <v>0</v>
      </c>
      <c r="CS423" s="131">
        <v>0</v>
      </c>
      <c r="CT423" s="132">
        <v>0</v>
      </c>
      <c r="CU423" s="133">
        <f t="shared" si="268"/>
        <v>0</v>
      </c>
      <c r="CV423" s="129">
        <f t="shared" si="268"/>
        <v>0</v>
      </c>
      <c r="CW423" s="132">
        <v>0</v>
      </c>
      <c r="CY423" s="133">
        <v>0</v>
      </c>
      <c r="CZ423" s="129">
        <v>0</v>
      </c>
      <c r="DA423" s="132">
        <v>0</v>
      </c>
      <c r="DD423" s="134" t="s">
        <v>95</v>
      </c>
      <c r="DE423" s="101"/>
      <c r="DF423" s="72"/>
    </row>
    <row r="424" spans="1:110" s="7" customFormat="1" x14ac:dyDescent="0.25">
      <c r="A424" s="135">
        <v>149</v>
      </c>
      <c r="B424" s="136" t="s">
        <v>1182</v>
      </c>
      <c r="C424" s="136" t="s">
        <v>1202</v>
      </c>
      <c r="D424" s="137" t="s">
        <v>1184</v>
      </c>
      <c r="E424" s="138" t="s">
        <v>1203</v>
      </c>
      <c r="F424" s="138" t="s">
        <v>1204</v>
      </c>
      <c r="G424" s="138" t="s">
        <v>1205</v>
      </c>
      <c r="H424" s="138" t="s">
        <v>117</v>
      </c>
      <c r="I424" s="138">
        <v>11206</v>
      </c>
      <c r="J424" s="138" t="str">
        <f t="shared" si="231"/>
        <v>Brooklyn 11206</v>
      </c>
      <c r="K424" s="138" t="s">
        <v>108</v>
      </c>
      <c r="L424" s="138">
        <v>4</v>
      </c>
      <c r="M424" s="106" t="str">
        <f t="shared" si="232"/>
        <v>FCCN</v>
      </c>
      <c r="N424" s="107">
        <v>0</v>
      </c>
      <c r="O424" s="72">
        <v>0</v>
      </c>
      <c r="P424" s="108">
        <v>0</v>
      </c>
      <c r="Q424" s="71">
        <v>0</v>
      </c>
      <c r="R424" s="72">
        <v>0</v>
      </c>
      <c r="S424" s="108">
        <v>0</v>
      </c>
      <c r="T424" s="71">
        <v>0</v>
      </c>
      <c r="U424" s="72">
        <v>0</v>
      </c>
      <c r="V424" s="72">
        <v>0</v>
      </c>
      <c r="W424" s="73">
        <f t="shared" si="233"/>
        <v>0</v>
      </c>
      <c r="X424" s="109">
        <v>0</v>
      </c>
      <c r="Y424" s="110">
        <v>0</v>
      </c>
      <c r="Z424" s="110">
        <v>50</v>
      </c>
      <c r="AA424" s="72">
        <v>0</v>
      </c>
      <c r="AB424" s="72">
        <v>0</v>
      </c>
      <c r="AC424" s="111">
        <v>0</v>
      </c>
      <c r="AD424" s="112">
        <f t="shared" si="234"/>
        <v>50</v>
      </c>
      <c r="AE424" s="113">
        <v>0</v>
      </c>
      <c r="AF424" s="114">
        <v>0</v>
      </c>
      <c r="AG424" s="115">
        <v>0</v>
      </c>
      <c r="AH424" s="116">
        <v>546663.00000000012</v>
      </c>
      <c r="AI424" s="114">
        <v>0</v>
      </c>
      <c r="AJ424" s="117">
        <f t="shared" si="237"/>
        <v>546663.00000000012</v>
      </c>
      <c r="AK424" s="113">
        <v>0</v>
      </c>
      <c r="AL424" s="114">
        <v>0</v>
      </c>
      <c r="AM424" s="117">
        <f t="shared" si="238"/>
        <v>0</v>
      </c>
      <c r="AN424" s="113">
        <v>0</v>
      </c>
      <c r="AO424" s="114">
        <v>0</v>
      </c>
      <c r="AP424" s="114">
        <v>0</v>
      </c>
      <c r="AQ424" s="114">
        <v>476709</v>
      </c>
      <c r="AR424" s="117">
        <v>69954</v>
      </c>
      <c r="AS424" s="113">
        <f t="shared" si="235"/>
        <v>0</v>
      </c>
      <c r="AT424" s="114">
        <f t="shared" si="239"/>
        <v>0</v>
      </c>
      <c r="AU424" s="114">
        <f t="shared" si="240"/>
        <v>0</v>
      </c>
      <c r="AV424" s="117">
        <v>0</v>
      </c>
      <c r="AW424" s="113">
        <f t="shared" si="236"/>
        <v>0</v>
      </c>
      <c r="AX424" s="114">
        <f t="shared" si="241"/>
        <v>0</v>
      </c>
      <c r="AY424" s="114">
        <f t="shared" si="242"/>
        <v>0</v>
      </c>
      <c r="AZ424" s="117">
        <v>0</v>
      </c>
      <c r="BA424" s="113">
        <f t="shared" si="243"/>
        <v>0</v>
      </c>
      <c r="BB424" s="114">
        <f t="shared" si="244"/>
        <v>0</v>
      </c>
      <c r="BC424" s="114">
        <f t="shared" si="245"/>
        <v>0</v>
      </c>
      <c r="BD424" s="117">
        <v>0</v>
      </c>
      <c r="BE424" s="113">
        <v>0</v>
      </c>
      <c r="BF424" s="114">
        <v>0</v>
      </c>
      <c r="BG424" s="114">
        <v>0</v>
      </c>
      <c r="BH424" s="117">
        <v>0</v>
      </c>
      <c r="BJ424" s="113">
        <f t="shared" si="266"/>
        <v>0</v>
      </c>
      <c r="BK424" s="114">
        <f t="shared" si="266"/>
        <v>0</v>
      </c>
      <c r="BL424" s="114">
        <f t="shared" si="246"/>
        <v>0</v>
      </c>
      <c r="BM424" s="118">
        <f t="shared" si="247"/>
        <v>0</v>
      </c>
      <c r="BN424" s="119">
        <f t="shared" si="248"/>
        <v>0</v>
      </c>
      <c r="BP424" s="113">
        <f t="shared" si="249"/>
        <v>0</v>
      </c>
      <c r="BQ424" s="118">
        <f t="shared" si="250"/>
        <v>0</v>
      </c>
      <c r="BR424" s="120">
        <f t="shared" si="251"/>
        <v>0</v>
      </c>
      <c r="BS424" s="121">
        <f t="shared" si="252"/>
        <v>0</v>
      </c>
      <c r="BT424" s="114">
        <f t="shared" si="253"/>
        <v>0</v>
      </c>
      <c r="BU424" s="114">
        <f t="shared" si="254"/>
        <v>0</v>
      </c>
      <c r="BV424" s="114">
        <f t="shared" si="255"/>
        <v>0</v>
      </c>
      <c r="BW424" s="118">
        <f t="shared" si="256"/>
        <v>0</v>
      </c>
      <c r="BX424" s="120">
        <f t="shared" si="257"/>
        <v>0</v>
      </c>
      <c r="BY424" s="121">
        <f t="shared" si="258"/>
        <v>0</v>
      </c>
      <c r="CA424" s="113">
        <f t="shared" si="267"/>
        <v>0</v>
      </c>
      <c r="CB424" s="114">
        <f t="shared" si="267"/>
        <v>0</v>
      </c>
      <c r="CC424" s="114">
        <f t="shared" si="259"/>
        <v>0</v>
      </c>
      <c r="CD424" s="114">
        <f t="shared" si="260"/>
        <v>5023.4919614147902</v>
      </c>
      <c r="CE424" s="114">
        <f t="shared" si="261"/>
        <v>0</v>
      </c>
      <c r="CF424" s="118">
        <f t="shared" si="262"/>
        <v>0</v>
      </c>
      <c r="CG424" s="122">
        <f t="shared" si="263"/>
        <v>5023.4919614147902</v>
      </c>
      <c r="CH424" s="88"/>
      <c r="CI424" s="123">
        <f t="shared" si="264"/>
        <v>5023.4919614147902</v>
      </c>
      <c r="CK424" s="124">
        <f t="shared" si="265"/>
        <v>4</v>
      </c>
      <c r="CL424" s="125">
        <v>0</v>
      </c>
      <c r="CM424" s="126">
        <v>0</v>
      </c>
      <c r="CN424" s="127">
        <v>0</v>
      </c>
      <c r="CO424" s="128">
        <v>0</v>
      </c>
      <c r="CP424" s="125">
        <v>0</v>
      </c>
      <c r="CQ424" s="129">
        <v>0</v>
      </c>
      <c r="CR424" s="130">
        <v>0</v>
      </c>
      <c r="CS424" s="131">
        <v>0</v>
      </c>
      <c r="CT424" s="132">
        <v>0</v>
      </c>
      <c r="CU424" s="133">
        <f t="shared" si="268"/>
        <v>0</v>
      </c>
      <c r="CV424" s="129">
        <f t="shared" si="268"/>
        <v>0</v>
      </c>
      <c r="CW424" s="132">
        <v>0</v>
      </c>
      <c r="CY424" s="133">
        <v>0</v>
      </c>
      <c r="CZ424" s="129">
        <v>0</v>
      </c>
      <c r="DA424" s="132">
        <v>0</v>
      </c>
      <c r="DD424" s="134" t="s">
        <v>95</v>
      </c>
      <c r="DE424" s="101"/>
      <c r="DF424" s="72"/>
    </row>
    <row r="425" spans="1:110" s="7" customFormat="1" x14ac:dyDescent="0.25">
      <c r="A425" s="135">
        <v>149</v>
      </c>
      <c r="B425" s="136" t="s">
        <v>1182</v>
      </c>
      <c r="C425" s="136" t="s">
        <v>1202</v>
      </c>
      <c r="D425" s="137" t="s">
        <v>1184</v>
      </c>
      <c r="E425" s="138" t="s">
        <v>1203</v>
      </c>
      <c r="F425" s="138" t="s">
        <v>1204</v>
      </c>
      <c r="G425" s="138" t="s">
        <v>1205</v>
      </c>
      <c r="H425" s="138" t="s">
        <v>117</v>
      </c>
      <c r="I425" s="138">
        <v>11206</v>
      </c>
      <c r="J425" s="138" t="str">
        <f t="shared" si="231"/>
        <v>Brooklyn 11206</v>
      </c>
      <c r="K425" s="138" t="s">
        <v>108</v>
      </c>
      <c r="L425" s="138">
        <v>4</v>
      </c>
      <c r="M425" s="106" t="str">
        <f t="shared" si="232"/>
        <v>FCCN</v>
      </c>
      <c r="N425" s="107">
        <v>0</v>
      </c>
      <c r="O425" s="72">
        <v>0</v>
      </c>
      <c r="P425" s="108">
        <v>0</v>
      </c>
      <c r="Q425" s="71">
        <v>0</v>
      </c>
      <c r="R425" s="72">
        <v>0</v>
      </c>
      <c r="S425" s="108">
        <v>0</v>
      </c>
      <c r="T425" s="71">
        <v>0</v>
      </c>
      <c r="U425" s="72">
        <v>0</v>
      </c>
      <c r="V425" s="72">
        <v>0</v>
      </c>
      <c r="W425" s="73">
        <f t="shared" si="233"/>
        <v>0</v>
      </c>
      <c r="X425" s="109">
        <v>0</v>
      </c>
      <c r="Y425" s="110">
        <v>0</v>
      </c>
      <c r="Z425" s="110">
        <v>0</v>
      </c>
      <c r="AA425" s="72">
        <v>0</v>
      </c>
      <c r="AB425" s="72">
        <v>0</v>
      </c>
      <c r="AC425" s="111">
        <v>0</v>
      </c>
      <c r="AD425" s="112">
        <f t="shared" si="234"/>
        <v>0</v>
      </c>
      <c r="AE425" s="113">
        <v>0</v>
      </c>
      <c r="AF425" s="114">
        <v>0</v>
      </c>
      <c r="AG425" s="115">
        <v>0</v>
      </c>
      <c r="AH425" s="116">
        <v>0</v>
      </c>
      <c r="AI425" s="114">
        <v>0</v>
      </c>
      <c r="AJ425" s="117">
        <f t="shared" si="237"/>
        <v>0</v>
      </c>
      <c r="AK425" s="113">
        <v>0</v>
      </c>
      <c r="AL425" s="114">
        <v>0</v>
      </c>
      <c r="AM425" s="117">
        <f t="shared" si="238"/>
        <v>0</v>
      </c>
      <c r="AN425" s="113">
        <v>0</v>
      </c>
      <c r="AO425" s="114">
        <v>0</v>
      </c>
      <c r="AP425" s="114">
        <v>0</v>
      </c>
      <c r="AQ425" s="114">
        <v>0</v>
      </c>
      <c r="AR425" s="117">
        <v>0</v>
      </c>
      <c r="AS425" s="113">
        <f t="shared" si="235"/>
        <v>0</v>
      </c>
      <c r="AT425" s="114">
        <f t="shared" si="239"/>
        <v>0</v>
      </c>
      <c r="AU425" s="114">
        <f t="shared" si="240"/>
        <v>0</v>
      </c>
      <c r="AV425" s="117">
        <v>0</v>
      </c>
      <c r="AW425" s="113">
        <f t="shared" si="236"/>
        <v>0</v>
      </c>
      <c r="AX425" s="114">
        <f t="shared" si="241"/>
        <v>0</v>
      </c>
      <c r="AY425" s="114">
        <f t="shared" si="242"/>
        <v>0</v>
      </c>
      <c r="AZ425" s="117">
        <v>0</v>
      </c>
      <c r="BA425" s="113">
        <f t="shared" si="243"/>
        <v>0</v>
      </c>
      <c r="BB425" s="114">
        <f t="shared" si="244"/>
        <v>0</v>
      </c>
      <c r="BC425" s="114">
        <f t="shared" si="245"/>
        <v>0</v>
      </c>
      <c r="BD425" s="117">
        <v>0</v>
      </c>
      <c r="BE425" s="113">
        <v>0</v>
      </c>
      <c r="BF425" s="114">
        <v>0</v>
      </c>
      <c r="BG425" s="114">
        <v>0</v>
      </c>
      <c r="BH425" s="117">
        <v>0</v>
      </c>
      <c r="BJ425" s="113">
        <f t="shared" si="266"/>
        <v>0</v>
      </c>
      <c r="BK425" s="114">
        <f t="shared" si="266"/>
        <v>0</v>
      </c>
      <c r="BL425" s="114">
        <f t="shared" si="246"/>
        <v>0</v>
      </c>
      <c r="BM425" s="118">
        <f t="shared" si="247"/>
        <v>0</v>
      </c>
      <c r="BN425" s="119">
        <f t="shared" si="248"/>
        <v>0</v>
      </c>
      <c r="BP425" s="113">
        <f t="shared" si="249"/>
        <v>0</v>
      </c>
      <c r="BQ425" s="118">
        <f t="shared" si="250"/>
        <v>0</v>
      </c>
      <c r="BR425" s="120">
        <f t="shared" si="251"/>
        <v>0</v>
      </c>
      <c r="BS425" s="121">
        <f t="shared" si="252"/>
        <v>0</v>
      </c>
      <c r="BT425" s="114">
        <f t="shared" si="253"/>
        <v>0</v>
      </c>
      <c r="BU425" s="114">
        <f t="shared" si="254"/>
        <v>0</v>
      </c>
      <c r="BV425" s="114">
        <f t="shared" si="255"/>
        <v>0</v>
      </c>
      <c r="BW425" s="118">
        <f t="shared" si="256"/>
        <v>0</v>
      </c>
      <c r="BX425" s="120">
        <f t="shared" si="257"/>
        <v>0</v>
      </c>
      <c r="BY425" s="121">
        <f t="shared" si="258"/>
        <v>0</v>
      </c>
      <c r="CA425" s="113">
        <f t="shared" si="267"/>
        <v>0</v>
      </c>
      <c r="CB425" s="114">
        <f t="shared" si="267"/>
        <v>0</v>
      </c>
      <c r="CC425" s="114">
        <f t="shared" si="259"/>
        <v>0</v>
      </c>
      <c r="CD425" s="114">
        <f t="shared" si="260"/>
        <v>0</v>
      </c>
      <c r="CE425" s="114">
        <f t="shared" si="261"/>
        <v>0</v>
      </c>
      <c r="CF425" s="118">
        <f t="shared" si="262"/>
        <v>0</v>
      </c>
      <c r="CG425" s="122">
        <f t="shared" si="263"/>
        <v>0</v>
      </c>
      <c r="CH425" s="88"/>
      <c r="CI425" s="123">
        <f t="shared" si="264"/>
        <v>0</v>
      </c>
      <c r="CK425" s="124">
        <f t="shared" si="265"/>
        <v>4</v>
      </c>
      <c r="CL425" s="125">
        <v>0</v>
      </c>
      <c r="CM425" s="126">
        <v>0</v>
      </c>
      <c r="CN425" s="127">
        <v>0</v>
      </c>
      <c r="CO425" s="128">
        <v>0</v>
      </c>
      <c r="CP425" s="125">
        <v>0</v>
      </c>
      <c r="CQ425" s="129">
        <v>0</v>
      </c>
      <c r="CR425" s="130">
        <v>0</v>
      </c>
      <c r="CS425" s="131">
        <v>0</v>
      </c>
      <c r="CT425" s="132">
        <v>0</v>
      </c>
      <c r="CU425" s="133">
        <f t="shared" si="268"/>
        <v>0</v>
      </c>
      <c r="CV425" s="129">
        <f t="shared" si="268"/>
        <v>0</v>
      </c>
      <c r="CW425" s="132">
        <v>0</v>
      </c>
      <c r="CY425" s="133">
        <v>0</v>
      </c>
      <c r="CZ425" s="129">
        <v>0</v>
      </c>
      <c r="DA425" s="132">
        <v>0</v>
      </c>
      <c r="DD425" s="134" t="s">
        <v>95</v>
      </c>
      <c r="DE425" s="101"/>
      <c r="DF425" s="72"/>
    </row>
    <row r="426" spans="1:110" s="7" customFormat="1" x14ac:dyDescent="0.25">
      <c r="A426" s="135">
        <v>149</v>
      </c>
      <c r="B426" s="136" t="s">
        <v>1182</v>
      </c>
      <c r="C426" s="136" t="s">
        <v>1202</v>
      </c>
      <c r="D426" s="137" t="s">
        <v>1184</v>
      </c>
      <c r="E426" s="138" t="s">
        <v>1203</v>
      </c>
      <c r="F426" s="138" t="s">
        <v>1204</v>
      </c>
      <c r="G426" s="138" t="s">
        <v>1205</v>
      </c>
      <c r="H426" s="138" t="s">
        <v>117</v>
      </c>
      <c r="I426" s="138">
        <v>11206</v>
      </c>
      <c r="J426" s="138" t="str">
        <f t="shared" si="231"/>
        <v>Brooklyn 11206</v>
      </c>
      <c r="K426" s="138" t="s">
        <v>108</v>
      </c>
      <c r="L426" s="138">
        <v>4</v>
      </c>
      <c r="M426" s="106" t="str">
        <f t="shared" si="232"/>
        <v>FCCN</v>
      </c>
      <c r="N426" s="107">
        <v>0</v>
      </c>
      <c r="O426" s="72">
        <v>0</v>
      </c>
      <c r="P426" s="108">
        <v>0</v>
      </c>
      <c r="Q426" s="71">
        <v>0</v>
      </c>
      <c r="R426" s="72">
        <v>0</v>
      </c>
      <c r="S426" s="108">
        <v>0</v>
      </c>
      <c r="T426" s="71">
        <v>0</v>
      </c>
      <c r="U426" s="72">
        <v>0</v>
      </c>
      <c r="V426" s="72">
        <v>0</v>
      </c>
      <c r="W426" s="73">
        <f t="shared" si="233"/>
        <v>0</v>
      </c>
      <c r="X426" s="109">
        <v>0</v>
      </c>
      <c r="Y426" s="110">
        <v>0</v>
      </c>
      <c r="Z426" s="110">
        <v>0</v>
      </c>
      <c r="AA426" s="72">
        <v>0</v>
      </c>
      <c r="AB426" s="72">
        <v>50</v>
      </c>
      <c r="AC426" s="111">
        <v>0</v>
      </c>
      <c r="AD426" s="112">
        <f t="shared" si="234"/>
        <v>50</v>
      </c>
      <c r="AE426" s="113">
        <v>0</v>
      </c>
      <c r="AF426" s="114">
        <v>0</v>
      </c>
      <c r="AG426" s="115">
        <v>0</v>
      </c>
      <c r="AH426" s="116">
        <v>431383</v>
      </c>
      <c r="AI426" s="114">
        <v>0</v>
      </c>
      <c r="AJ426" s="117">
        <f t="shared" si="237"/>
        <v>431383</v>
      </c>
      <c r="AK426" s="113">
        <v>0</v>
      </c>
      <c r="AL426" s="114">
        <v>0</v>
      </c>
      <c r="AM426" s="117">
        <f t="shared" si="238"/>
        <v>0</v>
      </c>
      <c r="AN426" s="113">
        <v>0</v>
      </c>
      <c r="AO426" s="114">
        <v>0</v>
      </c>
      <c r="AP426" s="114">
        <v>0</v>
      </c>
      <c r="AQ426" s="114">
        <v>361429</v>
      </c>
      <c r="AR426" s="117">
        <v>69954</v>
      </c>
      <c r="AS426" s="113">
        <f t="shared" si="235"/>
        <v>0</v>
      </c>
      <c r="AT426" s="114">
        <f t="shared" si="239"/>
        <v>0</v>
      </c>
      <c r="AU426" s="114">
        <f t="shared" si="240"/>
        <v>0</v>
      </c>
      <c r="AV426" s="117">
        <v>0</v>
      </c>
      <c r="AW426" s="113">
        <f t="shared" si="236"/>
        <v>0</v>
      </c>
      <c r="AX426" s="114">
        <f t="shared" si="241"/>
        <v>0</v>
      </c>
      <c r="AY426" s="114">
        <f t="shared" si="242"/>
        <v>0</v>
      </c>
      <c r="AZ426" s="117">
        <v>0</v>
      </c>
      <c r="BA426" s="113">
        <f t="shared" si="243"/>
        <v>0</v>
      </c>
      <c r="BB426" s="114">
        <f t="shared" si="244"/>
        <v>0</v>
      </c>
      <c r="BC426" s="114">
        <f t="shared" si="245"/>
        <v>0</v>
      </c>
      <c r="BD426" s="117">
        <v>0</v>
      </c>
      <c r="BE426" s="113">
        <v>0</v>
      </c>
      <c r="BF426" s="114">
        <v>0</v>
      </c>
      <c r="BG426" s="114">
        <v>0</v>
      </c>
      <c r="BH426" s="117">
        <v>0</v>
      </c>
      <c r="BJ426" s="113">
        <f t="shared" si="266"/>
        <v>0</v>
      </c>
      <c r="BK426" s="114">
        <f t="shared" si="266"/>
        <v>0</v>
      </c>
      <c r="BL426" s="114">
        <f t="shared" si="246"/>
        <v>0</v>
      </c>
      <c r="BM426" s="118">
        <f t="shared" si="247"/>
        <v>0</v>
      </c>
      <c r="BN426" s="119">
        <f t="shared" si="248"/>
        <v>0</v>
      </c>
      <c r="BP426" s="113">
        <f t="shared" si="249"/>
        <v>0</v>
      </c>
      <c r="BQ426" s="118">
        <f t="shared" si="250"/>
        <v>0</v>
      </c>
      <c r="BR426" s="120">
        <f t="shared" si="251"/>
        <v>0</v>
      </c>
      <c r="BS426" s="121">
        <f t="shared" si="252"/>
        <v>0</v>
      </c>
      <c r="BT426" s="114">
        <f t="shared" si="253"/>
        <v>0</v>
      </c>
      <c r="BU426" s="114">
        <f t="shared" si="254"/>
        <v>0</v>
      </c>
      <c r="BV426" s="114">
        <f t="shared" si="255"/>
        <v>0</v>
      </c>
      <c r="BW426" s="118">
        <f t="shared" si="256"/>
        <v>0</v>
      </c>
      <c r="BX426" s="120">
        <f t="shared" si="257"/>
        <v>0</v>
      </c>
      <c r="BY426" s="121">
        <f t="shared" si="258"/>
        <v>0</v>
      </c>
      <c r="CA426" s="113">
        <f t="shared" si="267"/>
        <v>0</v>
      </c>
      <c r="CB426" s="114">
        <f t="shared" si="267"/>
        <v>0</v>
      </c>
      <c r="CC426" s="114">
        <f t="shared" si="259"/>
        <v>0</v>
      </c>
      <c r="CD426" s="114">
        <f t="shared" si="260"/>
        <v>5023.4919614147902</v>
      </c>
      <c r="CE426" s="114">
        <f t="shared" si="261"/>
        <v>0</v>
      </c>
      <c r="CF426" s="118">
        <f t="shared" si="262"/>
        <v>0</v>
      </c>
      <c r="CG426" s="122">
        <f t="shared" si="263"/>
        <v>5023.4919614147902</v>
      </c>
      <c r="CH426" s="88"/>
      <c r="CI426" s="123">
        <f t="shared" si="264"/>
        <v>5023.4919614147902</v>
      </c>
      <c r="CK426" s="124">
        <f t="shared" si="265"/>
        <v>4</v>
      </c>
      <c r="CL426" s="125">
        <v>0</v>
      </c>
      <c r="CM426" s="126">
        <v>0</v>
      </c>
      <c r="CN426" s="127">
        <v>0</v>
      </c>
      <c r="CO426" s="128">
        <v>0</v>
      </c>
      <c r="CP426" s="125">
        <v>0</v>
      </c>
      <c r="CQ426" s="129">
        <v>0</v>
      </c>
      <c r="CR426" s="130">
        <v>0</v>
      </c>
      <c r="CS426" s="131">
        <v>0</v>
      </c>
      <c r="CT426" s="132">
        <v>0</v>
      </c>
      <c r="CU426" s="133">
        <f t="shared" si="268"/>
        <v>0</v>
      </c>
      <c r="CV426" s="129">
        <f t="shared" si="268"/>
        <v>0</v>
      </c>
      <c r="CW426" s="132">
        <v>0</v>
      </c>
      <c r="CY426" s="133">
        <v>0</v>
      </c>
      <c r="CZ426" s="129">
        <v>0</v>
      </c>
      <c r="DA426" s="132">
        <v>0</v>
      </c>
      <c r="DD426" s="134" t="s">
        <v>95</v>
      </c>
      <c r="DE426" s="101"/>
      <c r="DF426" s="72"/>
    </row>
    <row r="427" spans="1:110" s="7" customFormat="1" x14ac:dyDescent="0.25">
      <c r="A427" s="135">
        <v>149</v>
      </c>
      <c r="B427" s="136" t="s">
        <v>1182</v>
      </c>
      <c r="C427" s="136" t="s">
        <v>1202</v>
      </c>
      <c r="D427" s="137" t="s">
        <v>1184</v>
      </c>
      <c r="E427" s="138" t="s">
        <v>1203</v>
      </c>
      <c r="F427" s="138" t="s">
        <v>1204</v>
      </c>
      <c r="G427" s="138" t="s">
        <v>1205</v>
      </c>
      <c r="H427" s="138" t="s">
        <v>117</v>
      </c>
      <c r="I427" s="138">
        <v>11206</v>
      </c>
      <c r="J427" s="138" t="str">
        <f t="shared" si="231"/>
        <v>Brooklyn 11206</v>
      </c>
      <c r="K427" s="138" t="s">
        <v>108</v>
      </c>
      <c r="L427" s="138">
        <v>4</v>
      </c>
      <c r="M427" s="106" t="str">
        <f t="shared" si="232"/>
        <v>FCCN</v>
      </c>
      <c r="N427" s="107">
        <v>0</v>
      </c>
      <c r="O427" s="72">
        <v>0</v>
      </c>
      <c r="P427" s="108">
        <v>0</v>
      </c>
      <c r="Q427" s="71">
        <v>0</v>
      </c>
      <c r="R427" s="72">
        <v>0</v>
      </c>
      <c r="S427" s="108">
        <v>0</v>
      </c>
      <c r="T427" s="71">
        <v>0</v>
      </c>
      <c r="U427" s="72">
        <v>0</v>
      </c>
      <c r="V427" s="72">
        <v>0</v>
      </c>
      <c r="W427" s="73">
        <f t="shared" si="233"/>
        <v>0</v>
      </c>
      <c r="X427" s="109">
        <v>0</v>
      </c>
      <c r="Y427" s="110">
        <v>0</v>
      </c>
      <c r="Z427" s="110">
        <v>0</v>
      </c>
      <c r="AA427" s="72">
        <v>0</v>
      </c>
      <c r="AB427" s="72">
        <v>0</v>
      </c>
      <c r="AC427" s="111">
        <v>50</v>
      </c>
      <c r="AD427" s="112">
        <f t="shared" si="234"/>
        <v>50</v>
      </c>
      <c r="AE427" s="113">
        <v>0</v>
      </c>
      <c r="AF427" s="114">
        <v>0</v>
      </c>
      <c r="AG427" s="115">
        <v>0</v>
      </c>
      <c r="AH427" s="116">
        <v>457583</v>
      </c>
      <c r="AI427" s="114">
        <v>0</v>
      </c>
      <c r="AJ427" s="117">
        <f t="shared" si="237"/>
        <v>457583</v>
      </c>
      <c r="AK427" s="113">
        <v>0</v>
      </c>
      <c r="AL427" s="114">
        <v>0</v>
      </c>
      <c r="AM427" s="117">
        <f t="shared" si="238"/>
        <v>0</v>
      </c>
      <c r="AN427" s="113">
        <v>0</v>
      </c>
      <c r="AO427" s="114">
        <v>0</v>
      </c>
      <c r="AP427" s="114">
        <v>0</v>
      </c>
      <c r="AQ427" s="114">
        <v>387629</v>
      </c>
      <c r="AR427" s="117">
        <v>69954</v>
      </c>
      <c r="AS427" s="113">
        <f t="shared" si="235"/>
        <v>0</v>
      </c>
      <c r="AT427" s="114">
        <f t="shared" si="239"/>
        <v>0</v>
      </c>
      <c r="AU427" s="114">
        <f t="shared" si="240"/>
        <v>0</v>
      </c>
      <c r="AV427" s="117">
        <v>0</v>
      </c>
      <c r="AW427" s="113">
        <f t="shared" si="236"/>
        <v>0</v>
      </c>
      <c r="AX427" s="114">
        <f t="shared" si="241"/>
        <v>0</v>
      </c>
      <c r="AY427" s="114">
        <f t="shared" si="242"/>
        <v>0</v>
      </c>
      <c r="AZ427" s="117">
        <v>0</v>
      </c>
      <c r="BA427" s="113">
        <f t="shared" si="243"/>
        <v>0</v>
      </c>
      <c r="BB427" s="114">
        <f t="shared" si="244"/>
        <v>0</v>
      </c>
      <c r="BC427" s="114">
        <f t="shared" si="245"/>
        <v>0</v>
      </c>
      <c r="BD427" s="117">
        <v>0</v>
      </c>
      <c r="BE427" s="113">
        <v>0</v>
      </c>
      <c r="BF427" s="114">
        <v>0</v>
      </c>
      <c r="BG427" s="114">
        <v>0</v>
      </c>
      <c r="BH427" s="117">
        <v>0</v>
      </c>
      <c r="BJ427" s="113">
        <f t="shared" si="266"/>
        <v>0</v>
      </c>
      <c r="BK427" s="114">
        <f t="shared" si="266"/>
        <v>0</v>
      </c>
      <c r="BL427" s="114">
        <f t="shared" si="246"/>
        <v>0</v>
      </c>
      <c r="BM427" s="118">
        <f t="shared" si="247"/>
        <v>0</v>
      </c>
      <c r="BN427" s="119">
        <f t="shared" si="248"/>
        <v>0</v>
      </c>
      <c r="BP427" s="113">
        <f t="shared" si="249"/>
        <v>0</v>
      </c>
      <c r="BQ427" s="118">
        <f t="shared" si="250"/>
        <v>0</v>
      </c>
      <c r="BR427" s="120">
        <f t="shared" si="251"/>
        <v>0</v>
      </c>
      <c r="BS427" s="121">
        <f t="shared" si="252"/>
        <v>0</v>
      </c>
      <c r="BT427" s="114">
        <f t="shared" si="253"/>
        <v>0</v>
      </c>
      <c r="BU427" s="114">
        <f t="shared" si="254"/>
        <v>0</v>
      </c>
      <c r="BV427" s="114">
        <f t="shared" si="255"/>
        <v>0</v>
      </c>
      <c r="BW427" s="118">
        <f t="shared" si="256"/>
        <v>0</v>
      </c>
      <c r="BX427" s="120">
        <f t="shared" si="257"/>
        <v>0</v>
      </c>
      <c r="BY427" s="121">
        <f t="shared" si="258"/>
        <v>0</v>
      </c>
      <c r="CA427" s="113">
        <f t="shared" si="267"/>
        <v>0</v>
      </c>
      <c r="CB427" s="114">
        <f t="shared" si="267"/>
        <v>0</v>
      </c>
      <c r="CC427" s="114">
        <f t="shared" si="259"/>
        <v>0</v>
      </c>
      <c r="CD427" s="114">
        <f t="shared" si="260"/>
        <v>5023.4919614147902</v>
      </c>
      <c r="CE427" s="114">
        <f t="shared" si="261"/>
        <v>0</v>
      </c>
      <c r="CF427" s="118">
        <f t="shared" si="262"/>
        <v>0</v>
      </c>
      <c r="CG427" s="122">
        <f t="shared" si="263"/>
        <v>5023.4919614147902</v>
      </c>
      <c r="CH427" s="88"/>
      <c r="CI427" s="123">
        <f t="shared" si="264"/>
        <v>5023.4919614147902</v>
      </c>
      <c r="CK427" s="124">
        <f t="shared" si="265"/>
        <v>4</v>
      </c>
      <c r="CL427" s="125">
        <v>0</v>
      </c>
      <c r="CM427" s="126">
        <v>0</v>
      </c>
      <c r="CN427" s="127">
        <v>0</v>
      </c>
      <c r="CO427" s="128">
        <v>0</v>
      </c>
      <c r="CP427" s="125">
        <v>0</v>
      </c>
      <c r="CQ427" s="129">
        <v>0</v>
      </c>
      <c r="CR427" s="130">
        <v>0</v>
      </c>
      <c r="CS427" s="131">
        <v>0</v>
      </c>
      <c r="CT427" s="132">
        <v>0</v>
      </c>
      <c r="CU427" s="133">
        <f t="shared" si="268"/>
        <v>0</v>
      </c>
      <c r="CV427" s="129">
        <f t="shared" si="268"/>
        <v>0</v>
      </c>
      <c r="CW427" s="132">
        <v>0</v>
      </c>
      <c r="CY427" s="133">
        <v>0</v>
      </c>
      <c r="CZ427" s="129">
        <v>0</v>
      </c>
      <c r="DA427" s="132">
        <v>0</v>
      </c>
      <c r="DD427" s="134" t="s">
        <v>95</v>
      </c>
      <c r="DE427" s="101"/>
      <c r="DF427" s="72"/>
    </row>
    <row r="428" spans="1:110" s="7" customFormat="1" x14ac:dyDescent="0.25">
      <c r="A428" s="135">
        <v>165</v>
      </c>
      <c r="B428" s="136" t="s">
        <v>1206</v>
      </c>
      <c r="C428" s="136" t="s">
        <v>1207</v>
      </c>
      <c r="D428" s="137" t="s">
        <v>1208</v>
      </c>
      <c r="E428" s="138" t="s">
        <v>1209</v>
      </c>
      <c r="F428" s="138" t="s">
        <v>1210</v>
      </c>
      <c r="G428" s="138" t="s">
        <v>1211</v>
      </c>
      <c r="H428" s="138" t="s">
        <v>102</v>
      </c>
      <c r="I428" s="138">
        <v>10457</v>
      </c>
      <c r="J428" s="138" t="str">
        <f t="shared" si="231"/>
        <v>Bronx 10457</v>
      </c>
      <c r="K428" s="138" t="s">
        <v>108</v>
      </c>
      <c r="L428" s="138">
        <v>1</v>
      </c>
      <c r="M428" s="106" t="str">
        <f t="shared" si="232"/>
        <v>Dual</v>
      </c>
      <c r="N428" s="107">
        <v>57</v>
      </c>
      <c r="O428" s="72">
        <v>0</v>
      </c>
      <c r="P428" s="108">
        <v>0</v>
      </c>
      <c r="Q428" s="71">
        <v>16</v>
      </c>
      <c r="R428" s="72">
        <v>31</v>
      </c>
      <c r="S428" s="108">
        <v>10</v>
      </c>
      <c r="T428" s="71">
        <v>8</v>
      </c>
      <c r="U428" s="72">
        <v>16</v>
      </c>
      <c r="V428" s="72">
        <v>6</v>
      </c>
      <c r="W428" s="73">
        <f t="shared" si="233"/>
        <v>30</v>
      </c>
      <c r="X428" s="109">
        <v>0</v>
      </c>
      <c r="Y428" s="110">
        <v>0</v>
      </c>
      <c r="Z428" s="110">
        <v>0</v>
      </c>
      <c r="AA428" s="72">
        <v>0</v>
      </c>
      <c r="AB428" s="72">
        <v>0</v>
      </c>
      <c r="AC428" s="111">
        <v>0</v>
      </c>
      <c r="AD428" s="112">
        <f t="shared" si="234"/>
        <v>0</v>
      </c>
      <c r="AE428" s="113">
        <v>0</v>
      </c>
      <c r="AF428" s="114">
        <v>0</v>
      </c>
      <c r="AG428" s="115">
        <v>703391.4</v>
      </c>
      <c r="AH428" s="116">
        <v>703391.4</v>
      </c>
      <c r="AI428" s="114">
        <v>168903.54</v>
      </c>
      <c r="AJ428" s="117">
        <f t="shared" si="237"/>
        <v>872294.94000000006</v>
      </c>
      <c r="AK428" s="113">
        <v>76246.045200000008</v>
      </c>
      <c r="AL428" s="114">
        <v>19061.511300000002</v>
      </c>
      <c r="AM428" s="117">
        <f t="shared" si="238"/>
        <v>95307.556500000006</v>
      </c>
      <c r="AN428" s="113">
        <v>365674.36118241452</v>
      </c>
      <c r="AO428" s="114">
        <v>0</v>
      </c>
      <c r="AP428" s="114">
        <v>242409.48231758556</v>
      </c>
      <c r="AQ428" s="114">
        <v>0</v>
      </c>
      <c r="AR428" s="117">
        <v>0</v>
      </c>
      <c r="AS428" s="113">
        <f t="shared" si="235"/>
        <v>0</v>
      </c>
      <c r="AT428" s="114">
        <f t="shared" si="239"/>
        <v>0</v>
      </c>
      <c r="AU428" s="114">
        <f t="shared" si="240"/>
        <v>12214.8</v>
      </c>
      <c r="AV428" s="117">
        <v>12214.8</v>
      </c>
      <c r="AW428" s="113">
        <f t="shared" si="236"/>
        <v>0</v>
      </c>
      <c r="AX428" s="114">
        <f t="shared" si="241"/>
        <v>0</v>
      </c>
      <c r="AY428" s="114">
        <f t="shared" si="242"/>
        <v>3053.7</v>
      </c>
      <c r="AZ428" s="117">
        <v>3053.7</v>
      </c>
      <c r="BA428" s="113">
        <f t="shared" si="243"/>
        <v>0</v>
      </c>
      <c r="BB428" s="114">
        <f t="shared" si="244"/>
        <v>0</v>
      </c>
      <c r="BC428" s="114">
        <f t="shared" si="245"/>
        <v>92242.333617585537</v>
      </c>
      <c r="BD428" s="117">
        <v>92242.333617585537</v>
      </c>
      <c r="BE428" s="113">
        <v>0</v>
      </c>
      <c r="BF428" s="114">
        <v>0</v>
      </c>
      <c r="BG428" s="114">
        <v>0</v>
      </c>
      <c r="BH428" s="117">
        <v>0</v>
      </c>
      <c r="BJ428" s="113">
        <f t="shared" si="266"/>
        <v>76246.045200000008</v>
      </c>
      <c r="BK428" s="114">
        <f t="shared" si="266"/>
        <v>19061.511300000002</v>
      </c>
      <c r="BL428" s="114">
        <f t="shared" si="246"/>
        <v>12214.8</v>
      </c>
      <c r="BM428" s="118">
        <f t="shared" si="247"/>
        <v>3053.7</v>
      </c>
      <c r="BN428" s="119">
        <f t="shared" si="248"/>
        <v>110576.05650000001</v>
      </c>
      <c r="BP428" s="113">
        <f t="shared" si="249"/>
        <v>365674.36118241452</v>
      </c>
      <c r="BQ428" s="118">
        <f t="shared" si="250"/>
        <v>92242.333617585537</v>
      </c>
      <c r="BR428" s="120">
        <f t="shared" si="251"/>
        <v>457916.69480000006</v>
      </c>
      <c r="BS428" s="121">
        <f t="shared" si="252"/>
        <v>114479.17370000001</v>
      </c>
      <c r="BT428" s="114">
        <f t="shared" si="253"/>
        <v>76246.045200000008</v>
      </c>
      <c r="BU428" s="114">
        <f t="shared" si="254"/>
        <v>0</v>
      </c>
      <c r="BV428" s="114">
        <f t="shared" si="255"/>
        <v>12214.8</v>
      </c>
      <c r="BW428" s="118">
        <f t="shared" si="256"/>
        <v>0</v>
      </c>
      <c r="BX428" s="120">
        <f t="shared" si="257"/>
        <v>88460.845200000011</v>
      </c>
      <c r="BY428" s="121">
        <f t="shared" si="258"/>
        <v>26018.328500000003</v>
      </c>
      <c r="CA428" s="113">
        <f t="shared" si="267"/>
        <v>0</v>
      </c>
      <c r="CB428" s="114">
        <f t="shared" si="267"/>
        <v>0</v>
      </c>
      <c r="CC428" s="114">
        <f t="shared" si="259"/>
        <v>17407.754893117075</v>
      </c>
      <c r="CD428" s="114">
        <f t="shared" si="260"/>
        <v>0</v>
      </c>
      <c r="CE428" s="114">
        <f t="shared" si="261"/>
        <v>1368.8330729903539</v>
      </c>
      <c r="CF428" s="118">
        <f t="shared" si="262"/>
        <v>26018.328500000003</v>
      </c>
      <c r="CG428" s="122">
        <f t="shared" si="263"/>
        <v>44794.916466107432</v>
      </c>
      <c r="CH428" s="88"/>
      <c r="CI428" s="123">
        <f t="shared" si="264"/>
        <v>50511.493890675243</v>
      </c>
      <c r="CK428" s="124">
        <f t="shared" si="265"/>
        <v>1</v>
      </c>
      <c r="CL428" s="125">
        <v>0</v>
      </c>
      <c r="CM428" s="126">
        <v>0</v>
      </c>
      <c r="CN428" s="127">
        <v>47.1</v>
      </c>
      <c r="CO428" s="128">
        <v>17.649547500000001</v>
      </c>
      <c r="CP428" s="125">
        <v>0</v>
      </c>
      <c r="CQ428" s="129">
        <v>0</v>
      </c>
      <c r="CR428" s="130">
        <v>0</v>
      </c>
      <c r="CS428" s="131">
        <v>11.31</v>
      </c>
      <c r="CT428" s="132">
        <v>11.31</v>
      </c>
      <c r="CU428" s="133">
        <f t="shared" si="268"/>
        <v>0</v>
      </c>
      <c r="CV428" s="129">
        <f t="shared" si="268"/>
        <v>2.8275000000000001</v>
      </c>
      <c r="CW428" s="132">
        <v>2.8275000000000001</v>
      </c>
      <c r="CY428" s="133">
        <v>0</v>
      </c>
      <c r="CZ428" s="129">
        <v>15268.500000000002</v>
      </c>
      <c r="DA428" s="132">
        <v>15268.500000000002</v>
      </c>
      <c r="DD428" s="134" t="s">
        <v>95</v>
      </c>
      <c r="DE428" s="101"/>
      <c r="DF428" s="72"/>
    </row>
    <row r="429" spans="1:110" s="7" customFormat="1" x14ac:dyDescent="0.25">
      <c r="A429" s="135">
        <v>165</v>
      </c>
      <c r="B429" s="136" t="s">
        <v>1206</v>
      </c>
      <c r="C429" s="136" t="s">
        <v>1207</v>
      </c>
      <c r="D429" s="137" t="s">
        <v>1208</v>
      </c>
      <c r="E429" s="138" t="s">
        <v>1209</v>
      </c>
      <c r="F429" s="138" t="s">
        <v>1210</v>
      </c>
      <c r="G429" s="138" t="s">
        <v>1211</v>
      </c>
      <c r="H429" s="138" t="s">
        <v>102</v>
      </c>
      <c r="I429" s="138">
        <v>10457</v>
      </c>
      <c r="J429" s="138" t="str">
        <f t="shared" si="231"/>
        <v>Bronx 10457</v>
      </c>
      <c r="K429" s="138" t="s">
        <v>108</v>
      </c>
      <c r="L429" s="138">
        <v>1</v>
      </c>
      <c r="M429" s="106" t="str">
        <f t="shared" si="232"/>
        <v>Dual</v>
      </c>
      <c r="N429" s="107">
        <v>0</v>
      </c>
      <c r="O429" s="72">
        <v>10</v>
      </c>
      <c r="P429" s="108">
        <v>0</v>
      </c>
      <c r="Q429" s="71">
        <v>0</v>
      </c>
      <c r="R429" s="72">
        <v>0</v>
      </c>
      <c r="S429" s="108">
        <v>0</v>
      </c>
      <c r="T429" s="71">
        <v>0</v>
      </c>
      <c r="U429" s="72">
        <v>0</v>
      </c>
      <c r="V429" s="72">
        <v>0</v>
      </c>
      <c r="W429" s="73">
        <f t="shared" si="233"/>
        <v>0</v>
      </c>
      <c r="X429" s="109">
        <v>0</v>
      </c>
      <c r="Y429" s="110">
        <v>0</v>
      </c>
      <c r="Z429" s="110">
        <v>0</v>
      </c>
      <c r="AA429" s="72">
        <v>0</v>
      </c>
      <c r="AB429" s="72">
        <v>0</v>
      </c>
      <c r="AC429" s="111">
        <v>0</v>
      </c>
      <c r="AD429" s="112">
        <f t="shared" si="234"/>
        <v>0</v>
      </c>
      <c r="AE429" s="113">
        <v>0</v>
      </c>
      <c r="AF429" s="114">
        <v>173024.80000000002</v>
      </c>
      <c r="AG429" s="115">
        <v>0</v>
      </c>
      <c r="AH429" s="116">
        <v>173024.80000000002</v>
      </c>
      <c r="AI429" s="114">
        <v>29632.2</v>
      </c>
      <c r="AJ429" s="117">
        <f t="shared" si="237"/>
        <v>202657.00000000003</v>
      </c>
      <c r="AK429" s="113">
        <v>0</v>
      </c>
      <c r="AL429" s="114">
        <v>0</v>
      </c>
      <c r="AM429" s="117">
        <f t="shared" si="238"/>
        <v>0</v>
      </c>
      <c r="AN429" s="113">
        <v>0</v>
      </c>
      <c r="AO429" s="114">
        <v>0</v>
      </c>
      <c r="AP429" s="114">
        <v>173024.80000000002</v>
      </c>
      <c r="AQ429" s="114">
        <v>0</v>
      </c>
      <c r="AR429" s="117">
        <v>0</v>
      </c>
      <c r="AS429" s="113">
        <f t="shared" si="235"/>
        <v>0</v>
      </c>
      <c r="AT429" s="114">
        <f t="shared" si="239"/>
        <v>0</v>
      </c>
      <c r="AU429" s="114">
        <f t="shared" si="240"/>
        <v>0</v>
      </c>
      <c r="AV429" s="117">
        <v>0</v>
      </c>
      <c r="AW429" s="113">
        <f t="shared" si="236"/>
        <v>0</v>
      </c>
      <c r="AX429" s="114">
        <f t="shared" si="241"/>
        <v>0</v>
      </c>
      <c r="AY429" s="114">
        <f t="shared" si="242"/>
        <v>0</v>
      </c>
      <c r="AZ429" s="117">
        <v>0</v>
      </c>
      <c r="BA429" s="113">
        <f t="shared" si="243"/>
        <v>0</v>
      </c>
      <c r="BB429" s="114">
        <f t="shared" si="244"/>
        <v>0</v>
      </c>
      <c r="BC429" s="114">
        <f t="shared" si="245"/>
        <v>0</v>
      </c>
      <c r="BD429" s="117">
        <v>0</v>
      </c>
      <c r="BE429" s="113">
        <v>0</v>
      </c>
      <c r="BF429" s="114">
        <v>0</v>
      </c>
      <c r="BG429" s="114">
        <v>0</v>
      </c>
      <c r="BH429" s="117">
        <v>0</v>
      </c>
      <c r="BJ429" s="113">
        <f t="shared" si="266"/>
        <v>0</v>
      </c>
      <c r="BK429" s="114">
        <f t="shared" si="266"/>
        <v>0</v>
      </c>
      <c r="BL429" s="114">
        <f t="shared" si="246"/>
        <v>0</v>
      </c>
      <c r="BM429" s="118">
        <f t="shared" si="247"/>
        <v>0</v>
      </c>
      <c r="BN429" s="119">
        <f t="shared" si="248"/>
        <v>0</v>
      </c>
      <c r="BP429" s="113">
        <f t="shared" si="249"/>
        <v>0</v>
      </c>
      <c r="BQ429" s="118">
        <f t="shared" si="250"/>
        <v>0</v>
      </c>
      <c r="BR429" s="120">
        <f t="shared" si="251"/>
        <v>0</v>
      </c>
      <c r="BS429" s="121">
        <f t="shared" si="252"/>
        <v>0</v>
      </c>
      <c r="BT429" s="114">
        <f t="shared" si="253"/>
        <v>0</v>
      </c>
      <c r="BU429" s="114">
        <f t="shared" si="254"/>
        <v>0</v>
      </c>
      <c r="BV429" s="114">
        <f t="shared" si="255"/>
        <v>0</v>
      </c>
      <c r="BW429" s="118">
        <f t="shared" si="256"/>
        <v>0</v>
      </c>
      <c r="BX429" s="120">
        <f t="shared" si="257"/>
        <v>0</v>
      </c>
      <c r="BY429" s="121">
        <f t="shared" si="258"/>
        <v>0</v>
      </c>
      <c r="CA429" s="113">
        <f t="shared" si="267"/>
        <v>0</v>
      </c>
      <c r="CB429" s="114">
        <f t="shared" si="267"/>
        <v>12425.146409431942</v>
      </c>
      <c r="CC429" s="114">
        <f t="shared" si="259"/>
        <v>0</v>
      </c>
      <c r="CD429" s="114">
        <f t="shared" si="260"/>
        <v>0</v>
      </c>
      <c r="CE429" s="114">
        <f t="shared" si="261"/>
        <v>0</v>
      </c>
      <c r="CF429" s="118">
        <f t="shared" si="262"/>
        <v>0</v>
      </c>
      <c r="CG429" s="122">
        <f t="shared" si="263"/>
        <v>12425.146409431942</v>
      </c>
      <c r="CH429" s="88"/>
      <c r="CI429" s="123">
        <f t="shared" si="264"/>
        <v>12425.146409431942</v>
      </c>
      <c r="CK429" s="124">
        <f t="shared" si="265"/>
        <v>1</v>
      </c>
      <c r="CL429" s="125">
        <v>0</v>
      </c>
      <c r="CM429" s="126">
        <v>66.040000000000006</v>
      </c>
      <c r="CN429" s="127">
        <v>0</v>
      </c>
      <c r="CO429" s="128">
        <v>0</v>
      </c>
      <c r="CP429" s="125">
        <v>0</v>
      </c>
      <c r="CQ429" s="129">
        <v>11.31</v>
      </c>
      <c r="CR429" s="130">
        <v>0</v>
      </c>
      <c r="CS429" s="131">
        <v>0</v>
      </c>
      <c r="CT429" s="132">
        <v>0</v>
      </c>
      <c r="CU429" s="133">
        <f t="shared" si="268"/>
        <v>0</v>
      </c>
      <c r="CV429" s="129">
        <f t="shared" si="268"/>
        <v>0</v>
      </c>
      <c r="CW429" s="132">
        <v>0</v>
      </c>
      <c r="CY429" s="133">
        <v>0</v>
      </c>
      <c r="CZ429" s="129">
        <v>0</v>
      </c>
      <c r="DA429" s="132">
        <v>0</v>
      </c>
      <c r="DD429" s="134" t="s">
        <v>95</v>
      </c>
      <c r="DE429" s="101"/>
      <c r="DF429" s="72"/>
    </row>
    <row r="430" spans="1:110" s="7" customFormat="1" x14ac:dyDescent="0.25">
      <c r="A430" s="135">
        <v>166</v>
      </c>
      <c r="B430" s="136" t="s">
        <v>1212</v>
      </c>
      <c r="C430" s="136" t="s">
        <v>1213</v>
      </c>
      <c r="D430" s="137" t="s">
        <v>1214</v>
      </c>
      <c r="E430" s="138" t="s">
        <v>1215</v>
      </c>
      <c r="F430" s="138" t="s">
        <v>1216</v>
      </c>
      <c r="G430" s="138" t="s">
        <v>1217</v>
      </c>
      <c r="H430" s="138" t="s">
        <v>154</v>
      </c>
      <c r="I430" s="138">
        <v>11354</v>
      </c>
      <c r="J430" s="138" t="str">
        <f t="shared" si="231"/>
        <v>Queens 11354</v>
      </c>
      <c r="K430" s="138" t="s">
        <v>103</v>
      </c>
      <c r="L430" s="138">
        <v>3</v>
      </c>
      <c r="M430" s="106" t="str">
        <f t="shared" si="232"/>
        <v>Child Care</v>
      </c>
      <c r="N430" s="107">
        <v>59</v>
      </c>
      <c r="O430" s="72">
        <v>0</v>
      </c>
      <c r="P430" s="108">
        <v>0</v>
      </c>
      <c r="Q430" s="71">
        <v>0</v>
      </c>
      <c r="R430" s="72">
        <v>0</v>
      </c>
      <c r="S430" s="108">
        <v>59</v>
      </c>
      <c r="T430" s="71">
        <v>0</v>
      </c>
      <c r="U430" s="72">
        <v>0</v>
      </c>
      <c r="V430" s="72">
        <v>36</v>
      </c>
      <c r="W430" s="73">
        <f t="shared" si="233"/>
        <v>36</v>
      </c>
      <c r="X430" s="109">
        <v>0</v>
      </c>
      <c r="Y430" s="110">
        <v>0</v>
      </c>
      <c r="Z430" s="110">
        <v>0</v>
      </c>
      <c r="AA430" s="72">
        <v>0</v>
      </c>
      <c r="AB430" s="72">
        <v>0</v>
      </c>
      <c r="AC430" s="111">
        <v>0</v>
      </c>
      <c r="AD430" s="112">
        <f t="shared" si="234"/>
        <v>0</v>
      </c>
      <c r="AE430" s="113">
        <v>0</v>
      </c>
      <c r="AF430" s="114">
        <v>0</v>
      </c>
      <c r="AG430" s="115">
        <v>682625.27999999991</v>
      </c>
      <c r="AH430" s="116">
        <v>682625.27999999991</v>
      </c>
      <c r="AI430" s="114">
        <v>0</v>
      </c>
      <c r="AJ430" s="117">
        <f t="shared" si="237"/>
        <v>682625.27999999991</v>
      </c>
      <c r="AK430" s="113">
        <v>0</v>
      </c>
      <c r="AL430" s="114">
        <v>107230.10687999998</v>
      </c>
      <c r="AM430" s="117">
        <f t="shared" si="238"/>
        <v>107230.10687999998</v>
      </c>
      <c r="AN430" s="113">
        <v>0</v>
      </c>
      <c r="AO430" s="114">
        <v>0</v>
      </c>
      <c r="AP430" s="114">
        <v>575395.17311999993</v>
      </c>
      <c r="AQ430" s="114">
        <v>0</v>
      </c>
      <c r="AR430" s="117">
        <v>0</v>
      </c>
      <c r="AS430" s="113">
        <f t="shared" si="235"/>
        <v>0</v>
      </c>
      <c r="AT430" s="114">
        <f t="shared" si="239"/>
        <v>0</v>
      </c>
      <c r="AU430" s="114">
        <f t="shared" si="240"/>
        <v>0</v>
      </c>
      <c r="AV430" s="117">
        <v>0</v>
      </c>
      <c r="AW430" s="113">
        <f t="shared" si="236"/>
        <v>0</v>
      </c>
      <c r="AX430" s="114">
        <f t="shared" si="241"/>
        <v>0</v>
      </c>
      <c r="AY430" s="114">
        <f t="shared" si="242"/>
        <v>0</v>
      </c>
      <c r="AZ430" s="117">
        <v>0</v>
      </c>
      <c r="BA430" s="113">
        <f t="shared" si="243"/>
        <v>0</v>
      </c>
      <c r="BB430" s="114">
        <f t="shared" si="244"/>
        <v>0</v>
      </c>
      <c r="BC430" s="114">
        <f t="shared" si="245"/>
        <v>0</v>
      </c>
      <c r="BD430" s="117">
        <v>0</v>
      </c>
      <c r="BE430" s="113">
        <v>0</v>
      </c>
      <c r="BF430" s="114">
        <v>0</v>
      </c>
      <c r="BG430" s="114">
        <v>0</v>
      </c>
      <c r="BH430" s="117">
        <v>0</v>
      </c>
      <c r="BJ430" s="113">
        <f t="shared" si="266"/>
        <v>0</v>
      </c>
      <c r="BK430" s="114">
        <f t="shared" si="266"/>
        <v>107230.10687999998</v>
      </c>
      <c r="BL430" s="114">
        <f t="shared" si="246"/>
        <v>0</v>
      </c>
      <c r="BM430" s="118">
        <f t="shared" si="247"/>
        <v>0</v>
      </c>
      <c r="BN430" s="119">
        <f t="shared" si="248"/>
        <v>107230.10687999998</v>
      </c>
      <c r="BP430" s="113">
        <f t="shared" si="249"/>
        <v>0</v>
      </c>
      <c r="BQ430" s="118">
        <f t="shared" si="250"/>
        <v>0</v>
      </c>
      <c r="BR430" s="120">
        <f t="shared" si="251"/>
        <v>0</v>
      </c>
      <c r="BS430" s="121">
        <f t="shared" si="252"/>
        <v>0</v>
      </c>
      <c r="BT430" s="114">
        <f t="shared" si="253"/>
        <v>0</v>
      </c>
      <c r="BU430" s="114">
        <f t="shared" si="254"/>
        <v>0</v>
      </c>
      <c r="BV430" s="114">
        <f t="shared" si="255"/>
        <v>0</v>
      </c>
      <c r="BW430" s="118">
        <f t="shared" si="256"/>
        <v>0</v>
      </c>
      <c r="BX430" s="120">
        <f t="shared" si="257"/>
        <v>0</v>
      </c>
      <c r="BY430" s="121">
        <f t="shared" si="258"/>
        <v>0</v>
      </c>
      <c r="CA430" s="113">
        <f t="shared" si="267"/>
        <v>0</v>
      </c>
      <c r="CB430" s="114">
        <f t="shared" si="267"/>
        <v>0</v>
      </c>
      <c r="CC430" s="114">
        <f t="shared" si="259"/>
        <v>41319.910609903534</v>
      </c>
      <c r="CD430" s="114">
        <f t="shared" si="260"/>
        <v>0</v>
      </c>
      <c r="CE430" s="114">
        <f t="shared" si="261"/>
        <v>7700.3399367202555</v>
      </c>
      <c r="CF430" s="118">
        <f t="shared" si="262"/>
        <v>0</v>
      </c>
      <c r="CG430" s="122">
        <f t="shared" si="263"/>
        <v>49020.250546623793</v>
      </c>
      <c r="CH430" s="88"/>
      <c r="CI430" s="123">
        <f t="shared" si="264"/>
        <v>49020.250546623785</v>
      </c>
      <c r="CK430" s="124">
        <f t="shared" si="265"/>
        <v>3</v>
      </c>
      <c r="CL430" s="125">
        <v>0</v>
      </c>
      <c r="CM430" s="126">
        <v>0</v>
      </c>
      <c r="CN430" s="127">
        <v>44.16</v>
      </c>
      <c r="CO430" s="128">
        <v>16.547855999999996</v>
      </c>
      <c r="CP430" s="125">
        <v>0</v>
      </c>
      <c r="CQ430" s="129">
        <v>0</v>
      </c>
      <c r="CR430" s="130">
        <v>0</v>
      </c>
      <c r="CS430" s="131">
        <v>0</v>
      </c>
      <c r="CT430" s="132">
        <v>0</v>
      </c>
      <c r="CU430" s="133">
        <f t="shared" si="268"/>
        <v>0</v>
      </c>
      <c r="CV430" s="129">
        <f t="shared" si="268"/>
        <v>0</v>
      </c>
      <c r="CW430" s="132">
        <v>0</v>
      </c>
      <c r="CY430" s="133">
        <v>0</v>
      </c>
      <c r="CZ430" s="129">
        <v>0</v>
      </c>
      <c r="DA430" s="132">
        <v>0</v>
      </c>
      <c r="DD430" s="134" t="s">
        <v>95</v>
      </c>
      <c r="DE430" s="101"/>
      <c r="DF430" s="72"/>
    </row>
    <row r="431" spans="1:110" s="7" customFormat="1" x14ac:dyDescent="0.25">
      <c r="A431" s="135">
        <v>197</v>
      </c>
      <c r="B431" s="136" t="s">
        <v>1218</v>
      </c>
      <c r="C431" s="136">
        <v>1602274</v>
      </c>
      <c r="D431" s="137" t="s">
        <v>1219</v>
      </c>
      <c r="E431" s="138" t="s">
        <v>1220</v>
      </c>
      <c r="F431" s="138" t="s">
        <v>1221</v>
      </c>
      <c r="G431" s="138" t="s">
        <v>1222</v>
      </c>
      <c r="H431" s="138" t="s">
        <v>102</v>
      </c>
      <c r="I431" s="138">
        <v>10473</v>
      </c>
      <c r="J431" s="138" t="str">
        <f t="shared" si="231"/>
        <v>Bronx 10473</v>
      </c>
      <c r="K431" s="138" t="s">
        <v>103</v>
      </c>
      <c r="L431" s="138">
        <v>3</v>
      </c>
      <c r="M431" s="106" t="str">
        <f t="shared" si="232"/>
        <v>Child Care</v>
      </c>
      <c r="N431" s="107">
        <v>101</v>
      </c>
      <c r="O431" s="72">
        <v>0</v>
      </c>
      <c r="P431" s="108">
        <v>0</v>
      </c>
      <c r="Q431" s="71">
        <v>0</v>
      </c>
      <c r="R431" s="72">
        <v>0</v>
      </c>
      <c r="S431" s="108">
        <v>101</v>
      </c>
      <c r="T431" s="71">
        <v>0</v>
      </c>
      <c r="U431" s="72">
        <v>0</v>
      </c>
      <c r="V431" s="72">
        <v>42</v>
      </c>
      <c r="W431" s="73">
        <f t="shared" si="233"/>
        <v>42</v>
      </c>
      <c r="X431" s="109">
        <v>0</v>
      </c>
      <c r="Y431" s="110">
        <v>0</v>
      </c>
      <c r="Z431" s="110">
        <v>0</v>
      </c>
      <c r="AA431" s="72">
        <v>0</v>
      </c>
      <c r="AB431" s="72">
        <v>0</v>
      </c>
      <c r="AC431" s="111">
        <v>0</v>
      </c>
      <c r="AD431" s="112">
        <f t="shared" si="234"/>
        <v>0</v>
      </c>
      <c r="AE431" s="113">
        <v>0</v>
      </c>
      <c r="AF431" s="114">
        <v>0</v>
      </c>
      <c r="AG431" s="115">
        <v>1168561.92</v>
      </c>
      <c r="AH431" s="116">
        <v>1168561.92</v>
      </c>
      <c r="AI431" s="114">
        <v>0</v>
      </c>
      <c r="AJ431" s="117">
        <f t="shared" si="237"/>
        <v>1168561.92</v>
      </c>
      <c r="AK431" s="113">
        <v>0</v>
      </c>
      <c r="AL431" s="114">
        <v>125101.79135999997</v>
      </c>
      <c r="AM431" s="117">
        <f t="shared" si="238"/>
        <v>125101.79135999997</v>
      </c>
      <c r="AN431" s="113">
        <v>0</v>
      </c>
      <c r="AO431" s="114">
        <v>0</v>
      </c>
      <c r="AP431" s="114">
        <v>1043460.1286399998</v>
      </c>
      <c r="AQ431" s="114">
        <v>0</v>
      </c>
      <c r="AR431" s="117">
        <v>0</v>
      </c>
      <c r="AS431" s="113">
        <f t="shared" si="235"/>
        <v>0</v>
      </c>
      <c r="AT431" s="114">
        <f t="shared" si="239"/>
        <v>0</v>
      </c>
      <c r="AU431" s="114">
        <f t="shared" si="240"/>
        <v>0</v>
      </c>
      <c r="AV431" s="117">
        <v>0</v>
      </c>
      <c r="AW431" s="113">
        <f t="shared" si="236"/>
        <v>0</v>
      </c>
      <c r="AX431" s="114">
        <f t="shared" si="241"/>
        <v>0</v>
      </c>
      <c r="AY431" s="114">
        <f t="shared" si="242"/>
        <v>0</v>
      </c>
      <c r="AZ431" s="117">
        <v>0</v>
      </c>
      <c r="BA431" s="113">
        <f t="shared" si="243"/>
        <v>0</v>
      </c>
      <c r="BB431" s="114">
        <f t="shared" si="244"/>
        <v>0</v>
      </c>
      <c r="BC431" s="114">
        <f t="shared" si="245"/>
        <v>0</v>
      </c>
      <c r="BD431" s="117">
        <v>0</v>
      </c>
      <c r="BE431" s="113">
        <v>0</v>
      </c>
      <c r="BF431" s="114">
        <v>0</v>
      </c>
      <c r="BG431" s="114">
        <v>0</v>
      </c>
      <c r="BH431" s="117">
        <v>0</v>
      </c>
      <c r="BJ431" s="113">
        <f t="shared" si="266"/>
        <v>0</v>
      </c>
      <c r="BK431" s="114">
        <f t="shared" si="266"/>
        <v>125101.79135999997</v>
      </c>
      <c r="BL431" s="114">
        <f t="shared" si="246"/>
        <v>0</v>
      </c>
      <c r="BM431" s="118">
        <f t="shared" si="247"/>
        <v>0</v>
      </c>
      <c r="BN431" s="119">
        <f t="shared" si="248"/>
        <v>125101.79135999997</v>
      </c>
      <c r="BP431" s="113">
        <f t="shared" si="249"/>
        <v>0</v>
      </c>
      <c r="BQ431" s="118">
        <f t="shared" si="250"/>
        <v>0</v>
      </c>
      <c r="BR431" s="120">
        <f t="shared" si="251"/>
        <v>0</v>
      </c>
      <c r="BS431" s="121">
        <f t="shared" si="252"/>
        <v>0</v>
      </c>
      <c r="BT431" s="114">
        <f t="shared" si="253"/>
        <v>0</v>
      </c>
      <c r="BU431" s="114">
        <f t="shared" si="254"/>
        <v>0</v>
      </c>
      <c r="BV431" s="114">
        <f t="shared" si="255"/>
        <v>0</v>
      </c>
      <c r="BW431" s="118">
        <f t="shared" si="256"/>
        <v>0</v>
      </c>
      <c r="BX431" s="120">
        <f t="shared" si="257"/>
        <v>0</v>
      </c>
      <c r="BY431" s="121">
        <f t="shared" si="258"/>
        <v>0</v>
      </c>
      <c r="CA431" s="113">
        <f t="shared" si="267"/>
        <v>0</v>
      </c>
      <c r="CB431" s="114">
        <f t="shared" si="267"/>
        <v>0</v>
      </c>
      <c r="CC431" s="114">
        <f t="shared" si="259"/>
        <v>74932.292196012844</v>
      </c>
      <c r="CD431" s="114">
        <f t="shared" si="260"/>
        <v>0</v>
      </c>
      <c r="CE431" s="114">
        <f t="shared" si="261"/>
        <v>8983.7299261736316</v>
      </c>
      <c r="CF431" s="118">
        <f t="shared" si="262"/>
        <v>0</v>
      </c>
      <c r="CG431" s="122">
        <f t="shared" si="263"/>
        <v>83916.022122186478</v>
      </c>
      <c r="CH431" s="88"/>
      <c r="CI431" s="123">
        <f t="shared" si="264"/>
        <v>83916.022122186492</v>
      </c>
      <c r="CK431" s="124">
        <f t="shared" si="265"/>
        <v>3</v>
      </c>
      <c r="CL431" s="125">
        <v>0</v>
      </c>
      <c r="CM431" s="126">
        <v>0</v>
      </c>
      <c r="CN431" s="127">
        <v>44.16</v>
      </c>
      <c r="CO431" s="128">
        <v>16.547855999999996</v>
      </c>
      <c r="CP431" s="125">
        <v>0</v>
      </c>
      <c r="CQ431" s="129">
        <v>0</v>
      </c>
      <c r="CR431" s="130">
        <v>0</v>
      </c>
      <c r="CS431" s="131">
        <v>0</v>
      </c>
      <c r="CT431" s="132">
        <v>0</v>
      </c>
      <c r="CU431" s="133">
        <f t="shared" si="268"/>
        <v>0</v>
      </c>
      <c r="CV431" s="129">
        <f t="shared" si="268"/>
        <v>0</v>
      </c>
      <c r="CW431" s="132">
        <v>0</v>
      </c>
      <c r="CY431" s="133">
        <v>0</v>
      </c>
      <c r="CZ431" s="129">
        <v>0</v>
      </c>
      <c r="DA431" s="132">
        <v>0</v>
      </c>
      <c r="DD431" s="134" t="s">
        <v>95</v>
      </c>
      <c r="DE431" s="101"/>
      <c r="DF431" s="72"/>
    </row>
    <row r="432" spans="1:110" s="7" customFormat="1" x14ac:dyDescent="0.25">
      <c r="A432" s="135">
        <v>197</v>
      </c>
      <c r="B432" s="136" t="s">
        <v>1218</v>
      </c>
      <c r="C432" s="136">
        <v>1602274</v>
      </c>
      <c r="D432" s="137" t="s">
        <v>1219</v>
      </c>
      <c r="E432" s="138" t="s">
        <v>1220</v>
      </c>
      <c r="F432" s="138" t="s">
        <v>1221</v>
      </c>
      <c r="G432" s="138" t="s">
        <v>1222</v>
      </c>
      <c r="H432" s="138" t="s">
        <v>102</v>
      </c>
      <c r="I432" s="138">
        <v>10473</v>
      </c>
      <c r="J432" s="138" t="str">
        <f t="shared" si="231"/>
        <v>Bronx 10473</v>
      </c>
      <c r="K432" s="138" t="s">
        <v>103</v>
      </c>
      <c r="L432" s="138">
        <v>3</v>
      </c>
      <c r="M432" s="106" t="str">
        <f t="shared" si="232"/>
        <v>Child Care</v>
      </c>
      <c r="N432" s="107">
        <v>0</v>
      </c>
      <c r="O432" s="72">
        <v>24</v>
      </c>
      <c r="P432" s="108">
        <v>0</v>
      </c>
      <c r="Q432" s="71">
        <v>0</v>
      </c>
      <c r="R432" s="72">
        <v>0</v>
      </c>
      <c r="S432" s="108">
        <v>0</v>
      </c>
      <c r="T432" s="71">
        <v>0</v>
      </c>
      <c r="U432" s="72">
        <v>0</v>
      </c>
      <c r="V432" s="72">
        <v>0</v>
      </c>
      <c r="W432" s="73">
        <f t="shared" si="233"/>
        <v>0</v>
      </c>
      <c r="X432" s="109">
        <v>0</v>
      </c>
      <c r="Y432" s="110">
        <v>0</v>
      </c>
      <c r="Z432" s="110">
        <v>0</v>
      </c>
      <c r="AA432" s="72">
        <v>0</v>
      </c>
      <c r="AB432" s="72">
        <v>0</v>
      </c>
      <c r="AC432" s="111">
        <v>0</v>
      </c>
      <c r="AD432" s="112">
        <f t="shared" si="234"/>
        <v>0</v>
      </c>
      <c r="AE432" s="113">
        <v>0</v>
      </c>
      <c r="AF432" s="114">
        <v>433117.44000000006</v>
      </c>
      <c r="AG432" s="115">
        <v>0</v>
      </c>
      <c r="AH432" s="116">
        <v>433117.44000000006</v>
      </c>
      <c r="AI432" s="114">
        <v>0</v>
      </c>
      <c r="AJ432" s="117">
        <f t="shared" si="237"/>
        <v>433117.44000000006</v>
      </c>
      <c r="AK432" s="113">
        <v>0</v>
      </c>
      <c r="AL432" s="114">
        <v>0</v>
      </c>
      <c r="AM432" s="117">
        <f t="shared" si="238"/>
        <v>0</v>
      </c>
      <c r="AN432" s="113">
        <v>0</v>
      </c>
      <c r="AO432" s="114">
        <v>0</v>
      </c>
      <c r="AP432" s="114">
        <v>433117.44000000012</v>
      </c>
      <c r="AQ432" s="114">
        <v>0</v>
      </c>
      <c r="AR432" s="117">
        <v>0</v>
      </c>
      <c r="AS432" s="113">
        <f t="shared" si="235"/>
        <v>0</v>
      </c>
      <c r="AT432" s="114">
        <f t="shared" si="239"/>
        <v>0</v>
      </c>
      <c r="AU432" s="114">
        <f t="shared" si="240"/>
        <v>0</v>
      </c>
      <c r="AV432" s="117">
        <v>0</v>
      </c>
      <c r="AW432" s="113">
        <f t="shared" si="236"/>
        <v>0</v>
      </c>
      <c r="AX432" s="114">
        <f t="shared" si="241"/>
        <v>0</v>
      </c>
      <c r="AY432" s="114">
        <f t="shared" si="242"/>
        <v>0</v>
      </c>
      <c r="AZ432" s="117">
        <v>0</v>
      </c>
      <c r="BA432" s="113">
        <f t="shared" si="243"/>
        <v>0</v>
      </c>
      <c r="BB432" s="114">
        <f t="shared" si="244"/>
        <v>0</v>
      </c>
      <c r="BC432" s="114">
        <f t="shared" si="245"/>
        <v>0</v>
      </c>
      <c r="BD432" s="117">
        <v>0</v>
      </c>
      <c r="BE432" s="113">
        <v>0</v>
      </c>
      <c r="BF432" s="114">
        <v>0</v>
      </c>
      <c r="BG432" s="114">
        <v>0</v>
      </c>
      <c r="BH432" s="117">
        <v>0</v>
      </c>
      <c r="BJ432" s="113">
        <f t="shared" si="266"/>
        <v>0</v>
      </c>
      <c r="BK432" s="114">
        <f t="shared" si="266"/>
        <v>0</v>
      </c>
      <c r="BL432" s="114">
        <f t="shared" si="246"/>
        <v>0</v>
      </c>
      <c r="BM432" s="118">
        <f t="shared" si="247"/>
        <v>0</v>
      </c>
      <c r="BN432" s="119">
        <f t="shared" si="248"/>
        <v>0</v>
      </c>
      <c r="BP432" s="113">
        <f t="shared" si="249"/>
        <v>0</v>
      </c>
      <c r="BQ432" s="118">
        <f t="shared" si="250"/>
        <v>0</v>
      </c>
      <c r="BR432" s="120">
        <f t="shared" si="251"/>
        <v>0</v>
      </c>
      <c r="BS432" s="121">
        <f t="shared" si="252"/>
        <v>0</v>
      </c>
      <c r="BT432" s="114">
        <f t="shared" si="253"/>
        <v>0</v>
      </c>
      <c r="BU432" s="114">
        <f t="shared" si="254"/>
        <v>0</v>
      </c>
      <c r="BV432" s="114">
        <f t="shared" si="255"/>
        <v>0</v>
      </c>
      <c r="BW432" s="118">
        <f t="shared" si="256"/>
        <v>0</v>
      </c>
      <c r="BX432" s="120">
        <f t="shared" si="257"/>
        <v>0</v>
      </c>
      <c r="BY432" s="121">
        <f t="shared" si="258"/>
        <v>0</v>
      </c>
      <c r="CA432" s="113">
        <f t="shared" si="267"/>
        <v>0</v>
      </c>
      <c r="CB432" s="114">
        <f t="shared" si="267"/>
        <v>31102.752926045021</v>
      </c>
      <c r="CC432" s="114">
        <f t="shared" si="259"/>
        <v>0</v>
      </c>
      <c r="CD432" s="114">
        <f t="shared" si="260"/>
        <v>0</v>
      </c>
      <c r="CE432" s="114">
        <f t="shared" si="261"/>
        <v>0</v>
      </c>
      <c r="CF432" s="118">
        <f t="shared" si="262"/>
        <v>0</v>
      </c>
      <c r="CG432" s="122">
        <f t="shared" si="263"/>
        <v>31102.752926045021</v>
      </c>
      <c r="CH432" s="88"/>
      <c r="CI432" s="123">
        <f t="shared" si="264"/>
        <v>31102.752926045021</v>
      </c>
      <c r="CK432" s="124">
        <f t="shared" si="265"/>
        <v>3</v>
      </c>
      <c r="CL432" s="125">
        <v>0</v>
      </c>
      <c r="CM432" s="126">
        <v>68.88000000000001</v>
      </c>
      <c r="CN432" s="127">
        <v>0</v>
      </c>
      <c r="CO432" s="128">
        <v>0</v>
      </c>
      <c r="CP432" s="125">
        <v>0</v>
      </c>
      <c r="CQ432" s="129">
        <v>0</v>
      </c>
      <c r="CR432" s="130">
        <v>0</v>
      </c>
      <c r="CS432" s="131">
        <v>0</v>
      </c>
      <c r="CT432" s="132">
        <v>0</v>
      </c>
      <c r="CU432" s="133">
        <f t="shared" si="268"/>
        <v>0</v>
      </c>
      <c r="CV432" s="129">
        <f t="shared" si="268"/>
        <v>0</v>
      </c>
      <c r="CW432" s="132">
        <v>0</v>
      </c>
      <c r="CY432" s="133">
        <v>0</v>
      </c>
      <c r="CZ432" s="129">
        <v>0</v>
      </c>
      <c r="DA432" s="132">
        <v>0</v>
      </c>
      <c r="DD432" s="134" t="s">
        <v>95</v>
      </c>
      <c r="DE432" s="101"/>
      <c r="DF432" s="72"/>
    </row>
    <row r="433" spans="1:110" s="7" customFormat="1" x14ac:dyDescent="0.25">
      <c r="A433" s="135">
        <v>85</v>
      </c>
      <c r="B433" s="136" t="s">
        <v>1223</v>
      </c>
      <c r="C433" s="136" t="s">
        <v>1224</v>
      </c>
      <c r="D433" s="137" t="s">
        <v>1225</v>
      </c>
      <c r="E433" s="138" t="s">
        <v>1226</v>
      </c>
      <c r="F433" s="138" t="s">
        <v>1227</v>
      </c>
      <c r="G433" s="138" t="s">
        <v>1228</v>
      </c>
      <c r="H433" s="138" t="s">
        <v>124</v>
      </c>
      <c r="I433" s="138">
        <v>10029</v>
      </c>
      <c r="J433" s="138" t="str">
        <f t="shared" si="231"/>
        <v>Manhattan 10029</v>
      </c>
      <c r="K433" s="138" t="s">
        <v>103</v>
      </c>
      <c r="L433" s="138">
        <v>3</v>
      </c>
      <c r="M433" s="106" t="str">
        <f t="shared" si="232"/>
        <v>Child Care</v>
      </c>
      <c r="N433" s="107">
        <v>40</v>
      </c>
      <c r="O433" s="72">
        <v>0</v>
      </c>
      <c r="P433" s="108">
        <v>0</v>
      </c>
      <c r="Q433" s="71">
        <v>0</v>
      </c>
      <c r="R433" s="72">
        <v>0</v>
      </c>
      <c r="S433" s="108">
        <v>40</v>
      </c>
      <c r="T433" s="71">
        <v>0</v>
      </c>
      <c r="U433" s="72">
        <v>0</v>
      </c>
      <c r="V433" s="72">
        <v>18</v>
      </c>
      <c r="W433" s="73">
        <f t="shared" si="233"/>
        <v>18</v>
      </c>
      <c r="X433" s="109">
        <v>0</v>
      </c>
      <c r="Y433" s="110">
        <v>0</v>
      </c>
      <c r="Z433" s="110">
        <v>0</v>
      </c>
      <c r="AA433" s="72">
        <v>0</v>
      </c>
      <c r="AB433" s="72">
        <v>0</v>
      </c>
      <c r="AC433" s="111">
        <v>0</v>
      </c>
      <c r="AD433" s="112">
        <f t="shared" si="234"/>
        <v>0</v>
      </c>
      <c r="AE433" s="113">
        <v>0</v>
      </c>
      <c r="AF433" s="114">
        <v>0</v>
      </c>
      <c r="AG433" s="115">
        <v>462796.79999999993</v>
      </c>
      <c r="AH433" s="116">
        <v>462796.79999999993</v>
      </c>
      <c r="AI433" s="114">
        <v>0</v>
      </c>
      <c r="AJ433" s="117">
        <f t="shared" si="237"/>
        <v>462796.79999999993</v>
      </c>
      <c r="AK433" s="113">
        <v>0</v>
      </c>
      <c r="AL433" s="114">
        <v>53615.053439999989</v>
      </c>
      <c r="AM433" s="117">
        <f t="shared" si="238"/>
        <v>53615.053439999989</v>
      </c>
      <c r="AN433" s="113">
        <v>0</v>
      </c>
      <c r="AO433" s="114">
        <v>0</v>
      </c>
      <c r="AP433" s="114">
        <v>409181.74656</v>
      </c>
      <c r="AQ433" s="114">
        <v>0</v>
      </c>
      <c r="AR433" s="117">
        <v>0</v>
      </c>
      <c r="AS433" s="113">
        <f t="shared" si="235"/>
        <v>0</v>
      </c>
      <c r="AT433" s="114">
        <f t="shared" si="239"/>
        <v>0</v>
      </c>
      <c r="AU433" s="114">
        <f t="shared" si="240"/>
        <v>0</v>
      </c>
      <c r="AV433" s="117">
        <v>0</v>
      </c>
      <c r="AW433" s="113">
        <f t="shared" si="236"/>
        <v>0</v>
      </c>
      <c r="AX433" s="114">
        <f t="shared" si="241"/>
        <v>0</v>
      </c>
      <c r="AY433" s="114">
        <f t="shared" si="242"/>
        <v>0</v>
      </c>
      <c r="AZ433" s="117">
        <v>0</v>
      </c>
      <c r="BA433" s="113">
        <f t="shared" si="243"/>
        <v>0</v>
      </c>
      <c r="BB433" s="114">
        <f t="shared" si="244"/>
        <v>0</v>
      </c>
      <c r="BC433" s="114">
        <f t="shared" si="245"/>
        <v>0</v>
      </c>
      <c r="BD433" s="117">
        <v>0</v>
      </c>
      <c r="BE433" s="113">
        <v>0</v>
      </c>
      <c r="BF433" s="114">
        <v>0</v>
      </c>
      <c r="BG433" s="114">
        <v>0</v>
      </c>
      <c r="BH433" s="117">
        <v>0</v>
      </c>
      <c r="BJ433" s="113">
        <f t="shared" si="266"/>
        <v>0</v>
      </c>
      <c r="BK433" s="114">
        <f t="shared" si="266"/>
        <v>53615.053439999989</v>
      </c>
      <c r="BL433" s="114">
        <f t="shared" si="246"/>
        <v>0</v>
      </c>
      <c r="BM433" s="118">
        <f t="shared" si="247"/>
        <v>0</v>
      </c>
      <c r="BN433" s="119">
        <f t="shared" si="248"/>
        <v>53615.053439999989</v>
      </c>
      <c r="BP433" s="113">
        <f t="shared" si="249"/>
        <v>0</v>
      </c>
      <c r="BQ433" s="118">
        <f t="shared" si="250"/>
        <v>0</v>
      </c>
      <c r="BR433" s="120">
        <f t="shared" si="251"/>
        <v>0</v>
      </c>
      <c r="BS433" s="121">
        <f t="shared" si="252"/>
        <v>0</v>
      </c>
      <c r="BT433" s="114">
        <f t="shared" si="253"/>
        <v>0</v>
      </c>
      <c r="BU433" s="114">
        <f t="shared" si="254"/>
        <v>0</v>
      </c>
      <c r="BV433" s="114">
        <f t="shared" si="255"/>
        <v>0</v>
      </c>
      <c r="BW433" s="118">
        <f t="shared" si="256"/>
        <v>0</v>
      </c>
      <c r="BX433" s="120">
        <f t="shared" si="257"/>
        <v>0</v>
      </c>
      <c r="BY433" s="121">
        <f t="shared" si="258"/>
        <v>0</v>
      </c>
      <c r="CA433" s="113">
        <f t="shared" si="267"/>
        <v>0</v>
      </c>
      <c r="CB433" s="114">
        <f t="shared" si="267"/>
        <v>0</v>
      </c>
      <c r="CC433" s="114">
        <f t="shared" si="259"/>
        <v>29383.898198842442</v>
      </c>
      <c r="CD433" s="114">
        <f t="shared" si="260"/>
        <v>0</v>
      </c>
      <c r="CE433" s="114">
        <f t="shared" si="261"/>
        <v>3850.1699683601278</v>
      </c>
      <c r="CF433" s="118">
        <f t="shared" si="262"/>
        <v>0</v>
      </c>
      <c r="CG433" s="122">
        <f t="shared" si="263"/>
        <v>33234.068167202568</v>
      </c>
      <c r="CH433" s="88"/>
      <c r="CI433" s="123">
        <f t="shared" si="264"/>
        <v>33234.068167202568</v>
      </c>
      <c r="CK433" s="124">
        <f t="shared" si="265"/>
        <v>3</v>
      </c>
      <c r="CL433" s="125">
        <v>0</v>
      </c>
      <c r="CM433" s="126">
        <v>0</v>
      </c>
      <c r="CN433" s="127">
        <v>44.16</v>
      </c>
      <c r="CO433" s="128">
        <v>16.547855999999996</v>
      </c>
      <c r="CP433" s="125">
        <v>0</v>
      </c>
      <c r="CQ433" s="129">
        <v>0</v>
      </c>
      <c r="CR433" s="130">
        <v>0</v>
      </c>
      <c r="CS433" s="131">
        <v>0</v>
      </c>
      <c r="CT433" s="132">
        <v>0</v>
      </c>
      <c r="CU433" s="133">
        <f t="shared" si="268"/>
        <v>0</v>
      </c>
      <c r="CV433" s="129">
        <f t="shared" si="268"/>
        <v>0</v>
      </c>
      <c r="CW433" s="132">
        <v>0</v>
      </c>
      <c r="CY433" s="133">
        <v>0</v>
      </c>
      <c r="CZ433" s="129">
        <v>0</v>
      </c>
      <c r="DA433" s="132">
        <v>0</v>
      </c>
      <c r="DD433" s="134" t="s">
        <v>95</v>
      </c>
      <c r="DE433" s="101"/>
      <c r="DF433" s="72"/>
    </row>
    <row r="434" spans="1:110" s="7" customFormat="1" x14ac:dyDescent="0.25">
      <c r="A434" s="135">
        <v>103</v>
      </c>
      <c r="B434" s="136" t="s">
        <v>1229</v>
      </c>
      <c r="C434" s="136" t="s">
        <v>1230</v>
      </c>
      <c r="D434" s="137" t="s">
        <v>1231</v>
      </c>
      <c r="E434" s="138" t="s">
        <v>1232</v>
      </c>
      <c r="F434" s="138" t="s">
        <v>1233</v>
      </c>
      <c r="G434" s="138" t="s">
        <v>1234</v>
      </c>
      <c r="H434" s="138" t="s">
        <v>124</v>
      </c>
      <c r="I434" s="138">
        <v>10023</v>
      </c>
      <c r="J434" s="138" t="str">
        <f t="shared" si="231"/>
        <v>Manhattan 10023</v>
      </c>
      <c r="K434" s="138" t="s">
        <v>103</v>
      </c>
      <c r="L434" s="138">
        <v>3</v>
      </c>
      <c r="M434" s="106" t="str">
        <f t="shared" si="232"/>
        <v>Child Care</v>
      </c>
      <c r="N434" s="107">
        <v>26</v>
      </c>
      <c r="O434" s="72">
        <v>0</v>
      </c>
      <c r="P434" s="108">
        <v>0</v>
      </c>
      <c r="Q434" s="71">
        <v>0</v>
      </c>
      <c r="R434" s="72">
        <v>0</v>
      </c>
      <c r="S434" s="108">
        <v>26</v>
      </c>
      <c r="T434" s="71">
        <v>0</v>
      </c>
      <c r="U434" s="72">
        <v>0</v>
      </c>
      <c r="V434" s="72">
        <v>15</v>
      </c>
      <c r="W434" s="73">
        <f t="shared" si="233"/>
        <v>15</v>
      </c>
      <c r="X434" s="109">
        <v>0</v>
      </c>
      <c r="Y434" s="110">
        <v>0</v>
      </c>
      <c r="Z434" s="110">
        <v>0</v>
      </c>
      <c r="AA434" s="72">
        <v>0</v>
      </c>
      <c r="AB434" s="72">
        <v>0</v>
      </c>
      <c r="AC434" s="111">
        <v>0</v>
      </c>
      <c r="AD434" s="112">
        <f t="shared" si="234"/>
        <v>0</v>
      </c>
      <c r="AE434" s="113">
        <v>0</v>
      </c>
      <c r="AF434" s="114">
        <v>0</v>
      </c>
      <c r="AG434" s="115">
        <v>300817.91999999998</v>
      </c>
      <c r="AH434" s="116">
        <v>300817.91999999998</v>
      </c>
      <c r="AI434" s="114">
        <v>0</v>
      </c>
      <c r="AJ434" s="117">
        <f t="shared" si="237"/>
        <v>300817.91999999998</v>
      </c>
      <c r="AK434" s="113">
        <v>0</v>
      </c>
      <c r="AL434" s="114">
        <v>44679.211199999991</v>
      </c>
      <c r="AM434" s="117">
        <f t="shared" si="238"/>
        <v>44679.211199999991</v>
      </c>
      <c r="AN434" s="113">
        <v>0</v>
      </c>
      <c r="AO434" s="114">
        <v>0</v>
      </c>
      <c r="AP434" s="114">
        <v>256138.70879999996</v>
      </c>
      <c r="AQ434" s="114">
        <v>0</v>
      </c>
      <c r="AR434" s="117">
        <v>0</v>
      </c>
      <c r="AS434" s="113">
        <f t="shared" si="235"/>
        <v>0</v>
      </c>
      <c r="AT434" s="114">
        <f t="shared" si="239"/>
        <v>0</v>
      </c>
      <c r="AU434" s="114">
        <f t="shared" si="240"/>
        <v>0</v>
      </c>
      <c r="AV434" s="117">
        <v>0</v>
      </c>
      <c r="AW434" s="113">
        <f t="shared" si="236"/>
        <v>0</v>
      </c>
      <c r="AX434" s="114">
        <f t="shared" si="241"/>
        <v>0</v>
      </c>
      <c r="AY434" s="114">
        <f t="shared" si="242"/>
        <v>0</v>
      </c>
      <c r="AZ434" s="117">
        <v>0</v>
      </c>
      <c r="BA434" s="113">
        <f t="shared" si="243"/>
        <v>0</v>
      </c>
      <c r="BB434" s="114">
        <f t="shared" si="244"/>
        <v>0</v>
      </c>
      <c r="BC434" s="114">
        <f t="shared" si="245"/>
        <v>0</v>
      </c>
      <c r="BD434" s="117">
        <v>0</v>
      </c>
      <c r="BE434" s="113">
        <v>0</v>
      </c>
      <c r="BF434" s="114">
        <v>0</v>
      </c>
      <c r="BG434" s="114">
        <v>0</v>
      </c>
      <c r="BH434" s="117">
        <v>0</v>
      </c>
      <c r="BJ434" s="113">
        <f t="shared" si="266"/>
        <v>0</v>
      </c>
      <c r="BK434" s="114">
        <f t="shared" si="266"/>
        <v>44679.211199999991</v>
      </c>
      <c r="BL434" s="114">
        <f t="shared" si="246"/>
        <v>0</v>
      </c>
      <c r="BM434" s="118">
        <f t="shared" si="247"/>
        <v>0</v>
      </c>
      <c r="BN434" s="119">
        <f t="shared" si="248"/>
        <v>44679.211199999991</v>
      </c>
      <c r="BP434" s="113">
        <f t="shared" si="249"/>
        <v>0</v>
      </c>
      <c r="BQ434" s="118">
        <f t="shared" si="250"/>
        <v>0</v>
      </c>
      <c r="BR434" s="120">
        <f t="shared" si="251"/>
        <v>0</v>
      </c>
      <c r="BS434" s="121">
        <f t="shared" si="252"/>
        <v>0</v>
      </c>
      <c r="BT434" s="114">
        <f t="shared" si="253"/>
        <v>0</v>
      </c>
      <c r="BU434" s="114">
        <f t="shared" si="254"/>
        <v>0</v>
      </c>
      <c r="BV434" s="114">
        <f t="shared" si="255"/>
        <v>0</v>
      </c>
      <c r="BW434" s="118">
        <f t="shared" si="256"/>
        <v>0</v>
      </c>
      <c r="BX434" s="120">
        <f t="shared" si="257"/>
        <v>0</v>
      </c>
      <c r="BY434" s="121">
        <f t="shared" si="258"/>
        <v>0</v>
      </c>
      <c r="CA434" s="113">
        <f t="shared" si="267"/>
        <v>0</v>
      </c>
      <c r="CB434" s="114">
        <f t="shared" si="267"/>
        <v>0</v>
      </c>
      <c r="CC434" s="114">
        <f t="shared" si="259"/>
        <v>18393.669335048231</v>
      </c>
      <c r="CD434" s="114">
        <f t="shared" si="260"/>
        <v>0</v>
      </c>
      <c r="CE434" s="114">
        <f t="shared" si="261"/>
        <v>3208.4749736334397</v>
      </c>
      <c r="CF434" s="118">
        <f t="shared" si="262"/>
        <v>0</v>
      </c>
      <c r="CG434" s="122">
        <f t="shared" si="263"/>
        <v>21602.144308681673</v>
      </c>
      <c r="CH434" s="88"/>
      <c r="CI434" s="123">
        <f t="shared" si="264"/>
        <v>21602.144308681673</v>
      </c>
      <c r="CK434" s="124">
        <f t="shared" si="265"/>
        <v>3</v>
      </c>
      <c r="CL434" s="125">
        <v>0</v>
      </c>
      <c r="CM434" s="126">
        <v>0</v>
      </c>
      <c r="CN434" s="127">
        <v>44.16</v>
      </c>
      <c r="CO434" s="128">
        <v>16.547855999999996</v>
      </c>
      <c r="CP434" s="125">
        <v>0</v>
      </c>
      <c r="CQ434" s="129">
        <v>0</v>
      </c>
      <c r="CR434" s="130">
        <v>0</v>
      </c>
      <c r="CS434" s="131">
        <v>0</v>
      </c>
      <c r="CT434" s="132">
        <v>0</v>
      </c>
      <c r="CU434" s="133">
        <f t="shared" si="268"/>
        <v>0</v>
      </c>
      <c r="CV434" s="129">
        <f t="shared" si="268"/>
        <v>0</v>
      </c>
      <c r="CW434" s="132">
        <v>0</v>
      </c>
      <c r="CY434" s="133">
        <v>0</v>
      </c>
      <c r="CZ434" s="129">
        <v>0</v>
      </c>
      <c r="DA434" s="132">
        <v>0</v>
      </c>
      <c r="DD434" s="134" t="s">
        <v>95</v>
      </c>
      <c r="DE434" s="101"/>
      <c r="DF434" s="72"/>
    </row>
    <row r="435" spans="1:110" s="7" customFormat="1" x14ac:dyDescent="0.25">
      <c r="A435" s="135">
        <v>103</v>
      </c>
      <c r="B435" s="136" t="s">
        <v>1229</v>
      </c>
      <c r="C435" s="136" t="s">
        <v>1230</v>
      </c>
      <c r="D435" s="137" t="s">
        <v>1231</v>
      </c>
      <c r="E435" s="138" t="s">
        <v>1232</v>
      </c>
      <c r="F435" s="138" t="s">
        <v>1233</v>
      </c>
      <c r="G435" s="138" t="s">
        <v>1234</v>
      </c>
      <c r="H435" s="138" t="s">
        <v>124</v>
      </c>
      <c r="I435" s="138">
        <v>10023</v>
      </c>
      <c r="J435" s="138" t="str">
        <f t="shared" si="231"/>
        <v>Manhattan 10023</v>
      </c>
      <c r="K435" s="138" t="s">
        <v>103</v>
      </c>
      <c r="L435" s="138">
        <v>3</v>
      </c>
      <c r="M435" s="106" t="str">
        <f t="shared" si="232"/>
        <v>Child Care</v>
      </c>
      <c r="N435" s="107">
        <v>0</v>
      </c>
      <c r="O435" s="72">
        <v>20</v>
      </c>
      <c r="P435" s="108">
        <v>0</v>
      </c>
      <c r="Q435" s="71">
        <v>0</v>
      </c>
      <c r="R435" s="72">
        <v>0</v>
      </c>
      <c r="S435" s="108">
        <v>0</v>
      </c>
      <c r="T435" s="71">
        <v>0</v>
      </c>
      <c r="U435" s="72">
        <v>0</v>
      </c>
      <c r="V435" s="72">
        <v>0</v>
      </c>
      <c r="W435" s="73">
        <f t="shared" si="233"/>
        <v>0</v>
      </c>
      <c r="X435" s="109">
        <v>0</v>
      </c>
      <c r="Y435" s="110">
        <v>0</v>
      </c>
      <c r="Z435" s="110">
        <v>0</v>
      </c>
      <c r="AA435" s="72">
        <v>0</v>
      </c>
      <c r="AB435" s="72">
        <v>0</v>
      </c>
      <c r="AC435" s="111">
        <v>0</v>
      </c>
      <c r="AD435" s="112">
        <f t="shared" si="234"/>
        <v>0</v>
      </c>
      <c r="AE435" s="113">
        <v>0</v>
      </c>
      <c r="AF435" s="114">
        <v>360931.20000000007</v>
      </c>
      <c r="AG435" s="115">
        <v>0</v>
      </c>
      <c r="AH435" s="116">
        <v>360931.20000000007</v>
      </c>
      <c r="AI435" s="114">
        <v>0</v>
      </c>
      <c r="AJ435" s="117">
        <f t="shared" si="237"/>
        <v>360931.20000000007</v>
      </c>
      <c r="AK435" s="113">
        <v>0</v>
      </c>
      <c r="AL435" s="114">
        <v>0</v>
      </c>
      <c r="AM435" s="117">
        <f t="shared" si="238"/>
        <v>0</v>
      </c>
      <c r="AN435" s="113">
        <v>0</v>
      </c>
      <c r="AO435" s="114">
        <v>0</v>
      </c>
      <c r="AP435" s="114">
        <v>360931.20000000007</v>
      </c>
      <c r="AQ435" s="114">
        <v>0</v>
      </c>
      <c r="AR435" s="117">
        <v>0</v>
      </c>
      <c r="AS435" s="113">
        <f t="shared" si="235"/>
        <v>0</v>
      </c>
      <c r="AT435" s="114">
        <f t="shared" si="239"/>
        <v>0</v>
      </c>
      <c r="AU435" s="114">
        <f t="shared" si="240"/>
        <v>0</v>
      </c>
      <c r="AV435" s="117">
        <v>0</v>
      </c>
      <c r="AW435" s="113">
        <f t="shared" si="236"/>
        <v>0</v>
      </c>
      <c r="AX435" s="114">
        <f t="shared" si="241"/>
        <v>0</v>
      </c>
      <c r="AY435" s="114">
        <f t="shared" si="242"/>
        <v>0</v>
      </c>
      <c r="AZ435" s="117">
        <v>0</v>
      </c>
      <c r="BA435" s="113">
        <f t="shared" si="243"/>
        <v>0</v>
      </c>
      <c r="BB435" s="114">
        <f t="shared" si="244"/>
        <v>0</v>
      </c>
      <c r="BC435" s="114">
        <f t="shared" si="245"/>
        <v>0</v>
      </c>
      <c r="BD435" s="117">
        <v>0</v>
      </c>
      <c r="BE435" s="113">
        <v>0</v>
      </c>
      <c r="BF435" s="114">
        <v>0</v>
      </c>
      <c r="BG435" s="114">
        <v>0</v>
      </c>
      <c r="BH435" s="117">
        <v>0</v>
      </c>
      <c r="BJ435" s="113">
        <f t="shared" si="266"/>
        <v>0</v>
      </c>
      <c r="BK435" s="114">
        <f t="shared" si="266"/>
        <v>0</v>
      </c>
      <c r="BL435" s="114">
        <f t="shared" si="246"/>
        <v>0</v>
      </c>
      <c r="BM435" s="118">
        <f t="shared" si="247"/>
        <v>0</v>
      </c>
      <c r="BN435" s="119">
        <f t="shared" si="248"/>
        <v>0</v>
      </c>
      <c r="BP435" s="113">
        <f t="shared" si="249"/>
        <v>0</v>
      </c>
      <c r="BQ435" s="118">
        <f t="shared" si="250"/>
        <v>0</v>
      </c>
      <c r="BR435" s="120">
        <f t="shared" si="251"/>
        <v>0</v>
      </c>
      <c r="BS435" s="121">
        <f t="shared" si="252"/>
        <v>0</v>
      </c>
      <c r="BT435" s="114">
        <f t="shared" si="253"/>
        <v>0</v>
      </c>
      <c r="BU435" s="114">
        <f t="shared" si="254"/>
        <v>0</v>
      </c>
      <c r="BV435" s="114">
        <f t="shared" si="255"/>
        <v>0</v>
      </c>
      <c r="BW435" s="118">
        <f t="shared" si="256"/>
        <v>0</v>
      </c>
      <c r="BX435" s="120">
        <f t="shared" si="257"/>
        <v>0</v>
      </c>
      <c r="BY435" s="121">
        <f t="shared" si="258"/>
        <v>0</v>
      </c>
      <c r="CA435" s="113">
        <f t="shared" si="267"/>
        <v>0</v>
      </c>
      <c r="CB435" s="114">
        <f t="shared" si="267"/>
        <v>25918.960771704184</v>
      </c>
      <c r="CC435" s="114">
        <f t="shared" si="259"/>
        <v>0</v>
      </c>
      <c r="CD435" s="114">
        <f t="shared" si="260"/>
        <v>0</v>
      </c>
      <c r="CE435" s="114">
        <f t="shared" si="261"/>
        <v>0</v>
      </c>
      <c r="CF435" s="118">
        <f t="shared" si="262"/>
        <v>0</v>
      </c>
      <c r="CG435" s="122">
        <f t="shared" si="263"/>
        <v>25918.960771704184</v>
      </c>
      <c r="CH435" s="88"/>
      <c r="CI435" s="123">
        <f t="shared" si="264"/>
        <v>25918.960771704184</v>
      </c>
      <c r="CK435" s="124">
        <f t="shared" si="265"/>
        <v>3</v>
      </c>
      <c r="CL435" s="125">
        <v>0</v>
      </c>
      <c r="CM435" s="126">
        <v>68.88000000000001</v>
      </c>
      <c r="CN435" s="127">
        <v>0</v>
      </c>
      <c r="CO435" s="128">
        <v>0</v>
      </c>
      <c r="CP435" s="125">
        <v>0</v>
      </c>
      <c r="CQ435" s="129">
        <v>0</v>
      </c>
      <c r="CR435" s="130">
        <v>0</v>
      </c>
      <c r="CS435" s="131">
        <v>0</v>
      </c>
      <c r="CT435" s="132">
        <v>0</v>
      </c>
      <c r="CU435" s="133">
        <f t="shared" si="268"/>
        <v>0</v>
      </c>
      <c r="CV435" s="129">
        <f t="shared" si="268"/>
        <v>0</v>
      </c>
      <c r="CW435" s="132">
        <v>0</v>
      </c>
      <c r="CY435" s="133">
        <v>0</v>
      </c>
      <c r="CZ435" s="129">
        <v>0</v>
      </c>
      <c r="DA435" s="132">
        <v>0</v>
      </c>
      <c r="DD435" s="134" t="s">
        <v>95</v>
      </c>
      <c r="DE435" s="101"/>
      <c r="DF435" s="72"/>
    </row>
    <row r="436" spans="1:110" s="7" customFormat="1" x14ac:dyDescent="0.25">
      <c r="A436" s="135">
        <v>195</v>
      </c>
      <c r="B436" s="136" t="s">
        <v>1235</v>
      </c>
      <c r="C436" s="136" t="s">
        <v>1236</v>
      </c>
      <c r="D436" s="137" t="s">
        <v>1237</v>
      </c>
      <c r="E436" s="138" t="s">
        <v>1238</v>
      </c>
      <c r="F436" s="138" t="s">
        <v>1239</v>
      </c>
      <c r="G436" s="138" t="s">
        <v>1240</v>
      </c>
      <c r="H436" s="138" t="s">
        <v>102</v>
      </c>
      <c r="I436" s="138">
        <v>10453</v>
      </c>
      <c r="J436" s="138" t="str">
        <f t="shared" si="231"/>
        <v>Bronx 10453</v>
      </c>
      <c r="K436" s="138" t="s">
        <v>108</v>
      </c>
      <c r="L436" s="138">
        <v>3</v>
      </c>
      <c r="M436" s="106" t="str">
        <f t="shared" si="232"/>
        <v>Child Care</v>
      </c>
      <c r="N436" s="107">
        <v>140</v>
      </c>
      <c r="O436" s="72">
        <v>0</v>
      </c>
      <c r="P436" s="108">
        <v>0</v>
      </c>
      <c r="Q436" s="71">
        <v>0</v>
      </c>
      <c r="R436" s="72">
        <v>0</v>
      </c>
      <c r="S436" s="108">
        <v>140</v>
      </c>
      <c r="T436" s="71">
        <v>0</v>
      </c>
      <c r="U436" s="72">
        <v>0</v>
      </c>
      <c r="V436" s="72">
        <v>60</v>
      </c>
      <c r="W436" s="73">
        <f t="shared" si="233"/>
        <v>60</v>
      </c>
      <c r="X436" s="109">
        <v>0</v>
      </c>
      <c r="Y436" s="110">
        <v>0</v>
      </c>
      <c r="Z436" s="110">
        <v>0</v>
      </c>
      <c r="AA436" s="72">
        <v>0</v>
      </c>
      <c r="AB436" s="72">
        <v>0</v>
      </c>
      <c r="AC436" s="111">
        <v>0</v>
      </c>
      <c r="AD436" s="112">
        <f t="shared" si="234"/>
        <v>0</v>
      </c>
      <c r="AE436" s="113">
        <v>0</v>
      </c>
      <c r="AF436" s="114">
        <v>0</v>
      </c>
      <c r="AG436" s="115">
        <v>1533957.5999999999</v>
      </c>
      <c r="AH436" s="116">
        <v>1533957.5999999999</v>
      </c>
      <c r="AI436" s="114">
        <v>363132</v>
      </c>
      <c r="AJ436" s="117">
        <f t="shared" si="237"/>
        <v>1897089.5999999999</v>
      </c>
      <c r="AK436" s="113">
        <v>0</v>
      </c>
      <c r="AL436" s="114">
        <v>169246.79459999999</v>
      </c>
      <c r="AM436" s="117">
        <f t="shared" si="238"/>
        <v>169246.79459999999</v>
      </c>
      <c r="AN436" s="113">
        <v>0</v>
      </c>
      <c r="AO436" s="114">
        <v>0</v>
      </c>
      <c r="AP436" s="114">
        <v>1364710.8053999997</v>
      </c>
      <c r="AQ436" s="114">
        <v>0</v>
      </c>
      <c r="AR436" s="117">
        <v>0</v>
      </c>
      <c r="AS436" s="113">
        <f t="shared" si="235"/>
        <v>0</v>
      </c>
      <c r="AT436" s="114">
        <f t="shared" si="239"/>
        <v>0</v>
      </c>
      <c r="AU436" s="114">
        <f t="shared" si="240"/>
        <v>0</v>
      </c>
      <c r="AV436" s="117">
        <v>0</v>
      </c>
      <c r="AW436" s="113">
        <f t="shared" si="236"/>
        <v>0</v>
      </c>
      <c r="AX436" s="114">
        <f t="shared" si="241"/>
        <v>0</v>
      </c>
      <c r="AY436" s="114">
        <f t="shared" si="242"/>
        <v>26730</v>
      </c>
      <c r="AZ436" s="117">
        <v>26730</v>
      </c>
      <c r="BA436" s="113">
        <f t="shared" si="243"/>
        <v>0</v>
      </c>
      <c r="BB436" s="114">
        <f t="shared" si="244"/>
        <v>0</v>
      </c>
      <c r="BC436" s="114">
        <f t="shared" si="245"/>
        <v>0</v>
      </c>
      <c r="BD436" s="117">
        <v>0</v>
      </c>
      <c r="BE436" s="113">
        <v>0</v>
      </c>
      <c r="BF436" s="114">
        <v>0</v>
      </c>
      <c r="BG436" s="114">
        <v>0</v>
      </c>
      <c r="BH436" s="117">
        <v>0</v>
      </c>
      <c r="BJ436" s="113">
        <f t="shared" si="266"/>
        <v>0</v>
      </c>
      <c r="BK436" s="114">
        <f t="shared" si="266"/>
        <v>169246.79459999999</v>
      </c>
      <c r="BL436" s="114">
        <f t="shared" si="246"/>
        <v>0</v>
      </c>
      <c r="BM436" s="118">
        <f t="shared" si="247"/>
        <v>26730</v>
      </c>
      <c r="BN436" s="119">
        <f t="shared" si="248"/>
        <v>195976.79459999999</v>
      </c>
      <c r="BP436" s="113">
        <f t="shared" si="249"/>
        <v>0</v>
      </c>
      <c r="BQ436" s="118">
        <f t="shared" si="250"/>
        <v>0</v>
      </c>
      <c r="BR436" s="120">
        <f t="shared" si="251"/>
        <v>0</v>
      </c>
      <c r="BS436" s="121">
        <f t="shared" si="252"/>
        <v>0</v>
      </c>
      <c r="BT436" s="114">
        <f t="shared" si="253"/>
        <v>0</v>
      </c>
      <c r="BU436" s="114">
        <f t="shared" si="254"/>
        <v>0</v>
      </c>
      <c r="BV436" s="114">
        <f t="shared" si="255"/>
        <v>0</v>
      </c>
      <c r="BW436" s="118">
        <f t="shared" si="256"/>
        <v>0</v>
      </c>
      <c r="BX436" s="120">
        <f t="shared" si="257"/>
        <v>0</v>
      </c>
      <c r="BY436" s="121">
        <f t="shared" si="258"/>
        <v>0</v>
      </c>
      <c r="CA436" s="113">
        <f t="shared" si="267"/>
        <v>0</v>
      </c>
      <c r="CB436" s="114">
        <f t="shared" si="267"/>
        <v>0</v>
      </c>
      <c r="CC436" s="114">
        <f t="shared" si="259"/>
        <v>98001.740580707381</v>
      </c>
      <c r="CD436" s="114">
        <f t="shared" si="260"/>
        <v>0</v>
      </c>
      <c r="CE436" s="114">
        <f t="shared" si="261"/>
        <v>12153.842699035369</v>
      </c>
      <c r="CF436" s="118">
        <f t="shared" si="262"/>
        <v>0</v>
      </c>
      <c r="CG436" s="122">
        <f t="shared" si="263"/>
        <v>110155.58327974274</v>
      </c>
      <c r="CH436" s="88"/>
      <c r="CI436" s="123">
        <f t="shared" si="264"/>
        <v>110155.58327974276</v>
      </c>
      <c r="CK436" s="124">
        <f t="shared" si="265"/>
        <v>3</v>
      </c>
      <c r="CL436" s="125">
        <v>0</v>
      </c>
      <c r="CM436" s="126">
        <v>0</v>
      </c>
      <c r="CN436" s="127">
        <v>41.82</v>
      </c>
      <c r="CO436" s="128">
        <v>15.670999499999999</v>
      </c>
      <c r="CP436" s="125">
        <v>0</v>
      </c>
      <c r="CQ436" s="129">
        <v>0</v>
      </c>
      <c r="CR436" s="130">
        <v>0</v>
      </c>
      <c r="CS436" s="131">
        <v>9.9</v>
      </c>
      <c r="CT436" s="132">
        <v>9.9</v>
      </c>
      <c r="CU436" s="133">
        <f t="shared" si="268"/>
        <v>0</v>
      </c>
      <c r="CV436" s="129">
        <f t="shared" si="268"/>
        <v>2.4750000000000001</v>
      </c>
      <c r="CW436" s="132">
        <v>2.4750000000000001</v>
      </c>
      <c r="CY436" s="133">
        <v>0</v>
      </c>
      <c r="CZ436" s="129">
        <v>26730</v>
      </c>
      <c r="DA436" s="132">
        <v>26730</v>
      </c>
      <c r="DD436" s="134" t="s">
        <v>95</v>
      </c>
      <c r="DE436" s="101"/>
      <c r="DF436" s="72"/>
    </row>
    <row r="437" spans="1:110" s="7" customFormat="1" x14ac:dyDescent="0.25">
      <c r="A437" s="135">
        <v>195</v>
      </c>
      <c r="B437" s="136" t="s">
        <v>1235</v>
      </c>
      <c r="C437" s="136" t="s">
        <v>1236</v>
      </c>
      <c r="D437" s="137" t="s">
        <v>1237</v>
      </c>
      <c r="E437" s="138" t="s">
        <v>1238</v>
      </c>
      <c r="F437" s="138" t="s">
        <v>1239</v>
      </c>
      <c r="G437" s="138" t="s">
        <v>1240</v>
      </c>
      <c r="H437" s="138" t="s">
        <v>102</v>
      </c>
      <c r="I437" s="138">
        <v>10453</v>
      </c>
      <c r="J437" s="138" t="str">
        <f t="shared" si="231"/>
        <v>Bronx 10453</v>
      </c>
      <c r="K437" s="138" t="s">
        <v>108</v>
      </c>
      <c r="L437" s="138">
        <v>3</v>
      </c>
      <c r="M437" s="106" t="str">
        <f t="shared" si="232"/>
        <v>Child Care</v>
      </c>
      <c r="N437" s="107">
        <v>0</v>
      </c>
      <c r="O437" s="72">
        <v>12</v>
      </c>
      <c r="P437" s="108">
        <v>0</v>
      </c>
      <c r="Q437" s="71">
        <v>0</v>
      </c>
      <c r="R437" s="72">
        <v>0</v>
      </c>
      <c r="S437" s="108">
        <v>0</v>
      </c>
      <c r="T437" s="71">
        <v>0</v>
      </c>
      <c r="U437" s="72">
        <v>0</v>
      </c>
      <c r="V437" s="72">
        <v>0</v>
      </c>
      <c r="W437" s="73">
        <f t="shared" si="233"/>
        <v>0</v>
      </c>
      <c r="X437" s="109">
        <v>0</v>
      </c>
      <c r="Y437" s="110">
        <v>0</v>
      </c>
      <c r="Z437" s="110">
        <v>0</v>
      </c>
      <c r="AA437" s="72">
        <v>0</v>
      </c>
      <c r="AB437" s="72">
        <v>0</v>
      </c>
      <c r="AC437" s="111">
        <v>0</v>
      </c>
      <c r="AD437" s="112">
        <f t="shared" si="234"/>
        <v>0</v>
      </c>
      <c r="AE437" s="113">
        <v>0</v>
      </c>
      <c r="AF437" s="114">
        <v>209201.76</v>
      </c>
      <c r="AG437" s="115">
        <v>0</v>
      </c>
      <c r="AH437" s="116">
        <v>209201.76</v>
      </c>
      <c r="AI437" s="114">
        <v>31125.600000000002</v>
      </c>
      <c r="AJ437" s="117">
        <f t="shared" si="237"/>
        <v>240327.36000000002</v>
      </c>
      <c r="AK437" s="113">
        <v>0</v>
      </c>
      <c r="AL437" s="114">
        <v>0</v>
      </c>
      <c r="AM437" s="117">
        <f t="shared" si="238"/>
        <v>0</v>
      </c>
      <c r="AN437" s="113">
        <v>0</v>
      </c>
      <c r="AO437" s="114">
        <v>0</v>
      </c>
      <c r="AP437" s="114">
        <v>209201.76</v>
      </c>
      <c r="AQ437" s="114">
        <v>0</v>
      </c>
      <c r="AR437" s="117">
        <v>0</v>
      </c>
      <c r="AS437" s="113">
        <f t="shared" si="235"/>
        <v>0</v>
      </c>
      <c r="AT437" s="114">
        <f t="shared" si="239"/>
        <v>0</v>
      </c>
      <c r="AU437" s="114">
        <f t="shared" si="240"/>
        <v>0</v>
      </c>
      <c r="AV437" s="117">
        <v>0</v>
      </c>
      <c r="AW437" s="113">
        <f t="shared" si="236"/>
        <v>0</v>
      </c>
      <c r="AX437" s="114">
        <f t="shared" si="241"/>
        <v>0</v>
      </c>
      <c r="AY437" s="114">
        <f t="shared" si="242"/>
        <v>0</v>
      </c>
      <c r="AZ437" s="117">
        <v>0</v>
      </c>
      <c r="BA437" s="113">
        <f t="shared" si="243"/>
        <v>0</v>
      </c>
      <c r="BB437" s="114">
        <f t="shared" si="244"/>
        <v>0</v>
      </c>
      <c r="BC437" s="114">
        <f t="shared" si="245"/>
        <v>0</v>
      </c>
      <c r="BD437" s="117">
        <v>0</v>
      </c>
      <c r="BE437" s="113">
        <v>0</v>
      </c>
      <c r="BF437" s="114">
        <v>0</v>
      </c>
      <c r="BG437" s="114">
        <v>0</v>
      </c>
      <c r="BH437" s="117">
        <v>0</v>
      </c>
      <c r="BJ437" s="113">
        <f t="shared" si="266"/>
        <v>0</v>
      </c>
      <c r="BK437" s="114">
        <f t="shared" si="266"/>
        <v>0</v>
      </c>
      <c r="BL437" s="114">
        <f t="shared" si="246"/>
        <v>0</v>
      </c>
      <c r="BM437" s="118">
        <f t="shared" si="247"/>
        <v>0</v>
      </c>
      <c r="BN437" s="119">
        <f t="shared" si="248"/>
        <v>0</v>
      </c>
      <c r="BP437" s="113">
        <f t="shared" si="249"/>
        <v>0</v>
      </c>
      <c r="BQ437" s="118">
        <f t="shared" si="250"/>
        <v>0</v>
      </c>
      <c r="BR437" s="120">
        <f t="shared" si="251"/>
        <v>0</v>
      </c>
      <c r="BS437" s="121">
        <f t="shared" si="252"/>
        <v>0</v>
      </c>
      <c r="BT437" s="114">
        <f t="shared" si="253"/>
        <v>0</v>
      </c>
      <c r="BU437" s="114">
        <f t="shared" si="254"/>
        <v>0</v>
      </c>
      <c r="BV437" s="114">
        <f t="shared" si="255"/>
        <v>0</v>
      </c>
      <c r="BW437" s="118">
        <f t="shared" si="256"/>
        <v>0</v>
      </c>
      <c r="BX437" s="120">
        <f t="shared" si="257"/>
        <v>0</v>
      </c>
      <c r="BY437" s="121">
        <f t="shared" si="258"/>
        <v>0</v>
      </c>
      <c r="CA437" s="113">
        <f t="shared" si="267"/>
        <v>0</v>
      </c>
      <c r="CB437" s="114">
        <f t="shared" si="267"/>
        <v>15023.063151125403</v>
      </c>
      <c r="CC437" s="114">
        <f t="shared" si="259"/>
        <v>0</v>
      </c>
      <c r="CD437" s="114">
        <f t="shared" si="260"/>
        <v>0</v>
      </c>
      <c r="CE437" s="114">
        <f t="shared" si="261"/>
        <v>0</v>
      </c>
      <c r="CF437" s="118">
        <f t="shared" si="262"/>
        <v>0</v>
      </c>
      <c r="CG437" s="122">
        <f t="shared" si="263"/>
        <v>15023.063151125403</v>
      </c>
      <c r="CH437" s="88"/>
      <c r="CI437" s="123">
        <f t="shared" si="264"/>
        <v>15023.063151125403</v>
      </c>
      <c r="CK437" s="124">
        <f t="shared" si="265"/>
        <v>3</v>
      </c>
      <c r="CL437" s="125">
        <v>0</v>
      </c>
      <c r="CM437" s="126">
        <v>66.540000000000006</v>
      </c>
      <c r="CN437" s="127">
        <v>0</v>
      </c>
      <c r="CO437" s="128">
        <v>0</v>
      </c>
      <c r="CP437" s="125">
        <v>0</v>
      </c>
      <c r="CQ437" s="129">
        <v>9.9</v>
      </c>
      <c r="CR437" s="130">
        <v>0</v>
      </c>
      <c r="CS437" s="131">
        <v>0</v>
      </c>
      <c r="CT437" s="132">
        <v>0</v>
      </c>
      <c r="CU437" s="133">
        <f t="shared" si="268"/>
        <v>0</v>
      </c>
      <c r="CV437" s="129">
        <f t="shared" si="268"/>
        <v>0</v>
      </c>
      <c r="CW437" s="132">
        <v>0</v>
      </c>
      <c r="CY437" s="133">
        <v>0</v>
      </c>
      <c r="CZ437" s="129">
        <v>0</v>
      </c>
      <c r="DA437" s="132">
        <v>0</v>
      </c>
      <c r="DD437" s="134" t="s">
        <v>95</v>
      </c>
      <c r="DE437" s="101"/>
      <c r="DF437" s="72"/>
    </row>
    <row r="438" spans="1:110" s="7" customFormat="1" x14ac:dyDescent="0.25">
      <c r="A438" s="135">
        <v>195</v>
      </c>
      <c r="B438" s="136" t="s">
        <v>1235</v>
      </c>
      <c r="C438" s="136" t="s">
        <v>1241</v>
      </c>
      <c r="D438" s="137" t="s">
        <v>1237</v>
      </c>
      <c r="E438" s="138" t="s">
        <v>1242</v>
      </c>
      <c r="F438" s="138" t="s">
        <v>1243</v>
      </c>
      <c r="G438" s="138" t="s">
        <v>1244</v>
      </c>
      <c r="H438" s="138" t="s">
        <v>102</v>
      </c>
      <c r="I438" s="138">
        <v>10453</v>
      </c>
      <c r="J438" s="138" t="str">
        <f t="shared" si="231"/>
        <v>Bronx 10453</v>
      </c>
      <c r="K438" s="138" t="s">
        <v>108</v>
      </c>
      <c r="L438" s="138">
        <v>1</v>
      </c>
      <c r="M438" s="106" t="str">
        <f t="shared" si="232"/>
        <v>Dual</v>
      </c>
      <c r="N438" s="107">
        <v>196</v>
      </c>
      <c r="O438" s="72">
        <v>0</v>
      </c>
      <c r="P438" s="108">
        <v>0</v>
      </c>
      <c r="Q438" s="71">
        <v>59</v>
      </c>
      <c r="R438" s="72">
        <v>98</v>
      </c>
      <c r="S438" s="108">
        <v>39</v>
      </c>
      <c r="T438" s="71">
        <v>22</v>
      </c>
      <c r="U438" s="72">
        <v>36</v>
      </c>
      <c r="V438" s="72">
        <v>14</v>
      </c>
      <c r="W438" s="73">
        <f t="shared" si="233"/>
        <v>72</v>
      </c>
      <c r="X438" s="109">
        <v>0</v>
      </c>
      <c r="Y438" s="110">
        <v>0</v>
      </c>
      <c r="Z438" s="110">
        <v>0</v>
      </c>
      <c r="AA438" s="72">
        <v>0</v>
      </c>
      <c r="AB438" s="72">
        <v>0</v>
      </c>
      <c r="AC438" s="111">
        <v>0</v>
      </c>
      <c r="AD438" s="112">
        <f t="shared" si="234"/>
        <v>0</v>
      </c>
      <c r="AE438" s="113">
        <v>0</v>
      </c>
      <c r="AF438" s="114">
        <v>0</v>
      </c>
      <c r="AG438" s="115">
        <v>2444355.2000000002</v>
      </c>
      <c r="AH438" s="116">
        <v>2444355.2000000002</v>
      </c>
      <c r="AI438" s="114">
        <v>464222.07999999996</v>
      </c>
      <c r="AJ438" s="117">
        <f t="shared" si="237"/>
        <v>2908577.2800000003</v>
      </c>
      <c r="AK438" s="113">
        <v>186217.34040000002</v>
      </c>
      <c r="AL438" s="114">
        <v>44949.013200000001</v>
      </c>
      <c r="AM438" s="117">
        <f t="shared" si="238"/>
        <v>231166.35360000003</v>
      </c>
      <c r="AN438" s="113">
        <v>1221487.6486181233</v>
      </c>
      <c r="AO438" s="114">
        <v>0</v>
      </c>
      <c r="AP438" s="114">
        <v>991701.19778187689</v>
      </c>
      <c r="AQ438" s="114">
        <v>0</v>
      </c>
      <c r="AR438" s="117">
        <v>0</v>
      </c>
      <c r="AS438" s="113">
        <f t="shared" si="235"/>
        <v>0</v>
      </c>
      <c r="AT438" s="114">
        <f t="shared" si="239"/>
        <v>0</v>
      </c>
      <c r="AU438" s="114">
        <f t="shared" si="240"/>
        <v>23594.399999999998</v>
      </c>
      <c r="AV438" s="117">
        <v>23594.399999999998</v>
      </c>
      <c r="AW438" s="113">
        <f t="shared" si="236"/>
        <v>0</v>
      </c>
      <c r="AX438" s="114">
        <f t="shared" si="241"/>
        <v>0</v>
      </c>
      <c r="AY438" s="114">
        <f t="shared" si="242"/>
        <v>5695.2</v>
      </c>
      <c r="AZ438" s="117">
        <v>5695.2</v>
      </c>
      <c r="BA438" s="113">
        <f t="shared" si="243"/>
        <v>0</v>
      </c>
      <c r="BB438" s="114">
        <f t="shared" si="244"/>
        <v>1.4551915228366853E-12</v>
      </c>
      <c r="BC438" s="114">
        <f t="shared" si="245"/>
        <v>239963.57098187675</v>
      </c>
      <c r="BD438" s="117">
        <v>239963.57098187678</v>
      </c>
      <c r="BE438" s="113">
        <v>0</v>
      </c>
      <c r="BF438" s="114">
        <v>0</v>
      </c>
      <c r="BG438" s="114">
        <v>0</v>
      </c>
      <c r="BH438" s="117">
        <v>0</v>
      </c>
      <c r="BJ438" s="113">
        <f t="shared" si="266"/>
        <v>186217.34040000002</v>
      </c>
      <c r="BK438" s="114">
        <f t="shared" si="266"/>
        <v>44949.013200000001</v>
      </c>
      <c r="BL438" s="114">
        <f t="shared" si="246"/>
        <v>23594.399999999998</v>
      </c>
      <c r="BM438" s="118">
        <f t="shared" si="247"/>
        <v>5695.2</v>
      </c>
      <c r="BN438" s="119">
        <f t="shared" si="248"/>
        <v>260455.95360000004</v>
      </c>
      <c r="BP438" s="113">
        <f t="shared" si="249"/>
        <v>1221487.6486181233</v>
      </c>
      <c r="BQ438" s="118">
        <f t="shared" si="250"/>
        <v>239963.57098187678</v>
      </c>
      <c r="BR438" s="120">
        <f t="shared" si="251"/>
        <v>1461451.2196</v>
      </c>
      <c r="BS438" s="121">
        <f t="shared" si="252"/>
        <v>365362.80489999999</v>
      </c>
      <c r="BT438" s="114">
        <f t="shared" si="253"/>
        <v>186217.34040000002</v>
      </c>
      <c r="BU438" s="114">
        <f t="shared" si="254"/>
        <v>0</v>
      </c>
      <c r="BV438" s="114">
        <f t="shared" si="255"/>
        <v>23594.399999999998</v>
      </c>
      <c r="BW438" s="118">
        <f t="shared" si="256"/>
        <v>0</v>
      </c>
      <c r="BX438" s="120">
        <f t="shared" si="257"/>
        <v>209811.74040000001</v>
      </c>
      <c r="BY438" s="121">
        <f t="shared" si="258"/>
        <v>155551.06449999998</v>
      </c>
      <c r="CA438" s="113">
        <f t="shared" si="267"/>
        <v>0</v>
      </c>
      <c r="CB438" s="114">
        <f t="shared" si="267"/>
        <v>0</v>
      </c>
      <c r="CC438" s="114">
        <f t="shared" si="259"/>
        <v>71215.412916812173</v>
      </c>
      <c r="CD438" s="114">
        <f t="shared" si="260"/>
        <v>0</v>
      </c>
      <c r="CE438" s="114">
        <f t="shared" si="261"/>
        <v>3227.8498225080384</v>
      </c>
      <c r="CF438" s="118">
        <f t="shared" si="262"/>
        <v>155551.06449999998</v>
      </c>
      <c r="CG438" s="122">
        <f t="shared" si="263"/>
        <v>229994.32723932021</v>
      </c>
      <c r="CH438" s="88"/>
      <c r="CI438" s="123">
        <f t="shared" si="264"/>
        <v>175532.47416934621</v>
      </c>
      <c r="CK438" s="124">
        <f t="shared" si="265"/>
        <v>1</v>
      </c>
      <c r="CL438" s="125">
        <v>0</v>
      </c>
      <c r="CM438" s="126">
        <v>0</v>
      </c>
      <c r="CN438" s="127">
        <v>47.6</v>
      </c>
      <c r="CO438" s="128">
        <v>17.83691</v>
      </c>
      <c r="CP438" s="125">
        <v>0</v>
      </c>
      <c r="CQ438" s="129">
        <v>0</v>
      </c>
      <c r="CR438" s="130">
        <v>0</v>
      </c>
      <c r="CS438" s="131">
        <v>9.0399999999999991</v>
      </c>
      <c r="CT438" s="132">
        <v>9.0399999999999991</v>
      </c>
      <c r="CU438" s="133">
        <f t="shared" si="268"/>
        <v>0</v>
      </c>
      <c r="CV438" s="129">
        <f t="shared" si="268"/>
        <v>2.2599999999999998</v>
      </c>
      <c r="CW438" s="132">
        <v>2.2599999999999998</v>
      </c>
      <c r="CY438" s="133">
        <v>0</v>
      </c>
      <c r="CZ438" s="129">
        <v>29289.599999999999</v>
      </c>
      <c r="DA438" s="132">
        <v>29289.599999999999</v>
      </c>
      <c r="DD438" s="134" t="s">
        <v>95</v>
      </c>
      <c r="DE438" s="101"/>
      <c r="DF438" s="72"/>
    </row>
    <row r="439" spans="1:110" s="7" customFormat="1" x14ac:dyDescent="0.25">
      <c r="A439" s="135">
        <v>195</v>
      </c>
      <c r="B439" s="136" t="s">
        <v>1235</v>
      </c>
      <c r="C439" s="136" t="s">
        <v>1245</v>
      </c>
      <c r="D439" s="137" t="s">
        <v>1237</v>
      </c>
      <c r="E439" s="138" t="s">
        <v>1246</v>
      </c>
      <c r="F439" s="138" t="s">
        <v>1247</v>
      </c>
      <c r="G439" s="138" t="s">
        <v>1248</v>
      </c>
      <c r="H439" s="138" t="s">
        <v>102</v>
      </c>
      <c r="I439" s="138">
        <v>10459</v>
      </c>
      <c r="J439" s="138" t="str">
        <f t="shared" si="231"/>
        <v>Bronx 10459</v>
      </c>
      <c r="K439" s="138" t="s">
        <v>108</v>
      </c>
      <c r="L439" s="138">
        <v>1</v>
      </c>
      <c r="M439" s="106" t="str">
        <f t="shared" si="232"/>
        <v>Dual</v>
      </c>
      <c r="N439" s="107">
        <v>137</v>
      </c>
      <c r="O439" s="72">
        <v>0</v>
      </c>
      <c r="P439" s="108">
        <v>0</v>
      </c>
      <c r="Q439" s="71">
        <v>11</v>
      </c>
      <c r="R439" s="72">
        <v>90</v>
      </c>
      <c r="S439" s="108">
        <v>36</v>
      </c>
      <c r="T439" s="71">
        <v>4</v>
      </c>
      <c r="U439" s="72">
        <v>35</v>
      </c>
      <c r="V439" s="72">
        <v>15</v>
      </c>
      <c r="W439" s="73">
        <f t="shared" si="233"/>
        <v>54</v>
      </c>
      <c r="X439" s="109">
        <v>0</v>
      </c>
      <c r="Y439" s="110">
        <v>0</v>
      </c>
      <c r="Z439" s="110">
        <v>0</v>
      </c>
      <c r="AA439" s="72">
        <v>0</v>
      </c>
      <c r="AB439" s="72">
        <v>0</v>
      </c>
      <c r="AC439" s="111">
        <v>0</v>
      </c>
      <c r="AD439" s="112">
        <f t="shared" si="234"/>
        <v>0</v>
      </c>
      <c r="AE439" s="113">
        <v>0</v>
      </c>
      <c r="AF439" s="114">
        <v>0</v>
      </c>
      <c r="AG439" s="115">
        <v>1708554.4000000001</v>
      </c>
      <c r="AH439" s="116">
        <v>1708554.4000000001</v>
      </c>
      <c r="AI439" s="114">
        <v>214287.18</v>
      </c>
      <c r="AJ439" s="117">
        <f t="shared" si="237"/>
        <v>1922841.58</v>
      </c>
      <c r="AK439" s="113">
        <v>125215.1082</v>
      </c>
      <c r="AL439" s="114">
        <v>48159.656999999999</v>
      </c>
      <c r="AM439" s="117">
        <f t="shared" si="238"/>
        <v>173374.76519999999</v>
      </c>
      <c r="AN439" s="113">
        <v>1025453.3759217045</v>
      </c>
      <c r="AO439" s="114">
        <v>0</v>
      </c>
      <c r="AP439" s="114">
        <v>509726.25887829554</v>
      </c>
      <c r="AQ439" s="114">
        <v>0</v>
      </c>
      <c r="AR439" s="117">
        <v>0</v>
      </c>
      <c r="AS439" s="113">
        <f t="shared" si="235"/>
        <v>0</v>
      </c>
      <c r="AT439" s="114">
        <f t="shared" si="239"/>
        <v>0</v>
      </c>
      <c r="AU439" s="114">
        <f t="shared" si="240"/>
        <v>10477.349999999999</v>
      </c>
      <c r="AV439" s="117">
        <v>10477.349999999999</v>
      </c>
      <c r="AW439" s="113">
        <f t="shared" si="236"/>
        <v>0</v>
      </c>
      <c r="AX439" s="114">
        <f t="shared" si="241"/>
        <v>0</v>
      </c>
      <c r="AY439" s="114">
        <f t="shared" si="242"/>
        <v>4029.75</v>
      </c>
      <c r="AZ439" s="117">
        <v>4029.75</v>
      </c>
      <c r="BA439" s="113">
        <f t="shared" si="243"/>
        <v>0</v>
      </c>
      <c r="BB439" s="114">
        <f t="shared" si="244"/>
        <v>0</v>
      </c>
      <c r="BC439" s="114">
        <f t="shared" si="245"/>
        <v>133354.30587829548</v>
      </c>
      <c r="BD439" s="117">
        <v>133354.30587829548</v>
      </c>
      <c r="BE439" s="113">
        <v>0</v>
      </c>
      <c r="BF439" s="114">
        <v>0</v>
      </c>
      <c r="BG439" s="114">
        <v>0</v>
      </c>
      <c r="BH439" s="117">
        <v>0</v>
      </c>
      <c r="BJ439" s="113">
        <f t="shared" si="266"/>
        <v>125215.1082</v>
      </c>
      <c r="BK439" s="114">
        <f t="shared" si="266"/>
        <v>48159.656999999999</v>
      </c>
      <c r="BL439" s="114">
        <f t="shared" si="246"/>
        <v>10477.349999999999</v>
      </c>
      <c r="BM439" s="118">
        <f t="shared" si="247"/>
        <v>4029.75</v>
      </c>
      <c r="BN439" s="119">
        <f t="shared" si="248"/>
        <v>187881.8652</v>
      </c>
      <c r="BP439" s="113">
        <f t="shared" si="249"/>
        <v>1025453.3759217045</v>
      </c>
      <c r="BQ439" s="118">
        <f t="shared" si="250"/>
        <v>133354.30587829548</v>
      </c>
      <c r="BR439" s="120">
        <f t="shared" si="251"/>
        <v>1158807.6817999999</v>
      </c>
      <c r="BS439" s="121">
        <f t="shared" si="252"/>
        <v>289701.92044999998</v>
      </c>
      <c r="BT439" s="114">
        <f t="shared" si="253"/>
        <v>125215.1082</v>
      </c>
      <c r="BU439" s="114">
        <f t="shared" si="254"/>
        <v>0</v>
      </c>
      <c r="BV439" s="114">
        <f t="shared" si="255"/>
        <v>10477.349999999999</v>
      </c>
      <c r="BW439" s="118">
        <f t="shared" si="256"/>
        <v>0</v>
      </c>
      <c r="BX439" s="120">
        <f t="shared" si="257"/>
        <v>135692.45819999999</v>
      </c>
      <c r="BY439" s="121">
        <f t="shared" si="258"/>
        <v>154009.46224999998</v>
      </c>
      <c r="CA439" s="113">
        <f t="shared" si="267"/>
        <v>0</v>
      </c>
      <c r="CB439" s="114">
        <f t="shared" si="267"/>
        <v>0</v>
      </c>
      <c r="CC439" s="114">
        <f t="shared" si="259"/>
        <v>36604.136489652519</v>
      </c>
      <c r="CD439" s="114">
        <f t="shared" si="260"/>
        <v>0</v>
      </c>
      <c r="CE439" s="114">
        <f t="shared" si="261"/>
        <v>3458.4105241157554</v>
      </c>
      <c r="CF439" s="118">
        <f t="shared" si="262"/>
        <v>154009.46224999998</v>
      </c>
      <c r="CG439" s="122">
        <f t="shared" si="263"/>
        <v>194072.00926376827</v>
      </c>
      <c r="CH439" s="88"/>
      <c r="CI439" s="123">
        <f t="shared" si="264"/>
        <v>122693.61714898179</v>
      </c>
      <c r="CK439" s="124">
        <f t="shared" si="265"/>
        <v>1</v>
      </c>
      <c r="CL439" s="125">
        <v>0</v>
      </c>
      <c r="CM439" s="126">
        <v>0</v>
      </c>
      <c r="CN439" s="127">
        <v>47.6</v>
      </c>
      <c r="CO439" s="128">
        <v>17.83691</v>
      </c>
      <c r="CP439" s="125">
        <v>0</v>
      </c>
      <c r="CQ439" s="129">
        <v>0</v>
      </c>
      <c r="CR439" s="130">
        <v>0</v>
      </c>
      <c r="CS439" s="131">
        <v>5.97</v>
      </c>
      <c r="CT439" s="132">
        <v>5.97</v>
      </c>
      <c r="CU439" s="133">
        <f t="shared" si="268"/>
        <v>0</v>
      </c>
      <c r="CV439" s="129">
        <f t="shared" si="268"/>
        <v>1.4924999999999999</v>
      </c>
      <c r="CW439" s="132">
        <v>1.4924999999999999</v>
      </c>
      <c r="CY439" s="133">
        <v>0</v>
      </c>
      <c r="CZ439" s="129">
        <v>14507.099999999999</v>
      </c>
      <c r="DA439" s="132">
        <v>14507.099999999999</v>
      </c>
      <c r="DD439" s="134" t="s">
        <v>95</v>
      </c>
      <c r="DE439" s="101"/>
      <c r="DF439" s="72"/>
    </row>
    <row r="440" spans="1:110" s="7" customFormat="1" x14ac:dyDescent="0.25">
      <c r="A440" s="135">
        <v>195</v>
      </c>
      <c r="B440" s="136" t="s">
        <v>1235</v>
      </c>
      <c r="C440" s="136" t="s">
        <v>1249</v>
      </c>
      <c r="D440" s="137" t="s">
        <v>1237</v>
      </c>
      <c r="E440" s="138" t="s">
        <v>1250</v>
      </c>
      <c r="F440" s="138" t="s">
        <v>1251</v>
      </c>
      <c r="G440" s="138" t="s">
        <v>1252</v>
      </c>
      <c r="H440" s="138" t="s">
        <v>117</v>
      </c>
      <c r="I440" s="138">
        <v>11221</v>
      </c>
      <c r="J440" s="138" t="str">
        <f t="shared" si="231"/>
        <v>Brooklyn 11221</v>
      </c>
      <c r="K440" s="138" t="s">
        <v>108</v>
      </c>
      <c r="L440" s="138">
        <v>1</v>
      </c>
      <c r="M440" s="106" t="str">
        <f t="shared" si="232"/>
        <v>Dual</v>
      </c>
      <c r="N440" s="107">
        <v>60</v>
      </c>
      <c r="O440" s="72">
        <v>0</v>
      </c>
      <c r="P440" s="108">
        <v>0</v>
      </c>
      <c r="Q440" s="71">
        <v>12</v>
      </c>
      <c r="R440" s="72">
        <v>29</v>
      </c>
      <c r="S440" s="108">
        <v>19</v>
      </c>
      <c r="T440" s="71">
        <v>6</v>
      </c>
      <c r="U440" s="72">
        <v>15</v>
      </c>
      <c r="V440" s="72">
        <v>11</v>
      </c>
      <c r="W440" s="73">
        <f t="shared" si="233"/>
        <v>32</v>
      </c>
      <c r="X440" s="109">
        <v>0</v>
      </c>
      <c r="Y440" s="110">
        <v>0</v>
      </c>
      <c r="Z440" s="110">
        <v>0</v>
      </c>
      <c r="AA440" s="72">
        <v>0</v>
      </c>
      <c r="AB440" s="72">
        <v>0</v>
      </c>
      <c r="AC440" s="111">
        <v>0</v>
      </c>
      <c r="AD440" s="112">
        <f t="shared" si="234"/>
        <v>0</v>
      </c>
      <c r="AE440" s="113">
        <v>0</v>
      </c>
      <c r="AF440" s="114">
        <v>0</v>
      </c>
      <c r="AG440" s="115">
        <v>748272</v>
      </c>
      <c r="AH440" s="116">
        <v>748272</v>
      </c>
      <c r="AI440" s="114">
        <v>153584.4</v>
      </c>
      <c r="AJ440" s="117">
        <f t="shared" si="237"/>
        <v>901856.4</v>
      </c>
      <c r="AK440" s="113">
        <v>67423.519799999995</v>
      </c>
      <c r="AL440" s="114">
        <v>35317.0818</v>
      </c>
      <c r="AM440" s="117">
        <f t="shared" si="238"/>
        <v>102740.60159999999</v>
      </c>
      <c r="AN440" s="113">
        <v>337227.16005054471</v>
      </c>
      <c r="AO440" s="114">
        <v>0</v>
      </c>
      <c r="AP440" s="114">
        <v>308304.23834945535</v>
      </c>
      <c r="AQ440" s="114">
        <v>0</v>
      </c>
      <c r="AR440" s="117">
        <v>0</v>
      </c>
      <c r="AS440" s="113">
        <f t="shared" si="235"/>
        <v>0</v>
      </c>
      <c r="AT440" s="114">
        <f t="shared" si="239"/>
        <v>0</v>
      </c>
      <c r="AU440" s="114">
        <f t="shared" si="240"/>
        <v>9232.65</v>
      </c>
      <c r="AV440" s="117">
        <v>9232.65</v>
      </c>
      <c r="AW440" s="113">
        <f t="shared" si="236"/>
        <v>0</v>
      </c>
      <c r="AX440" s="114">
        <f t="shared" si="241"/>
        <v>0</v>
      </c>
      <c r="AY440" s="114">
        <f t="shared" si="242"/>
        <v>4836.1499999999996</v>
      </c>
      <c r="AZ440" s="117">
        <v>4836.1499999999996</v>
      </c>
      <c r="BA440" s="113">
        <f t="shared" si="243"/>
        <v>0</v>
      </c>
      <c r="BB440" s="114">
        <f t="shared" si="244"/>
        <v>0</v>
      </c>
      <c r="BC440" s="114">
        <f t="shared" si="245"/>
        <v>72722.810149455327</v>
      </c>
      <c r="BD440" s="117">
        <v>72722.810149455327</v>
      </c>
      <c r="BE440" s="113">
        <v>0</v>
      </c>
      <c r="BF440" s="114">
        <v>0</v>
      </c>
      <c r="BG440" s="114">
        <v>0</v>
      </c>
      <c r="BH440" s="117">
        <v>0</v>
      </c>
      <c r="BJ440" s="113">
        <f t="shared" si="266"/>
        <v>67423.519799999995</v>
      </c>
      <c r="BK440" s="114">
        <f t="shared" si="266"/>
        <v>35317.0818</v>
      </c>
      <c r="BL440" s="114">
        <f t="shared" si="246"/>
        <v>9232.65</v>
      </c>
      <c r="BM440" s="118">
        <f t="shared" si="247"/>
        <v>4836.1499999999996</v>
      </c>
      <c r="BN440" s="119">
        <f t="shared" si="248"/>
        <v>116809.40159999998</v>
      </c>
      <c r="BP440" s="113">
        <f t="shared" si="249"/>
        <v>337227.16005054471</v>
      </c>
      <c r="BQ440" s="118">
        <f t="shared" si="250"/>
        <v>72722.810149455327</v>
      </c>
      <c r="BR440" s="120">
        <f t="shared" si="251"/>
        <v>409949.97020000004</v>
      </c>
      <c r="BS440" s="121">
        <f t="shared" si="252"/>
        <v>102487.49255000001</v>
      </c>
      <c r="BT440" s="114">
        <f t="shared" si="253"/>
        <v>67423.519799999995</v>
      </c>
      <c r="BU440" s="114">
        <f t="shared" si="254"/>
        <v>0</v>
      </c>
      <c r="BV440" s="114">
        <f t="shared" si="255"/>
        <v>9232.65</v>
      </c>
      <c r="BW440" s="118">
        <f t="shared" si="256"/>
        <v>0</v>
      </c>
      <c r="BX440" s="120">
        <f t="shared" si="257"/>
        <v>76656.169799999989</v>
      </c>
      <c r="BY440" s="121">
        <f t="shared" si="258"/>
        <v>25831.322750000021</v>
      </c>
      <c r="CA440" s="113">
        <f t="shared" si="267"/>
        <v>0</v>
      </c>
      <c r="CB440" s="114">
        <f t="shared" si="267"/>
        <v>0</v>
      </c>
      <c r="CC440" s="114">
        <f t="shared" si="259"/>
        <v>22139.747019735809</v>
      </c>
      <c r="CD440" s="114">
        <f t="shared" si="260"/>
        <v>0</v>
      </c>
      <c r="CE440" s="114">
        <f t="shared" si="261"/>
        <v>2536.1677176848871</v>
      </c>
      <c r="CF440" s="118">
        <f t="shared" si="262"/>
        <v>25831.322750000021</v>
      </c>
      <c r="CG440" s="122">
        <f t="shared" si="263"/>
        <v>50507.237487420716</v>
      </c>
      <c r="CH440" s="88"/>
      <c r="CI440" s="123">
        <f t="shared" si="264"/>
        <v>53734.430868167205</v>
      </c>
      <c r="CK440" s="124">
        <f t="shared" si="265"/>
        <v>1</v>
      </c>
      <c r="CL440" s="125">
        <v>0</v>
      </c>
      <c r="CM440" s="126">
        <v>0</v>
      </c>
      <c r="CN440" s="127">
        <v>47.6</v>
      </c>
      <c r="CO440" s="128">
        <v>17.83691</v>
      </c>
      <c r="CP440" s="125">
        <v>0</v>
      </c>
      <c r="CQ440" s="129">
        <v>0</v>
      </c>
      <c r="CR440" s="130">
        <v>0</v>
      </c>
      <c r="CS440" s="131">
        <v>9.77</v>
      </c>
      <c r="CT440" s="132">
        <v>9.77</v>
      </c>
      <c r="CU440" s="133">
        <f t="shared" si="268"/>
        <v>0</v>
      </c>
      <c r="CV440" s="129">
        <f t="shared" si="268"/>
        <v>2.4424999999999999</v>
      </c>
      <c r="CW440" s="132">
        <v>2.4424999999999999</v>
      </c>
      <c r="CY440" s="133">
        <v>0</v>
      </c>
      <c r="CZ440" s="129">
        <v>14068.8</v>
      </c>
      <c r="DA440" s="132">
        <v>14068.8</v>
      </c>
      <c r="DD440" s="134" t="s">
        <v>95</v>
      </c>
      <c r="DE440" s="101"/>
      <c r="DF440" s="72"/>
    </row>
    <row r="441" spans="1:110" s="7" customFormat="1" x14ac:dyDescent="0.25">
      <c r="A441" s="135">
        <v>195</v>
      </c>
      <c r="B441" s="136" t="s">
        <v>1235</v>
      </c>
      <c r="C441" s="136" t="s">
        <v>1253</v>
      </c>
      <c r="D441" s="137" t="s">
        <v>1237</v>
      </c>
      <c r="E441" s="138" t="s">
        <v>1250</v>
      </c>
      <c r="F441" s="138" t="s">
        <v>1251</v>
      </c>
      <c r="G441" s="138" t="s">
        <v>1254</v>
      </c>
      <c r="H441" s="138" t="s">
        <v>117</v>
      </c>
      <c r="I441" s="138">
        <v>11221</v>
      </c>
      <c r="J441" s="138" t="str">
        <f t="shared" si="231"/>
        <v>Brooklyn 11221</v>
      </c>
      <c r="K441" s="138" t="s">
        <v>108</v>
      </c>
      <c r="L441" s="138">
        <v>3</v>
      </c>
      <c r="M441" s="106" t="str">
        <f t="shared" si="232"/>
        <v>Child Care</v>
      </c>
      <c r="N441" s="107">
        <v>0</v>
      </c>
      <c r="O441" s="72">
        <v>24</v>
      </c>
      <c r="P441" s="108">
        <v>0</v>
      </c>
      <c r="Q441" s="71">
        <v>0</v>
      </c>
      <c r="R441" s="72">
        <v>0</v>
      </c>
      <c r="S441" s="108">
        <v>0</v>
      </c>
      <c r="T441" s="71">
        <v>0</v>
      </c>
      <c r="U441" s="72">
        <v>0</v>
      </c>
      <c r="V441" s="72">
        <v>0</v>
      </c>
      <c r="W441" s="73">
        <f t="shared" si="233"/>
        <v>0</v>
      </c>
      <c r="X441" s="109">
        <v>0</v>
      </c>
      <c r="Y441" s="110">
        <v>0</v>
      </c>
      <c r="Z441" s="110">
        <v>0</v>
      </c>
      <c r="AA441" s="72">
        <v>0</v>
      </c>
      <c r="AB441" s="72">
        <v>0</v>
      </c>
      <c r="AC441" s="111">
        <v>0</v>
      </c>
      <c r="AD441" s="112">
        <f t="shared" si="234"/>
        <v>0</v>
      </c>
      <c r="AE441" s="113">
        <v>0</v>
      </c>
      <c r="AF441" s="114">
        <v>418403.52</v>
      </c>
      <c r="AG441" s="115">
        <v>0</v>
      </c>
      <c r="AH441" s="116">
        <v>418403.52</v>
      </c>
      <c r="AI441" s="114">
        <v>61433.759999999995</v>
      </c>
      <c r="AJ441" s="117">
        <f t="shared" si="237"/>
        <v>479837.28</v>
      </c>
      <c r="AK441" s="113">
        <v>0</v>
      </c>
      <c r="AL441" s="114">
        <v>0</v>
      </c>
      <c r="AM441" s="117">
        <f t="shared" si="238"/>
        <v>0</v>
      </c>
      <c r="AN441" s="113">
        <v>0</v>
      </c>
      <c r="AO441" s="114">
        <v>0</v>
      </c>
      <c r="AP441" s="114">
        <v>418403.52</v>
      </c>
      <c r="AQ441" s="114">
        <v>0</v>
      </c>
      <c r="AR441" s="117">
        <v>0</v>
      </c>
      <c r="AS441" s="113">
        <f t="shared" si="235"/>
        <v>0</v>
      </c>
      <c r="AT441" s="114">
        <f t="shared" si="239"/>
        <v>0</v>
      </c>
      <c r="AU441" s="114">
        <f t="shared" si="240"/>
        <v>0</v>
      </c>
      <c r="AV441" s="117">
        <v>0</v>
      </c>
      <c r="AW441" s="113">
        <f t="shared" si="236"/>
        <v>0</v>
      </c>
      <c r="AX441" s="114">
        <f t="shared" si="241"/>
        <v>0</v>
      </c>
      <c r="AY441" s="114">
        <f t="shared" si="242"/>
        <v>0</v>
      </c>
      <c r="AZ441" s="117">
        <v>0</v>
      </c>
      <c r="BA441" s="113">
        <f t="shared" si="243"/>
        <v>0</v>
      </c>
      <c r="BB441" s="114">
        <f t="shared" si="244"/>
        <v>0</v>
      </c>
      <c r="BC441" s="114">
        <f t="shared" si="245"/>
        <v>0</v>
      </c>
      <c r="BD441" s="117">
        <v>0</v>
      </c>
      <c r="BE441" s="113">
        <v>0</v>
      </c>
      <c r="BF441" s="114">
        <v>0</v>
      </c>
      <c r="BG441" s="114">
        <v>0</v>
      </c>
      <c r="BH441" s="117">
        <v>0</v>
      </c>
      <c r="BJ441" s="113">
        <f t="shared" si="266"/>
        <v>0</v>
      </c>
      <c r="BK441" s="114">
        <f t="shared" si="266"/>
        <v>0</v>
      </c>
      <c r="BL441" s="114">
        <f t="shared" si="246"/>
        <v>0</v>
      </c>
      <c r="BM441" s="118">
        <f t="shared" si="247"/>
        <v>0</v>
      </c>
      <c r="BN441" s="119">
        <f t="shared" si="248"/>
        <v>0</v>
      </c>
      <c r="BP441" s="113">
        <f t="shared" si="249"/>
        <v>0</v>
      </c>
      <c r="BQ441" s="118">
        <f t="shared" si="250"/>
        <v>0</v>
      </c>
      <c r="BR441" s="120">
        <f t="shared" si="251"/>
        <v>0</v>
      </c>
      <c r="BS441" s="121">
        <f t="shared" si="252"/>
        <v>0</v>
      </c>
      <c r="BT441" s="114">
        <f t="shared" si="253"/>
        <v>0</v>
      </c>
      <c r="BU441" s="114">
        <f t="shared" si="254"/>
        <v>0</v>
      </c>
      <c r="BV441" s="114">
        <f t="shared" si="255"/>
        <v>0</v>
      </c>
      <c r="BW441" s="118">
        <f t="shared" si="256"/>
        <v>0</v>
      </c>
      <c r="BX441" s="120">
        <f t="shared" si="257"/>
        <v>0</v>
      </c>
      <c r="BY441" s="121">
        <f t="shared" si="258"/>
        <v>0</v>
      </c>
      <c r="CA441" s="113">
        <f t="shared" si="267"/>
        <v>0</v>
      </c>
      <c r="CB441" s="114">
        <f t="shared" si="267"/>
        <v>30046.126302250806</v>
      </c>
      <c r="CC441" s="114">
        <f t="shared" si="259"/>
        <v>0</v>
      </c>
      <c r="CD441" s="114">
        <f t="shared" si="260"/>
        <v>0</v>
      </c>
      <c r="CE441" s="114">
        <f t="shared" si="261"/>
        <v>0</v>
      </c>
      <c r="CF441" s="118">
        <f t="shared" si="262"/>
        <v>0</v>
      </c>
      <c r="CG441" s="122">
        <f t="shared" si="263"/>
        <v>30046.126302250806</v>
      </c>
      <c r="CH441" s="88"/>
      <c r="CI441" s="123">
        <f t="shared" si="264"/>
        <v>30046.126302250806</v>
      </c>
      <c r="CK441" s="124">
        <f t="shared" si="265"/>
        <v>3</v>
      </c>
      <c r="CL441" s="125">
        <v>0</v>
      </c>
      <c r="CM441" s="126">
        <v>66.540000000000006</v>
      </c>
      <c r="CN441" s="127">
        <v>0</v>
      </c>
      <c r="CO441" s="128">
        <v>0</v>
      </c>
      <c r="CP441" s="125">
        <v>0</v>
      </c>
      <c r="CQ441" s="129">
        <v>9.77</v>
      </c>
      <c r="CR441" s="130">
        <v>0</v>
      </c>
      <c r="CS441" s="131">
        <v>0</v>
      </c>
      <c r="CT441" s="132">
        <v>0</v>
      </c>
      <c r="CU441" s="133">
        <f t="shared" si="268"/>
        <v>0</v>
      </c>
      <c r="CV441" s="129">
        <f t="shared" si="268"/>
        <v>0</v>
      </c>
      <c r="CW441" s="132">
        <v>0</v>
      </c>
      <c r="CY441" s="133">
        <v>0</v>
      </c>
      <c r="CZ441" s="129">
        <v>0</v>
      </c>
      <c r="DA441" s="132">
        <v>0</v>
      </c>
      <c r="DD441" s="134" t="s">
        <v>95</v>
      </c>
      <c r="DE441" s="101"/>
      <c r="DF441" s="72"/>
    </row>
    <row r="442" spans="1:110" s="7" customFormat="1" x14ac:dyDescent="0.25">
      <c r="A442" s="135">
        <v>195</v>
      </c>
      <c r="B442" s="136" t="s">
        <v>1235</v>
      </c>
      <c r="C442" s="136" t="s">
        <v>1255</v>
      </c>
      <c r="D442" s="137" t="s">
        <v>1237</v>
      </c>
      <c r="E442" s="138" t="s">
        <v>1256</v>
      </c>
      <c r="F442" s="138" t="s">
        <v>1257</v>
      </c>
      <c r="G442" s="138" t="s">
        <v>1258</v>
      </c>
      <c r="H442" s="138" t="s">
        <v>117</v>
      </c>
      <c r="I442" s="138">
        <v>11221</v>
      </c>
      <c r="J442" s="138" t="str">
        <f t="shared" si="231"/>
        <v>Brooklyn 11221</v>
      </c>
      <c r="K442" s="138" t="s">
        <v>108</v>
      </c>
      <c r="L442" s="138">
        <v>3</v>
      </c>
      <c r="M442" s="106" t="str">
        <f t="shared" si="232"/>
        <v>Child Care</v>
      </c>
      <c r="N442" s="107">
        <v>100</v>
      </c>
      <c r="O442" s="72">
        <v>0</v>
      </c>
      <c r="P442" s="108">
        <v>0</v>
      </c>
      <c r="Q442" s="71">
        <v>0</v>
      </c>
      <c r="R442" s="72">
        <v>0</v>
      </c>
      <c r="S442" s="108">
        <v>100</v>
      </c>
      <c r="T442" s="71">
        <v>0</v>
      </c>
      <c r="U442" s="72">
        <v>0</v>
      </c>
      <c r="V442" s="72">
        <v>36</v>
      </c>
      <c r="W442" s="73">
        <f t="shared" si="233"/>
        <v>36</v>
      </c>
      <c r="X442" s="109">
        <v>0</v>
      </c>
      <c r="Y442" s="110">
        <v>0</v>
      </c>
      <c r="Z442" s="110">
        <v>0</v>
      </c>
      <c r="AA442" s="72">
        <v>0</v>
      </c>
      <c r="AB442" s="72">
        <v>0</v>
      </c>
      <c r="AC442" s="111">
        <v>0</v>
      </c>
      <c r="AD442" s="112">
        <f t="shared" si="234"/>
        <v>0</v>
      </c>
      <c r="AE442" s="113">
        <v>0</v>
      </c>
      <c r="AF442" s="114">
        <v>0</v>
      </c>
      <c r="AG442" s="115">
        <v>1095684</v>
      </c>
      <c r="AH442" s="116">
        <v>1095684</v>
      </c>
      <c r="AI442" s="114">
        <v>276672</v>
      </c>
      <c r="AJ442" s="117">
        <f t="shared" si="237"/>
        <v>1372356</v>
      </c>
      <c r="AK442" s="113">
        <v>0</v>
      </c>
      <c r="AL442" s="114">
        <v>101548.07676</v>
      </c>
      <c r="AM442" s="117">
        <f t="shared" si="238"/>
        <v>101548.07676</v>
      </c>
      <c r="AN442" s="113">
        <v>0</v>
      </c>
      <c r="AO442" s="114">
        <v>0</v>
      </c>
      <c r="AP442" s="114">
        <v>994135.92324000003</v>
      </c>
      <c r="AQ442" s="114">
        <v>0</v>
      </c>
      <c r="AR442" s="117">
        <v>0</v>
      </c>
      <c r="AS442" s="113">
        <f t="shared" si="235"/>
        <v>0</v>
      </c>
      <c r="AT442" s="114">
        <f t="shared" si="239"/>
        <v>0</v>
      </c>
      <c r="AU442" s="114">
        <f t="shared" si="240"/>
        <v>0</v>
      </c>
      <c r="AV442" s="117">
        <v>0</v>
      </c>
      <c r="AW442" s="113">
        <f t="shared" si="236"/>
        <v>0</v>
      </c>
      <c r="AX442" s="114">
        <f t="shared" si="241"/>
        <v>0</v>
      </c>
      <c r="AY442" s="114">
        <f t="shared" si="242"/>
        <v>17107.2</v>
      </c>
      <c r="AZ442" s="117">
        <v>17107.2</v>
      </c>
      <c r="BA442" s="113">
        <f t="shared" si="243"/>
        <v>0</v>
      </c>
      <c r="BB442" s="114">
        <f t="shared" si="244"/>
        <v>0</v>
      </c>
      <c r="BC442" s="114">
        <f t="shared" si="245"/>
        <v>0</v>
      </c>
      <c r="BD442" s="117">
        <v>0</v>
      </c>
      <c r="BE442" s="113">
        <v>0</v>
      </c>
      <c r="BF442" s="114">
        <v>0</v>
      </c>
      <c r="BG442" s="114">
        <v>0</v>
      </c>
      <c r="BH442" s="117">
        <v>0</v>
      </c>
      <c r="BJ442" s="113">
        <f t="shared" si="266"/>
        <v>0</v>
      </c>
      <c r="BK442" s="114">
        <f t="shared" si="266"/>
        <v>101548.07676</v>
      </c>
      <c r="BL442" s="114">
        <f t="shared" si="246"/>
        <v>0</v>
      </c>
      <c r="BM442" s="118">
        <f t="shared" si="247"/>
        <v>17107.2</v>
      </c>
      <c r="BN442" s="119">
        <f t="shared" si="248"/>
        <v>118655.27675999999</v>
      </c>
      <c r="BP442" s="113">
        <f t="shared" si="249"/>
        <v>0</v>
      </c>
      <c r="BQ442" s="118">
        <f t="shared" si="250"/>
        <v>0</v>
      </c>
      <c r="BR442" s="120">
        <f t="shared" si="251"/>
        <v>0</v>
      </c>
      <c r="BS442" s="121">
        <f t="shared" si="252"/>
        <v>0</v>
      </c>
      <c r="BT442" s="114">
        <f t="shared" si="253"/>
        <v>0</v>
      </c>
      <c r="BU442" s="114">
        <f t="shared" si="254"/>
        <v>0</v>
      </c>
      <c r="BV442" s="114">
        <f t="shared" si="255"/>
        <v>0</v>
      </c>
      <c r="BW442" s="118">
        <f t="shared" si="256"/>
        <v>0</v>
      </c>
      <c r="BX442" s="120">
        <f t="shared" si="257"/>
        <v>0</v>
      </c>
      <c r="BY442" s="121">
        <f t="shared" si="258"/>
        <v>0</v>
      </c>
      <c r="CA442" s="113">
        <f t="shared" si="267"/>
        <v>0</v>
      </c>
      <c r="CB442" s="114">
        <f t="shared" si="267"/>
        <v>0</v>
      </c>
      <c r="CC442" s="114">
        <f t="shared" si="259"/>
        <v>71390.253866109328</v>
      </c>
      <c r="CD442" s="114">
        <f t="shared" si="260"/>
        <v>0</v>
      </c>
      <c r="CE442" s="114">
        <f t="shared" si="261"/>
        <v>7292.3056194212213</v>
      </c>
      <c r="CF442" s="118">
        <f t="shared" si="262"/>
        <v>0</v>
      </c>
      <c r="CG442" s="122">
        <f t="shared" si="263"/>
        <v>78682.559485530554</v>
      </c>
      <c r="CH442" s="88"/>
      <c r="CI442" s="123">
        <f t="shared" si="264"/>
        <v>78682.559485530554</v>
      </c>
      <c r="CK442" s="124">
        <f t="shared" si="265"/>
        <v>3</v>
      </c>
      <c r="CL442" s="125">
        <v>0</v>
      </c>
      <c r="CM442" s="126">
        <v>0</v>
      </c>
      <c r="CN442" s="127">
        <v>41.82</v>
      </c>
      <c r="CO442" s="128">
        <v>15.670999499999999</v>
      </c>
      <c r="CP442" s="125">
        <v>0</v>
      </c>
      <c r="CQ442" s="129">
        <v>0</v>
      </c>
      <c r="CR442" s="130">
        <v>0</v>
      </c>
      <c r="CS442" s="131">
        <v>10.56</v>
      </c>
      <c r="CT442" s="132">
        <v>10.56</v>
      </c>
      <c r="CU442" s="133">
        <f t="shared" si="268"/>
        <v>0</v>
      </c>
      <c r="CV442" s="129">
        <f t="shared" si="268"/>
        <v>2.64</v>
      </c>
      <c r="CW442" s="132">
        <v>2.64</v>
      </c>
      <c r="CY442" s="133">
        <v>0</v>
      </c>
      <c r="CZ442" s="129">
        <v>17107.2</v>
      </c>
      <c r="DA442" s="132">
        <v>17107.2</v>
      </c>
      <c r="DD442" s="134" t="s">
        <v>95</v>
      </c>
      <c r="DE442" s="101"/>
      <c r="DF442" s="72"/>
    </row>
    <row r="443" spans="1:110" s="7" customFormat="1" x14ac:dyDescent="0.25">
      <c r="A443" s="135">
        <v>195</v>
      </c>
      <c r="B443" s="136" t="s">
        <v>1235</v>
      </c>
      <c r="C443" s="136" t="s">
        <v>1255</v>
      </c>
      <c r="D443" s="137" t="s">
        <v>1237</v>
      </c>
      <c r="E443" s="138" t="s">
        <v>1256</v>
      </c>
      <c r="F443" s="138" t="s">
        <v>1257</v>
      </c>
      <c r="G443" s="138" t="s">
        <v>1258</v>
      </c>
      <c r="H443" s="138" t="s">
        <v>117</v>
      </c>
      <c r="I443" s="138">
        <v>11221</v>
      </c>
      <c r="J443" s="138" t="str">
        <f t="shared" si="231"/>
        <v>Brooklyn 11221</v>
      </c>
      <c r="K443" s="138" t="s">
        <v>108</v>
      </c>
      <c r="L443" s="138">
        <v>3</v>
      </c>
      <c r="M443" s="106" t="str">
        <f t="shared" si="232"/>
        <v>Child Care</v>
      </c>
      <c r="N443" s="107">
        <v>0</v>
      </c>
      <c r="O443" s="72">
        <v>24</v>
      </c>
      <c r="P443" s="108">
        <v>0</v>
      </c>
      <c r="Q443" s="71">
        <v>0</v>
      </c>
      <c r="R443" s="72">
        <v>0</v>
      </c>
      <c r="S443" s="108">
        <v>0</v>
      </c>
      <c r="T443" s="71">
        <v>0</v>
      </c>
      <c r="U443" s="72">
        <v>0</v>
      </c>
      <c r="V443" s="72">
        <v>0</v>
      </c>
      <c r="W443" s="73">
        <f t="shared" si="233"/>
        <v>0</v>
      </c>
      <c r="X443" s="109">
        <v>0</v>
      </c>
      <c r="Y443" s="110">
        <v>0</v>
      </c>
      <c r="Z443" s="110">
        <v>0</v>
      </c>
      <c r="AA443" s="72">
        <v>0</v>
      </c>
      <c r="AB443" s="72">
        <v>0</v>
      </c>
      <c r="AC443" s="111">
        <v>0</v>
      </c>
      <c r="AD443" s="112">
        <f t="shared" si="234"/>
        <v>0</v>
      </c>
      <c r="AE443" s="113">
        <v>0</v>
      </c>
      <c r="AF443" s="114">
        <v>418403.52</v>
      </c>
      <c r="AG443" s="115">
        <v>0</v>
      </c>
      <c r="AH443" s="116">
        <v>418403.52</v>
      </c>
      <c r="AI443" s="114">
        <v>66401.279999999999</v>
      </c>
      <c r="AJ443" s="117">
        <f t="shared" si="237"/>
        <v>484804.80000000005</v>
      </c>
      <c r="AK443" s="113">
        <v>0</v>
      </c>
      <c r="AL443" s="114">
        <v>0</v>
      </c>
      <c r="AM443" s="117">
        <f t="shared" si="238"/>
        <v>0</v>
      </c>
      <c r="AN443" s="113">
        <v>0</v>
      </c>
      <c r="AO443" s="114">
        <v>0</v>
      </c>
      <c r="AP443" s="114">
        <v>418403.52</v>
      </c>
      <c r="AQ443" s="114">
        <v>0</v>
      </c>
      <c r="AR443" s="117">
        <v>0</v>
      </c>
      <c r="AS443" s="113">
        <f t="shared" si="235"/>
        <v>0</v>
      </c>
      <c r="AT443" s="114">
        <f t="shared" si="239"/>
        <v>0</v>
      </c>
      <c r="AU443" s="114">
        <f t="shared" si="240"/>
        <v>0</v>
      </c>
      <c r="AV443" s="117">
        <v>0</v>
      </c>
      <c r="AW443" s="113">
        <f t="shared" si="236"/>
        <v>0</v>
      </c>
      <c r="AX443" s="114">
        <f t="shared" si="241"/>
        <v>0</v>
      </c>
      <c r="AY443" s="114">
        <f t="shared" si="242"/>
        <v>0</v>
      </c>
      <c r="AZ443" s="117">
        <v>0</v>
      </c>
      <c r="BA443" s="113">
        <f t="shared" si="243"/>
        <v>0</v>
      </c>
      <c r="BB443" s="114">
        <f t="shared" si="244"/>
        <v>0</v>
      </c>
      <c r="BC443" s="114">
        <f t="shared" si="245"/>
        <v>0</v>
      </c>
      <c r="BD443" s="117">
        <v>0</v>
      </c>
      <c r="BE443" s="113">
        <v>0</v>
      </c>
      <c r="BF443" s="114">
        <v>0</v>
      </c>
      <c r="BG443" s="114">
        <v>0</v>
      </c>
      <c r="BH443" s="117">
        <v>0</v>
      </c>
      <c r="BJ443" s="113">
        <f t="shared" si="266"/>
        <v>0</v>
      </c>
      <c r="BK443" s="114">
        <f t="shared" si="266"/>
        <v>0</v>
      </c>
      <c r="BL443" s="114">
        <f t="shared" si="246"/>
        <v>0</v>
      </c>
      <c r="BM443" s="118">
        <f t="shared" si="247"/>
        <v>0</v>
      </c>
      <c r="BN443" s="119">
        <f t="shared" si="248"/>
        <v>0</v>
      </c>
      <c r="BP443" s="113">
        <f t="shared" si="249"/>
        <v>0</v>
      </c>
      <c r="BQ443" s="118">
        <f t="shared" si="250"/>
        <v>0</v>
      </c>
      <c r="BR443" s="120">
        <f t="shared" si="251"/>
        <v>0</v>
      </c>
      <c r="BS443" s="121">
        <f t="shared" si="252"/>
        <v>0</v>
      </c>
      <c r="BT443" s="114">
        <f t="shared" si="253"/>
        <v>0</v>
      </c>
      <c r="BU443" s="114">
        <f t="shared" si="254"/>
        <v>0</v>
      </c>
      <c r="BV443" s="114">
        <f t="shared" si="255"/>
        <v>0</v>
      </c>
      <c r="BW443" s="118">
        <f t="shared" si="256"/>
        <v>0</v>
      </c>
      <c r="BX443" s="120">
        <f t="shared" si="257"/>
        <v>0</v>
      </c>
      <c r="BY443" s="121">
        <f t="shared" si="258"/>
        <v>0</v>
      </c>
      <c r="CA443" s="113">
        <f t="shared" si="267"/>
        <v>0</v>
      </c>
      <c r="CB443" s="114">
        <f t="shared" si="267"/>
        <v>30046.126302250806</v>
      </c>
      <c r="CC443" s="114">
        <f t="shared" si="259"/>
        <v>0</v>
      </c>
      <c r="CD443" s="114">
        <f t="shared" si="260"/>
        <v>0</v>
      </c>
      <c r="CE443" s="114">
        <f t="shared" si="261"/>
        <v>0</v>
      </c>
      <c r="CF443" s="118">
        <f t="shared" si="262"/>
        <v>0</v>
      </c>
      <c r="CG443" s="122">
        <f t="shared" si="263"/>
        <v>30046.126302250806</v>
      </c>
      <c r="CH443" s="88"/>
      <c r="CI443" s="123">
        <f t="shared" si="264"/>
        <v>30046.126302250806</v>
      </c>
      <c r="CK443" s="124">
        <f t="shared" si="265"/>
        <v>3</v>
      </c>
      <c r="CL443" s="125">
        <v>0</v>
      </c>
      <c r="CM443" s="126">
        <v>66.540000000000006</v>
      </c>
      <c r="CN443" s="127">
        <v>0</v>
      </c>
      <c r="CO443" s="128">
        <v>0</v>
      </c>
      <c r="CP443" s="125">
        <v>0</v>
      </c>
      <c r="CQ443" s="129">
        <v>10.56</v>
      </c>
      <c r="CR443" s="130">
        <v>0</v>
      </c>
      <c r="CS443" s="131">
        <v>0</v>
      </c>
      <c r="CT443" s="132">
        <v>0</v>
      </c>
      <c r="CU443" s="133">
        <f t="shared" si="268"/>
        <v>0</v>
      </c>
      <c r="CV443" s="129">
        <f t="shared" si="268"/>
        <v>0</v>
      </c>
      <c r="CW443" s="132">
        <v>0</v>
      </c>
      <c r="CY443" s="133">
        <v>0</v>
      </c>
      <c r="CZ443" s="129">
        <v>0</v>
      </c>
      <c r="DA443" s="132">
        <v>0</v>
      </c>
      <c r="DD443" s="134" t="s">
        <v>95</v>
      </c>
      <c r="DE443" s="101"/>
      <c r="DF443" s="72"/>
    </row>
    <row r="444" spans="1:110" s="7" customFormat="1" x14ac:dyDescent="0.25">
      <c r="A444" s="135">
        <v>195</v>
      </c>
      <c r="B444" s="136" t="s">
        <v>1235</v>
      </c>
      <c r="C444" s="136" t="s">
        <v>1259</v>
      </c>
      <c r="D444" s="137" t="s">
        <v>1237</v>
      </c>
      <c r="E444" s="138" t="s">
        <v>1260</v>
      </c>
      <c r="F444" s="138" t="s">
        <v>1261</v>
      </c>
      <c r="G444" s="138" t="s">
        <v>1262</v>
      </c>
      <c r="H444" s="138" t="s">
        <v>124</v>
      </c>
      <c r="I444" s="138">
        <v>10039</v>
      </c>
      <c r="J444" s="138" t="str">
        <f t="shared" si="231"/>
        <v>Manhattan 10039</v>
      </c>
      <c r="K444" s="138" t="s">
        <v>108</v>
      </c>
      <c r="L444" s="138">
        <v>1</v>
      </c>
      <c r="M444" s="106" t="str">
        <f t="shared" si="232"/>
        <v>Dual</v>
      </c>
      <c r="N444" s="107">
        <v>110</v>
      </c>
      <c r="O444" s="72">
        <v>0</v>
      </c>
      <c r="P444" s="108">
        <v>0</v>
      </c>
      <c r="Q444" s="71">
        <v>31</v>
      </c>
      <c r="R444" s="72">
        <v>30</v>
      </c>
      <c r="S444" s="108">
        <v>49</v>
      </c>
      <c r="T444" s="71">
        <v>10</v>
      </c>
      <c r="U444" s="72">
        <v>10</v>
      </c>
      <c r="V444" s="72">
        <v>16</v>
      </c>
      <c r="W444" s="73">
        <f t="shared" si="233"/>
        <v>36</v>
      </c>
      <c r="X444" s="109">
        <v>0</v>
      </c>
      <c r="Y444" s="110">
        <v>0</v>
      </c>
      <c r="Z444" s="110">
        <v>0</v>
      </c>
      <c r="AA444" s="72">
        <v>0</v>
      </c>
      <c r="AB444" s="72">
        <v>0</v>
      </c>
      <c r="AC444" s="111">
        <v>0</v>
      </c>
      <c r="AD444" s="112">
        <f t="shared" si="234"/>
        <v>0</v>
      </c>
      <c r="AE444" s="113">
        <v>0</v>
      </c>
      <c r="AF444" s="114">
        <v>0</v>
      </c>
      <c r="AG444" s="115">
        <v>1371832</v>
      </c>
      <c r="AH444" s="116">
        <v>1371832</v>
      </c>
      <c r="AI444" s="114">
        <v>303186.39999999997</v>
      </c>
      <c r="AJ444" s="117">
        <f t="shared" si="237"/>
        <v>1675018.4</v>
      </c>
      <c r="AK444" s="113">
        <v>64212.876000000004</v>
      </c>
      <c r="AL444" s="114">
        <v>51370.300799999997</v>
      </c>
      <c r="AM444" s="117">
        <f t="shared" si="238"/>
        <v>115583.1768</v>
      </c>
      <c r="AN444" s="113">
        <v>411142.67068168015</v>
      </c>
      <c r="AO444" s="114">
        <v>0</v>
      </c>
      <c r="AP444" s="114">
        <v>845106.1525183199</v>
      </c>
      <c r="AQ444" s="114">
        <v>0</v>
      </c>
      <c r="AR444" s="117">
        <v>0</v>
      </c>
      <c r="AS444" s="113">
        <f t="shared" si="235"/>
        <v>0</v>
      </c>
      <c r="AT444" s="114">
        <f t="shared" si="239"/>
        <v>0</v>
      </c>
      <c r="AU444" s="114">
        <f t="shared" si="240"/>
        <v>9467.9999999999982</v>
      </c>
      <c r="AV444" s="117">
        <v>9467.9999999999982</v>
      </c>
      <c r="AW444" s="113">
        <f t="shared" si="236"/>
        <v>0</v>
      </c>
      <c r="AX444" s="114">
        <f t="shared" si="241"/>
        <v>0</v>
      </c>
      <c r="AY444" s="114">
        <f t="shared" si="242"/>
        <v>7574.4</v>
      </c>
      <c r="AZ444" s="117">
        <v>7574.4</v>
      </c>
      <c r="BA444" s="113">
        <f t="shared" si="243"/>
        <v>0</v>
      </c>
      <c r="BB444" s="114">
        <f t="shared" si="244"/>
        <v>0</v>
      </c>
      <c r="BC444" s="114">
        <f t="shared" si="245"/>
        <v>93645.093318319865</v>
      </c>
      <c r="BD444" s="117">
        <v>93645.093318319865</v>
      </c>
      <c r="BE444" s="113">
        <v>0</v>
      </c>
      <c r="BF444" s="114">
        <v>0</v>
      </c>
      <c r="BG444" s="114">
        <v>0</v>
      </c>
      <c r="BH444" s="117">
        <v>0</v>
      </c>
      <c r="BJ444" s="113">
        <f t="shared" si="266"/>
        <v>64212.876000000004</v>
      </c>
      <c r="BK444" s="114">
        <f t="shared" si="266"/>
        <v>51370.300799999997</v>
      </c>
      <c r="BL444" s="114">
        <f t="shared" si="246"/>
        <v>9467.9999999999982</v>
      </c>
      <c r="BM444" s="118">
        <f t="shared" si="247"/>
        <v>7574.4</v>
      </c>
      <c r="BN444" s="119">
        <f t="shared" si="248"/>
        <v>132625.57680000001</v>
      </c>
      <c r="BP444" s="113">
        <f t="shared" si="249"/>
        <v>411142.67068168015</v>
      </c>
      <c r="BQ444" s="118">
        <f t="shared" si="250"/>
        <v>93645.093318319865</v>
      </c>
      <c r="BR444" s="120">
        <f t="shared" si="251"/>
        <v>504787.76400000002</v>
      </c>
      <c r="BS444" s="121">
        <f t="shared" si="252"/>
        <v>126196.94100000001</v>
      </c>
      <c r="BT444" s="114">
        <f t="shared" si="253"/>
        <v>64212.876000000004</v>
      </c>
      <c r="BU444" s="114">
        <f t="shared" si="254"/>
        <v>0</v>
      </c>
      <c r="BV444" s="114">
        <f t="shared" si="255"/>
        <v>9467.9999999999982</v>
      </c>
      <c r="BW444" s="118">
        <f t="shared" si="256"/>
        <v>0</v>
      </c>
      <c r="BX444" s="120">
        <f t="shared" si="257"/>
        <v>73680.876000000004</v>
      </c>
      <c r="BY444" s="121">
        <f t="shared" si="258"/>
        <v>52516.065000000002</v>
      </c>
      <c r="CA444" s="113">
        <f t="shared" si="267"/>
        <v>0</v>
      </c>
      <c r="CB444" s="114">
        <f t="shared" si="267"/>
        <v>0</v>
      </c>
      <c r="CC444" s="114">
        <f t="shared" si="259"/>
        <v>60688.223171197671</v>
      </c>
      <c r="CD444" s="114">
        <f t="shared" si="260"/>
        <v>0</v>
      </c>
      <c r="CE444" s="114">
        <f t="shared" si="261"/>
        <v>3688.9712257234728</v>
      </c>
      <c r="CF444" s="118">
        <f t="shared" si="262"/>
        <v>52516.065000000002</v>
      </c>
      <c r="CG444" s="122">
        <f t="shared" si="263"/>
        <v>116893.25939692114</v>
      </c>
      <c r="CH444" s="88"/>
      <c r="CI444" s="123">
        <f t="shared" si="264"/>
        <v>98513.123258306528</v>
      </c>
      <c r="CK444" s="124">
        <f t="shared" si="265"/>
        <v>1</v>
      </c>
      <c r="CL444" s="125">
        <v>0</v>
      </c>
      <c r="CM444" s="126">
        <v>0</v>
      </c>
      <c r="CN444" s="127">
        <v>47.6</v>
      </c>
      <c r="CO444" s="128">
        <v>17.83691</v>
      </c>
      <c r="CP444" s="125">
        <v>0</v>
      </c>
      <c r="CQ444" s="129">
        <v>0</v>
      </c>
      <c r="CR444" s="130">
        <v>0</v>
      </c>
      <c r="CS444" s="131">
        <v>10.52</v>
      </c>
      <c r="CT444" s="132">
        <v>10.52</v>
      </c>
      <c r="CU444" s="133">
        <f t="shared" si="268"/>
        <v>0</v>
      </c>
      <c r="CV444" s="129">
        <f t="shared" si="268"/>
        <v>2.63</v>
      </c>
      <c r="CW444" s="132">
        <v>2.63</v>
      </c>
      <c r="CY444" s="133">
        <v>0</v>
      </c>
      <c r="CZ444" s="129">
        <v>17042.399999999998</v>
      </c>
      <c r="DA444" s="132">
        <v>17042.399999999998</v>
      </c>
      <c r="DD444" s="134" t="s">
        <v>95</v>
      </c>
      <c r="DE444" s="101"/>
      <c r="DF444" s="72"/>
    </row>
    <row r="445" spans="1:110" s="7" customFormat="1" x14ac:dyDescent="0.25">
      <c r="A445" s="135">
        <v>195</v>
      </c>
      <c r="B445" s="136" t="s">
        <v>1235</v>
      </c>
      <c r="C445" s="136" t="s">
        <v>1263</v>
      </c>
      <c r="D445" s="137" t="s">
        <v>1237</v>
      </c>
      <c r="E445" s="138" t="s">
        <v>1264</v>
      </c>
      <c r="F445" s="138" t="s">
        <v>1265</v>
      </c>
      <c r="G445" s="138" t="s">
        <v>1266</v>
      </c>
      <c r="H445" s="138" t="s">
        <v>124</v>
      </c>
      <c r="I445" s="138">
        <v>10031</v>
      </c>
      <c r="J445" s="138" t="str">
        <f t="shared" si="231"/>
        <v>Manhattan 10031</v>
      </c>
      <c r="K445" s="138" t="s">
        <v>108</v>
      </c>
      <c r="L445" s="138">
        <v>1</v>
      </c>
      <c r="M445" s="106" t="str">
        <f t="shared" si="232"/>
        <v>Dual</v>
      </c>
      <c r="N445" s="107">
        <v>97</v>
      </c>
      <c r="O445" s="72">
        <v>0</v>
      </c>
      <c r="P445" s="108">
        <v>0</v>
      </c>
      <c r="Q445" s="71">
        <v>14</v>
      </c>
      <c r="R445" s="72">
        <v>55</v>
      </c>
      <c r="S445" s="108">
        <v>28</v>
      </c>
      <c r="T445" s="71">
        <v>7</v>
      </c>
      <c r="U445" s="72">
        <v>28</v>
      </c>
      <c r="V445" s="72">
        <v>14</v>
      </c>
      <c r="W445" s="73">
        <f t="shared" si="233"/>
        <v>49</v>
      </c>
      <c r="X445" s="109">
        <v>0</v>
      </c>
      <c r="Y445" s="110">
        <v>0</v>
      </c>
      <c r="Z445" s="110">
        <v>0</v>
      </c>
      <c r="AA445" s="72">
        <v>0</v>
      </c>
      <c r="AB445" s="72">
        <v>0</v>
      </c>
      <c r="AC445" s="111">
        <v>0</v>
      </c>
      <c r="AD445" s="112">
        <f t="shared" si="234"/>
        <v>0</v>
      </c>
      <c r="AE445" s="113">
        <v>0</v>
      </c>
      <c r="AF445" s="114">
        <v>0</v>
      </c>
      <c r="AG445" s="115">
        <v>1209960.54</v>
      </c>
      <c r="AH445" s="116">
        <v>1209960.54</v>
      </c>
      <c r="AI445" s="114">
        <v>196196.08</v>
      </c>
      <c r="AJ445" s="117">
        <f t="shared" si="237"/>
        <v>1406156.62</v>
      </c>
      <c r="AK445" s="113">
        <v>112396.140675</v>
      </c>
      <c r="AL445" s="114">
        <v>44958.456270000002</v>
      </c>
      <c r="AM445" s="117">
        <f t="shared" si="238"/>
        <v>157354.596945</v>
      </c>
      <c r="AN445" s="113">
        <v>619041.29547991313</v>
      </c>
      <c r="AO445" s="114">
        <v>0</v>
      </c>
      <c r="AP445" s="114">
        <v>433564.6475750868</v>
      </c>
      <c r="AQ445" s="114">
        <v>0</v>
      </c>
      <c r="AR445" s="117">
        <v>0</v>
      </c>
      <c r="AS445" s="113">
        <f t="shared" si="235"/>
        <v>0</v>
      </c>
      <c r="AT445" s="114">
        <f t="shared" si="239"/>
        <v>0</v>
      </c>
      <c r="AU445" s="114">
        <f t="shared" si="240"/>
        <v>12159</v>
      </c>
      <c r="AV445" s="117">
        <v>12159</v>
      </c>
      <c r="AW445" s="113">
        <f t="shared" si="236"/>
        <v>0</v>
      </c>
      <c r="AX445" s="114">
        <f t="shared" si="241"/>
        <v>0</v>
      </c>
      <c r="AY445" s="114">
        <f t="shared" si="242"/>
        <v>4863.6000000000004</v>
      </c>
      <c r="AZ445" s="117">
        <v>4863.6000000000004</v>
      </c>
      <c r="BA445" s="113">
        <f t="shared" si="243"/>
        <v>0</v>
      </c>
      <c r="BB445" s="114">
        <f t="shared" si="244"/>
        <v>0</v>
      </c>
      <c r="BC445" s="114">
        <f t="shared" si="245"/>
        <v>105386.50384508677</v>
      </c>
      <c r="BD445" s="117">
        <v>105386.50384508677</v>
      </c>
      <c r="BE445" s="113">
        <v>0</v>
      </c>
      <c r="BF445" s="114">
        <v>0</v>
      </c>
      <c r="BG445" s="114">
        <v>0</v>
      </c>
      <c r="BH445" s="117">
        <v>0</v>
      </c>
      <c r="BJ445" s="113">
        <f t="shared" si="266"/>
        <v>112396.140675</v>
      </c>
      <c r="BK445" s="114">
        <f t="shared" si="266"/>
        <v>44958.456270000002</v>
      </c>
      <c r="BL445" s="114">
        <f t="shared" si="246"/>
        <v>12159</v>
      </c>
      <c r="BM445" s="118">
        <f t="shared" si="247"/>
        <v>4863.6000000000004</v>
      </c>
      <c r="BN445" s="119">
        <f t="shared" si="248"/>
        <v>174377.196945</v>
      </c>
      <c r="BP445" s="113">
        <f t="shared" si="249"/>
        <v>619041.29547991313</v>
      </c>
      <c r="BQ445" s="118">
        <f t="shared" si="250"/>
        <v>105386.50384508677</v>
      </c>
      <c r="BR445" s="120">
        <f t="shared" si="251"/>
        <v>724427.79932499991</v>
      </c>
      <c r="BS445" s="121">
        <f t="shared" si="252"/>
        <v>181106.94983124998</v>
      </c>
      <c r="BT445" s="114">
        <f t="shared" si="253"/>
        <v>112396.140675</v>
      </c>
      <c r="BU445" s="114">
        <f t="shared" si="254"/>
        <v>0</v>
      </c>
      <c r="BV445" s="114">
        <f t="shared" si="255"/>
        <v>12159</v>
      </c>
      <c r="BW445" s="118">
        <f t="shared" si="256"/>
        <v>0</v>
      </c>
      <c r="BX445" s="120">
        <f t="shared" si="257"/>
        <v>124555.140675</v>
      </c>
      <c r="BY445" s="121">
        <f t="shared" si="258"/>
        <v>56551.809156249976</v>
      </c>
      <c r="CA445" s="113">
        <f t="shared" si="267"/>
        <v>0</v>
      </c>
      <c r="CB445" s="114">
        <f t="shared" si="267"/>
        <v>0</v>
      </c>
      <c r="CC445" s="114">
        <f t="shared" si="259"/>
        <v>31134.867510751141</v>
      </c>
      <c r="CD445" s="114">
        <f t="shared" si="260"/>
        <v>0</v>
      </c>
      <c r="CE445" s="114">
        <f t="shared" si="261"/>
        <v>3228.52794221865</v>
      </c>
      <c r="CF445" s="118">
        <f t="shared" si="262"/>
        <v>56551.809156249976</v>
      </c>
      <c r="CG445" s="122">
        <f t="shared" si="263"/>
        <v>90915.204609219771</v>
      </c>
      <c r="CH445" s="88"/>
      <c r="CI445" s="123">
        <f t="shared" si="264"/>
        <v>86888.913376205805</v>
      </c>
      <c r="CK445" s="124">
        <f t="shared" si="265"/>
        <v>1</v>
      </c>
      <c r="CL445" s="125">
        <v>0</v>
      </c>
      <c r="CM445" s="126">
        <v>0</v>
      </c>
      <c r="CN445" s="127">
        <v>47.61</v>
      </c>
      <c r="CO445" s="128">
        <v>17.84065725</v>
      </c>
      <c r="CP445" s="125">
        <v>0</v>
      </c>
      <c r="CQ445" s="129">
        <v>0</v>
      </c>
      <c r="CR445" s="130">
        <v>0</v>
      </c>
      <c r="CS445" s="131">
        <v>7.72</v>
      </c>
      <c r="CT445" s="132">
        <v>7.72</v>
      </c>
      <c r="CU445" s="133">
        <f t="shared" si="268"/>
        <v>0</v>
      </c>
      <c r="CV445" s="129">
        <f t="shared" si="268"/>
        <v>1.93</v>
      </c>
      <c r="CW445" s="132">
        <v>1.93</v>
      </c>
      <c r="CY445" s="133">
        <v>0</v>
      </c>
      <c r="CZ445" s="129">
        <v>17022.599999999999</v>
      </c>
      <c r="DA445" s="132">
        <v>17022.599999999999</v>
      </c>
      <c r="DD445" s="134" t="s">
        <v>95</v>
      </c>
      <c r="DE445" s="101"/>
      <c r="DF445" s="72"/>
    </row>
    <row r="446" spans="1:110" s="7" customFormat="1" x14ac:dyDescent="0.25">
      <c r="A446" s="135">
        <v>195</v>
      </c>
      <c r="B446" s="136" t="s">
        <v>1235</v>
      </c>
      <c r="C446" s="136" t="s">
        <v>1267</v>
      </c>
      <c r="D446" s="137" t="s">
        <v>1237</v>
      </c>
      <c r="E446" s="138" t="s">
        <v>1268</v>
      </c>
      <c r="F446" s="138" t="s">
        <v>1265</v>
      </c>
      <c r="G446" s="138" t="s">
        <v>1269</v>
      </c>
      <c r="H446" s="138" t="s">
        <v>124</v>
      </c>
      <c r="I446" s="138">
        <v>10031</v>
      </c>
      <c r="J446" s="138" t="str">
        <f t="shared" si="231"/>
        <v>Manhattan 10031</v>
      </c>
      <c r="K446" s="138" t="s">
        <v>108</v>
      </c>
      <c r="L446" s="138">
        <v>3</v>
      </c>
      <c r="M446" s="106" t="str">
        <f t="shared" si="232"/>
        <v>Child Care</v>
      </c>
      <c r="N446" s="107">
        <v>34</v>
      </c>
      <c r="O446" s="72">
        <v>0</v>
      </c>
      <c r="P446" s="108">
        <v>0</v>
      </c>
      <c r="Q446" s="71">
        <v>0</v>
      </c>
      <c r="R446" s="72">
        <v>0</v>
      </c>
      <c r="S446" s="108">
        <v>34</v>
      </c>
      <c r="T446" s="71">
        <v>0</v>
      </c>
      <c r="U446" s="72">
        <v>0</v>
      </c>
      <c r="V446" s="72">
        <v>23</v>
      </c>
      <c r="W446" s="73">
        <f t="shared" si="233"/>
        <v>23</v>
      </c>
      <c r="X446" s="109">
        <v>0</v>
      </c>
      <c r="Y446" s="110">
        <v>0</v>
      </c>
      <c r="Z446" s="110">
        <v>0</v>
      </c>
      <c r="AA446" s="72">
        <v>0</v>
      </c>
      <c r="AB446" s="72">
        <v>0</v>
      </c>
      <c r="AC446" s="111">
        <v>0</v>
      </c>
      <c r="AD446" s="112">
        <f t="shared" si="234"/>
        <v>0</v>
      </c>
      <c r="AE446" s="113">
        <v>0</v>
      </c>
      <c r="AF446" s="114">
        <v>0</v>
      </c>
      <c r="AG446" s="115">
        <v>372532.56000000006</v>
      </c>
      <c r="AH446" s="116">
        <v>372532.56000000006</v>
      </c>
      <c r="AI446" s="114">
        <v>68769.759999999995</v>
      </c>
      <c r="AJ446" s="117">
        <f t="shared" si="237"/>
        <v>441302.32000000007</v>
      </c>
      <c r="AK446" s="113">
        <v>0</v>
      </c>
      <c r="AL446" s="114">
        <v>64877.937929999993</v>
      </c>
      <c r="AM446" s="117">
        <f t="shared" si="238"/>
        <v>64877.937929999993</v>
      </c>
      <c r="AN446" s="113">
        <v>0</v>
      </c>
      <c r="AO446" s="114">
        <v>0</v>
      </c>
      <c r="AP446" s="114">
        <v>307654.62207000004</v>
      </c>
      <c r="AQ446" s="114">
        <v>0</v>
      </c>
      <c r="AR446" s="117">
        <v>0</v>
      </c>
      <c r="AS446" s="113">
        <f t="shared" si="235"/>
        <v>0</v>
      </c>
      <c r="AT446" s="114">
        <f t="shared" si="239"/>
        <v>0</v>
      </c>
      <c r="AU446" s="114">
        <f t="shared" si="240"/>
        <v>0</v>
      </c>
      <c r="AV446" s="117">
        <v>0</v>
      </c>
      <c r="AW446" s="113">
        <f t="shared" si="236"/>
        <v>0</v>
      </c>
      <c r="AX446" s="114">
        <f t="shared" si="241"/>
        <v>0</v>
      </c>
      <c r="AY446" s="114">
        <f t="shared" si="242"/>
        <v>7990.2</v>
      </c>
      <c r="AZ446" s="117">
        <v>7990.2</v>
      </c>
      <c r="BA446" s="113">
        <f t="shared" si="243"/>
        <v>0</v>
      </c>
      <c r="BB446" s="114">
        <f t="shared" si="244"/>
        <v>0</v>
      </c>
      <c r="BC446" s="114">
        <f t="shared" si="245"/>
        <v>0</v>
      </c>
      <c r="BD446" s="117">
        <v>0</v>
      </c>
      <c r="BE446" s="113">
        <v>0</v>
      </c>
      <c r="BF446" s="114">
        <v>0</v>
      </c>
      <c r="BG446" s="114">
        <v>0</v>
      </c>
      <c r="BH446" s="117">
        <v>0</v>
      </c>
      <c r="BJ446" s="113">
        <f t="shared" si="266"/>
        <v>0</v>
      </c>
      <c r="BK446" s="114">
        <f t="shared" si="266"/>
        <v>64877.937929999993</v>
      </c>
      <c r="BL446" s="114">
        <f t="shared" si="246"/>
        <v>0</v>
      </c>
      <c r="BM446" s="118">
        <f t="shared" si="247"/>
        <v>7990.2</v>
      </c>
      <c r="BN446" s="119">
        <f t="shared" si="248"/>
        <v>72868.137929999997</v>
      </c>
      <c r="BP446" s="113">
        <f t="shared" si="249"/>
        <v>0</v>
      </c>
      <c r="BQ446" s="118">
        <f t="shared" si="250"/>
        <v>0</v>
      </c>
      <c r="BR446" s="120">
        <f t="shared" si="251"/>
        <v>0</v>
      </c>
      <c r="BS446" s="121">
        <f t="shared" si="252"/>
        <v>0</v>
      </c>
      <c r="BT446" s="114">
        <f t="shared" si="253"/>
        <v>0</v>
      </c>
      <c r="BU446" s="114">
        <f t="shared" si="254"/>
        <v>0</v>
      </c>
      <c r="BV446" s="114">
        <f t="shared" si="255"/>
        <v>0</v>
      </c>
      <c r="BW446" s="118">
        <f t="shared" si="256"/>
        <v>0</v>
      </c>
      <c r="BX446" s="120">
        <f t="shared" si="257"/>
        <v>0</v>
      </c>
      <c r="BY446" s="121">
        <f t="shared" si="258"/>
        <v>0</v>
      </c>
      <c r="CA446" s="113">
        <f t="shared" si="267"/>
        <v>0</v>
      </c>
      <c r="CB446" s="114">
        <f t="shared" si="267"/>
        <v>0</v>
      </c>
      <c r="CC446" s="114">
        <f t="shared" si="259"/>
        <v>22093.097190450164</v>
      </c>
      <c r="CD446" s="114">
        <f t="shared" si="260"/>
        <v>0</v>
      </c>
      <c r="CE446" s="114">
        <f t="shared" si="261"/>
        <v>4658.973034630224</v>
      </c>
      <c r="CF446" s="118">
        <f t="shared" si="262"/>
        <v>0</v>
      </c>
      <c r="CG446" s="122">
        <f t="shared" si="263"/>
        <v>26752.070225080388</v>
      </c>
      <c r="CH446" s="88"/>
      <c r="CI446" s="123">
        <f t="shared" si="264"/>
        <v>26752.070225080388</v>
      </c>
      <c r="CK446" s="124">
        <f t="shared" si="265"/>
        <v>3</v>
      </c>
      <c r="CL446" s="125">
        <v>0</v>
      </c>
      <c r="CM446" s="126">
        <v>0</v>
      </c>
      <c r="CN446" s="127">
        <v>41.82</v>
      </c>
      <c r="CO446" s="128">
        <v>15.670999499999999</v>
      </c>
      <c r="CP446" s="125">
        <v>0</v>
      </c>
      <c r="CQ446" s="129">
        <v>0</v>
      </c>
      <c r="CR446" s="130">
        <v>0</v>
      </c>
      <c r="CS446" s="131">
        <v>7.72</v>
      </c>
      <c r="CT446" s="132">
        <v>7.72</v>
      </c>
      <c r="CU446" s="133">
        <f t="shared" si="268"/>
        <v>0</v>
      </c>
      <c r="CV446" s="129">
        <f t="shared" si="268"/>
        <v>1.93</v>
      </c>
      <c r="CW446" s="132">
        <v>1.93</v>
      </c>
      <c r="CY446" s="133">
        <v>0</v>
      </c>
      <c r="CZ446" s="129">
        <v>7990.2</v>
      </c>
      <c r="DA446" s="132">
        <v>7990.2</v>
      </c>
      <c r="DD446" s="134" t="s">
        <v>95</v>
      </c>
      <c r="DE446" s="101"/>
      <c r="DF446" s="72"/>
    </row>
    <row r="447" spans="1:110" s="7" customFormat="1" x14ac:dyDescent="0.25">
      <c r="A447" s="135">
        <v>195</v>
      </c>
      <c r="B447" s="136" t="s">
        <v>1235</v>
      </c>
      <c r="C447" s="136" t="s">
        <v>1267</v>
      </c>
      <c r="D447" s="137" t="s">
        <v>1237</v>
      </c>
      <c r="E447" s="138" t="s">
        <v>1268</v>
      </c>
      <c r="F447" s="138" t="s">
        <v>1265</v>
      </c>
      <c r="G447" s="138" t="s">
        <v>1269</v>
      </c>
      <c r="H447" s="138" t="s">
        <v>124</v>
      </c>
      <c r="I447" s="138">
        <v>10031</v>
      </c>
      <c r="J447" s="138" t="str">
        <f t="shared" si="231"/>
        <v>Manhattan 10031</v>
      </c>
      <c r="K447" s="138" t="s">
        <v>108</v>
      </c>
      <c r="L447" s="138">
        <v>3</v>
      </c>
      <c r="M447" s="106" t="str">
        <f t="shared" si="232"/>
        <v>Child Care</v>
      </c>
      <c r="N447" s="107">
        <v>0</v>
      </c>
      <c r="O447" s="72">
        <v>24</v>
      </c>
      <c r="P447" s="108">
        <v>0</v>
      </c>
      <c r="Q447" s="71">
        <v>0</v>
      </c>
      <c r="R447" s="72">
        <v>0</v>
      </c>
      <c r="S447" s="108">
        <v>0</v>
      </c>
      <c r="T447" s="71">
        <v>0</v>
      </c>
      <c r="U447" s="72">
        <v>0</v>
      </c>
      <c r="V447" s="72">
        <v>0</v>
      </c>
      <c r="W447" s="73">
        <f t="shared" si="233"/>
        <v>0</v>
      </c>
      <c r="X447" s="109">
        <v>0</v>
      </c>
      <c r="Y447" s="110">
        <v>0</v>
      </c>
      <c r="Z447" s="110">
        <v>0</v>
      </c>
      <c r="AA447" s="72">
        <v>0</v>
      </c>
      <c r="AB447" s="72">
        <v>0</v>
      </c>
      <c r="AC447" s="111">
        <v>0</v>
      </c>
      <c r="AD447" s="112">
        <f t="shared" si="234"/>
        <v>0</v>
      </c>
      <c r="AE447" s="113">
        <v>0</v>
      </c>
      <c r="AF447" s="114">
        <v>418403.52</v>
      </c>
      <c r="AG447" s="115">
        <v>0</v>
      </c>
      <c r="AH447" s="116">
        <v>418403.52</v>
      </c>
      <c r="AI447" s="114">
        <v>48543.360000000001</v>
      </c>
      <c r="AJ447" s="117">
        <f t="shared" si="237"/>
        <v>466946.88</v>
      </c>
      <c r="AK447" s="113">
        <v>0</v>
      </c>
      <c r="AL447" s="114">
        <v>0</v>
      </c>
      <c r="AM447" s="117">
        <f t="shared" si="238"/>
        <v>0</v>
      </c>
      <c r="AN447" s="113">
        <v>0</v>
      </c>
      <c r="AO447" s="114">
        <v>0</v>
      </c>
      <c r="AP447" s="114">
        <v>418403.52</v>
      </c>
      <c r="AQ447" s="114">
        <v>0</v>
      </c>
      <c r="AR447" s="117">
        <v>0</v>
      </c>
      <c r="AS447" s="113">
        <f t="shared" si="235"/>
        <v>0</v>
      </c>
      <c r="AT447" s="114">
        <f t="shared" si="239"/>
        <v>0</v>
      </c>
      <c r="AU447" s="114">
        <f t="shared" si="240"/>
        <v>0</v>
      </c>
      <c r="AV447" s="117">
        <v>0</v>
      </c>
      <c r="AW447" s="113">
        <f t="shared" si="236"/>
        <v>0</v>
      </c>
      <c r="AX447" s="114">
        <f t="shared" si="241"/>
        <v>0</v>
      </c>
      <c r="AY447" s="114">
        <f t="shared" si="242"/>
        <v>0</v>
      </c>
      <c r="AZ447" s="117">
        <v>0</v>
      </c>
      <c r="BA447" s="113">
        <f t="shared" si="243"/>
        <v>0</v>
      </c>
      <c r="BB447" s="114">
        <f t="shared" si="244"/>
        <v>0</v>
      </c>
      <c r="BC447" s="114">
        <f t="shared" si="245"/>
        <v>0</v>
      </c>
      <c r="BD447" s="117">
        <v>0</v>
      </c>
      <c r="BE447" s="113">
        <v>0</v>
      </c>
      <c r="BF447" s="114">
        <v>0</v>
      </c>
      <c r="BG447" s="114">
        <v>0</v>
      </c>
      <c r="BH447" s="117">
        <v>0</v>
      </c>
      <c r="BJ447" s="113">
        <f t="shared" si="266"/>
        <v>0</v>
      </c>
      <c r="BK447" s="114">
        <f t="shared" si="266"/>
        <v>0</v>
      </c>
      <c r="BL447" s="114">
        <f t="shared" si="246"/>
        <v>0</v>
      </c>
      <c r="BM447" s="118">
        <f t="shared" si="247"/>
        <v>0</v>
      </c>
      <c r="BN447" s="119">
        <f t="shared" si="248"/>
        <v>0</v>
      </c>
      <c r="BP447" s="113">
        <f t="shared" si="249"/>
        <v>0</v>
      </c>
      <c r="BQ447" s="118">
        <f t="shared" si="250"/>
        <v>0</v>
      </c>
      <c r="BR447" s="120">
        <f t="shared" si="251"/>
        <v>0</v>
      </c>
      <c r="BS447" s="121">
        <f t="shared" si="252"/>
        <v>0</v>
      </c>
      <c r="BT447" s="114">
        <f t="shared" si="253"/>
        <v>0</v>
      </c>
      <c r="BU447" s="114">
        <f t="shared" si="254"/>
        <v>0</v>
      </c>
      <c r="BV447" s="114">
        <f t="shared" si="255"/>
        <v>0</v>
      </c>
      <c r="BW447" s="118">
        <f t="shared" si="256"/>
        <v>0</v>
      </c>
      <c r="BX447" s="120">
        <f t="shared" si="257"/>
        <v>0</v>
      </c>
      <c r="BY447" s="121">
        <f t="shared" si="258"/>
        <v>0</v>
      </c>
      <c r="CA447" s="113">
        <f t="shared" si="267"/>
        <v>0</v>
      </c>
      <c r="CB447" s="114">
        <f t="shared" si="267"/>
        <v>30046.126302250806</v>
      </c>
      <c r="CC447" s="114">
        <f t="shared" si="259"/>
        <v>0</v>
      </c>
      <c r="CD447" s="114">
        <f t="shared" si="260"/>
        <v>0</v>
      </c>
      <c r="CE447" s="114">
        <f t="shared" si="261"/>
        <v>0</v>
      </c>
      <c r="CF447" s="118">
        <f t="shared" si="262"/>
        <v>0</v>
      </c>
      <c r="CG447" s="122">
        <f t="shared" si="263"/>
        <v>30046.126302250806</v>
      </c>
      <c r="CH447" s="88"/>
      <c r="CI447" s="123">
        <f t="shared" si="264"/>
        <v>30046.126302250806</v>
      </c>
      <c r="CK447" s="124">
        <f t="shared" si="265"/>
        <v>3</v>
      </c>
      <c r="CL447" s="125">
        <v>0</v>
      </c>
      <c r="CM447" s="126">
        <v>66.540000000000006</v>
      </c>
      <c r="CN447" s="127">
        <v>0</v>
      </c>
      <c r="CO447" s="128">
        <v>0</v>
      </c>
      <c r="CP447" s="125">
        <v>0</v>
      </c>
      <c r="CQ447" s="129">
        <v>7.72</v>
      </c>
      <c r="CR447" s="130">
        <v>0</v>
      </c>
      <c r="CS447" s="131">
        <v>0</v>
      </c>
      <c r="CT447" s="132">
        <v>0</v>
      </c>
      <c r="CU447" s="133">
        <f t="shared" si="268"/>
        <v>0</v>
      </c>
      <c r="CV447" s="129">
        <f t="shared" si="268"/>
        <v>0</v>
      </c>
      <c r="CW447" s="132">
        <v>0</v>
      </c>
      <c r="CY447" s="133">
        <v>0</v>
      </c>
      <c r="CZ447" s="129">
        <v>0</v>
      </c>
      <c r="DA447" s="132">
        <v>0</v>
      </c>
      <c r="DD447" s="134" t="s">
        <v>95</v>
      </c>
      <c r="DE447" s="101"/>
      <c r="DF447" s="72"/>
    </row>
    <row r="448" spans="1:110" s="7" customFormat="1" x14ac:dyDescent="0.25">
      <c r="A448" s="135">
        <v>195</v>
      </c>
      <c r="B448" s="136" t="s">
        <v>1235</v>
      </c>
      <c r="C448" s="136" t="s">
        <v>1270</v>
      </c>
      <c r="D448" s="137" t="s">
        <v>1237</v>
      </c>
      <c r="E448" s="138" t="s">
        <v>1271</v>
      </c>
      <c r="F448" s="138" t="s">
        <v>1272</v>
      </c>
      <c r="G448" s="138" t="s">
        <v>1273</v>
      </c>
      <c r="H448" s="138" t="s">
        <v>124</v>
      </c>
      <c r="I448" s="138">
        <v>10039</v>
      </c>
      <c r="J448" s="138" t="str">
        <f t="shared" si="231"/>
        <v>Manhattan 10039</v>
      </c>
      <c r="K448" s="138" t="s">
        <v>108</v>
      </c>
      <c r="L448" s="138">
        <v>1</v>
      </c>
      <c r="M448" s="106" t="str">
        <f t="shared" si="232"/>
        <v>Dual</v>
      </c>
      <c r="N448" s="107">
        <v>80</v>
      </c>
      <c r="O448" s="72">
        <v>0</v>
      </c>
      <c r="P448" s="108">
        <v>0</v>
      </c>
      <c r="Q448" s="71">
        <v>16</v>
      </c>
      <c r="R448" s="72">
        <v>34</v>
      </c>
      <c r="S448" s="108">
        <v>30</v>
      </c>
      <c r="T448" s="71">
        <v>7</v>
      </c>
      <c r="U448" s="72">
        <v>15</v>
      </c>
      <c r="V448" s="72">
        <v>14</v>
      </c>
      <c r="W448" s="73">
        <f t="shared" si="233"/>
        <v>36</v>
      </c>
      <c r="X448" s="109">
        <v>0</v>
      </c>
      <c r="Y448" s="110">
        <v>0</v>
      </c>
      <c r="Z448" s="110">
        <v>0</v>
      </c>
      <c r="AA448" s="72">
        <v>0</v>
      </c>
      <c r="AB448" s="72">
        <v>0</v>
      </c>
      <c r="AC448" s="111">
        <v>0</v>
      </c>
      <c r="AD448" s="112">
        <f t="shared" si="234"/>
        <v>0</v>
      </c>
      <c r="AE448" s="113">
        <v>0</v>
      </c>
      <c r="AF448" s="114">
        <v>0</v>
      </c>
      <c r="AG448" s="115">
        <v>997696</v>
      </c>
      <c r="AH448" s="116">
        <v>997696</v>
      </c>
      <c r="AI448" s="114">
        <v>187172.8</v>
      </c>
      <c r="AJ448" s="117">
        <f t="shared" si="237"/>
        <v>1184868.8</v>
      </c>
      <c r="AK448" s="113">
        <v>70634.1636</v>
      </c>
      <c r="AL448" s="114">
        <v>44949.013200000001</v>
      </c>
      <c r="AM448" s="117">
        <f t="shared" si="238"/>
        <v>115583.1768</v>
      </c>
      <c r="AN448" s="113">
        <v>405993.14996436262</v>
      </c>
      <c r="AO448" s="114">
        <v>0</v>
      </c>
      <c r="AP448" s="114">
        <v>476119.67323563737</v>
      </c>
      <c r="AQ448" s="114">
        <v>0</v>
      </c>
      <c r="AR448" s="117">
        <v>0</v>
      </c>
      <c r="AS448" s="113">
        <f t="shared" si="235"/>
        <v>0</v>
      </c>
      <c r="AT448" s="114">
        <f t="shared" si="239"/>
        <v>0</v>
      </c>
      <c r="AU448" s="114">
        <f t="shared" si="240"/>
        <v>8840.6999999999989</v>
      </c>
      <c r="AV448" s="117">
        <v>8840.6999999999989</v>
      </c>
      <c r="AW448" s="113">
        <f t="shared" si="236"/>
        <v>0</v>
      </c>
      <c r="AX448" s="114">
        <f t="shared" si="241"/>
        <v>0</v>
      </c>
      <c r="AY448" s="114">
        <f t="shared" si="242"/>
        <v>5625.9</v>
      </c>
      <c r="AZ448" s="117">
        <v>5625.9</v>
      </c>
      <c r="BA448" s="113">
        <f t="shared" si="243"/>
        <v>0</v>
      </c>
      <c r="BB448" s="114">
        <f t="shared" si="244"/>
        <v>0</v>
      </c>
      <c r="BC448" s="114">
        <f t="shared" si="245"/>
        <v>79383.786435637361</v>
      </c>
      <c r="BD448" s="117">
        <v>79383.786435637361</v>
      </c>
      <c r="BE448" s="113">
        <v>0</v>
      </c>
      <c r="BF448" s="114">
        <v>0</v>
      </c>
      <c r="BG448" s="114">
        <v>0</v>
      </c>
      <c r="BH448" s="117">
        <v>0</v>
      </c>
      <c r="BJ448" s="113">
        <f t="shared" si="266"/>
        <v>70634.1636</v>
      </c>
      <c r="BK448" s="114">
        <f t="shared" si="266"/>
        <v>44949.013200000001</v>
      </c>
      <c r="BL448" s="114">
        <f t="shared" si="246"/>
        <v>8840.6999999999989</v>
      </c>
      <c r="BM448" s="118">
        <f t="shared" si="247"/>
        <v>5625.9</v>
      </c>
      <c r="BN448" s="119">
        <f t="shared" si="248"/>
        <v>130049.77679999999</v>
      </c>
      <c r="BP448" s="113">
        <f t="shared" si="249"/>
        <v>405993.14996436262</v>
      </c>
      <c r="BQ448" s="118">
        <f t="shared" si="250"/>
        <v>79383.786435637361</v>
      </c>
      <c r="BR448" s="120">
        <f t="shared" si="251"/>
        <v>485376.93640000001</v>
      </c>
      <c r="BS448" s="121">
        <f t="shared" si="252"/>
        <v>121344.2341</v>
      </c>
      <c r="BT448" s="114">
        <f t="shared" si="253"/>
        <v>70634.1636</v>
      </c>
      <c r="BU448" s="114">
        <f t="shared" si="254"/>
        <v>0</v>
      </c>
      <c r="BV448" s="114">
        <f t="shared" si="255"/>
        <v>8840.6999999999989</v>
      </c>
      <c r="BW448" s="118">
        <f t="shared" si="256"/>
        <v>0</v>
      </c>
      <c r="BX448" s="120">
        <f t="shared" si="257"/>
        <v>79474.863599999997</v>
      </c>
      <c r="BY448" s="121">
        <f t="shared" si="258"/>
        <v>41869.370500000005</v>
      </c>
      <c r="CA448" s="113">
        <f t="shared" si="267"/>
        <v>0</v>
      </c>
      <c r="CB448" s="114">
        <f t="shared" si="267"/>
        <v>0</v>
      </c>
      <c r="CC448" s="114">
        <f t="shared" si="259"/>
        <v>34190.801829354452</v>
      </c>
      <c r="CD448" s="114">
        <f t="shared" si="260"/>
        <v>0</v>
      </c>
      <c r="CE448" s="114">
        <f t="shared" si="261"/>
        <v>3227.8498225080384</v>
      </c>
      <c r="CF448" s="118">
        <f t="shared" si="262"/>
        <v>41869.370500000005</v>
      </c>
      <c r="CG448" s="122">
        <f t="shared" si="263"/>
        <v>79288.022151862504</v>
      </c>
      <c r="CH448" s="88"/>
      <c r="CI448" s="123">
        <f t="shared" si="264"/>
        <v>71645.907824222944</v>
      </c>
      <c r="CK448" s="124">
        <f t="shared" si="265"/>
        <v>1</v>
      </c>
      <c r="CL448" s="125">
        <v>0</v>
      </c>
      <c r="CM448" s="126">
        <v>0</v>
      </c>
      <c r="CN448" s="127">
        <v>47.6</v>
      </c>
      <c r="CO448" s="128">
        <v>17.83691</v>
      </c>
      <c r="CP448" s="125">
        <v>0</v>
      </c>
      <c r="CQ448" s="129">
        <v>0</v>
      </c>
      <c r="CR448" s="130">
        <v>0</v>
      </c>
      <c r="CS448" s="131">
        <v>8.93</v>
      </c>
      <c r="CT448" s="132">
        <v>8.93</v>
      </c>
      <c r="CU448" s="133">
        <f t="shared" si="268"/>
        <v>0</v>
      </c>
      <c r="CV448" s="129">
        <f t="shared" si="268"/>
        <v>2.2324999999999999</v>
      </c>
      <c r="CW448" s="132">
        <v>2.2324999999999999</v>
      </c>
      <c r="CY448" s="133">
        <v>0</v>
      </c>
      <c r="CZ448" s="129">
        <v>14466.599999999999</v>
      </c>
      <c r="DA448" s="132">
        <v>14466.599999999999</v>
      </c>
      <c r="DD448" s="134" t="s">
        <v>95</v>
      </c>
      <c r="DE448" s="101"/>
      <c r="DF448" s="72"/>
    </row>
    <row r="449" spans="1:110" s="7" customFormat="1" x14ac:dyDescent="0.25">
      <c r="A449" s="135">
        <v>195</v>
      </c>
      <c r="B449" s="136" t="s">
        <v>1235</v>
      </c>
      <c r="C449" s="136" t="s">
        <v>1274</v>
      </c>
      <c r="D449" s="137" t="s">
        <v>1237</v>
      </c>
      <c r="E449" s="138" t="s">
        <v>1271</v>
      </c>
      <c r="F449" s="138" t="s">
        <v>1272</v>
      </c>
      <c r="G449" s="138" t="s">
        <v>1273</v>
      </c>
      <c r="H449" s="138" t="s">
        <v>124</v>
      </c>
      <c r="I449" s="138">
        <v>10039</v>
      </c>
      <c r="J449" s="138" t="str">
        <f t="shared" si="231"/>
        <v>Manhattan 10039</v>
      </c>
      <c r="K449" s="138" t="s">
        <v>108</v>
      </c>
      <c r="L449" s="138">
        <v>3</v>
      </c>
      <c r="M449" s="106" t="str">
        <f t="shared" si="232"/>
        <v>Child Care</v>
      </c>
      <c r="N449" s="107">
        <v>17</v>
      </c>
      <c r="O449" s="72">
        <v>0</v>
      </c>
      <c r="P449" s="108">
        <v>0</v>
      </c>
      <c r="Q449" s="71">
        <v>0</v>
      </c>
      <c r="R449" s="72">
        <v>0</v>
      </c>
      <c r="S449" s="108">
        <v>17</v>
      </c>
      <c r="T449" s="71">
        <v>0</v>
      </c>
      <c r="U449" s="72">
        <v>0</v>
      </c>
      <c r="V449" s="72">
        <v>7</v>
      </c>
      <c r="W449" s="73">
        <f t="shared" si="233"/>
        <v>7</v>
      </c>
      <c r="X449" s="109">
        <v>0</v>
      </c>
      <c r="Y449" s="110">
        <v>0</v>
      </c>
      <c r="Z449" s="110">
        <v>0</v>
      </c>
      <c r="AA449" s="72">
        <v>0</v>
      </c>
      <c r="AB449" s="72">
        <v>0</v>
      </c>
      <c r="AC449" s="111">
        <v>0</v>
      </c>
      <c r="AD449" s="112">
        <f t="shared" si="234"/>
        <v>0</v>
      </c>
      <c r="AE449" s="113">
        <v>0</v>
      </c>
      <c r="AF449" s="114">
        <v>0</v>
      </c>
      <c r="AG449" s="115">
        <v>186266.27999999997</v>
      </c>
      <c r="AH449" s="116">
        <v>186266.27999999997</v>
      </c>
      <c r="AI449" s="114">
        <v>39774.22</v>
      </c>
      <c r="AJ449" s="117">
        <f t="shared" si="237"/>
        <v>226040.49999999997</v>
      </c>
      <c r="AK449" s="113">
        <v>0</v>
      </c>
      <c r="AL449" s="114">
        <v>19745.459369999997</v>
      </c>
      <c r="AM449" s="117">
        <f t="shared" si="238"/>
        <v>19745.459369999997</v>
      </c>
      <c r="AN449" s="113">
        <v>0</v>
      </c>
      <c r="AO449" s="114">
        <v>0</v>
      </c>
      <c r="AP449" s="114">
        <v>166520.82062999997</v>
      </c>
      <c r="AQ449" s="114">
        <v>0</v>
      </c>
      <c r="AR449" s="117">
        <v>0</v>
      </c>
      <c r="AS449" s="113">
        <f t="shared" si="235"/>
        <v>0</v>
      </c>
      <c r="AT449" s="114">
        <f t="shared" si="239"/>
        <v>0</v>
      </c>
      <c r="AU449" s="114">
        <f t="shared" si="240"/>
        <v>0</v>
      </c>
      <c r="AV449" s="117">
        <v>0</v>
      </c>
      <c r="AW449" s="113">
        <f t="shared" si="236"/>
        <v>0</v>
      </c>
      <c r="AX449" s="114">
        <f t="shared" si="241"/>
        <v>0</v>
      </c>
      <c r="AY449" s="114">
        <f t="shared" si="242"/>
        <v>2812.95</v>
      </c>
      <c r="AZ449" s="117">
        <v>2812.95</v>
      </c>
      <c r="BA449" s="113">
        <f t="shared" si="243"/>
        <v>0</v>
      </c>
      <c r="BB449" s="114">
        <f t="shared" si="244"/>
        <v>0</v>
      </c>
      <c r="BC449" s="114">
        <f t="shared" si="245"/>
        <v>0</v>
      </c>
      <c r="BD449" s="117">
        <v>0</v>
      </c>
      <c r="BE449" s="113">
        <v>0</v>
      </c>
      <c r="BF449" s="114">
        <v>0</v>
      </c>
      <c r="BG449" s="114">
        <v>0</v>
      </c>
      <c r="BH449" s="117">
        <v>0</v>
      </c>
      <c r="BJ449" s="113">
        <f t="shared" si="266"/>
        <v>0</v>
      </c>
      <c r="BK449" s="114">
        <f t="shared" si="266"/>
        <v>19745.459369999997</v>
      </c>
      <c r="BL449" s="114">
        <f t="shared" si="246"/>
        <v>0</v>
      </c>
      <c r="BM449" s="118">
        <f t="shared" si="247"/>
        <v>2812.95</v>
      </c>
      <c r="BN449" s="119">
        <f t="shared" si="248"/>
        <v>22558.409369999998</v>
      </c>
      <c r="BP449" s="113">
        <f t="shared" si="249"/>
        <v>0</v>
      </c>
      <c r="BQ449" s="118">
        <f t="shared" si="250"/>
        <v>0</v>
      </c>
      <c r="BR449" s="120">
        <f t="shared" si="251"/>
        <v>0</v>
      </c>
      <c r="BS449" s="121">
        <f t="shared" si="252"/>
        <v>0</v>
      </c>
      <c r="BT449" s="114">
        <f t="shared" si="253"/>
        <v>0</v>
      </c>
      <c r="BU449" s="114">
        <f t="shared" si="254"/>
        <v>0</v>
      </c>
      <c r="BV449" s="114">
        <f t="shared" si="255"/>
        <v>0</v>
      </c>
      <c r="BW449" s="118">
        <f t="shared" si="256"/>
        <v>0</v>
      </c>
      <c r="BX449" s="120">
        <f t="shared" si="257"/>
        <v>0</v>
      </c>
      <c r="BY449" s="121">
        <f t="shared" si="258"/>
        <v>0</v>
      </c>
      <c r="CA449" s="113">
        <f t="shared" si="267"/>
        <v>0</v>
      </c>
      <c r="CB449" s="114">
        <f t="shared" si="267"/>
        <v>0</v>
      </c>
      <c r="CC449" s="114">
        <f t="shared" si="259"/>
        <v>11958.08679765273</v>
      </c>
      <c r="CD449" s="114">
        <f t="shared" si="260"/>
        <v>0</v>
      </c>
      <c r="CE449" s="114">
        <f t="shared" si="261"/>
        <v>1417.9483148874594</v>
      </c>
      <c r="CF449" s="118">
        <f t="shared" si="262"/>
        <v>0</v>
      </c>
      <c r="CG449" s="122">
        <f t="shared" si="263"/>
        <v>13376.035112540188</v>
      </c>
      <c r="CH449" s="88"/>
      <c r="CI449" s="123">
        <f t="shared" si="264"/>
        <v>13376.03511254019</v>
      </c>
      <c r="CK449" s="124">
        <f t="shared" si="265"/>
        <v>3</v>
      </c>
      <c r="CL449" s="125">
        <v>0</v>
      </c>
      <c r="CM449" s="126">
        <v>0</v>
      </c>
      <c r="CN449" s="127">
        <v>41.819999999999993</v>
      </c>
      <c r="CO449" s="128">
        <v>15.670999499999997</v>
      </c>
      <c r="CP449" s="125">
        <v>0</v>
      </c>
      <c r="CQ449" s="129">
        <v>0</v>
      </c>
      <c r="CR449" s="130">
        <v>0</v>
      </c>
      <c r="CS449" s="131">
        <v>8.93</v>
      </c>
      <c r="CT449" s="132">
        <v>8.93</v>
      </c>
      <c r="CU449" s="133">
        <f t="shared" si="268"/>
        <v>0</v>
      </c>
      <c r="CV449" s="129">
        <f t="shared" si="268"/>
        <v>2.2324999999999999</v>
      </c>
      <c r="CW449" s="132">
        <v>2.2324999999999999</v>
      </c>
      <c r="CY449" s="133">
        <v>0</v>
      </c>
      <c r="CZ449" s="129">
        <v>2812.95</v>
      </c>
      <c r="DA449" s="132">
        <v>2812.95</v>
      </c>
      <c r="DD449" s="134" t="s">
        <v>95</v>
      </c>
      <c r="DE449" s="101"/>
      <c r="DF449" s="72"/>
    </row>
    <row r="450" spans="1:110" s="7" customFormat="1" x14ac:dyDescent="0.25">
      <c r="A450" s="135">
        <v>195</v>
      </c>
      <c r="B450" s="136" t="s">
        <v>1235</v>
      </c>
      <c r="C450" s="136" t="s">
        <v>1274</v>
      </c>
      <c r="D450" s="137" t="s">
        <v>1237</v>
      </c>
      <c r="E450" s="138" t="s">
        <v>1271</v>
      </c>
      <c r="F450" s="138" t="s">
        <v>1272</v>
      </c>
      <c r="G450" s="138" t="s">
        <v>1273</v>
      </c>
      <c r="H450" s="138" t="s">
        <v>124</v>
      </c>
      <c r="I450" s="138">
        <v>10039</v>
      </c>
      <c r="J450" s="138" t="str">
        <f t="shared" si="231"/>
        <v>Manhattan 10039</v>
      </c>
      <c r="K450" s="138" t="s">
        <v>108</v>
      </c>
      <c r="L450" s="138">
        <v>3</v>
      </c>
      <c r="M450" s="106" t="str">
        <f t="shared" si="232"/>
        <v>Child Care</v>
      </c>
      <c r="N450" s="107">
        <v>0</v>
      </c>
      <c r="O450" s="72">
        <v>24</v>
      </c>
      <c r="P450" s="108">
        <v>0</v>
      </c>
      <c r="Q450" s="71">
        <v>0</v>
      </c>
      <c r="R450" s="72">
        <v>0</v>
      </c>
      <c r="S450" s="108">
        <v>0</v>
      </c>
      <c r="T450" s="71">
        <v>0</v>
      </c>
      <c r="U450" s="72">
        <v>0</v>
      </c>
      <c r="V450" s="72">
        <v>0</v>
      </c>
      <c r="W450" s="73">
        <f t="shared" si="233"/>
        <v>0</v>
      </c>
      <c r="X450" s="109">
        <v>0</v>
      </c>
      <c r="Y450" s="110">
        <v>0</v>
      </c>
      <c r="Z450" s="110">
        <v>0</v>
      </c>
      <c r="AA450" s="72">
        <v>0</v>
      </c>
      <c r="AB450" s="72">
        <v>0</v>
      </c>
      <c r="AC450" s="111">
        <v>0</v>
      </c>
      <c r="AD450" s="112">
        <f t="shared" si="234"/>
        <v>0</v>
      </c>
      <c r="AE450" s="113">
        <v>0</v>
      </c>
      <c r="AF450" s="114">
        <v>418403.52</v>
      </c>
      <c r="AG450" s="115">
        <v>0</v>
      </c>
      <c r="AH450" s="116">
        <v>418403.52</v>
      </c>
      <c r="AI450" s="114">
        <v>56151.840000000004</v>
      </c>
      <c r="AJ450" s="117">
        <f t="shared" si="237"/>
        <v>474555.36000000004</v>
      </c>
      <c r="AK450" s="113">
        <v>0</v>
      </c>
      <c r="AL450" s="114">
        <v>0</v>
      </c>
      <c r="AM450" s="117">
        <f t="shared" si="238"/>
        <v>0</v>
      </c>
      <c r="AN450" s="113">
        <v>0</v>
      </c>
      <c r="AO450" s="114">
        <v>0</v>
      </c>
      <c r="AP450" s="114">
        <v>418403.52</v>
      </c>
      <c r="AQ450" s="114">
        <v>0</v>
      </c>
      <c r="AR450" s="117">
        <v>0</v>
      </c>
      <c r="AS450" s="113">
        <f t="shared" si="235"/>
        <v>0</v>
      </c>
      <c r="AT450" s="114">
        <f t="shared" si="239"/>
        <v>0</v>
      </c>
      <c r="AU450" s="114">
        <f t="shared" si="240"/>
        <v>0</v>
      </c>
      <c r="AV450" s="117">
        <v>0</v>
      </c>
      <c r="AW450" s="113">
        <f t="shared" si="236"/>
        <v>0</v>
      </c>
      <c r="AX450" s="114">
        <f t="shared" si="241"/>
        <v>0</v>
      </c>
      <c r="AY450" s="114">
        <f t="shared" si="242"/>
        <v>0</v>
      </c>
      <c r="AZ450" s="117">
        <v>0</v>
      </c>
      <c r="BA450" s="113">
        <f t="shared" si="243"/>
        <v>0</v>
      </c>
      <c r="BB450" s="114">
        <f t="shared" si="244"/>
        <v>0</v>
      </c>
      <c r="BC450" s="114">
        <f t="shared" si="245"/>
        <v>0</v>
      </c>
      <c r="BD450" s="117">
        <v>0</v>
      </c>
      <c r="BE450" s="113">
        <v>0</v>
      </c>
      <c r="BF450" s="114">
        <v>0</v>
      </c>
      <c r="BG450" s="114">
        <v>0</v>
      </c>
      <c r="BH450" s="117">
        <v>0</v>
      </c>
      <c r="BJ450" s="113">
        <f t="shared" si="266"/>
        <v>0</v>
      </c>
      <c r="BK450" s="114">
        <f t="shared" si="266"/>
        <v>0</v>
      </c>
      <c r="BL450" s="114">
        <f t="shared" si="246"/>
        <v>0</v>
      </c>
      <c r="BM450" s="118">
        <f t="shared" si="247"/>
        <v>0</v>
      </c>
      <c r="BN450" s="119">
        <f t="shared" si="248"/>
        <v>0</v>
      </c>
      <c r="BP450" s="113">
        <f t="shared" si="249"/>
        <v>0</v>
      </c>
      <c r="BQ450" s="118">
        <f t="shared" si="250"/>
        <v>0</v>
      </c>
      <c r="BR450" s="120">
        <f t="shared" si="251"/>
        <v>0</v>
      </c>
      <c r="BS450" s="121">
        <f t="shared" si="252"/>
        <v>0</v>
      </c>
      <c r="BT450" s="114">
        <f t="shared" si="253"/>
        <v>0</v>
      </c>
      <c r="BU450" s="114">
        <f t="shared" si="254"/>
        <v>0</v>
      </c>
      <c r="BV450" s="114">
        <f t="shared" si="255"/>
        <v>0</v>
      </c>
      <c r="BW450" s="118">
        <f t="shared" si="256"/>
        <v>0</v>
      </c>
      <c r="BX450" s="120">
        <f t="shared" si="257"/>
        <v>0</v>
      </c>
      <c r="BY450" s="121">
        <f t="shared" si="258"/>
        <v>0</v>
      </c>
      <c r="CA450" s="113">
        <f t="shared" si="267"/>
        <v>0</v>
      </c>
      <c r="CB450" s="114">
        <f t="shared" si="267"/>
        <v>30046.126302250806</v>
      </c>
      <c r="CC450" s="114">
        <f t="shared" si="259"/>
        <v>0</v>
      </c>
      <c r="CD450" s="114">
        <f t="shared" si="260"/>
        <v>0</v>
      </c>
      <c r="CE450" s="114">
        <f t="shared" si="261"/>
        <v>0</v>
      </c>
      <c r="CF450" s="118">
        <f t="shared" si="262"/>
        <v>0</v>
      </c>
      <c r="CG450" s="122">
        <f t="shared" si="263"/>
        <v>30046.126302250806</v>
      </c>
      <c r="CH450" s="88"/>
      <c r="CI450" s="123">
        <f t="shared" si="264"/>
        <v>30046.126302250806</v>
      </c>
      <c r="CK450" s="124">
        <f t="shared" si="265"/>
        <v>3</v>
      </c>
      <c r="CL450" s="125">
        <v>0</v>
      </c>
      <c r="CM450" s="126">
        <v>66.540000000000006</v>
      </c>
      <c r="CN450" s="127">
        <v>0</v>
      </c>
      <c r="CO450" s="128">
        <v>0</v>
      </c>
      <c r="CP450" s="125">
        <v>0</v>
      </c>
      <c r="CQ450" s="129">
        <v>8.93</v>
      </c>
      <c r="CR450" s="130">
        <v>0</v>
      </c>
      <c r="CS450" s="131">
        <v>0</v>
      </c>
      <c r="CT450" s="132">
        <v>0</v>
      </c>
      <c r="CU450" s="133">
        <f t="shared" si="268"/>
        <v>0</v>
      </c>
      <c r="CV450" s="129">
        <f t="shared" si="268"/>
        <v>0</v>
      </c>
      <c r="CW450" s="132">
        <v>0</v>
      </c>
      <c r="CY450" s="133">
        <v>0</v>
      </c>
      <c r="CZ450" s="129">
        <v>0</v>
      </c>
      <c r="DA450" s="132">
        <v>0</v>
      </c>
      <c r="DD450" s="134" t="s">
        <v>95</v>
      </c>
      <c r="DE450" s="101"/>
      <c r="DF450" s="72"/>
    </row>
    <row r="451" spans="1:110" s="7" customFormat="1" x14ac:dyDescent="0.25">
      <c r="A451" s="135">
        <v>195</v>
      </c>
      <c r="B451" s="136" t="s">
        <v>1235</v>
      </c>
      <c r="C451" s="136" t="s">
        <v>1275</v>
      </c>
      <c r="D451" s="137" t="s">
        <v>1237</v>
      </c>
      <c r="E451" s="138" t="s">
        <v>1276</v>
      </c>
      <c r="F451" s="138" t="s">
        <v>1277</v>
      </c>
      <c r="G451" s="138" t="s">
        <v>1278</v>
      </c>
      <c r="H451" s="138" t="s">
        <v>124</v>
      </c>
      <c r="I451" s="138">
        <v>10037</v>
      </c>
      <c r="J451" s="138" t="str">
        <f t="shared" si="231"/>
        <v>Manhattan 10037</v>
      </c>
      <c r="K451" s="138" t="s">
        <v>108</v>
      </c>
      <c r="L451" s="138">
        <v>1</v>
      </c>
      <c r="M451" s="106" t="str">
        <f t="shared" si="232"/>
        <v>Dual</v>
      </c>
      <c r="N451" s="107">
        <v>60</v>
      </c>
      <c r="O451" s="72">
        <v>0</v>
      </c>
      <c r="P451" s="108">
        <v>0</v>
      </c>
      <c r="Q451" s="71">
        <v>5</v>
      </c>
      <c r="R451" s="72">
        <v>10</v>
      </c>
      <c r="S451" s="108">
        <v>45</v>
      </c>
      <c r="T451" s="71">
        <v>2</v>
      </c>
      <c r="U451" s="72">
        <v>4</v>
      </c>
      <c r="V451" s="72">
        <v>17</v>
      </c>
      <c r="W451" s="73">
        <f t="shared" si="233"/>
        <v>23</v>
      </c>
      <c r="X451" s="109">
        <v>0</v>
      </c>
      <c r="Y451" s="110">
        <v>0</v>
      </c>
      <c r="Z451" s="110">
        <v>0</v>
      </c>
      <c r="AA451" s="72">
        <v>0</v>
      </c>
      <c r="AB451" s="72">
        <v>0</v>
      </c>
      <c r="AC451" s="111">
        <v>0</v>
      </c>
      <c r="AD451" s="112">
        <f t="shared" si="234"/>
        <v>0</v>
      </c>
      <c r="AE451" s="113">
        <v>0</v>
      </c>
      <c r="AF451" s="114">
        <v>0</v>
      </c>
      <c r="AG451" s="115">
        <v>748272</v>
      </c>
      <c r="AH451" s="116">
        <v>748272</v>
      </c>
      <c r="AI451" s="114">
        <v>116485.20000000001</v>
      </c>
      <c r="AJ451" s="117">
        <f t="shared" si="237"/>
        <v>864757.2</v>
      </c>
      <c r="AK451" s="113">
        <v>19263.862799999999</v>
      </c>
      <c r="AL451" s="114">
        <v>54580.944599999995</v>
      </c>
      <c r="AM451" s="117">
        <f t="shared" si="238"/>
        <v>73844.807399999991</v>
      </c>
      <c r="AN451" s="113">
        <v>120093.39376757649</v>
      </c>
      <c r="AO451" s="114">
        <v>0</v>
      </c>
      <c r="AP451" s="114">
        <v>554333.79883242352</v>
      </c>
      <c r="AQ451" s="114">
        <v>0</v>
      </c>
      <c r="AR451" s="117">
        <v>0</v>
      </c>
      <c r="AS451" s="113">
        <f t="shared" si="235"/>
        <v>0</v>
      </c>
      <c r="AT451" s="114">
        <f t="shared" si="239"/>
        <v>0</v>
      </c>
      <c r="AU451" s="114">
        <f t="shared" si="240"/>
        <v>2000.7</v>
      </c>
      <c r="AV451" s="117">
        <v>2000.7</v>
      </c>
      <c r="AW451" s="113">
        <f t="shared" si="236"/>
        <v>0</v>
      </c>
      <c r="AX451" s="114">
        <f t="shared" si="241"/>
        <v>0</v>
      </c>
      <c r="AY451" s="114">
        <f t="shared" si="242"/>
        <v>5668.65</v>
      </c>
      <c r="AZ451" s="117">
        <v>5668.65</v>
      </c>
      <c r="BA451" s="113">
        <f t="shared" si="243"/>
        <v>0</v>
      </c>
      <c r="BB451" s="114">
        <f t="shared" si="244"/>
        <v>0</v>
      </c>
      <c r="BC451" s="114">
        <f t="shared" si="245"/>
        <v>19401.343432423506</v>
      </c>
      <c r="BD451" s="117">
        <v>19401.343432423506</v>
      </c>
      <c r="BE451" s="113">
        <v>0</v>
      </c>
      <c r="BF451" s="114">
        <v>0</v>
      </c>
      <c r="BG451" s="114">
        <v>0</v>
      </c>
      <c r="BH451" s="117">
        <v>0</v>
      </c>
      <c r="BJ451" s="113">
        <f t="shared" si="266"/>
        <v>19263.862799999999</v>
      </c>
      <c r="BK451" s="114">
        <f t="shared" si="266"/>
        <v>54580.944599999995</v>
      </c>
      <c r="BL451" s="114">
        <f t="shared" si="246"/>
        <v>2000.7</v>
      </c>
      <c r="BM451" s="118">
        <f t="shared" si="247"/>
        <v>5668.65</v>
      </c>
      <c r="BN451" s="119">
        <f t="shared" si="248"/>
        <v>81514.157399999982</v>
      </c>
      <c r="BP451" s="113">
        <f t="shared" si="249"/>
        <v>120093.39376757649</v>
      </c>
      <c r="BQ451" s="118">
        <f t="shared" si="250"/>
        <v>19401.343432423506</v>
      </c>
      <c r="BR451" s="120">
        <f t="shared" si="251"/>
        <v>139494.7372</v>
      </c>
      <c r="BS451" s="121">
        <f t="shared" si="252"/>
        <v>34873.684300000001</v>
      </c>
      <c r="BT451" s="114">
        <f t="shared" si="253"/>
        <v>19263.862799999999</v>
      </c>
      <c r="BU451" s="114">
        <f t="shared" si="254"/>
        <v>0</v>
      </c>
      <c r="BV451" s="114">
        <f t="shared" si="255"/>
        <v>2000.7</v>
      </c>
      <c r="BW451" s="118">
        <f t="shared" si="256"/>
        <v>0</v>
      </c>
      <c r="BX451" s="120">
        <f t="shared" si="257"/>
        <v>21264.5628</v>
      </c>
      <c r="BY451" s="121">
        <f t="shared" si="258"/>
        <v>13609.121500000001</v>
      </c>
      <c r="CA451" s="113">
        <f t="shared" si="267"/>
        <v>0</v>
      </c>
      <c r="CB451" s="114">
        <f t="shared" si="267"/>
        <v>0</v>
      </c>
      <c r="CC451" s="114">
        <f t="shared" si="259"/>
        <v>39807.464653560957</v>
      </c>
      <c r="CD451" s="114">
        <f t="shared" si="260"/>
        <v>0</v>
      </c>
      <c r="CE451" s="114">
        <f t="shared" si="261"/>
        <v>3919.5319273311893</v>
      </c>
      <c r="CF451" s="118">
        <f t="shared" si="262"/>
        <v>13609.121500000001</v>
      </c>
      <c r="CG451" s="122">
        <f t="shared" si="263"/>
        <v>57336.118080892149</v>
      </c>
      <c r="CH451" s="88"/>
      <c r="CI451" s="123">
        <f t="shared" si="264"/>
        <v>53734.430868167205</v>
      </c>
      <c r="CK451" s="124">
        <f t="shared" si="265"/>
        <v>1</v>
      </c>
      <c r="CL451" s="125">
        <v>0</v>
      </c>
      <c r="CM451" s="126">
        <v>0</v>
      </c>
      <c r="CN451" s="127">
        <v>47.6</v>
      </c>
      <c r="CO451" s="128">
        <v>17.83691</v>
      </c>
      <c r="CP451" s="125">
        <v>0</v>
      </c>
      <c r="CQ451" s="129">
        <v>0</v>
      </c>
      <c r="CR451" s="130">
        <v>0</v>
      </c>
      <c r="CS451" s="131">
        <v>7.41</v>
      </c>
      <c r="CT451" s="132">
        <v>7.41</v>
      </c>
      <c r="CU451" s="133">
        <f t="shared" si="268"/>
        <v>0</v>
      </c>
      <c r="CV451" s="129">
        <f t="shared" si="268"/>
        <v>1.8525</v>
      </c>
      <c r="CW451" s="132">
        <v>1.8525</v>
      </c>
      <c r="CY451" s="133">
        <v>0</v>
      </c>
      <c r="CZ451" s="129">
        <v>7669.3499999999995</v>
      </c>
      <c r="DA451" s="132">
        <v>7669.3499999999995</v>
      </c>
      <c r="DD451" s="134" t="s">
        <v>95</v>
      </c>
      <c r="DE451" s="101"/>
      <c r="DF451" s="72"/>
    </row>
    <row r="452" spans="1:110" s="7" customFormat="1" x14ac:dyDescent="0.25">
      <c r="A452" s="135">
        <v>195</v>
      </c>
      <c r="B452" s="136" t="s">
        <v>1235</v>
      </c>
      <c r="C452" s="136" t="s">
        <v>1279</v>
      </c>
      <c r="D452" s="137" t="s">
        <v>1237</v>
      </c>
      <c r="E452" s="138" t="s">
        <v>1280</v>
      </c>
      <c r="F452" s="138" t="s">
        <v>1281</v>
      </c>
      <c r="G452" s="138" t="s">
        <v>1282</v>
      </c>
      <c r="H452" s="138" t="s">
        <v>102</v>
      </c>
      <c r="I452" s="138">
        <v>10472</v>
      </c>
      <c r="J452" s="138" t="str">
        <f t="shared" si="231"/>
        <v>Bronx 10472</v>
      </c>
      <c r="K452" s="138" t="s">
        <v>103</v>
      </c>
      <c r="L452" s="138">
        <v>1</v>
      </c>
      <c r="M452" s="106" t="str">
        <f t="shared" si="232"/>
        <v>Dual</v>
      </c>
      <c r="N452" s="107">
        <v>115</v>
      </c>
      <c r="O452" s="72">
        <v>0</v>
      </c>
      <c r="P452" s="108">
        <v>0</v>
      </c>
      <c r="Q452" s="71">
        <v>7</v>
      </c>
      <c r="R452" s="72">
        <v>76</v>
      </c>
      <c r="S452" s="108">
        <v>32</v>
      </c>
      <c r="T452" s="71">
        <v>3</v>
      </c>
      <c r="U452" s="72">
        <v>31</v>
      </c>
      <c r="V452" s="72">
        <v>13</v>
      </c>
      <c r="W452" s="73">
        <f t="shared" si="233"/>
        <v>47</v>
      </c>
      <c r="X452" s="109">
        <v>0</v>
      </c>
      <c r="Y452" s="110">
        <v>0</v>
      </c>
      <c r="Z452" s="110">
        <v>0</v>
      </c>
      <c r="AA452" s="72">
        <v>0</v>
      </c>
      <c r="AB452" s="72">
        <v>0</v>
      </c>
      <c r="AC452" s="111">
        <v>0</v>
      </c>
      <c r="AD452" s="112">
        <f t="shared" si="234"/>
        <v>0</v>
      </c>
      <c r="AE452" s="113">
        <v>0</v>
      </c>
      <c r="AF452" s="114">
        <v>0</v>
      </c>
      <c r="AG452" s="115">
        <v>1528193.5999999999</v>
      </c>
      <c r="AH452" s="116">
        <v>1528193.5999999999</v>
      </c>
      <c r="AI452" s="114">
        <v>0</v>
      </c>
      <c r="AJ452" s="117">
        <f t="shared" si="237"/>
        <v>1528193.5999999999</v>
      </c>
      <c r="AK452" s="113">
        <v>116317.03823999998</v>
      </c>
      <c r="AL452" s="114">
        <v>44474.161679999997</v>
      </c>
      <c r="AM452" s="117">
        <f t="shared" si="238"/>
        <v>160791.19991999998</v>
      </c>
      <c r="AN452" s="113">
        <v>909599.68176000006</v>
      </c>
      <c r="AO452" s="114">
        <v>0</v>
      </c>
      <c r="AP452" s="114">
        <v>457802.71832000004</v>
      </c>
      <c r="AQ452" s="114">
        <v>0</v>
      </c>
      <c r="AR452" s="117">
        <v>0</v>
      </c>
      <c r="AS452" s="113">
        <f t="shared" si="235"/>
        <v>0</v>
      </c>
      <c r="AT452" s="114">
        <f t="shared" si="239"/>
        <v>0</v>
      </c>
      <c r="AU452" s="114">
        <f t="shared" si="240"/>
        <v>0</v>
      </c>
      <c r="AV452" s="117">
        <v>0</v>
      </c>
      <c r="AW452" s="113">
        <f t="shared" si="236"/>
        <v>0</v>
      </c>
      <c r="AX452" s="114">
        <f t="shared" si="241"/>
        <v>0</v>
      </c>
      <c r="AY452" s="114">
        <f t="shared" si="242"/>
        <v>0</v>
      </c>
      <c r="AZ452" s="117">
        <v>0</v>
      </c>
      <c r="BA452" s="113">
        <f t="shared" si="243"/>
        <v>0</v>
      </c>
      <c r="BB452" s="114">
        <f t="shared" si="244"/>
        <v>0</v>
      </c>
      <c r="BC452" s="114">
        <f t="shared" si="245"/>
        <v>0</v>
      </c>
      <c r="BD452" s="117">
        <v>0</v>
      </c>
      <c r="BE452" s="113">
        <v>0</v>
      </c>
      <c r="BF452" s="114">
        <v>0</v>
      </c>
      <c r="BG452" s="114">
        <v>0</v>
      </c>
      <c r="BH452" s="117">
        <v>0</v>
      </c>
      <c r="BJ452" s="113">
        <f t="shared" si="266"/>
        <v>116317.03823999998</v>
      </c>
      <c r="BK452" s="114">
        <f t="shared" si="266"/>
        <v>44474.161679999997</v>
      </c>
      <c r="BL452" s="114">
        <f t="shared" si="246"/>
        <v>0</v>
      </c>
      <c r="BM452" s="118">
        <f t="shared" si="247"/>
        <v>0</v>
      </c>
      <c r="BN452" s="119">
        <f t="shared" si="248"/>
        <v>160791.19991999998</v>
      </c>
      <c r="BP452" s="113">
        <f t="shared" si="249"/>
        <v>909599.68176000006</v>
      </c>
      <c r="BQ452" s="118">
        <f t="shared" si="250"/>
        <v>0</v>
      </c>
      <c r="BR452" s="120">
        <f t="shared" si="251"/>
        <v>909599.68176000006</v>
      </c>
      <c r="BS452" s="121">
        <f t="shared" si="252"/>
        <v>227399.92044000002</v>
      </c>
      <c r="BT452" s="114">
        <f t="shared" si="253"/>
        <v>116317.03823999998</v>
      </c>
      <c r="BU452" s="114">
        <f t="shared" si="254"/>
        <v>0</v>
      </c>
      <c r="BV452" s="114">
        <f t="shared" si="255"/>
        <v>0</v>
      </c>
      <c r="BW452" s="118">
        <f t="shared" si="256"/>
        <v>0</v>
      </c>
      <c r="BX452" s="120">
        <f t="shared" si="257"/>
        <v>116317.03823999998</v>
      </c>
      <c r="BY452" s="121">
        <f t="shared" si="258"/>
        <v>111082.88220000004</v>
      </c>
      <c r="CA452" s="113">
        <f t="shared" si="267"/>
        <v>0</v>
      </c>
      <c r="CB452" s="114">
        <f t="shared" si="267"/>
        <v>0</v>
      </c>
      <c r="CC452" s="114">
        <f t="shared" si="259"/>
        <v>32875.43636381565</v>
      </c>
      <c r="CD452" s="114">
        <f t="shared" si="260"/>
        <v>0</v>
      </c>
      <c r="CE452" s="114">
        <f t="shared" si="261"/>
        <v>3193.7500884887459</v>
      </c>
      <c r="CF452" s="118">
        <f t="shared" si="262"/>
        <v>111082.88220000004</v>
      </c>
      <c r="CG452" s="122">
        <f t="shared" si="263"/>
        <v>147152.06865230444</v>
      </c>
      <c r="CH452" s="88"/>
      <c r="CI452" s="123">
        <f t="shared" si="264"/>
        <v>109741.66259378348</v>
      </c>
      <c r="CK452" s="124">
        <f t="shared" si="265"/>
        <v>1</v>
      </c>
      <c r="CL452" s="125">
        <v>0</v>
      </c>
      <c r="CM452" s="126">
        <v>0</v>
      </c>
      <c r="CN452" s="127">
        <v>50.72</v>
      </c>
      <c r="CO452" s="128">
        <v>19.006051999999997</v>
      </c>
      <c r="CP452" s="125">
        <v>0</v>
      </c>
      <c r="CQ452" s="129">
        <v>0</v>
      </c>
      <c r="CR452" s="130">
        <v>0</v>
      </c>
      <c r="CS452" s="131">
        <v>0</v>
      </c>
      <c r="CT452" s="132">
        <v>0</v>
      </c>
      <c r="CU452" s="133">
        <f t="shared" si="268"/>
        <v>0</v>
      </c>
      <c r="CV452" s="129">
        <f t="shared" si="268"/>
        <v>0</v>
      </c>
      <c r="CW452" s="132">
        <v>0</v>
      </c>
      <c r="CY452" s="133">
        <v>0</v>
      </c>
      <c r="CZ452" s="129">
        <v>0</v>
      </c>
      <c r="DA452" s="132">
        <v>0</v>
      </c>
      <c r="DD452" s="134" t="s">
        <v>95</v>
      </c>
      <c r="DE452" s="101"/>
      <c r="DF452" s="72"/>
    </row>
    <row r="453" spans="1:110" s="7" customFormat="1" x14ac:dyDescent="0.25">
      <c r="A453" s="135">
        <v>195</v>
      </c>
      <c r="B453" s="136" t="s">
        <v>1235</v>
      </c>
      <c r="C453" s="136" t="s">
        <v>1283</v>
      </c>
      <c r="D453" s="137" t="s">
        <v>1237</v>
      </c>
      <c r="E453" s="138" t="s">
        <v>1284</v>
      </c>
      <c r="F453" s="138" t="s">
        <v>1251</v>
      </c>
      <c r="G453" s="138" t="s">
        <v>1252</v>
      </c>
      <c r="H453" s="138" t="s">
        <v>102</v>
      </c>
      <c r="I453" s="138">
        <v>10456</v>
      </c>
      <c r="J453" s="138" t="str">
        <f t="shared" si="231"/>
        <v>Bronx 10456</v>
      </c>
      <c r="K453" s="138" t="s">
        <v>108</v>
      </c>
      <c r="L453" s="138">
        <v>4</v>
      </c>
      <c r="M453" s="106" t="str">
        <f t="shared" si="232"/>
        <v>FCCN</v>
      </c>
      <c r="N453" s="107">
        <v>0</v>
      </c>
      <c r="O453" s="72">
        <v>0</v>
      </c>
      <c r="P453" s="108">
        <v>0</v>
      </c>
      <c r="Q453" s="71">
        <v>0</v>
      </c>
      <c r="R453" s="72">
        <v>0</v>
      </c>
      <c r="S453" s="108">
        <v>0</v>
      </c>
      <c r="T453" s="71">
        <v>0</v>
      </c>
      <c r="U453" s="72">
        <v>0</v>
      </c>
      <c r="V453" s="72">
        <v>0</v>
      </c>
      <c r="W453" s="73">
        <f t="shared" si="233"/>
        <v>0</v>
      </c>
      <c r="X453" s="109">
        <v>5</v>
      </c>
      <c r="Y453" s="110">
        <v>0</v>
      </c>
      <c r="Z453" s="110">
        <v>0</v>
      </c>
      <c r="AA453" s="72">
        <v>0</v>
      </c>
      <c r="AB453" s="72">
        <v>0</v>
      </c>
      <c r="AC453" s="111">
        <v>0</v>
      </c>
      <c r="AD453" s="112">
        <f t="shared" si="234"/>
        <v>5</v>
      </c>
      <c r="AE453" s="113">
        <v>0</v>
      </c>
      <c r="AF453" s="114">
        <v>0</v>
      </c>
      <c r="AG453" s="115">
        <v>0</v>
      </c>
      <c r="AH453" s="116">
        <v>43138.299999999996</v>
      </c>
      <c r="AI453" s="114">
        <v>0</v>
      </c>
      <c r="AJ453" s="117">
        <f t="shared" si="237"/>
        <v>43138.299999999996</v>
      </c>
      <c r="AK453" s="113">
        <v>0</v>
      </c>
      <c r="AL453" s="114">
        <v>0</v>
      </c>
      <c r="AM453" s="117">
        <f t="shared" si="238"/>
        <v>0</v>
      </c>
      <c r="AN453" s="113">
        <v>0</v>
      </c>
      <c r="AO453" s="114">
        <v>0</v>
      </c>
      <c r="AP453" s="114">
        <v>0</v>
      </c>
      <c r="AQ453" s="114">
        <v>36142.9</v>
      </c>
      <c r="AR453" s="117">
        <v>6995.4</v>
      </c>
      <c r="AS453" s="113">
        <f t="shared" si="235"/>
        <v>0</v>
      </c>
      <c r="AT453" s="114">
        <f t="shared" si="239"/>
        <v>0</v>
      </c>
      <c r="AU453" s="114">
        <f t="shared" si="240"/>
        <v>0</v>
      </c>
      <c r="AV453" s="117">
        <v>0</v>
      </c>
      <c r="AW453" s="113">
        <f t="shared" si="236"/>
        <v>0</v>
      </c>
      <c r="AX453" s="114">
        <f t="shared" si="241"/>
        <v>0</v>
      </c>
      <c r="AY453" s="114">
        <f t="shared" si="242"/>
        <v>0</v>
      </c>
      <c r="AZ453" s="117">
        <v>0</v>
      </c>
      <c r="BA453" s="113">
        <f t="shared" si="243"/>
        <v>0</v>
      </c>
      <c r="BB453" s="114">
        <f t="shared" si="244"/>
        <v>0</v>
      </c>
      <c r="BC453" s="114">
        <f t="shared" si="245"/>
        <v>0</v>
      </c>
      <c r="BD453" s="117">
        <v>0</v>
      </c>
      <c r="BE453" s="113">
        <v>0</v>
      </c>
      <c r="BF453" s="114">
        <v>0</v>
      </c>
      <c r="BG453" s="114">
        <v>0</v>
      </c>
      <c r="BH453" s="117">
        <v>0</v>
      </c>
      <c r="BJ453" s="113">
        <f t="shared" si="266"/>
        <v>0</v>
      </c>
      <c r="BK453" s="114">
        <f t="shared" si="266"/>
        <v>0</v>
      </c>
      <c r="BL453" s="114">
        <f t="shared" si="246"/>
        <v>0</v>
      </c>
      <c r="BM453" s="118">
        <f t="shared" si="247"/>
        <v>0</v>
      </c>
      <c r="BN453" s="119">
        <f t="shared" si="248"/>
        <v>0</v>
      </c>
      <c r="BP453" s="113">
        <f t="shared" si="249"/>
        <v>0</v>
      </c>
      <c r="BQ453" s="118">
        <f t="shared" si="250"/>
        <v>0</v>
      </c>
      <c r="BR453" s="120">
        <f t="shared" si="251"/>
        <v>0</v>
      </c>
      <c r="BS453" s="121">
        <f t="shared" si="252"/>
        <v>0</v>
      </c>
      <c r="BT453" s="114">
        <f t="shared" si="253"/>
        <v>0</v>
      </c>
      <c r="BU453" s="114">
        <f t="shared" si="254"/>
        <v>0</v>
      </c>
      <c r="BV453" s="114">
        <f t="shared" si="255"/>
        <v>0</v>
      </c>
      <c r="BW453" s="118">
        <f t="shared" si="256"/>
        <v>0</v>
      </c>
      <c r="BX453" s="120">
        <f t="shared" si="257"/>
        <v>0</v>
      </c>
      <c r="BY453" s="121">
        <f t="shared" si="258"/>
        <v>0</v>
      </c>
      <c r="CA453" s="113">
        <f t="shared" si="267"/>
        <v>0</v>
      </c>
      <c r="CB453" s="114">
        <f t="shared" si="267"/>
        <v>0</v>
      </c>
      <c r="CC453" s="114">
        <f t="shared" si="259"/>
        <v>0</v>
      </c>
      <c r="CD453" s="114">
        <f t="shared" si="260"/>
        <v>502.34919614147907</v>
      </c>
      <c r="CE453" s="114">
        <f t="shared" si="261"/>
        <v>0</v>
      </c>
      <c r="CF453" s="118">
        <f t="shared" si="262"/>
        <v>0</v>
      </c>
      <c r="CG453" s="122">
        <f t="shared" si="263"/>
        <v>502.34919614147907</v>
      </c>
      <c r="CH453" s="88"/>
      <c r="CI453" s="123">
        <f t="shared" si="264"/>
        <v>502.34919614147907</v>
      </c>
      <c r="CK453" s="124">
        <f t="shared" si="265"/>
        <v>4</v>
      </c>
      <c r="CL453" s="125">
        <v>0</v>
      </c>
      <c r="CM453" s="126">
        <v>0</v>
      </c>
      <c r="CN453" s="127">
        <v>0</v>
      </c>
      <c r="CO453" s="128">
        <v>0</v>
      </c>
      <c r="CP453" s="125">
        <v>0</v>
      </c>
      <c r="CQ453" s="129">
        <v>0</v>
      </c>
      <c r="CR453" s="130">
        <v>0</v>
      </c>
      <c r="CS453" s="131">
        <v>0</v>
      </c>
      <c r="CT453" s="132">
        <v>0</v>
      </c>
      <c r="CU453" s="133">
        <f t="shared" si="268"/>
        <v>0</v>
      </c>
      <c r="CV453" s="129">
        <f t="shared" si="268"/>
        <v>0</v>
      </c>
      <c r="CW453" s="132">
        <v>0</v>
      </c>
      <c r="CY453" s="133">
        <v>0</v>
      </c>
      <c r="CZ453" s="129">
        <v>0</v>
      </c>
      <c r="DA453" s="132">
        <v>0</v>
      </c>
      <c r="DD453" s="134" t="s">
        <v>95</v>
      </c>
      <c r="DE453" s="101"/>
      <c r="DF453" s="72"/>
    </row>
    <row r="454" spans="1:110" s="7" customFormat="1" x14ac:dyDescent="0.25">
      <c r="A454" s="135">
        <v>195</v>
      </c>
      <c r="B454" s="136" t="s">
        <v>1235</v>
      </c>
      <c r="C454" s="136" t="s">
        <v>1283</v>
      </c>
      <c r="D454" s="137" t="s">
        <v>1237</v>
      </c>
      <c r="E454" s="138" t="s">
        <v>1284</v>
      </c>
      <c r="F454" s="138" t="s">
        <v>1251</v>
      </c>
      <c r="G454" s="138" t="s">
        <v>1252</v>
      </c>
      <c r="H454" s="138" t="s">
        <v>102</v>
      </c>
      <c r="I454" s="138">
        <v>10456</v>
      </c>
      <c r="J454" s="138" t="str">
        <f t="shared" ref="J454:J517" si="269">TEXT(H454,"")&amp;" "&amp;TEXT(I454,"0")</f>
        <v>Bronx 10456</v>
      </c>
      <c r="K454" s="138" t="s">
        <v>108</v>
      </c>
      <c r="L454" s="138">
        <v>4</v>
      </c>
      <c r="M454" s="106" t="str">
        <f t="shared" ref="M454:M517" si="270">IF(L454=1,"Dual",IF(L454=2,"Head Start",IF(L454=3,"Child Care",IF(L454=4,"FCCN","Not Open"))))</f>
        <v>FCCN</v>
      </c>
      <c r="N454" s="107">
        <v>0</v>
      </c>
      <c r="O454" s="72">
        <v>0</v>
      </c>
      <c r="P454" s="108">
        <v>0</v>
      </c>
      <c r="Q454" s="71">
        <v>0</v>
      </c>
      <c r="R454" s="72">
        <v>0</v>
      </c>
      <c r="S454" s="108">
        <v>0</v>
      </c>
      <c r="T454" s="71">
        <v>0</v>
      </c>
      <c r="U454" s="72">
        <v>0</v>
      </c>
      <c r="V454" s="72">
        <v>0</v>
      </c>
      <c r="W454" s="73">
        <f t="shared" ref="W454:W517" si="271">SUM(T454:V454)</f>
        <v>0</v>
      </c>
      <c r="X454" s="109">
        <v>0</v>
      </c>
      <c r="Y454" s="110">
        <v>0</v>
      </c>
      <c r="Z454" s="110">
        <v>0</v>
      </c>
      <c r="AA454" s="72">
        <v>0</v>
      </c>
      <c r="AB454" s="72">
        <v>0</v>
      </c>
      <c r="AC454" s="111">
        <v>0</v>
      </c>
      <c r="AD454" s="112">
        <f t="shared" ref="AD454:AD517" si="272">SUM(X454:AC454)</f>
        <v>0</v>
      </c>
      <c r="AE454" s="113">
        <v>0</v>
      </c>
      <c r="AF454" s="114">
        <v>0</v>
      </c>
      <c r="AG454" s="115">
        <v>0</v>
      </c>
      <c r="AH454" s="116">
        <v>0</v>
      </c>
      <c r="AI454" s="114">
        <v>0</v>
      </c>
      <c r="AJ454" s="117">
        <f t="shared" si="237"/>
        <v>0</v>
      </c>
      <c r="AK454" s="113">
        <v>0</v>
      </c>
      <c r="AL454" s="114">
        <v>0</v>
      </c>
      <c r="AM454" s="117">
        <f t="shared" si="238"/>
        <v>0</v>
      </c>
      <c r="AN454" s="113">
        <v>0</v>
      </c>
      <c r="AO454" s="114">
        <v>0</v>
      </c>
      <c r="AP454" s="114">
        <v>0</v>
      </c>
      <c r="AQ454" s="114">
        <v>0</v>
      </c>
      <c r="AR454" s="117">
        <v>0</v>
      </c>
      <c r="AS454" s="113">
        <f t="shared" ref="AS454:AS517" si="273">+AV454-SUM(AT454:AU454)</f>
        <v>0</v>
      </c>
      <c r="AT454" s="114">
        <f t="shared" si="239"/>
        <v>0</v>
      </c>
      <c r="AU454" s="114">
        <f t="shared" si="240"/>
        <v>0</v>
      </c>
      <c r="AV454" s="117">
        <v>0</v>
      </c>
      <c r="AW454" s="113">
        <f t="shared" ref="AW454:AW517" si="274">+AZ454-SUM(AX454:AY454)</f>
        <v>0</v>
      </c>
      <c r="AX454" s="114">
        <f t="shared" si="241"/>
        <v>0</v>
      </c>
      <c r="AY454" s="114">
        <f t="shared" si="242"/>
        <v>0</v>
      </c>
      <c r="AZ454" s="117">
        <v>0</v>
      </c>
      <c r="BA454" s="113">
        <f t="shared" si="243"/>
        <v>0</v>
      </c>
      <c r="BB454" s="114">
        <f t="shared" si="244"/>
        <v>0</v>
      </c>
      <c r="BC454" s="114">
        <f t="shared" si="245"/>
        <v>0</v>
      </c>
      <c r="BD454" s="117">
        <v>0</v>
      </c>
      <c r="BE454" s="113">
        <v>0</v>
      </c>
      <c r="BF454" s="114">
        <v>0</v>
      </c>
      <c r="BG454" s="114">
        <v>0</v>
      </c>
      <c r="BH454" s="117">
        <v>0</v>
      </c>
      <c r="BJ454" s="113">
        <f t="shared" si="266"/>
        <v>0</v>
      </c>
      <c r="BK454" s="114">
        <f t="shared" si="266"/>
        <v>0</v>
      </c>
      <c r="BL454" s="114">
        <f t="shared" si="246"/>
        <v>0</v>
      </c>
      <c r="BM454" s="118">
        <f t="shared" si="247"/>
        <v>0</v>
      </c>
      <c r="BN454" s="119">
        <f t="shared" si="248"/>
        <v>0</v>
      </c>
      <c r="BP454" s="113">
        <f t="shared" si="249"/>
        <v>0</v>
      </c>
      <c r="BQ454" s="118">
        <f t="shared" si="250"/>
        <v>0</v>
      </c>
      <c r="BR454" s="120">
        <f t="shared" si="251"/>
        <v>0</v>
      </c>
      <c r="BS454" s="121">
        <f t="shared" si="252"/>
        <v>0</v>
      </c>
      <c r="BT454" s="114">
        <f t="shared" si="253"/>
        <v>0</v>
      </c>
      <c r="BU454" s="114">
        <f t="shared" si="254"/>
        <v>0</v>
      </c>
      <c r="BV454" s="114">
        <f t="shared" si="255"/>
        <v>0</v>
      </c>
      <c r="BW454" s="118">
        <f t="shared" si="256"/>
        <v>0</v>
      </c>
      <c r="BX454" s="120">
        <f t="shared" si="257"/>
        <v>0</v>
      </c>
      <c r="BY454" s="121">
        <f t="shared" si="258"/>
        <v>0</v>
      </c>
      <c r="CA454" s="113">
        <f t="shared" si="267"/>
        <v>0</v>
      </c>
      <c r="CB454" s="114">
        <f t="shared" si="267"/>
        <v>0</v>
      </c>
      <c r="CC454" s="114">
        <f t="shared" si="259"/>
        <v>0</v>
      </c>
      <c r="CD454" s="114">
        <f t="shared" si="260"/>
        <v>0</v>
      </c>
      <c r="CE454" s="114">
        <f t="shared" si="261"/>
        <v>0</v>
      </c>
      <c r="CF454" s="118">
        <f t="shared" si="262"/>
        <v>0</v>
      </c>
      <c r="CG454" s="122">
        <f t="shared" si="263"/>
        <v>0</v>
      </c>
      <c r="CH454" s="88"/>
      <c r="CI454" s="123">
        <f t="shared" si="264"/>
        <v>0</v>
      </c>
      <c r="CK454" s="124">
        <f t="shared" si="265"/>
        <v>4</v>
      </c>
      <c r="CL454" s="125">
        <v>0</v>
      </c>
      <c r="CM454" s="126">
        <v>0</v>
      </c>
      <c r="CN454" s="127">
        <v>0</v>
      </c>
      <c r="CO454" s="128">
        <v>0</v>
      </c>
      <c r="CP454" s="125">
        <v>0</v>
      </c>
      <c r="CQ454" s="129">
        <v>0</v>
      </c>
      <c r="CR454" s="130">
        <v>0</v>
      </c>
      <c r="CS454" s="131">
        <v>0</v>
      </c>
      <c r="CT454" s="132">
        <v>0</v>
      </c>
      <c r="CU454" s="133">
        <f t="shared" si="268"/>
        <v>0</v>
      </c>
      <c r="CV454" s="129">
        <f t="shared" si="268"/>
        <v>0</v>
      </c>
      <c r="CW454" s="132">
        <v>0</v>
      </c>
      <c r="CY454" s="133">
        <v>0</v>
      </c>
      <c r="CZ454" s="129">
        <v>0</v>
      </c>
      <c r="DA454" s="132">
        <v>0</v>
      </c>
      <c r="DD454" s="134" t="s">
        <v>95</v>
      </c>
      <c r="DE454" s="101"/>
      <c r="DF454" s="72"/>
    </row>
    <row r="455" spans="1:110" s="7" customFormat="1" x14ac:dyDescent="0.25">
      <c r="A455" s="135">
        <v>195</v>
      </c>
      <c r="B455" s="136" t="s">
        <v>1235</v>
      </c>
      <c r="C455" s="136" t="s">
        <v>1283</v>
      </c>
      <c r="D455" s="137" t="s">
        <v>1237</v>
      </c>
      <c r="E455" s="138" t="s">
        <v>1284</v>
      </c>
      <c r="F455" s="138" t="s">
        <v>1251</v>
      </c>
      <c r="G455" s="138" t="s">
        <v>1252</v>
      </c>
      <c r="H455" s="138" t="s">
        <v>102</v>
      </c>
      <c r="I455" s="138">
        <v>10456</v>
      </c>
      <c r="J455" s="138" t="str">
        <f t="shared" si="269"/>
        <v>Bronx 10456</v>
      </c>
      <c r="K455" s="138" t="s">
        <v>108</v>
      </c>
      <c r="L455" s="138">
        <v>4</v>
      </c>
      <c r="M455" s="106" t="str">
        <f t="shared" si="270"/>
        <v>FCCN</v>
      </c>
      <c r="N455" s="107">
        <v>0</v>
      </c>
      <c r="O455" s="72">
        <v>0</v>
      </c>
      <c r="P455" s="108">
        <v>0</v>
      </c>
      <c r="Q455" s="71">
        <v>0</v>
      </c>
      <c r="R455" s="72">
        <v>0</v>
      </c>
      <c r="S455" s="108">
        <v>0</v>
      </c>
      <c r="T455" s="71">
        <v>0</v>
      </c>
      <c r="U455" s="72">
        <v>0</v>
      </c>
      <c r="V455" s="72">
        <v>0</v>
      </c>
      <c r="W455" s="73">
        <f t="shared" si="271"/>
        <v>0</v>
      </c>
      <c r="X455" s="109">
        <v>0</v>
      </c>
      <c r="Y455" s="110">
        <v>0</v>
      </c>
      <c r="Z455" s="110">
        <v>0</v>
      </c>
      <c r="AA455" s="72">
        <v>0</v>
      </c>
      <c r="AB455" s="72">
        <v>0</v>
      </c>
      <c r="AC455" s="111">
        <v>0</v>
      </c>
      <c r="AD455" s="112">
        <f t="shared" si="272"/>
        <v>0</v>
      </c>
      <c r="AE455" s="113">
        <v>0</v>
      </c>
      <c r="AF455" s="114">
        <v>0</v>
      </c>
      <c r="AG455" s="115">
        <v>0</v>
      </c>
      <c r="AH455" s="116">
        <v>0</v>
      </c>
      <c r="AI455" s="114">
        <v>0</v>
      </c>
      <c r="AJ455" s="117">
        <f t="shared" ref="AJ455:AJ518" si="275">SUM(AH455:AI455)</f>
        <v>0</v>
      </c>
      <c r="AK455" s="113">
        <v>0</v>
      </c>
      <c r="AL455" s="114">
        <v>0</v>
      </c>
      <c r="AM455" s="117">
        <f t="shared" ref="AM455:AM518" si="276">SUM(AK455:AL455)</f>
        <v>0</v>
      </c>
      <c r="AN455" s="113">
        <v>0</v>
      </c>
      <c r="AO455" s="114">
        <v>0</v>
      </c>
      <c r="AP455" s="114">
        <v>0</v>
      </c>
      <c r="AQ455" s="114">
        <v>0</v>
      </c>
      <c r="AR455" s="117">
        <v>0</v>
      </c>
      <c r="AS455" s="113">
        <f t="shared" si="273"/>
        <v>0</v>
      </c>
      <c r="AT455" s="114">
        <f t="shared" ref="AT455:AT518" si="277">+(AV455-AU455)*$BB$2</f>
        <v>0</v>
      </c>
      <c r="AU455" s="114">
        <f t="shared" ref="AU455:AU518" si="278">IF(CW455=0,0,+AV455*CV455/CW455)</f>
        <v>0</v>
      </c>
      <c r="AV455" s="117">
        <v>0</v>
      </c>
      <c r="AW455" s="113">
        <f t="shared" si="274"/>
        <v>0</v>
      </c>
      <c r="AX455" s="114">
        <f t="shared" ref="AX455:AX518" si="279">+(AZ455-AY455)*$BB$2</f>
        <v>0</v>
      </c>
      <c r="AY455" s="114">
        <f t="shared" ref="AY455:AY518" si="280">IF(CW455=0,0,+AZ455*CV455/CW455)</f>
        <v>0</v>
      </c>
      <c r="AZ455" s="117">
        <v>0</v>
      </c>
      <c r="BA455" s="113">
        <f t="shared" ref="BA455:BA518" si="281">+BD455-SUM(BB455:BC455)</f>
        <v>0</v>
      </c>
      <c r="BB455" s="114">
        <f t="shared" ref="BB455:BB518" si="282">+(BD455-BC455)*BB$2</f>
        <v>0</v>
      </c>
      <c r="BC455" s="114">
        <f t="shared" ref="BC455:BC518" si="283">IF(CT455=0,0,+BD455*CS455/CT455)</f>
        <v>0</v>
      </c>
      <c r="BD455" s="117">
        <v>0</v>
      </c>
      <c r="BE455" s="113">
        <v>0</v>
      </c>
      <c r="BF455" s="114">
        <v>0</v>
      </c>
      <c r="BG455" s="114">
        <v>0</v>
      </c>
      <c r="BH455" s="117">
        <v>0</v>
      </c>
      <c r="BJ455" s="113">
        <f t="shared" si="266"/>
        <v>0</v>
      </c>
      <c r="BK455" s="114">
        <f t="shared" si="266"/>
        <v>0</v>
      </c>
      <c r="BL455" s="114">
        <f t="shared" ref="BL455:BL518" si="284">+AV455</f>
        <v>0</v>
      </c>
      <c r="BM455" s="118">
        <f t="shared" ref="BM455:BM518" si="285">+AZ455</f>
        <v>0</v>
      </c>
      <c r="BN455" s="119">
        <f t="shared" ref="BN455:BN518" si="286">SUM(BJ455:BM455)</f>
        <v>0</v>
      </c>
      <c r="BP455" s="113">
        <f t="shared" ref="BP455:BP518" si="287">+AN455</f>
        <v>0</v>
      </c>
      <c r="BQ455" s="118">
        <f t="shared" ref="BQ455:BQ518" si="288">+BD455</f>
        <v>0</v>
      </c>
      <c r="BR455" s="120">
        <f t="shared" ref="BR455:BR518" si="289">SUM(BP455:BQ455)</f>
        <v>0</v>
      </c>
      <c r="BS455" s="121">
        <f t="shared" ref="BS455:BS518" si="290">+BR455/4</f>
        <v>0</v>
      </c>
      <c r="BT455" s="114">
        <f t="shared" ref="BT455:BT518" si="291">+AK455</f>
        <v>0</v>
      </c>
      <c r="BU455" s="114">
        <f t="shared" ref="BU455:BU518" si="292">+AO455</f>
        <v>0</v>
      </c>
      <c r="BV455" s="114">
        <f t="shared" ref="BV455:BV518" si="293">+AV455</f>
        <v>0</v>
      </c>
      <c r="BW455" s="118">
        <f t="shared" ref="BW455:BW518" si="294">+BH455</f>
        <v>0</v>
      </c>
      <c r="BX455" s="120">
        <f t="shared" ref="BX455:BX518" si="295">SUM(BT455:BW455)</f>
        <v>0</v>
      </c>
      <c r="BY455" s="121">
        <f t="shared" ref="BY455:BY518" si="296">IF(+BS455-BX455&gt;0,+BS455-BX455,0)</f>
        <v>0</v>
      </c>
      <c r="CA455" s="113">
        <f t="shared" si="267"/>
        <v>0</v>
      </c>
      <c r="CB455" s="114">
        <f t="shared" si="267"/>
        <v>0</v>
      </c>
      <c r="CC455" s="114">
        <f t="shared" ref="CC455:CC518" si="297">((+AP455/0.933)*0.067)-CA455-CB455</f>
        <v>0</v>
      </c>
      <c r="CD455" s="114">
        <f t="shared" ref="CD455:CD518" si="298">(+AR455/0.933)*0.067</f>
        <v>0</v>
      </c>
      <c r="CE455" s="114">
        <f t="shared" ref="CE455:CE518" si="299">(+AL455/0.933)*0.067</f>
        <v>0</v>
      </c>
      <c r="CF455" s="118">
        <f t="shared" ref="CF455:CF518" si="300">+BY455</f>
        <v>0</v>
      </c>
      <c r="CG455" s="122">
        <f t="shared" ref="CG455:CG518" si="301">SUM(CA455:CF455)</f>
        <v>0</v>
      </c>
      <c r="CH455" s="88"/>
      <c r="CI455" s="123">
        <f t="shared" ref="CI455:CI518" si="302">(IF(AR455=0,AH455,AR455)/0.933)*0.067</f>
        <v>0</v>
      </c>
      <c r="CK455" s="124">
        <f t="shared" ref="CK455:CK518" si="303">+L455</f>
        <v>4</v>
      </c>
      <c r="CL455" s="125">
        <v>0</v>
      </c>
      <c r="CM455" s="126">
        <v>0</v>
      </c>
      <c r="CN455" s="127">
        <v>0</v>
      </c>
      <c r="CO455" s="128">
        <v>0</v>
      </c>
      <c r="CP455" s="125">
        <v>0</v>
      </c>
      <c r="CQ455" s="129">
        <v>0</v>
      </c>
      <c r="CR455" s="130">
        <v>0</v>
      </c>
      <c r="CS455" s="131">
        <v>0</v>
      </c>
      <c r="CT455" s="132">
        <v>0</v>
      </c>
      <c r="CU455" s="133">
        <f t="shared" si="268"/>
        <v>0</v>
      </c>
      <c r="CV455" s="129">
        <f t="shared" si="268"/>
        <v>0</v>
      </c>
      <c r="CW455" s="132">
        <v>0</v>
      </c>
      <c r="CY455" s="133">
        <v>0</v>
      </c>
      <c r="CZ455" s="129">
        <v>0</v>
      </c>
      <c r="DA455" s="132">
        <v>0</v>
      </c>
      <c r="DD455" s="134" t="s">
        <v>95</v>
      </c>
      <c r="DE455" s="101"/>
      <c r="DF455" s="72"/>
    </row>
    <row r="456" spans="1:110" s="7" customFormat="1" x14ac:dyDescent="0.25">
      <c r="A456" s="135">
        <v>195</v>
      </c>
      <c r="B456" s="136" t="s">
        <v>1235</v>
      </c>
      <c r="C456" s="136" t="s">
        <v>1283</v>
      </c>
      <c r="D456" s="137" t="s">
        <v>1237</v>
      </c>
      <c r="E456" s="138" t="s">
        <v>1284</v>
      </c>
      <c r="F456" s="138" t="s">
        <v>1251</v>
      </c>
      <c r="G456" s="138" t="s">
        <v>1252</v>
      </c>
      <c r="H456" s="138" t="s">
        <v>102</v>
      </c>
      <c r="I456" s="138">
        <v>10456</v>
      </c>
      <c r="J456" s="138" t="str">
        <f t="shared" si="269"/>
        <v>Bronx 10456</v>
      </c>
      <c r="K456" s="138" t="s">
        <v>108</v>
      </c>
      <c r="L456" s="138">
        <v>4</v>
      </c>
      <c r="M456" s="106" t="str">
        <f t="shared" si="270"/>
        <v>FCCN</v>
      </c>
      <c r="N456" s="107">
        <v>0</v>
      </c>
      <c r="O456" s="72">
        <v>0</v>
      </c>
      <c r="P456" s="108">
        <v>0</v>
      </c>
      <c r="Q456" s="71">
        <v>0</v>
      </c>
      <c r="R456" s="72">
        <v>0</v>
      </c>
      <c r="S456" s="108">
        <v>0</v>
      </c>
      <c r="T456" s="71">
        <v>0</v>
      </c>
      <c r="U456" s="72">
        <v>0</v>
      </c>
      <c r="V456" s="72">
        <v>0</v>
      </c>
      <c r="W456" s="73">
        <f t="shared" si="271"/>
        <v>0</v>
      </c>
      <c r="X456" s="109">
        <v>0</v>
      </c>
      <c r="Y456" s="110">
        <v>0</v>
      </c>
      <c r="Z456" s="110">
        <v>0</v>
      </c>
      <c r="AA456" s="72">
        <v>190</v>
      </c>
      <c r="AB456" s="72">
        <v>0</v>
      </c>
      <c r="AC456" s="111">
        <v>0</v>
      </c>
      <c r="AD456" s="112">
        <f t="shared" si="272"/>
        <v>190</v>
      </c>
      <c r="AE456" s="113">
        <v>0</v>
      </c>
      <c r="AF456" s="114">
        <v>0</v>
      </c>
      <c r="AG456" s="115">
        <v>0</v>
      </c>
      <c r="AH456" s="116">
        <v>1639255.4000000001</v>
      </c>
      <c r="AI456" s="114">
        <v>0</v>
      </c>
      <c r="AJ456" s="117">
        <f t="shared" si="275"/>
        <v>1639255.4000000001</v>
      </c>
      <c r="AK456" s="113">
        <v>0</v>
      </c>
      <c r="AL456" s="114">
        <v>0</v>
      </c>
      <c r="AM456" s="117">
        <f t="shared" si="276"/>
        <v>0</v>
      </c>
      <c r="AN456" s="113">
        <v>0</v>
      </c>
      <c r="AO456" s="114">
        <v>0</v>
      </c>
      <c r="AP456" s="114">
        <v>0</v>
      </c>
      <c r="AQ456" s="114">
        <v>1373430.2</v>
      </c>
      <c r="AR456" s="117">
        <v>265825.2</v>
      </c>
      <c r="AS456" s="113">
        <f t="shared" si="273"/>
        <v>0</v>
      </c>
      <c r="AT456" s="114">
        <f t="shared" si="277"/>
        <v>0</v>
      </c>
      <c r="AU456" s="114">
        <f t="shared" si="278"/>
        <v>0</v>
      </c>
      <c r="AV456" s="117">
        <v>0</v>
      </c>
      <c r="AW456" s="113">
        <f t="shared" si="274"/>
        <v>0</v>
      </c>
      <c r="AX456" s="114">
        <f t="shared" si="279"/>
        <v>0</v>
      </c>
      <c r="AY456" s="114">
        <f t="shared" si="280"/>
        <v>0</v>
      </c>
      <c r="AZ456" s="117">
        <v>0</v>
      </c>
      <c r="BA456" s="113">
        <f t="shared" si="281"/>
        <v>0</v>
      </c>
      <c r="BB456" s="114">
        <f t="shared" si="282"/>
        <v>0</v>
      </c>
      <c r="BC456" s="114">
        <f t="shared" si="283"/>
        <v>0</v>
      </c>
      <c r="BD456" s="117">
        <v>0</v>
      </c>
      <c r="BE456" s="113">
        <v>0</v>
      </c>
      <c r="BF456" s="114">
        <v>0</v>
      </c>
      <c r="BG456" s="114">
        <v>0</v>
      </c>
      <c r="BH456" s="117">
        <v>0</v>
      </c>
      <c r="BJ456" s="113">
        <f t="shared" si="266"/>
        <v>0</v>
      </c>
      <c r="BK456" s="114">
        <f t="shared" si="266"/>
        <v>0</v>
      </c>
      <c r="BL456" s="114">
        <f t="shared" si="284"/>
        <v>0</v>
      </c>
      <c r="BM456" s="118">
        <f t="shared" si="285"/>
        <v>0</v>
      </c>
      <c r="BN456" s="119">
        <f t="shared" si="286"/>
        <v>0</v>
      </c>
      <c r="BP456" s="113">
        <f t="shared" si="287"/>
        <v>0</v>
      </c>
      <c r="BQ456" s="118">
        <f t="shared" si="288"/>
        <v>0</v>
      </c>
      <c r="BR456" s="120">
        <f t="shared" si="289"/>
        <v>0</v>
      </c>
      <c r="BS456" s="121">
        <f t="shared" si="290"/>
        <v>0</v>
      </c>
      <c r="BT456" s="114">
        <f t="shared" si="291"/>
        <v>0</v>
      </c>
      <c r="BU456" s="114">
        <f t="shared" si="292"/>
        <v>0</v>
      </c>
      <c r="BV456" s="114">
        <f t="shared" si="293"/>
        <v>0</v>
      </c>
      <c r="BW456" s="118">
        <f t="shared" si="294"/>
        <v>0</v>
      </c>
      <c r="BX456" s="120">
        <f t="shared" si="295"/>
        <v>0</v>
      </c>
      <c r="BY456" s="121">
        <f t="shared" si="296"/>
        <v>0</v>
      </c>
      <c r="CA456" s="113">
        <f t="shared" si="267"/>
        <v>0</v>
      </c>
      <c r="CB456" s="114">
        <f t="shared" si="267"/>
        <v>0</v>
      </c>
      <c r="CC456" s="114">
        <f t="shared" si="297"/>
        <v>0</v>
      </c>
      <c r="CD456" s="114">
        <f t="shared" si="298"/>
        <v>19089.269453376208</v>
      </c>
      <c r="CE456" s="114">
        <f t="shared" si="299"/>
        <v>0</v>
      </c>
      <c r="CF456" s="118">
        <f t="shared" si="300"/>
        <v>0</v>
      </c>
      <c r="CG456" s="122">
        <f t="shared" si="301"/>
        <v>19089.269453376208</v>
      </c>
      <c r="CH456" s="88"/>
      <c r="CI456" s="123">
        <f t="shared" si="302"/>
        <v>19089.269453376208</v>
      </c>
      <c r="CK456" s="124">
        <f t="shared" si="303"/>
        <v>4</v>
      </c>
      <c r="CL456" s="125">
        <v>0</v>
      </c>
      <c r="CM456" s="126">
        <v>0</v>
      </c>
      <c r="CN456" s="127">
        <v>0</v>
      </c>
      <c r="CO456" s="128">
        <v>0</v>
      </c>
      <c r="CP456" s="125">
        <v>0</v>
      </c>
      <c r="CQ456" s="129">
        <v>0</v>
      </c>
      <c r="CR456" s="130">
        <v>0</v>
      </c>
      <c r="CS456" s="131">
        <v>0</v>
      </c>
      <c r="CT456" s="132">
        <v>0</v>
      </c>
      <c r="CU456" s="133">
        <f t="shared" si="268"/>
        <v>0</v>
      </c>
      <c r="CV456" s="129">
        <f t="shared" si="268"/>
        <v>0</v>
      </c>
      <c r="CW456" s="132">
        <v>0</v>
      </c>
      <c r="CY456" s="133">
        <v>0</v>
      </c>
      <c r="CZ456" s="129">
        <v>0</v>
      </c>
      <c r="DA456" s="132">
        <v>0</v>
      </c>
      <c r="DD456" s="134" t="s">
        <v>95</v>
      </c>
      <c r="DE456" s="101"/>
      <c r="DF456" s="72"/>
    </row>
    <row r="457" spans="1:110" s="7" customFormat="1" x14ac:dyDescent="0.25">
      <c r="A457" s="135">
        <v>195</v>
      </c>
      <c r="B457" s="136" t="s">
        <v>1235</v>
      </c>
      <c r="C457" s="136" t="s">
        <v>1283</v>
      </c>
      <c r="D457" s="137" t="s">
        <v>1237</v>
      </c>
      <c r="E457" s="138" t="s">
        <v>1284</v>
      </c>
      <c r="F457" s="138" t="s">
        <v>1251</v>
      </c>
      <c r="G457" s="138" t="s">
        <v>1252</v>
      </c>
      <c r="H457" s="138" t="s">
        <v>102</v>
      </c>
      <c r="I457" s="138">
        <v>10456</v>
      </c>
      <c r="J457" s="138" t="str">
        <f t="shared" si="269"/>
        <v>Bronx 10456</v>
      </c>
      <c r="K457" s="138" t="s">
        <v>108</v>
      </c>
      <c r="L457" s="138">
        <v>4</v>
      </c>
      <c r="M457" s="106" t="str">
        <f t="shared" si="270"/>
        <v>FCCN</v>
      </c>
      <c r="N457" s="107">
        <v>0</v>
      </c>
      <c r="O457" s="72">
        <v>0</v>
      </c>
      <c r="P457" s="108">
        <v>0</v>
      </c>
      <c r="Q457" s="71">
        <v>0</v>
      </c>
      <c r="R457" s="72">
        <v>0</v>
      </c>
      <c r="S457" s="108">
        <v>0</v>
      </c>
      <c r="T457" s="71">
        <v>0</v>
      </c>
      <c r="U457" s="72">
        <v>0</v>
      </c>
      <c r="V457" s="72">
        <v>0</v>
      </c>
      <c r="W457" s="73">
        <f t="shared" si="271"/>
        <v>0</v>
      </c>
      <c r="X457" s="109">
        <v>0</v>
      </c>
      <c r="Y457" s="110">
        <v>0</v>
      </c>
      <c r="Z457" s="110">
        <v>0</v>
      </c>
      <c r="AA457" s="72">
        <v>0</v>
      </c>
      <c r="AB457" s="72">
        <v>300</v>
      </c>
      <c r="AC457" s="111">
        <v>0</v>
      </c>
      <c r="AD457" s="112">
        <f t="shared" si="272"/>
        <v>300</v>
      </c>
      <c r="AE457" s="113">
        <v>0</v>
      </c>
      <c r="AF457" s="114">
        <v>0</v>
      </c>
      <c r="AG457" s="115">
        <v>0</v>
      </c>
      <c r="AH457" s="116">
        <v>2588298</v>
      </c>
      <c r="AI457" s="114">
        <v>0</v>
      </c>
      <c r="AJ457" s="117">
        <f t="shared" si="275"/>
        <v>2588298</v>
      </c>
      <c r="AK457" s="113">
        <v>0</v>
      </c>
      <c r="AL457" s="114">
        <v>0</v>
      </c>
      <c r="AM457" s="117">
        <f t="shared" si="276"/>
        <v>0</v>
      </c>
      <c r="AN457" s="113">
        <v>0</v>
      </c>
      <c r="AO457" s="114">
        <v>0</v>
      </c>
      <c r="AP457" s="114">
        <v>0</v>
      </c>
      <c r="AQ457" s="114">
        <v>2168574</v>
      </c>
      <c r="AR457" s="117">
        <v>419724</v>
      </c>
      <c r="AS457" s="113">
        <f t="shared" si="273"/>
        <v>0</v>
      </c>
      <c r="AT457" s="114">
        <f t="shared" si="277"/>
        <v>0</v>
      </c>
      <c r="AU457" s="114">
        <f t="shared" si="278"/>
        <v>0</v>
      </c>
      <c r="AV457" s="117">
        <v>0</v>
      </c>
      <c r="AW457" s="113">
        <f t="shared" si="274"/>
        <v>0</v>
      </c>
      <c r="AX457" s="114">
        <f t="shared" si="279"/>
        <v>0</v>
      </c>
      <c r="AY457" s="114">
        <f t="shared" si="280"/>
        <v>0</v>
      </c>
      <c r="AZ457" s="117">
        <v>0</v>
      </c>
      <c r="BA457" s="113">
        <f t="shared" si="281"/>
        <v>0</v>
      </c>
      <c r="BB457" s="114">
        <f t="shared" si="282"/>
        <v>0</v>
      </c>
      <c r="BC457" s="114">
        <f t="shared" si="283"/>
        <v>0</v>
      </c>
      <c r="BD457" s="117">
        <v>0</v>
      </c>
      <c r="BE457" s="113">
        <v>0</v>
      </c>
      <c r="BF457" s="114">
        <v>0</v>
      </c>
      <c r="BG457" s="114">
        <v>0</v>
      </c>
      <c r="BH457" s="117">
        <v>0</v>
      </c>
      <c r="BJ457" s="113">
        <f t="shared" si="266"/>
        <v>0</v>
      </c>
      <c r="BK457" s="114">
        <f t="shared" si="266"/>
        <v>0</v>
      </c>
      <c r="BL457" s="114">
        <f t="shared" si="284"/>
        <v>0</v>
      </c>
      <c r="BM457" s="118">
        <f t="shared" si="285"/>
        <v>0</v>
      </c>
      <c r="BN457" s="119">
        <f t="shared" si="286"/>
        <v>0</v>
      </c>
      <c r="BP457" s="113">
        <f t="shared" si="287"/>
        <v>0</v>
      </c>
      <c r="BQ457" s="118">
        <f t="shared" si="288"/>
        <v>0</v>
      </c>
      <c r="BR457" s="120">
        <f t="shared" si="289"/>
        <v>0</v>
      </c>
      <c r="BS457" s="121">
        <f t="shared" si="290"/>
        <v>0</v>
      </c>
      <c r="BT457" s="114">
        <f t="shared" si="291"/>
        <v>0</v>
      </c>
      <c r="BU457" s="114">
        <f t="shared" si="292"/>
        <v>0</v>
      </c>
      <c r="BV457" s="114">
        <f t="shared" si="293"/>
        <v>0</v>
      </c>
      <c r="BW457" s="118">
        <f t="shared" si="294"/>
        <v>0</v>
      </c>
      <c r="BX457" s="120">
        <f t="shared" si="295"/>
        <v>0</v>
      </c>
      <c r="BY457" s="121">
        <f t="shared" si="296"/>
        <v>0</v>
      </c>
      <c r="CA457" s="113">
        <f t="shared" si="267"/>
        <v>0</v>
      </c>
      <c r="CB457" s="114">
        <f t="shared" si="267"/>
        <v>0</v>
      </c>
      <c r="CC457" s="114">
        <f t="shared" si="297"/>
        <v>0</v>
      </c>
      <c r="CD457" s="114">
        <f t="shared" si="298"/>
        <v>30140.951768488747</v>
      </c>
      <c r="CE457" s="114">
        <f t="shared" si="299"/>
        <v>0</v>
      </c>
      <c r="CF457" s="118">
        <f t="shared" si="300"/>
        <v>0</v>
      </c>
      <c r="CG457" s="122">
        <f t="shared" si="301"/>
        <v>30140.951768488747</v>
      </c>
      <c r="CH457" s="88"/>
      <c r="CI457" s="123">
        <f t="shared" si="302"/>
        <v>30140.951768488747</v>
      </c>
      <c r="CK457" s="124">
        <f t="shared" si="303"/>
        <v>4</v>
      </c>
      <c r="CL457" s="125">
        <v>0</v>
      </c>
      <c r="CM457" s="126">
        <v>0</v>
      </c>
      <c r="CN457" s="127">
        <v>0</v>
      </c>
      <c r="CO457" s="128">
        <v>0</v>
      </c>
      <c r="CP457" s="125">
        <v>0</v>
      </c>
      <c r="CQ457" s="129">
        <v>0</v>
      </c>
      <c r="CR457" s="130">
        <v>0</v>
      </c>
      <c r="CS457" s="131">
        <v>0</v>
      </c>
      <c r="CT457" s="132">
        <v>0</v>
      </c>
      <c r="CU457" s="133">
        <f t="shared" si="268"/>
        <v>0</v>
      </c>
      <c r="CV457" s="129">
        <f t="shared" si="268"/>
        <v>0</v>
      </c>
      <c r="CW457" s="132">
        <v>0</v>
      </c>
      <c r="CY457" s="133">
        <v>0</v>
      </c>
      <c r="CZ457" s="129">
        <v>0</v>
      </c>
      <c r="DA457" s="132">
        <v>0</v>
      </c>
      <c r="DD457" s="134" t="s">
        <v>95</v>
      </c>
      <c r="DE457" s="101"/>
      <c r="DF457" s="72"/>
    </row>
    <row r="458" spans="1:110" s="7" customFormat="1" x14ac:dyDescent="0.25">
      <c r="A458" s="135">
        <v>195</v>
      </c>
      <c r="B458" s="136" t="s">
        <v>1235</v>
      </c>
      <c r="C458" s="136" t="s">
        <v>1283</v>
      </c>
      <c r="D458" s="137" t="s">
        <v>1237</v>
      </c>
      <c r="E458" s="138" t="s">
        <v>1284</v>
      </c>
      <c r="F458" s="138" t="s">
        <v>1251</v>
      </c>
      <c r="G458" s="138" t="s">
        <v>1252</v>
      </c>
      <c r="H458" s="138" t="s">
        <v>102</v>
      </c>
      <c r="I458" s="138">
        <v>10456</v>
      </c>
      <c r="J458" s="138" t="str">
        <f t="shared" si="269"/>
        <v>Bronx 10456</v>
      </c>
      <c r="K458" s="138" t="s">
        <v>108</v>
      </c>
      <c r="L458" s="138">
        <v>4</v>
      </c>
      <c r="M458" s="106" t="str">
        <f t="shared" si="270"/>
        <v>FCCN</v>
      </c>
      <c r="N458" s="107">
        <v>0</v>
      </c>
      <c r="O458" s="72">
        <v>0</v>
      </c>
      <c r="P458" s="108">
        <v>0</v>
      </c>
      <c r="Q458" s="71">
        <v>0</v>
      </c>
      <c r="R458" s="72">
        <v>0</v>
      </c>
      <c r="S458" s="108">
        <v>0</v>
      </c>
      <c r="T458" s="71">
        <v>0</v>
      </c>
      <c r="U458" s="72">
        <v>0</v>
      </c>
      <c r="V458" s="72">
        <v>0</v>
      </c>
      <c r="W458" s="73">
        <f t="shared" si="271"/>
        <v>0</v>
      </c>
      <c r="X458" s="109">
        <v>0</v>
      </c>
      <c r="Y458" s="110">
        <v>0</v>
      </c>
      <c r="Z458" s="110">
        <v>0</v>
      </c>
      <c r="AA458" s="72">
        <v>0</v>
      </c>
      <c r="AB458" s="72">
        <v>0</v>
      </c>
      <c r="AC458" s="111">
        <v>105</v>
      </c>
      <c r="AD458" s="112">
        <f t="shared" si="272"/>
        <v>105</v>
      </c>
      <c r="AE458" s="113">
        <v>0</v>
      </c>
      <c r="AF458" s="114">
        <v>0</v>
      </c>
      <c r="AG458" s="115">
        <v>0</v>
      </c>
      <c r="AH458" s="116">
        <v>960924.29999999993</v>
      </c>
      <c r="AI458" s="114">
        <v>0</v>
      </c>
      <c r="AJ458" s="117">
        <f t="shared" si="275"/>
        <v>960924.29999999993</v>
      </c>
      <c r="AK458" s="113">
        <v>0</v>
      </c>
      <c r="AL458" s="114">
        <v>0</v>
      </c>
      <c r="AM458" s="117">
        <f t="shared" si="276"/>
        <v>0</v>
      </c>
      <c r="AN458" s="113">
        <v>0</v>
      </c>
      <c r="AO458" s="114">
        <v>0</v>
      </c>
      <c r="AP458" s="114">
        <v>0</v>
      </c>
      <c r="AQ458" s="114">
        <v>814020.9</v>
      </c>
      <c r="AR458" s="117">
        <v>146903.4</v>
      </c>
      <c r="AS458" s="113">
        <f t="shared" si="273"/>
        <v>0</v>
      </c>
      <c r="AT458" s="114">
        <f t="shared" si="277"/>
        <v>0</v>
      </c>
      <c r="AU458" s="114">
        <f t="shared" si="278"/>
        <v>0</v>
      </c>
      <c r="AV458" s="117">
        <v>0</v>
      </c>
      <c r="AW458" s="113">
        <f t="shared" si="274"/>
        <v>0</v>
      </c>
      <c r="AX458" s="114">
        <f t="shared" si="279"/>
        <v>0</v>
      </c>
      <c r="AY458" s="114">
        <f t="shared" si="280"/>
        <v>0</v>
      </c>
      <c r="AZ458" s="117">
        <v>0</v>
      </c>
      <c r="BA458" s="113">
        <f t="shared" si="281"/>
        <v>0</v>
      </c>
      <c r="BB458" s="114">
        <f t="shared" si="282"/>
        <v>0</v>
      </c>
      <c r="BC458" s="114">
        <f t="shared" si="283"/>
        <v>0</v>
      </c>
      <c r="BD458" s="117">
        <v>0</v>
      </c>
      <c r="BE458" s="113">
        <v>0</v>
      </c>
      <c r="BF458" s="114">
        <v>0</v>
      </c>
      <c r="BG458" s="114">
        <v>0</v>
      </c>
      <c r="BH458" s="117">
        <v>0</v>
      </c>
      <c r="BJ458" s="113">
        <f t="shared" si="266"/>
        <v>0</v>
      </c>
      <c r="BK458" s="114">
        <f t="shared" si="266"/>
        <v>0</v>
      </c>
      <c r="BL458" s="114">
        <f t="shared" si="284"/>
        <v>0</v>
      </c>
      <c r="BM458" s="118">
        <f t="shared" si="285"/>
        <v>0</v>
      </c>
      <c r="BN458" s="119">
        <f t="shared" si="286"/>
        <v>0</v>
      </c>
      <c r="BP458" s="113">
        <f t="shared" si="287"/>
        <v>0</v>
      </c>
      <c r="BQ458" s="118">
        <f t="shared" si="288"/>
        <v>0</v>
      </c>
      <c r="BR458" s="120">
        <f t="shared" si="289"/>
        <v>0</v>
      </c>
      <c r="BS458" s="121">
        <f t="shared" si="290"/>
        <v>0</v>
      </c>
      <c r="BT458" s="114">
        <f t="shared" si="291"/>
        <v>0</v>
      </c>
      <c r="BU458" s="114">
        <f t="shared" si="292"/>
        <v>0</v>
      </c>
      <c r="BV458" s="114">
        <f t="shared" si="293"/>
        <v>0</v>
      </c>
      <c r="BW458" s="118">
        <f t="shared" si="294"/>
        <v>0</v>
      </c>
      <c r="BX458" s="120">
        <f t="shared" si="295"/>
        <v>0</v>
      </c>
      <c r="BY458" s="121">
        <f t="shared" si="296"/>
        <v>0</v>
      </c>
      <c r="CA458" s="113">
        <f t="shared" si="267"/>
        <v>0</v>
      </c>
      <c r="CB458" s="114">
        <f t="shared" si="267"/>
        <v>0</v>
      </c>
      <c r="CC458" s="114">
        <f t="shared" si="297"/>
        <v>0</v>
      </c>
      <c r="CD458" s="114">
        <f t="shared" si="298"/>
        <v>10549.333118971061</v>
      </c>
      <c r="CE458" s="114">
        <f t="shared" si="299"/>
        <v>0</v>
      </c>
      <c r="CF458" s="118">
        <f t="shared" si="300"/>
        <v>0</v>
      </c>
      <c r="CG458" s="122">
        <f t="shared" si="301"/>
        <v>10549.333118971061</v>
      </c>
      <c r="CH458" s="88"/>
      <c r="CI458" s="123">
        <f t="shared" si="302"/>
        <v>10549.333118971061</v>
      </c>
      <c r="CK458" s="124">
        <f t="shared" si="303"/>
        <v>4</v>
      </c>
      <c r="CL458" s="125">
        <v>0</v>
      </c>
      <c r="CM458" s="126">
        <v>0</v>
      </c>
      <c r="CN458" s="127">
        <v>0</v>
      </c>
      <c r="CO458" s="128">
        <v>0</v>
      </c>
      <c r="CP458" s="125">
        <v>0</v>
      </c>
      <c r="CQ458" s="129">
        <v>0</v>
      </c>
      <c r="CR458" s="130">
        <v>0</v>
      </c>
      <c r="CS458" s="131">
        <v>0</v>
      </c>
      <c r="CT458" s="132">
        <v>0</v>
      </c>
      <c r="CU458" s="133">
        <f t="shared" si="268"/>
        <v>0</v>
      </c>
      <c r="CV458" s="129">
        <f t="shared" si="268"/>
        <v>0</v>
      </c>
      <c r="CW458" s="132">
        <v>0</v>
      </c>
      <c r="CY458" s="133">
        <v>0</v>
      </c>
      <c r="CZ458" s="129">
        <v>0</v>
      </c>
      <c r="DA458" s="132">
        <v>0</v>
      </c>
      <c r="DD458" s="134" t="s">
        <v>95</v>
      </c>
      <c r="DE458" s="101"/>
      <c r="DF458" s="72"/>
    </row>
    <row r="459" spans="1:110" s="7" customFormat="1" x14ac:dyDescent="0.25">
      <c r="A459" s="135">
        <v>218</v>
      </c>
      <c r="B459" s="136" t="s">
        <v>1285</v>
      </c>
      <c r="C459" s="136" t="s">
        <v>1286</v>
      </c>
      <c r="D459" s="137" t="s">
        <v>1287</v>
      </c>
      <c r="E459" s="138" t="s">
        <v>1288</v>
      </c>
      <c r="F459" s="138" t="s">
        <v>1287</v>
      </c>
      <c r="G459" s="138" t="s">
        <v>1289</v>
      </c>
      <c r="H459" s="138" t="s">
        <v>102</v>
      </c>
      <c r="I459" s="138">
        <v>10453</v>
      </c>
      <c r="J459" s="138" t="str">
        <f t="shared" si="269"/>
        <v>Bronx 10453</v>
      </c>
      <c r="K459" s="138" t="s">
        <v>103</v>
      </c>
      <c r="L459" s="138">
        <v>1</v>
      </c>
      <c r="M459" s="106" t="str">
        <f t="shared" si="270"/>
        <v>Dual</v>
      </c>
      <c r="N459" s="107">
        <v>62</v>
      </c>
      <c r="O459" s="72">
        <v>0</v>
      </c>
      <c r="P459" s="108">
        <v>0</v>
      </c>
      <c r="Q459" s="71">
        <v>16</v>
      </c>
      <c r="R459" s="72">
        <v>34</v>
      </c>
      <c r="S459" s="108">
        <v>12</v>
      </c>
      <c r="T459" s="71">
        <v>9</v>
      </c>
      <c r="U459" s="72">
        <v>20</v>
      </c>
      <c r="V459" s="72">
        <v>7</v>
      </c>
      <c r="W459" s="73">
        <f t="shared" si="271"/>
        <v>36</v>
      </c>
      <c r="X459" s="109">
        <v>0</v>
      </c>
      <c r="Y459" s="110">
        <v>0</v>
      </c>
      <c r="Z459" s="110">
        <v>0</v>
      </c>
      <c r="AA459" s="72">
        <v>0</v>
      </c>
      <c r="AB459" s="72">
        <v>0</v>
      </c>
      <c r="AC459" s="111">
        <v>0</v>
      </c>
      <c r="AD459" s="112">
        <f t="shared" si="272"/>
        <v>0</v>
      </c>
      <c r="AE459" s="113">
        <v>0</v>
      </c>
      <c r="AF459" s="114">
        <v>0</v>
      </c>
      <c r="AG459" s="115">
        <v>823733.24</v>
      </c>
      <c r="AH459" s="116">
        <v>823733.24</v>
      </c>
      <c r="AI459" s="114">
        <v>0</v>
      </c>
      <c r="AJ459" s="117">
        <f t="shared" si="275"/>
        <v>823733.24</v>
      </c>
      <c r="AK459" s="113">
        <v>99192.030794999999</v>
      </c>
      <c r="AL459" s="114">
        <v>23942.903985000001</v>
      </c>
      <c r="AM459" s="117">
        <f t="shared" si="276"/>
        <v>123134.93478</v>
      </c>
      <c r="AN459" s="113">
        <v>395033.76920500002</v>
      </c>
      <c r="AO459" s="114">
        <v>0</v>
      </c>
      <c r="AP459" s="114">
        <v>305564.53601499996</v>
      </c>
      <c r="AQ459" s="114">
        <v>0</v>
      </c>
      <c r="AR459" s="117">
        <v>0</v>
      </c>
      <c r="AS459" s="113">
        <f t="shared" si="273"/>
        <v>0</v>
      </c>
      <c r="AT459" s="114">
        <f t="shared" si="277"/>
        <v>0</v>
      </c>
      <c r="AU459" s="114">
        <f t="shared" si="278"/>
        <v>0</v>
      </c>
      <c r="AV459" s="117">
        <v>0</v>
      </c>
      <c r="AW459" s="113">
        <f t="shared" si="274"/>
        <v>0</v>
      </c>
      <c r="AX459" s="114">
        <f t="shared" si="279"/>
        <v>0</v>
      </c>
      <c r="AY459" s="114">
        <f t="shared" si="280"/>
        <v>0</v>
      </c>
      <c r="AZ459" s="117">
        <v>0</v>
      </c>
      <c r="BA459" s="113">
        <f t="shared" si="281"/>
        <v>0</v>
      </c>
      <c r="BB459" s="114">
        <f t="shared" si="282"/>
        <v>0</v>
      </c>
      <c r="BC459" s="114">
        <f t="shared" si="283"/>
        <v>0</v>
      </c>
      <c r="BD459" s="117">
        <v>0</v>
      </c>
      <c r="BE459" s="113">
        <v>0</v>
      </c>
      <c r="BF459" s="114">
        <v>0</v>
      </c>
      <c r="BG459" s="114">
        <v>0</v>
      </c>
      <c r="BH459" s="117">
        <v>0</v>
      </c>
      <c r="BJ459" s="113">
        <f t="shared" si="266"/>
        <v>99192.030794999999</v>
      </c>
      <c r="BK459" s="114">
        <f t="shared" si="266"/>
        <v>23942.903985000001</v>
      </c>
      <c r="BL459" s="114">
        <f t="shared" si="284"/>
        <v>0</v>
      </c>
      <c r="BM459" s="118">
        <f t="shared" si="285"/>
        <v>0</v>
      </c>
      <c r="BN459" s="119">
        <f t="shared" si="286"/>
        <v>123134.93478</v>
      </c>
      <c r="BP459" s="113">
        <f t="shared" si="287"/>
        <v>395033.76920500002</v>
      </c>
      <c r="BQ459" s="118">
        <f t="shared" si="288"/>
        <v>0</v>
      </c>
      <c r="BR459" s="120">
        <f t="shared" si="289"/>
        <v>395033.76920500002</v>
      </c>
      <c r="BS459" s="121">
        <f t="shared" si="290"/>
        <v>98758.442301250005</v>
      </c>
      <c r="BT459" s="114">
        <f t="shared" si="291"/>
        <v>99192.030794999999</v>
      </c>
      <c r="BU459" s="114">
        <f t="shared" si="292"/>
        <v>0</v>
      </c>
      <c r="BV459" s="114">
        <f t="shared" si="293"/>
        <v>0</v>
      </c>
      <c r="BW459" s="118">
        <f t="shared" si="294"/>
        <v>0</v>
      </c>
      <c r="BX459" s="120">
        <f t="shared" si="295"/>
        <v>99192.030794999999</v>
      </c>
      <c r="BY459" s="121">
        <f t="shared" si="296"/>
        <v>0</v>
      </c>
      <c r="CA459" s="113">
        <f t="shared" si="267"/>
        <v>0</v>
      </c>
      <c r="CB459" s="114">
        <f t="shared" si="267"/>
        <v>0</v>
      </c>
      <c r="CC459" s="114">
        <f t="shared" si="297"/>
        <v>21943.005265814572</v>
      </c>
      <c r="CD459" s="114">
        <f t="shared" si="298"/>
        <v>0</v>
      </c>
      <c r="CE459" s="114">
        <f t="shared" si="299"/>
        <v>1719.3725262540192</v>
      </c>
      <c r="CF459" s="118">
        <f t="shared" si="300"/>
        <v>0</v>
      </c>
      <c r="CG459" s="122">
        <f t="shared" si="301"/>
        <v>23662.37779206859</v>
      </c>
      <c r="CH459" s="88"/>
      <c r="CI459" s="123">
        <f t="shared" si="302"/>
        <v>59153.405230439443</v>
      </c>
      <c r="CK459" s="124">
        <f t="shared" si="303"/>
        <v>1</v>
      </c>
      <c r="CL459" s="125">
        <v>0</v>
      </c>
      <c r="CM459" s="126">
        <v>0</v>
      </c>
      <c r="CN459" s="127">
        <v>50.71</v>
      </c>
      <c r="CO459" s="128">
        <v>19.00230475</v>
      </c>
      <c r="CP459" s="125">
        <v>0</v>
      </c>
      <c r="CQ459" s="129">
        <v>0</v>
      </c>
      <c r="CR459" s="130">
        <v>0</v>
      </c>
      <c r="CS459" s="131">
        <v>0</v>
      </c>
      <c r="CT459" s="132">
        <v>0</v>
      </c>
      <c r="CU459" s="133">
        <f t="shared" si="268"/>
        <v>0</v>
      </c>
      <c r="CV459" s="129">
        <f t="shared" si="268"/>
        <v>0</v>
      </c>
      <c r="CW459" s="132">
        <v>0</v>
      </c>
      <c r="CY459" s="133">
        <v>0</v>
      </c>
      <c r="CZ459" s="129">
        <v>0</v>
      </c>
      <c r="DA459" s="132">
        <v>0</v>
      </c>
      <c r="DD459" s="134" t="s">
        <v>95</v>
      </c>
      <c r="DE459" s="101"/>
      <c r="DF459" s="72"/>
    </row>
    <row r="460" spans="1:110" s="7" customFormat="1" x14ac:dyDescent="0.25">
      <c r="A460" s="135">
        <v>218</v>
      </c>
      <c r="B460" s="136" t="s">
        <v>1285</v>
      </c>
      <c r="C460" s="136" t="s">
        <v>1290</v>
      </c>
      <c r="D460" s="137" t="s">
        <v>1287</v>
      </c>
      <c r="E460" s="138" t="s">
        <v>1291</v>
      </c>
      <c r="F460" s="138" t="s">
        <v>1292</v>
      </c>
      <c r="G460" s="138" t="s">
        <v>1293</v>
      </c>
      <c r="H460" s="138" t="s">
        <v>102</v>
      </c>
      <c r="I460" s="138">
        <v>10467</v>
      </c>
      <c r="J460" s="138" t="str">
        <f t="shared" si="269"/>
        <v>Bronx 10467</v>
      </c>
      <c r="K460" s="138" t="s">
        <v>108</v>
      </c>
      <c r="L460" s="138">
        <v>3</v>
      </c>
      <c r="M460" s="106" t="str">
        <f t="shared" si="270"/>
        <v>Child Care</v>
      </c>
      <c r="N460" s="107">
        <v>130</v>
      </c>
      <c r="O460" s="72">
        <v>0</v>
      </c>
      <c r="P460" s="108">
        <v>0</v>
      </c>
      <c r="Q460" s="71">
        <v>0</v>
      </c>
      <c r="R460" s="72">
        <v>0</v>
      </c>
      <c r="S460" s="108">
        <v>130</v>
      </c>
      <c r="T460" s="71">
        <v>0</v>
      </c>
      <c r="U460" s="72">
        <v>0</v>
      </c>
      <c r="V460" s="72">
        <v>54</v>
      </c>
      <c r="W460" s="73">
        <f t="shared" si="271"/>
        <v>54</v>
      </c>
      <c r="X460" s="109">
        <v>0</v>
      </c>
      <c r="Y460" s="110">
        <v>0</v>
      </c>
      <c r="Z460" s="110">
        <v>0</v>
      </c>
      <c r="AA460" s="72">
        <v>0</v>
      </c>
      <c r="AB460" s="72">
        <v>0</v>
      </c>
      <c r="AC460" s="111">
        <v>0</v>
      </c>
      <c r="AD460" s="112">
        <f t="shared" si="272"/>
        <v>0</v>
      </c>
      <c r="AE460" s="113">
        <v>0</v>
      </c>
      <c r="AF460" s="114">
        <v>0</v>
      </c>
      <c r="AG460" s="115">
        <v>1424389.2</v>
      </c>
      <c r="AH460" s="116">
        <v>1424389.2</v>
      </c>
      <c r="AI460" s="114">
        <v>335831.6</v>
      </c>
      <c r="AJ460" s="117">
        <f t="shared" si="275"/>
        <v>1760220.7999999998</v>
      </c>
      <c r="AK460" s="113">
        <v>0</v>
      </c>
      <c r="AL460" s="114">
        <v>152322.11514000001</v>
      </c>
      <c r="AM460" s="117">
        <f t="shared" si="276"/>
        <v>152322.11514000001</v>
      </c>
      <c r="AN460" s="113">
        <v>0</v>
      </c>
      <c r="AO460" s="114">
        <v>0</v>
      </c>
      <c r="AP460" s="114">
        <v>1272067.0848600001</v>
      </c>
      <c r="AQ460" s="114">
        <v>0</v>
      </c>
      <c r="AR460" s="117">
        <v>0</v>
      </c>
      <c r="AS460" s="113">
        <f t="shared" si="273"/>
        <v>0</v>
      </c>
      <c r="AT460" s="114">
        <f t="shared" si="277"/>
        <v>0</v>
      </c>
      <c r="AU460" s="114">
        <f t="shared" si="278"/>
        <v>0</v>
      </c>
      <c r="AV460" s="117">
        <v>0</v>
      </c>
      <c r="AW460" s="113">
        <f t="shared" si="274"/>
        <v>0</v>
      </c>
      <c r="AX460" s="114">
        <f t="shared" si="279"/>
        <v>0</v>
      </c>
      <c r="AY460" s="114">
        <f t="shared" si="280"/>
        <v>23959.799999999996</v>
      </c>
      <c r="AZ460" s="117">
        <v>23959.799999999996</v>
      </c>
      <c r="BA460" s="113">
        <f t="shared" si="281"/>
        <v>0</v>
      </c>
      <c r="BB460" s="114">
        <f t="shared" si="282"/>
        <v>0</v>
      </c>
      <c r="BC460" s="114">
        <f t="shared" si="283"/>
        <v>0</v>
      </c>
      <c r="BD460" s="117">
        <v>0</v>
      </c>
      <c r="BE460" s="113">
        <v>0</v>
      </c>
      <c r="BF460" s="114">
        <v>0</v>
      </c>
      <c r="BG460" s="114">
        <v>0</v>
      </c>
      <c r="BH460" s="117">
        <v>0</v>
      </c>
      <c r="BJ460" s="113">
        <f t="shared" si="266"/>
        <v>0</v>
      </c>
      <c r="BK460" s="114">
        <f t="shared" si="266"/>
        <v>152322.11514000001</v>
      </c>
      <c r="BL460" s="114">
        <f t="shared" si="284"/>
        <v>0</v>
      </c>
      <c r="BM460" s="118">
        <f t="shared" si="285"/>
        <v>23959.799999999996</v>
      </c>
      <c r="BN460" s="119">
        <f t="shared" si="286"/>
        <v>176281.91514</v>
      </c>
      <c r="BP460" s="113">
        <f t="shared" si="287"/>
        <v>0</v>
      </c>
      <c r="BQ460" s="118">
        <f t="shared" si="288"/>
        <v>0</v>
      </c>
      <c r="BR460" s="120">
        <f t="shared" si="289"/>
        <v>0</v>
      </c>
      <c r="BS460" s="121">
        <f t="shared" si="290"/>
        <v>0</v>
      </c>
      <c r="BT460" s="114">
        <f t="shared" si="291"/>
        <v>0</v>
      </c>
      <c r="BU460" s="114">
        <f t="shared" si="292"/>
        <v>0</v>
      </c>
      <c r="BV460" s="114">
        <f t="shared" si="293"/>
        <v>0</v>
      </c>
      <c r="BW460" s="118">
        <f t="shared" si="294"/>
        <v>0</v>
      </c>
      <c r="BX460" s="120">
        <f t="shared" si="295"/>
        <v>0</v>
      </c>
      <c r="BY460" s="121">
        <f t="shared" si="296"/>
        <v>0</v>
      </c>
      <c r="CA460" s="113">
        <f t="shared" si="267"/>
        <v>0</v>
      </c>
      <c r="CB460" s="114">
        <f t="shared" si="267"/>
        <v>0</v>
      </c>
      <c r="CC460" s="114">
        <f t="shared" si="297"/>
        <v>91348.868902057889</v>
      </c>
      <c r="CD460" s="114">
        <f t="shared" si="298"/>
        <v>0</v>
      </c>
      <c r="CE460" s="114">
        <f t="shared" si="299"/>
        <v>10938.458429131833</v>
      </c>
      <c r="CF460" s="118">
        <f t="shared" si="300"/>
        <v>0</v>
      </c>
      <c r="CG460" s="122">
        <f t="shared" si="301"/>
        <v>102287.32733118972</v>
      </c>
      <c r="CH460" s="88"/>
      <c r="CI460" s="123">
        <f t="shared" si="302"/>
        <v>102287.32733118971</v>
      </c>
      <c r="CK460" s="124">
        <f t="shared" si="303"/>
        <v>3</v>
      </c>
      <c r="CL460" s="125">
        <v>0</v>
      </c>
      <c r="CM460" s="126">
        <v>0</v>
      </c>
      <c r="CN460" s="127">
        <v>41.82</v>
      </c>
      <c r="CO460" s="128">
        <v>15.670999499999999</v>
      </c>
      <c r="CP460" s="125">
        <v>0</v>
      </c>
      <c r="CQ460" s="129">
        <v>0</v>
      </c>
      <c r="CR460" s="130">
        <v>0</v>
      </c>
      <c r="CS460" s="131">
        <v>9.86</v>
      </c>
      <c r="CT460" s="132">
        <v>9.86</v>
      </c>
      <c r="CU460" s="133">
        <f t="shared" si="268"/>
        <v>0</v>
      </c>
      <c r="CV460" s="129">
        <f t="shared" si="268"/>
        <v>2.4649999999999999</v>
      </c>
      <c r="CW460" s="132">
        <v>2.4649999999999999</v>
      </c>
      <c r="CY460" s="133">
        <v>0</v>
      </c>
      <c r="CZ460" s="129">
        <v>23959.8</v>
      </c>
      <c r="DA460" s="132">
        <v>23959.8</v>
      </c>
      <c r="DD460" s="134" t="s">
        <v>95</v>
      </c>
      <c r="DE460" s="101"/>
      <c r="DF460" s="72"/>
    </row>
    <row r="461" spans="1:110" s="7" customFormat="1" x14ac:dyDescent="0.25">
      <c r="A461" s="135">
        <v>218</v>
      </c>
      <c r="B461" s="136" t="s">
        <v>1285</v>
      </c>
      <c r="C461" s="136" t="s">
        <v>1294</v>
      </c>
      <c r="D461" s="137" t="s">
        <v>1287</v>
      </c>
      <c r="E461" s="138" t="s">
        <v>1295</v>
      </c>
      <c r="F461" s="138" t="s">
        <v>1287</v>
      </c>
      <c r="G461" s="138" t="s">
        <v>1289</v>
      </c>
      <c r="H461" s="138" t="s">
        <v>102</v>
      </c>
      <c r="I461" s="138">
        <v>10453</v>
      </c>
      <c r="J461" s="138" t="str">
        <f t="shared" si="269"/>
        <v>Bronx 10453</v>
      </c>
      <c r="K461" s="138" t="s">
        <v>103</v>
      </c>
      <c r="L461" s="138">
        <v>4</v>
      </c>
      <c r="M461" s="106" t="str">
        <f t="shared" si="270"/>
        <v>FCCN</v>
      </c>
      <c r="N461" s="107">
        <v>0</v>
      </c>
      <c r="O461" s="72">
        <v>0</v>
      </c>
      <c r="P461" s="108">
        <v>0</v>
      </c>
      <c r="Q461" s="71">
        <v>0</v>
      </c>
      <c r="R461" s="72">
        <v>0</v>
      </c>
      <c r="S461" s="108">
        <v>0</v>
      </c>
      <c r="T461" s="71">
        <v>0</v>
      </c>
      <c r="U461" s="72">
        <v>0</v>
      </c>
      <c r="V461" s="72">
        <v>0</v>
      </c>
      <c r="W461" s="73">
        <f t="shared" si="271"/>
        <v>0</v>
      </c>
      <c r="X461" s="109">
        <v>69</v>
      </c>
      <c r="Y461" s="110">
        <v>0</v>
      </c>
      <c r="Z461" s="110">
        <v>0</v>
      </c>
      <c r="AA461" s="72">
        <v>0</v>
      </c>
      <c r="AB461" s="72">
        <v>0</v>
      </c>
      <c r="AC461" s="111">
        <v>0</v>
      </c>
      <c r="AD461" s="112">
        <f t="shared" si="272"/>
        <v>69</v>
      </c>
      <c r="AE461" s="113">
        <v>0</v>
      </c>
      <c r="AF461" s="114">
        <v>0</v>
      </c>
      <c r="AG461" s="115">
        <v>0</v>
      </c>
      <c r="AH461" s="116">
        <v>595308.54</v>
      </c>
      <c r="AI461" s="114">
        <v>0</v>
      </c>
      <c r="AJ461" s="117">
        <f t="shared" si="275"/>
        <v>595308.54</v>
      </c>
      <c r="AK461" s="113">
        <v>0</v>
      </c>
      <c r="AL461" s="114">
        <v>0</v>
      </c>
      <c r="AM461" s="117">
        <f t="shared" si="276"/>
        <v>0</v>
      </c>
      <c r="AN461" s="113">
        <v>0</v>
      </c>
      <c r="AO461" s="114">
        <v>0</v>
      </c>
      <c r="AP461" s="114">
        <v>0</v>
      </c>
      <c r="AQ461" s="114">
        <v>498772.02</v>
      </c>
      <c r="AR461" s="117">
        <v>96536.51999999999</v>
      </c>
      <c r="AS461" s="113">
        <f t="shared" si="273"/>
        <v>0</v>
      </c>
      <c r="AT461" s="114">
        <f t="shared" si="277"/>
        <v>0</v>
      </c>
      <c r="AU461" s="114">
        <f t="shared" si="278"/>
        <v>0</v>
      </c>
      <c r="AV461" s="117">
        <v>0</v>
      </c>
      <c r="AW461" s="113">
        <f t="shared" si="274"/>
        <v>0</v>
      </c>
      <c r="AX461" s="114">
        <f t="shared" si="279"/>
        <v>0</v>
      </c>
      <c r="AY461" s="114">
        <f t="shared" si="280"/>
        <v>0</v>
      </c>
      <c r="AZ461" s="117">
        <v>0</v>
      </c>
      <c r="BA461" s="113">
        <f t="shared" si="281"/>
        <v>0</v>
      </c>
      <c r="BB461" s="114">
        <f t="shared" si="282"/>
        <v>0</v>
      </c>
      <c r="BC461" s="114">
        <f t="shared" si="283"/>
        <v>0</v>
      </c>
      <c r="BD461" s="117">
        <v>0</v>
      </c>
      <c r="BE461" s="113">
        <v>0</v>
      </c>
      <c r="BF461" s="114">
        <v>0</v>
      </c>
      <c r="BG461" s="114">
        <v>0</v>
      </c>
      <c r="BH461" s="117">
        <v>0</v>
      </c>
      <c r="BJ461" s="113">
        <f t="shared" si="266"/>
        <v>0</v>
      </c>
      <c r="BK461" s="114">
        <f t="shared" si="266"/>
        <v>0</v>
      </c>
      <c r="BL461" s="114">
        <f t="shared" si="284"/>
        <v>0</v>
      </c>
      <c r="BM461" s="118">
        <f t="shared" si="285"/>
        <v>0</v>
      </c>
      <c r="BN461" s="119">
        <f t="shared" si="286"/>
        <v>0</v>
      </c>
      <c r="BP461" s="113">
        <f t="shared" si="287"/>
        <v>0</v>
      </c>
      <c r="BQ461" s="118">
        <f t="shared" si="288"/>
        <v>0</v>
      </c>
      <c r="BR461" s="120">
        <f t="shared" si="289"/>
        <v>0</v>
      </c>
      <c r="BS461" s="121">
        <f t="shared" si="290"/>
        <v>0</v>
      </c>
      <c r="BT461" s="114">
        <f t="shared" si="291"/>
        <v>0</v>
      </c>
      <c r="BU461" s="114">
        <f t="shared" si="292"/>
        <v>0</v>
      </c>
      <c r="BV461" s="114">
        <f t="shared" si="293"/>
        <v>0</v>
      </c>
      <c r="BW461" s="118">
        <f t="shared" si="294"/>
        <v>0</v>
      </c>
      <c r="BX461" s="120">
        <f t="shared" si="295"/>
        <v>0</v>
      </c>
      <c r="BY461" s="121">
        <f t="shared" si="296"/>
        <v>0</v>
      </c>
      <c r="CA461" s="113">
        <f t="shared" si="267"/>
        <v>0</v>
      </c>
      <c r="CB461" s="114">
        <f t="shared" si="267"/>
        <v>0</v>
      </c>
      <c r="CC461" s="114">
        <f t="shared" si="297"/>
        <v>0</v>
      </c>
      <c r="CD461" s="114">
        <f t="shared" si="298"/>
        <v>6932.4189067524103</v>
      </c>
      <c r="CE461" s="114">
        <f t="shared" si="299"/>
        <v>0</v>
      </c>
      <c r="CF461" s="118">
        <f t="shared" si="300"/>
        <v>0</v>
      </c>
      <c r="CG461" s="122">
        <f t="shared" si="301"/>
        <v>6932.4189067524103</v>
      </c>
      <c r="CH461" s="88"/>
      <c r="CI461" s="123">
        <f t="shared" si="302"/>
        <v>6932.4189067524103</v>
      </c>
      <c r="CK461" s="124">
        <f t="shared" si="303"/>
        <v>4</v>
      </c>
      <c r="CL461" s="125">
        <v>0</v>
      </c>
      <c r="CM461" s="126">
        <v>0</v>
      </c>
      <c r="CN461" s="127">
        <v>0</v>
      </c>
      <c r="CO461" s="128">
        <v>0</v>
      </c>
      <c r="CP461" s="125">
        <v>0</v>
      </c>
      <c r="CQ461" s="129">
        <v>0</v>
      </c>
      <c r="CR461" s="130">
        <v>0</v>
      </c>
      <c r="CS461" s="131">
        <v>0</v>
      </c>
      <c r="CT461" s="132">
        <v>0</v>
      </c>
      <c r="CU461" s="133">
        <f t="shared" si="268"/>
        <v>0</v>
      </c>
      <c r="CV461" s="129">
        <f t="shared" si="268"/>
        <v>0</v>
      </c>
      <c r="CW461" s="132">
        <v>0</v>
      </c>
      <c r="CY461" s="133">
        <v>0</v>
      </c>
      <c r="CZ461" s="129">
        <v>0</v>
      </c>
      <c r="DA461" s="132">
        <v>0</v>
      </c>
      <c r="DD461" s="134" t="s">
        <v>95</v>
      </c>
      <c r="DE461" s="101"/>
      <c r="DF461" s="72"/>
    </row>
    <row r="462" spans="1:110" s="7" customFormat="1" x14ac:dyDescent="0.25">
      <c r="A462" s="135">
        <v>218</v>
      </c>
      <c r="B462" s="136" t="s">
        <v>1285</v>
      </c>
      <c r="C462" s="136" t="s">
        <v>1294</v>
      </c>
      <c r="D462" s="137" t="s">
        <v>1287</v>
      </c>
      <c r="E462" s="138" t="s">
        <v>1295</v>
      </c>
      <c r="F462" s="138" t="s">
        <v>1287</v>
      </c>
      <c r="G462" s="138" t="s">
        <v>1289</v>
      </c>
      <c r="H462" s="138" t="s">
        <v>102</v>
      </c>
      <c r="I462" s="138">
        <v>10453</v>
      </c>
      <c r="J462" s="138" t="str">
        <f t="shared" si="269"/>
        <v>Bronx 10453</v>
      </c>
      <c r="K462" s="138" t="s">
        <v>103</v>
      </c>
      <c r="L462" s="138">
        <v>4</v>
      </c>
      <c r="M462" s="106" t="str">
        <f t="shared" si="270"/>
        <v>FCCN</v>
      </c>
      <c r="N462" s="107">
        <v>0</v>
      </c>
      <c r="O462" s="72">
        <v>0</v>
      </c>
      <c r="P462" s="108">
        <v>0</v>
      </c>
      <c r="Q462" s="71">
        <v>0</v>
      </c>
      <c r="R462" s="72">
        <v>0</v>
      </c>
      <c r="S462" s="108">
        <v>0</v>
      </c>
      <c r="T462" s="71">
        <v>0</v>
      </c>
      <c r="U462" s="72">
        <v>0</v>
      </c>
      <c r="V462" s="72">
        <v>0</v>
      </c>
      <c r="W462" s="73">
        <f t="shared" si="271"/>
        <v>0</v>
      </c>
      <c r="X462" s="109">
        <v>0</v>
      </c>
      <c r="Y462" s="110">
        <v>129</v>
      </c>
      <c r="Z462" s="110">
        <v>0</v>
      </c>
      <c r="AA462" s="72">
        <v>0</v>
      </c>
      <c r="AB462" s="72">
        <v>0</v>
      </c>
      <c r="AC462" s="111">
        <v>0</v>
      </c>
      <c r="AD462" s="112">
        <f t="shared" si="272"/>
        <v>129</v>
      </c>
      <c r="AE462" s="113">
        <v>0</v>
      </c>
      <c r="AF462" s="114">
        <v>0</v>
      </c>
      <c r="AG462" s="115">
        <v>0</v>
      </c>
      <c r="AH462" s="116">
        <v>1322515.7400000002</v>
      </c>
      <c r="AI462" s="114">
        <v>0</v>
      </c>
      <c r="AJ462" s="117">
        <f t="shared" si="275"/>
        <v>1322515.7400000002</v>
      </c>
      <c r="AK462" s="113">
        <v>0</v>
      </c>
      <c r="AL462" s="114">
        <v>0</v>
      </c>
      <c r="AM462" s="117">
        <f t="shared" si="276"/>
        <v>0</v>
      </c>
      <c r="AN462" s="113">
        <v>0</v>
      </c>
      <c r="AO462" s="114">
        <v>0</v>
      </c>
      <c r="AP462" s="114">
        <v>0</v>
      </c>
      <c r="AQ462" s="114">
        <v>1142034.4200000002</v>
      </c>
      <c r="AR462" s="117">
        <v>180481.32</v>
      </c>
      <c r="AS462" s="113">
        <f t="shared" si="273"/>
        <v>0</v>
      </c>
      <c r="AT462" s="114">
        <f t="shared" si="277"/>
        <v>0</v>
      </c>
      <c r="AU462" s="114">
        <f t="shared" si="278"/>
        <v>0</v>
      </c>
      <c r="AV462" s="117">
        <v>0</v>
      </c>
      <c r="AW462" s="113">
        <f t="shared" si="274"/>
        <v>0</v>
      </c>
      <c r="AX462" s="114">
        <f t="shared" si="279"/>
        <v>0</v>
      </c>
      <c r="AY462" s="114">
        <f t="shared" si="280"/>
        <v>0</v>
      </c>
      <c r="AZ462" s="117">
        <v>0</v>
      </c>
      <c r="BA462" s="113">
        <f t="shared" si="281"/>
        <v>0</v>
      </c>
      <c r="BB462" s="114">
        <f t="shared" si="282"/>
        <v>0</v>
      </c>
      <c r="BC462" s="114">
        <f t="shared" si="283"/>
        <v>0</v>
      </c>
      <c r="BD462" s="117">
        <v>0</v>
      </c>
      <c r="BE462" s="113">
        <v>0</v>
      </c>
      <c r="BF462" s="114">
        <v>0</v>
      </c>
      <c r="BG462" s="114">
        <v>0</v>
      </c>
      <c r="BH462" s="117">
        <v>0</v>
      </c>
      <c r="BJ462" s="113">
        <f t="shared" si="266"/>
        <v>0</v>
      </c>
      <c r="BK462" s="114">
        <f t="shared" si="266"/>
        <v>0</v>
      </c>
      <c r="BL462" s="114">
        <f t="shared" si="284"/>
        <v>0</v>
      </c>
      <c r="BM462" s="118">
        <f t="shared" si="285"/>
        <v>0</v>
      </c>
      <c r="BN462" s="119">
        <f t="shared" si="286"/>
        <v>0</v>
      </c>
      <c r="BP462" s="113">
        <f t="shared" si="287"/>
        <v>0</v>
      </c>
      <c r="BQ462" s="118">
        <f t="shared" si="288"/>
        <v>0</v>
      </c>
      <c r="BR462" s="120">
        <f t="shared" si="289"/>
        <v>0</v>
      </c>
      <c r="BS462" s="121">
        <f t="shared" si="290"/>
        <v>0</v>
      </c>
      <c r="BT462" s="114">
        <f t="shared" si="291"/>
        <v>0</v>
      </c>
      <c r="BU462" s="114">
        <f t="shared" si="292"/>
        <v>0</v>
      </c>
      <c r="BV462" s="114">
        <f t="shared" si="293"/>
        <v>0</v>
      </c>
      <c r="BW462" s="118">
        <f t="shared" si="294"/>
        <v>0</v>
      </c>
      <c r="BX462" s="120">
        <f t="shared" si="295"/>
        <v>0</v>
      </c>
      <c r="BY462" s="121">
        <f t="shared" si="296"/>
        <v>0</v>
      </c>
      <c r="CA462" s="113">
        <f t="shared" si="267"/>
        <v>0</v>
      </c>
      <c r="CB462" s="114">
        <f t="shared" si="267"/>
        <v>0</v>
      </c>
      <c r="CC462" s="114">
        <f t="shared" si="297"/>
        <v>0</v>
      </c>
      <c r="CD462" s="114">
        <f t="shared" si="298"/>
        <v>12960.609260450161</v>
      </c>
      <c r="CE462" s="114">
        <f t="shared" si="299"/>
        <v>0</v>
      </c>
      <c r="CF462" s="118">
        <f t="shared" si="300"/>
        <v>0</v>
      </c>
      <c r="CG462" s="122">
        <f t="shared" si="301"/>
        <v>12960.609260450161</v>
      </c>
      <c r="CH462" s="88"/>
      <c r="CI462" s="123">
        <f t="shared" si="302"/>
        <v>12960.609260450161</v>
      </c>
      <c r="CK462" s="124">
        <f t="shared" si="303"/>
        <v>4</v>
      </c>
      <c r="CL462" s="125">
        <v>0</v>
      </c>
      <c r="CM462" s="126">
        <v>0</v>
      </c>
      <c r="CN462" s="127">
        <v>0</v>
      </c>
      <c r="CO462" s="128">
        <v>0</v>
      </c>
      <c r="CP462" s="125">
        <v>0</v>
      </c>
      <c r="CQ462" s="129">
        <v>0</v>
      </c>
      <c r="CR462" s="130">
        <v>0</v>
      </c>
      <c r="CS462" s="131">
        <v>0</v>
      </c>
      <c r="CT462" s="132">
        <v>0</v>
      </c>
      <c r="CU462" s="133">
        <f t="shared" si="268"/>
        <v>0</v>
      </c>
      <c r="CV462" s="129">
        <f t="shared" si="268"/>
        <v>0</v>
      </c>
      <c r="CW462" s="132">
        <v>0</v>
      </c>
      <c r="CY462" s="133">
        <v>0</v>
      </c>
      <c r="CZ462" s="129">
        <v>0</v>
      </c>
      <c r="DA462" s="132">
        <v>0</v>
      </c>
      <c r="DD462" s="134" t="s">
        <v>95</v>
      </c>
      <c r="DE462" s="101"/>
      <c r="DF462" s="72"/>
    </row>
    <row r="463" spans="1:110" s="7" customFormat="1" x14ac:dyDescent="0.25">
      <c r="A463" s="135">
        <v>218</v>
      </c>
      <c r="B463" s="136" t="s">
        <v>1285</v>
      </c>
      <c r="C463" s="136" t="s">
        <v>1294</v>
      </c>
      <c r="D463" s="137" t="s">
        <v>1287</v>
      </c>
      <c r="E463" s="138" t="s">
        <v>1295</v>
      </c>
      <c r="F463" s="138" t="s">
        <v>1287</v>
      </c>
      <c r="G463" s="138" t="s">
        <v>1289</v>
      </c>
      <c r="H463" s="138" t="s">
        <v>102</v>
      </c>
      <c r="I463" s="138">
        <v>10453</v>
      </c>
      <c r="J463" s="138" t="str">
        <f t="shared" si="269"/>
        <v>Bronx 10453</v>
      </c>
      <c r="K463" s="138" t="s">
        <v>103</v>
      </c>
      <c r="L463" s="138">
        <v>4</v>
      </c>
      <c r="M463" s="106" t="str">
        <f t="shared" si="270"/>
        <v>FCCN</v>
      </c>
      <c r="N463" s="107">
        <v>0</v>
      </c>
      <c r="O463" s="72">
        <v>0</v>
      </c>
      <c r="P463" s="108">
        <v>0</v>
      </c>
      <c r="Q463" s="71">
        <v>0</v>
      </c>
      <c r="R463" s="72">
        <v>0</v>
      </c>
      <c r="S463" s="108">
        <v>0</v>
      </c>
      <c r="T463" s="71">
        <v>0</v>
      </c>
      <c r="U463" s="72">
        <v>0</v>
      </c>
      <c r="V463" s="72">
        <v>0</v>
      </c>
      <c r="W463" s="73">
        <f t="shared" si="271"/>
        <v>0</v>
      </c>
      <c r="X463" s="109">
        <v>0</v>
      </c>
      <c r="Y463" s="110">
        <v>0</v>
      </c>
      <c r="Z463" s="110">
        <v>40</v>
      </c>
      <c r="AA463" s="72">
        <v>0</v>
      </c>
      <c r="AB463" s="72">
        <v>0</v>
      </c>
      <c r="AC463" s="111">
        <v>0</v>
      </c>
      <c r="AD463" s="112">
        <f t="shared" si="272"/>
        <v>40</v>
      </c>
      <c r="AE463" s="113">
        <v>0</v>
      </c>
      <c r="AF463" s="114">
        <v>0</v>
      </c>
      <c r="AG463" s="115">
        <v>0</v>
      </c>
      <c r="AH463" s="116">
        <v>437330.4</v>
      </c>
      <c r="AI463" s="114">
        <v>0</v>
      </c>
      <c r="AJ463" s="117">
        <f t="shared" si="275"/>
        <v>437330.4</v>
      </c>
      <c r="AK463" s="113">
        <v>0</v>
      </c>
      <c r="AL463" s="114">
        <v>0</v>
      </c>
      <c r="AM463" s="117">
        <f t="shared" si="276"/>
        <v>0</v>
      </c>
      <c r="AN463" s="113">
        <v>0</v>
      </c>
      <c r="AO463" s="114">
        <v>0</v>
      </c>
      <c r="AP463" s="114">
        <v>0</v>
      </c>
      <c r="AQ463" s="114">
        <v>381367.2</v>
      </c>
      <c r="AR463" s="117">
        <v>55963.199999999997</v>
      </c>
      <c r="AS463" s="113">
        <f t="shared" si="273"/>
        <v>0</v>
      </c>
      <c r="AT463" s="114">
        <f t="shared" si="277"/>
        <v>0</v>
      </c>
      <c r="AU463" s="114">
        <f t="shared" si="278"/>
        <v>0</v>
      </c>
      <c r="AV463" s="117">
        <v>0</v>
      </c>
      <c r="AW463" s="113">
        <f t="shared" si="274"/>
        <v>0</v>
      </c>
      <c r="AX463" s="114">
        <f t="shared" si="279"/>
        <v>0</v>
      </c>
      <c r="AY463" s="114">
        <f t="shared" si="280"/>
        <v>0</v>
      </c>
      <c r="AZ463" s="117">
        <v>0</v>
      </c>
      <c r="BA463" s="113">
        <f t="shared" si="281"/>
        <v>0</v>
      </c>
      <c r="BB463" s="114">
        <f t="shared" si="282"/>
        <v>0</v>
      </c>
      <c r="BC463" s="114">
        <f t="shared" si="283"/>
        <v>0</v>
      </c>
      <c r="BD463" s="117">
        <v>0</v>
      </c>
      <c r="BE463" s="113">
        <v>0</v>
      </c>
      <c r="BF463" s="114">
        <v>0</v>
      </c>
      <c r="BG463" s="114">
        <v>0</v>
      </c>
      <c r="BH463" s="117">
        <v>0</v>
      </c>
      <c r="BJ463" s="113">
        <f t="shared" si="266"/>
        <v>0</v>
      </c>
      <c r="BK463" s="114">
        <f t="shared" si="266"/>
        <v>0</v>
      </c>
      <c r="BL463" s="114">
        <f t="shared" si="284"/>
        <v>0</v>
      </c>
      <c r="BM463" s="118">
        <f t="shared" si="285"/>
        <v>0</v>
      </c>
      <c r="BN463" s="119">
        <f t="shared" si="286"/>
        <v>0</v>
      </c>
      <c r="BP463" s="113">
        <f t="shared" si="287"/>
        <v>0</v>
      </c>
      <c r="BQ463" s="118">
        <f t="shared" si="288"/>
        <v>0</v>
      </c>
      <c r="BR463" s="120">
        <f t="shared" si="289"/>
        <v>0</v>
      </c>
      <c r="BS463" s="121">
        <f t="shared" si="290"/>
        <v>0</v>
      </c>
      <c r="BT463" s="114">
        <f t="shared" si="291"/>
        <v>0</v>
      </c>
      <c r="BU463" s="114">
        <f t="shared" si="292"/>
        <v>0</v>
      </c>
      <c r="BV463" s="114">
        <f t="shared" si="293"/>
        <v>0</v>
      </c>
      <c r="BW463" s="118">
        <f t="shared" si="294"/>
        <v>0</v>
      </c>
      <c r="BX463" s="120">
        <f t="shared" si="295"/>
        <v>0</v>
      </c>
      <c r="BY463" s="121">
        <f t="shared" si="296"/>
        <v>0</v>
      </c>
      <c r="CA463" s="113">
        <f t="shared" si="267"/>
        <v>0</v>
      </c>
      <c r="CB463" s="114">
        <f t="shared" si="267"/>
        <v>0</v>
      </c>
      <c r="CC463" s="114">
        <f t="shared" si="297"/>
        <v>0</v>
      </c>
      <c r="CD463" s="114">
        <f t="shared" si="298"/>
        <v>4018.7935691318326</v>
      </c>
      <c r="CE463" s="114">
        <f t="shared" si="299"/>
        <v>0</v>
      </c>
      <c r="CF463" s="118">
        <f t="shared" si="300"/>
        <v>0</v>
      </c>
      <c r="CG463" s="122">
        <f t="shared" si="301"/>
        <v>4018.7935691318326</v>
      </c>
      <c r="CH463" s="88"/>
      <c r="CI463" s="123">
        <f t="shared" si="302"/>
        <v>4018.7935691318326</v>
      </c>
      <c r="CK463" s="124">
        <f t="shared" si="303"/>
        <v>4</v>
      </c>
      <c r="CL463" s="125">
        <v>0</v>
      </c>
      <c r="CM463" s="126">
        <v>0</v>
      </c>
      <c r="CN463" s="127">
        <v>0</v>
      </c>
      <c r="CO463" s="128">
        <v>0</v>
      </c>
      <c r="CP463" s="125">
        <v>0</v>
      </c>
      <c r="CQ463" s="129">
        <v>0</v>
      </c>
      <c r="CR463" s="130">
        <v>0</v>
      </c>
      <c r="CS463" s="131">
        <v>0</v>
      </c>
      <c r="CT463" s="132">
        <v>0</v>
      </c>
      <c r="CU463" s="133">
        <f t="shared" si="268"/>
        <v>0</v>
      </c>
      <c r="CV463" s="129">
        <f t="shared" si="268"/>
        <v>0</v>
      </c>
      <c r="CW463" s="132">
        <v>0</v>
      </c>
      <c r="CY463" s="133">
        <v>0</v>
      </c>
      <c r="CZ463" s="129">
        <v>0</v>
      </c>
      <c r="DA463" s="132">
        <v>0</v>
      </c>
      <c r="DD463" s="134" t="s">
        <v>95</v>
      </c>
      <c r="DE463" s="101"/>
      <c r="DF463" s="72"/>
    </row>
    <row r="464" spans="1:110" s="7" customFormat="1" x14ac:dyDescent="0.25">
      <c r="A464" s="135">
        <v>218</v>
      </c>
      <c r="B464" s="136" t="s">
        <v>1285</v>
      </c>
      <c r="C464" s="136" t="s">
        <v>1294</v>
      </c>
      <c r="D464" s="137" t="s">
        <v>1287</v>
      </c>
      <c r="E464" s="138" t="s">
        <v>1295</v>
      </c>
      <c r="F464" s="138" t="s">
        <v>1287</v>
      </c>
      <c r="G464" s="138" t="s">
        <v>1289</v>
      </c>
      <c r="H464" s="138" t="s">
        <v>102</v>
      </c>
      <c r="I464" s="138">
        <v>10453</v>
      </c>
      <c r="J464" s="138" t="str">
        <f t="shared" si="269"/>
        <v>Bronx 10453</v>
      </c>
      <c r="K464" s="138" t="s">
        <v>103</v>
      </c>
      <c r="L464" s="138">
        <v>4</v>
      </c>
      <c r="M464" s="106" t="str">
        <f t="shared" si="270"/>
        <v>FCCN</v>
      </c>
      <c r="N464" s="107">
        <v>0</v>
      </c>
      <c r="O464" s="72">
        <v>0</v>
      </c>
      <c r="P464" s="108">
        <v>0</v>
      </c>
      <c r="Q464" s="71">
        <v>0</v>
      </c>
      <c r="R464" s="72">
        <v>0</v>
      </c>
      <c r="S464" s="108">
        <v>0</v>
      </c>
      <c r="T464" s="71">
        <v>0</v>
      </c>
      <c r="U464" s="72">
        <v>0</v>
      </c>
      <c r="V464" s="72">
        <v>0</v>
      </c>
      <c r="W464" s="73">
        <f t="shared" si="271"/>
        <v>0</v>
      </c>
      <c r="X464" s="109">
        <v>0</v>
      </c>
      <c r="Y464" s="110">
        <v>0</v>
      </c>
      <c r="Z464" s="110">
        <v>0</v>
      </c>
      <c r="AA464" s="72">
        <v>40</v>
      </c>
      <c r="AB464" s="72">
        <v>0</v>
      </c>
      <c r="AC464" s="111">
        <v>0</v>
      </c>
      <c r="AD464" s="112">
        <f t="shared" si="272"/>
        <v>40</v>
      </c>
      <c r="AE464" s="113">
        <v>0</v>
      </c>
      <c r="AF464" s="114">
        <v>0</v>
      </c>
      <c r="AG464" s="115">
        <v>0</v>
      </c>
      <c r="AH464" s="116">
        <v>345106.39999999997</v>
      </c>
      <c r="AI464" s="114">
        <v>0</v>
      </c>
      <c r="AJ464" s="117">
        <f t="shared" si="275"/>
        <v>345106.39999999997</v>
      </c>
      <c r="AK464" s="113">
        <v>0</v>
      </c>
      <c r="AL464" s="114">
        <v>0</v>
      </c>
      <c r="AM464" s="117">
        <f t="shared" si="276"/>
        <v>0</v>
      </c>
      <c r="AN464" s="113">
        <v>0</v>
      </c>
      <c r="AO464" s="114">
        <v>0</v>
      </c>
      <c r="AP464" s="114">
        <v>0</v>
      </c>
      <c r="AQ464" s="114">
        <v>289143.2</v>
      </c>
      <c r="AR464" s="117">
        <v>55963.199999999997</v>
      </c>
      <c r="AS464" s="113">
        <f t="shared" si="273"/>
        <v>0</v>
      </c>
      <c r="AT464" s="114">
        <f t="shared" si="277"/>
        <v>0</v>
      </c>
      <c r="AU464" s="114">
        <f t="shared" si="278"/>
        <v>0</v>
      </c>
      <c r="AV464" s="117">
        <v>0</v>
      </c>
      <c r="AW464" s="113">
        <f t="shared" si="274"/>
        <v>0</v>
      </c>
      <c r="AX464" s="114">
        <f t="shared" si="279"/>
        <v>0</v>
      </c>
      <c r="AY464" s="114">
        <f t="shared" si="280"/>
        <v>0</v>
      </c>
      <c r="AZ464" s="117">
        <v>0</v>
      </c>
      <c r="BA464" s="113">
        <f t="shared" si="281"/>
        <v>0</v>
      </c>
      <c r="BB464" s="114">
        <f t="shared" si="282"/>
        <v>0</v>
      </c>
      <c r="BC464" s="114">
        <f t="shared" si="283"/>
        <v>0</v>
      </c>
      <c r="BD464" s="117">
        <v>0</v>
      </c>
      <c r="BE464" s="113">
        <v>0</v>
      </c>
      <c r="BF464" s="114">
        <v>0</v>
      </c>
      <c r="BG464" s="114">
        <v>0</v>
      </c>
      <c r="BH464" s="117">
        <v>0</v>
      </c>
      <c r="BJ464" s="113">
        <f t="shared" si="266"/>
        <v>0</v>
      </c>
      <c r="BK464" s="114">
        <f t="shared" si="266"/>
        <v>0</v>
      </c>
      <c r="BL464" s="114">
        <f t="shared" si="284"/>
        <v>0</v>
      </c>
      <c r="BM464" s="118">
        <f t="shared" si="285"/>
        <v>0</v>
      </c>
      <c r="BN464" s="119">
        <f t="shared" si="286"/>
        <v>0</v>
      </c>
      <c r="BP464" s="113">
        <f t="shared" si="287"/>
        <v>0</v>
      </c>
      <c r="BQ464" s="118">
        <f t="shared" si="288"/>
        <v>0</v>
      </c>
      <c r="BR464" s="120">
        <f t="shared" si="289"/>
        <v>0</v>
      </c>
      <c r="BS464" s="121">
        <f t="shared" si="290"/>
        <v>0</v>
      </c>
      <c r="BT464" s="114">
        <f t="shared" si="291"/>
        <v>0</v>
      </c>
      <c r="BU464" s="114">
        <f t="shared" si="292"/>
        <v>0</v>
      </c>
      <c r="BV464" s="114">
        <f t="shared" si="293"/>
        <v>0</v>
      </c>
      <c r="BW464" s="118">
        <f t="shared" si="294"/>
        <v>0</v>
      </c>
      <c r="BX464" s="120">
        <f t="shared" si="295"/>
        <v>0</v>
      </c>
      <c r="BY464" s="121">
        <f t="shared" si="296"/>
        <v>0</v>
      </c>
      <c r="CA464" s="113">
        <f t="shared" si="267"/>
        <v>0</v>
      </c>
      <c r="CB464" s="114">
        <f t="shared" si="267"/>
        <v>0</v>
      </c>
      <c r="CC464" s="114">
        <f t="shared" si="297"/>
        <v>0</v>
      </c>
      <c r="CD464" s="114">
        <f t="shared" si="298"/>
        <v>4018.7935691318326</v>
      </c>
      <c r="CE464" s="114">
        <f t="shared" si="299"/>
        <v>0</v>
      </c>
      <c r="CF464" s="118">
        <f t="shared" si="300"/>
        <v>0</v>
      </c>
      <c r="CG464" s="122">
        <f t="shared" si="301"/>
        <v>4018.7935691318326</v>
      </c>
      <c r="CH464" s="88"/>
      <c r="CI464" s="123">
        <f t="shared" si="302"/>
        <v>4018.7935691318326</v>
      </c>
      <c r="CK464" s="124">
        <f t="shared" si="303"/>
        <v>4</v>
      </c>
      <c r="CL464" s="125">
        <v>0</v>
      </c>
      <c r="CM464" s="126">
        <v>0</v>
      </c>
      <c r="CN464" s="127">
        <v>0</v>
      </c>
      <c r="CO464" s="128">
        <v>0</v>
      </c>
      <c r="CP464" s="125">
        <v>0</v>
      </c>
      <c r="CQ464" s="129">
        <v>0</v>
      </c>
      <c r="CR464" s="130">
        <v>0</v>
      </c>
      <c r="CS464" s="131">
        <v>0</v>
      </c>
      <c r="CT464" s="132">
        <v>0</v>
      </c>
      <c r="CU464" s="133">
        <f t="shared" si="268"/>
        <v>0</v>
      </c>
      <c r="CV464" s="129">
        <f t="shared" si="268"/>
        <v>0</v>
      </c>
      <c r="CW464" s="132">
        <v>0</v>
      </c>
      <c r="CY464" s="133">
        <v>0</v>
      </c>
      <c r="CZ464" s="129">
        <v>0</v>
      </c>
      <c r="DA464" s="132">
        <v>0</v>
      </c>
      <c r="DD464" s="134" t="s">
        <v>95</v>
      </c>
      <c r="DE464" s="101"/>
      <c r="DF464" s="72"/>
    </row>
    <row r="465" spans="1:110" s="7" customFormat="1" x14ac:dyDescent="0.25">
      <c r="A465" s="135">
        <v>218</v>
      </c>
      <c r="B465" s="136" t="s">
        <v>1285</v>
      </c>
      <c r="C465" s="136" t="s">
        <v>1294</v>
      </c>
      <c r="D465" s="137" t="s">
        <v>1287</v>
      </c>
      <c r="E465" s="138" t="s">
        <v>1295</v>
      </c>
      <c r="F465" s="138" t="s">
        <v>1287</v>
      </c>
      <c r="G465" s="138" t="s">
        <v>1289</v>
      </c>
      <c r="H465" s="138" t="s">
        <v>102</v>
      </c>
      <c r="I465" s="138">
        <v>10453</v>
      </c>
      <c r="J465" s="138" t="str">
        <f t="shared" si="269"/>
        <v>Bronx 10453</v>
      </c>
      <c r="K465" s="138" t="s">
        <v>103</v>
      </c>
      <c r="L465" s="138">
        <v>4</v>
      </c>
      <c r="M465" s="106" t="str">
        <f t="shared" si="270"/>
        <v>FCCN</v>
      </c>
      <c r="N465" s="107">
        <v>0</v>
      </c>
      <c r="O465" s="72">
        <v>0</v>
      </c>
      <c r="P465" s="108">
        <v>0</v>
      </c>
      <c r="Q465" s="71">
        <v>0</v>
      </c>
      <c r="R465" s="72">
        <v>0</v>
      </c>
      <c r="S465" s="108">
        <v>0</v>
      </c>
      <c r="T465" s="71">
        <v>0</v>
      </c>
      <c r="U465" s="72">
        <v>0</v>
      </c>
      <c r="V465" s="72">
        <v>0</v>
      </c>
      <c r="W465" s="73">
        <f t="shared" si="271"/>
        <v>0</v>
      </c>
      <c r="X465" s="109">
        <v>0</v>
      </c>
      <c r="Y465" s="110">
        <v>0</v>
      </c>
      <c r="Z465" s="110">
        <v>0</v>
      </c>
      <c r="AA465" s="72">
        <v>0</v>
      </c>
      <c r="AB465" s="72">
        <v>92</v>
      </c>
      <c r="AC465" s="111">
        <v>0</v>
      </c>
      <c r="AD465" s="112">
        <f t="shared" si="272"/>
        <v>92</v>
      </c>
      <c r="AE465" s="113">
        <v>0</v>
      </c>
      <c r="AF465" s="114">
        <v>0</v>
      </c>
      <c r="AG465" s="115">
        <v>0</v>
      </c>
      <c r="AH465" s="116">
        <v>793744.72</v>
      </c>
      <c r="AI465" s="114">
        <v>0</v>
      </c>
      <c r="AJ465" s="117">
        <f t="shared" si="275"/>
        <v>793744.72</v>
      </c>
      <c r="AK465" s="113">
        <v>0</v>
      </c>
      <c r="AL465" s="114">
        <v>0</v>
      </c>
      <c r="AM465" s="117">
        <f t="shared" si="276"/>
        <v>0</v>
      </c>
      <c r="AN465" s="113">
        <v>0</v>
      </c>
      <c r="AO465" s="114">
        <v>0</v>
      </c>
      <c r="AP465" s="114">
        <v>0</v>
      </c>
      <c r="AQ465" s="114">
        <v>665029.36</v>
      </c>
      <c r="AR465" s="117">
        <v>128715.35999999999</v>
      </c>
      <c r="AS465" s="113">
        <f t="shared" si="273"/>
        <v>0</v>
      </c>
      <c r="AT465" s="114">
        <f t="shared" si="277"/>
        <v>0</v>
      </c>
      <c r="AU465" s="114">
        <f t="shared" si="278"/>
        <v>0</v>
      </c>
      <c r="AV465" s="117">
        <v>0</v>
      </c>
      <c r="AW465" s="113">
        <f t="shared" si="274"/>
        <v>0</v>
      </c>
      <c r="AX465" s="114">
        <f t="shared" si="279"/>
        <v>0</v>
      </c>
      <c r="AY465" s="114">
        <f t="shared" si="280"/>
        <v>0</v>
      </c>
      <c r="AZ465" s="117">
        <v>0</v>
      </c>
      <c r="BA465" s="113">
        <f t="shared" si="281"/>
        <v>0</v>
      </c>
      <c r="BB465" s="114">
        <f t="shared" si="282"/>
        <v>0</v>
      </c>
      <c r="BC465" s="114">
        <f t="shared" si="283"/>
        <v>0</v>
      </c>
      <c r="BD465" s="117">
        <v>0</v>
      </c>
      <c r="BE465" s="113">
        <v>0</v>
      </c>
      <c r="BF465" s="114">
        <v>0</v>
      </c>
      <c r="BG465" s="114">
        <v>0</v>
      </c>
      <c r="BH465" s="117">
        <v>0</v>
      </c>
      <c r="BJ465" s="113">
        <f t="shared" si="266"/>
        <v>0</v>
      </c>
      <c r="BK465" s="114">
        <f t="shared" si="266"/>
        <v>0</v>
      </c>
      <c r="BL465" s="114">
        <f t="shared" si="284"/>
        <v>0</v>
      </c>
      <c r="BM465" s="118">
        <f t="shared" si="285"/>
        <v>0</v>
      </c>
      <c r="BN465" s="119">
        <f t="shared" si="286"/>
        <v>0</v>
      </c>
      <c r="BP465" s="113">
        <f t="shared" si="287"/>
        <v>0</v>
      </c>
      <c r="BQ465" s="118">
        <f t="shared" si="288"/>
        <v>0</v>
      </c>
      <c r="BR465" s="120">
        <f t="shared" si="289"/>
        <v>0</v>
      </c>
      <c r="BS465" s="121">
        <f t="shared" si="290"/>
        <v>0</v>
      </c>
      <c r="BT465" s="114">
        <f t="shared" si="291"/>
        <v>0</v>
      </c>
      <c r="BU465" s="114">
        <f t="shared" si="292"/>
        <v>0</v>
      </c>
      <c r="BV465" s="114">
        <f t="shared" si="293"/>
        <v>0</v>
      </c>
      <c r="BW465" s="118">
        <f t="shared" si="294"/>
        <v>0</v>
      </c>
      <c r="BX465" s="120">
        <f t="shared" si="295"/>
        <v>0</v>
      </c>
      <c r="BY465" s="121">
        <f t="shared" si="296"/>
        <v>0</v>
      </c>
      <c r="CA465" s="113">
        <f t="shared" si="267"/>
        <v>0</v>
      </c>
      <c r="CB465" s="114">
        <f t="shared" si="267"/>
        <v>0</v>
      </c>
      <c r="CC465" s="114">
        <f t="shared" si="297"/>
        <v>0</v>
      </c>
      <c r="CD465" s="114">
        <f t="shared" si="298"/>
        <v>9243.2252090032143</v>
      </c>
      <c r="CE465" s="114">
        <f t="shared" si="299"/>
        <v>0</v>
      </c>
      <c r="CF465" s="118">
        <f t="shared" si="300"/>
        <v>0</v>
      </c>
      <c r="CG465" s="122">
        <f t="shared" si="301"/>
        <v>9243.2252090032143</v>
      </c>
      <c r="CH465" s="88"/>
      <c r="CI465" s="123">
        <f t="shared" si="302"/>
        <v>9243.2252090032143</v>
      </c>
      <c r="CK465" s="124">
        <f t="shared" si="303"/>
        <v>4</v>
      </c>
      <c r="CL465" s="125">
        <v>0</v>
      </c>
      <c r="CM465" s="126">
        <v>0</v>
      </c>
      <c r="CN465" s="127">
        <v>0</v>
      </c>
      <c r="CO465" s="128">
        <v>0</v>
      </c>
      <c r="CP465" s="125">
        <v>0</v>
      </c>
      <c r="CQ465" s="129">
        <v>0</v>
      </c>
      <c r="CR465" s="130">
        <v>0</v>
      </c>
      <c r="CS465" s="131">
        <v>0</v>
      </c>
      <c r="CT465" s="132">
        <v>0</v>
      </c>
      <c r="CU465" s="133">
        <f t="shared" si="268"/>
        <v>0</v>
      </c>
      <c r="CV465" s="129">
        <f t="shared" si="268"/>
        <v>0</v>
      </c>
      <c r="CW465" s="132">
        <v>0</v>
      </c>
      <c r="CY465" s="133">
        <v>0</v>
      </c>
      <c r="CZ465" s="129">
        <v>0</v>
      </c>
      <c r="DA465" s="132">
        <v>0</v>
      </c>
      <c r="DD465" s="134" t="s">
        <v>95</v>
      </c>
      <c r="DE465" s="101"/>
      <c r="DF465" s="72"/>
    </row>
    <row r="466" spans="1:110" s="7" customFormat="1" x14ac:dyDescent="0.25">
      <c r="A466" s="135">
        <v>218</v>
      </c>
      <c r="B466" s="136" t="s">
        <v>1285</v>
      </c>
      <c r="C466" s="136" t="s">
        <v>1294</v>
      </c>
      <c r="D466" s="137" t="s">
        <v>1287</v>
      </c>
      <c r="E466" s="138" t="s">
        <v>1295</v>
      </c>
      <c r="F466" s="138" t="s">
        <v>1287</v>
      </c>
      <c r="G466" s="138" t="s">
        <v>1289</v>
      </c>
      <c r="H466" s="138" t="s">
        <v>102</v>
      </c>
      <c r="I466" s="138">
        <v>10453</v>
      </c>
      <c r="J466" s="138" t="str">
        <f t="shared" si="269"/>
        <v>Bronx 10453</v>
      </c>
      <c r="K466" s="138" t="s">
        <v>103</v>
      </c>
      <c r="L466" s="138">
        <v>4</v>
      </c>
      <c r="M466" s="106" t="str">
        <f t="shared" si="270"/>
        <v>FCCN</v>
      </c>
      <c r="N466" s="107">
        <v>0</v>
      </c>
      <c r="O466" s="72">
        <v>0</v>
      </c>
      <c r="P466" s="108">
        <v>0</v>
      </c>
      <c r="Q466" s="71">
        <v>0</v>
      </c>
      <c r="R466" s="72">
        <v>0</v>
      </c>
      <c r="S466" s="108">
        <v>0</v>
      </c>
      <c r="T466" s="71">
        <v>0</v>
      </c>
      <c r="U466" s="72">
        <v>0</v>
      </c>
      <c r="V466" s="72">
        <v>0</v>
      </c>
      <c r="W466" s="73">
        <f t="shared" si="271"/>
        <v>0</v>
      </c>
      <c r="X466" s="109">
        <v>0</v>
      </c>
      <c r="Y466" s="110">
        <v>0</v>
      </c>
      <c r="Z466" s="110">
        <v>0</v>
      </c>
      <c r="AA466" s="72">
        <v>0</v>
      </c>
      <c r="AB466" s="72">
        <v>0</v>
      </c>
      <c r="AC466" s="111">
        <v>30</v>
      </c>
      <c r="AD466" s="112">
        <f t="shared" si="272"/>
        <v>30</v>
      </c>
      <c r="AE466" s="113">
        <v>0</v>
      </c>
      <c r="AF466" s="114">
        <v>0</v>
      </c>
      <c r="AG466" s="115">
        <v>0</v>
      </c>
      <c r="AH466" s="116">
        <v>274549.8</v>
      </c>
      <c r="AI466" s="114">
        <v>0</v>
      </c>
      <c r="AJ466" s="117">
        <f t="shared" si="275"/>
        <v>274549.8</v>
      </c>
      <c r="AK466" s="113">
        <v>0</v>
      </c>
      <c r="AL466" s="114">
        <v>0</v>
      </c>
      <c r="AM466" s="117">
        <f t="shared" si="276"/>
        <v>0</v>
      </c>
      <c r="AN466" s="113">
        <v>0</v>
      </c>
      <c r="AO466" s="114">
        <v>0</v>
      </c>
      <c r="AP466" s="114">
        <v>0</v>
      </c>
      <c r="AQ466" s="114">
        <v>232577.40000000005</v>
      </c>
      <c r="AR466" s="117">
        <v>41972.399999999994</v>
      </c>
      <c r="AS466" s="113">
        <f t="shared" si="273"/>
        <v>0</v>
      </c>
      <c r="AT466" s="114">
        <f t="shared" si="277"/>
        <v>0</v>
      </c>
      <c r="AU466" s="114">
        <f t="shared" si="278"/>
        <v>0</v>
      </c>
      <c r="AV466" s="117">
        <v>0</v>
      </c>
      <c r="AW466" s="113">
        <f t="shared" si="274"/>
        <v>0</v>
      </c>
      <c r="AX466" s="114">
        <f t="shared" si="279"/>
        <v>0</v>
      </c>
      <c r="AY466" s="114">
        <f t="shared" si="280"/>
        <v>0</v>
      </c>
      <c r="AZ466" s="117">
        <v>0</v>
      </c>
      <c r="BA466" s="113">
        <f t="shared" si="281"/>
        <v>0</v>
      </c>
      <c r="BB466" s="114">
        <f t="shared" si="282"/>
        <v>0</v>
      </c>
      <c r="BC466" s="114">
        <f t="shared" si="283"/>
        <v>0</v>
      </c>
      <c r="BD466" s="117">
        <v>0</v>
      </c>
      <c r="BE466" s="113">
        <v>0</v>
      </c>
      <c r="BF466" s="114">
        <v>0</v>
      </c>
      <c r="BG466" s="114">
        <v>0</v>
      </c>
      <c r="BH466" s="117">
        <v>0</v>
      </c>
      <c r="BJ466" s="113">
        <f t="shared" si="266"/>
        <v>0</v>
      </c>
      <c r="BK466" s="114">
        <f t="shared" si="266"/>
        <v>0</v>
      </c>
      <c r="BL466" s="114">
        <f t="shared" si="284"/>
        <v>0</v>
      </c>
      <c r="BM466" s="118">
        <f t="shared" si="285"/>
        <v>0</v>
      </c>
      <c r="BN466" s="119">
        <f t="shared" si="286"/>
        <v>0</v>
      </c>
      <c r="BP466" s="113">
        <f t="shared" si="287"/>
        <v>0</v>
      </c>
      <c r="BQ466" s="118">
        <f t="shared" si="288"/>
        <v>0</v>
      </c>
      <c r="BR466" s="120">
        <f t="shared" si="289"/>
        <v>0</v>
      </c>
      <c r="BS466" s="121">
        <f t="shared" si="290"/>
        <v>0</v>
      </c>
      <c r="BT466" s="114">
        <f t="shared" si="291"/>
        <v>0</v>
      </c>
      <c r="BU466" s="114">
        <f t="shared" si="292"/>
        <v>0</v>
      </c>
      <c r="BV466" s="114">
        <f t="shared" si="293"/>
        <v>0</v>
      </c>
      <c r="BW466" s="118">
        <f t="shared" si="294"/>
        <v>0</v>
      </c>
      <c r="BX466" s="120">
        <f t="shared" si="295"/>
        <v>0</v>
      </c>
      <c r="BY466" s="121">
        <f t="shared" si="296"/>
        <v>0</v>
      </c>
      <c r="CA466" s="113">
        <f t="shared" si="267"/>
        <v>0</v>
      </c>
      <c r="CB466" s="114">
        <f t="shared" si="267"/>
        <v>0</v>
      </c>
      <c r="CC466" s="114">
        <f t="shared" si="297"/>
        <v>0</v>
      </c>
      <c r="CD466" s="114">
        <f t="shared" si="298"/>
        <v>3014.0951768488744</v>
      </c>
      <c r="CE466" s="114">
        <f t="shared" si="299"/>
        <v>0</v>
      </c>
      <c r="CF466" s="118">
        <f t="shared" si="300"/>
        <v>0</v>
      </c>
      <c r="CG466" s="122">
        <f t="shared" si="301"/>
        <v>3014.0951768488744</v>
      </c>
      <c r="CH466" s="88"/>
      <c r="CI466" s="123">
        <f t="shared" si="302"/>
        <v>3014.0951768488744</v>
      </c>
      <c r="CK466" s="124">
        <f t="shared" si="303"/>
        <v>4</v>
      </c>
      <c r="CL466" s="125">
        <v>0</v>
      </c>
      <c r="CM466" s="126">
        <v>0</v>
      </c>
      <c r="CN466" s="127">
        <v>0</v>
      </c>
      <c r="CO466" s="128">
        <v>0</v>
      </c>
      <c r="CP466" s="125">
        <v>0</v>
      </c>
      <c r="CQ466" s="129">
        <v>0</v>
      </c>
      <c r="CR466" s="130">
        <v>0</v>
      </c>
      <c r="CS466" s="131">
        <v>0</v>
      </c>
      <c r="CT466" s="132">
        <v>0</v>
      </c>
      <c r="CU466" s="133">
        <f t="shared" si="268"/>
        <v>0</v>
      </c>
      <c r="CV466" s="129">
        <f t="shared" si="268"/>
        <v>0</v>
      </c>
      <c r="CW466" s="132">
        <v>0</v>
      </c>
      <c r="CY466" s="133">
        <v>0</v>
      </c>
      <c r="CZ466" s="129">
        <v>0</v>
      </c>
      <c r="DA466" s="132">
        <v>0</v>
      </c>
      <c r="DD466" s="134" t="s">
        <v>95</v>
      </c>
      <c r="DE466" s="101"/>
      <c r="DF466" s="72"/>
    </row>
    <row r="467" spans="1:110" s="7" customFormat="1" x14ac:dyDescent="0.25">
      <c r="A467" s="135">
        <v>225</v>
      </c>
      <c r="B467" s="136" t="s">
        <v>1296</v>
      </c>
      <c r="C467" s="136" t="s">
        <v>1297</v>
      </c>
      <c r="D467" s="137" t="s">
        <v>1298</v>
      </c>
      <c r="E467" s="138" t="s">
        <v>1299</v>
      </c>
      <c r="F467" s="138" t="s">
        <v>1300</v>
      </c>
      <c r="G467" s="138" t="s">
        <v>1301</v>
      </c>
      <c r="H467" s="138" t="s">
        <v>102</v>
      </c>
      <c r="I467" s="138">
        <v>10452</v>
      </c>
      <c r="J467" s="138" t="str">
        <f t="shared" si="269"/>
        <v>Bronx 10452</v>
      </c>
      <c r="K467" s="138" t="s">
        <v>103</v>
      </c>
      <c r="L467" s="138">
        <v>3</v>
      </c>
      <c r="M467" s="106" t="str">
        <f t="shared" si="270"/>
        <v>Child Care</v>
      </c>
      <c r="N467" s="107">
        <v>50</v>
      </c>
      <c r="O467" s="72">
        <v>0</v>
      </c>
      <c r="P467" s="108">
        <v>0</v>
      </c>
      <c r="Q467" s="71">
        <v>0</v>
      </c>
      <c r="R467" s="72">
        <v>0</v>
      </c>
      <c r="S467" s="108">
        <v>50</v>
      </c>
      <c r="T467" s="71">
        <v>0</v>
      </c>
      <c r="U467" s="72">
        <v>0</v>
      </c>
      <c r="V467" s="72">
        <v>25</v>
      </c>
      <c r="W467" s="73">
        <f t="shared" si="271"/>
        <v>25</v>
      </c>
      <c r="X467" s="109">
        <v>0</v>
      </c>
      <c r="Y467" s="110">
        <v>0</v>
      </c>
      <c r="Z467" s="110">
        <v>0</v>
      </c>
      <c r="AA467" s="72">
        <v>0</v>
      </c>
      <c r="AB467" s="72">
        <v>0</v>
      </c>
      <c r="AC467" s="111">
        <v>0</v>
      </c>
      <c r="AD467" s="112">
        <f t="shared" si="272"/>
        <v>0</v>
      </c>
      <c r="AE467" s="113">
        <v>0</v>
      </c>
      <c r="AF467" s="114">
        <v>0</v>
      </c>
      <c r="AG467" s="115">
        <v>578495.99999999988</v>
      </c>
      <c r="AH467" s="116">
        <v>578495.99999999988</v>
      </c>
      <c r="AI467" s="114">
        <v>0</v>
      </c>
      <c r="AJ467" s="117">
        <f t="shared" si="275"/>
        <v>578495.99999999988</v>
      </c>
      <c r="AK467" s="113">
        <v>0</v>
      </c>
      <c r="AL467" s="114">
        <v>74465.351999999984</v>
      </c>
      <c r="AM467" s="117">
        <f t="shared" si="276"/>
        <v>74465.351999999984</v>
      </c>
      <c r="AN467" s="113">
        <v>0</v>
      </c>
      <c r="AO467" s="114">
        <v>0</v>
      </c>
      <c r="AP467" s="114">
        <v>504030.64799999999</v>
      </c>
      <c r="AQ467" s="114">
        <v>0</v>
      </c>
      <c r="AR467" s="117">
        <v>0</v>
      </c>
      <c r="AS467" s="113">
        <f t="shared" si="273"/>
        <v>0</v>
      </c>
      <c r="AT467" s="114">
        <f t="shared" si="277"/>
        <v>0</v>
      </c>
      <c r="AU467" s="114">
        <f t="shared" si="278"/>
        <v>0</v>
      </c>
      <c r="AV467" s="117">
        <v>0</v>
      </c>
      <c r="AW467" s="113">
        <f t="shared" si="274"/>
        <v>0</v>
      </c>
      <c r="AX467" s="114">
        <f t="shared" si="279"/>
        <v>0</v>
      </c>
      <c r="AY467" s="114">
        <f t="shared" si="280"/>
        <v>0</v>
      </c>
      <c r="AZ467" s="117">
        <v>0</v>
      </c>
      <c r="BA467" s="113">
        <f t="shared" si="281"/>
        <v>0</v>
      </c>
      <c r="BB467" s="114">
        <f t="shared" si="282"/>
        <v>0</v>
      </c>
      <c r="BC467" s="114">
        <f t="shared" si="283"/>
        <v>0</v>
      </c>
      <c r="BD467" s="117">
        <v>0</v>
      </c>
      <c r="BE467" s="113">
        <v>0</v>
      </c>
      <c r="BF467" s="114">
        <v>0</v>
      </c>
      <c r="BG467" s="114">
        <v>0</v>
      </c>
      <c r="BH467" s="117">
        <v>0</v>
      </c>
      <c r="BJ467" s="113">
        <f t="shared" si="266"/>
        <v>0</v>
      </c>
      <c r="BK467" s="114">
        <f t="shared" si="266"/>
        <v>74465.351999999984</v>
      </c>
      <c r="BL467" s="114">
        <f t="shared" si="284"/>
        <v>0</v>
      </c>
      <c r="BM467" s="118">
        <f t="shared" si="285"/>
        <v>0</v>
      </c>
      <c r="BN467" s="119">
        <f t="shared" si="286"/>
        <v>74465.351999999984</v>
      </c>
      <c r="BP467" s="113">
        <f t="shared" si="287"/>
        <v>0</v>
      </c>
      <c r="BQ467" s="118">
        <f t="shared" si="288"/>
        <v>0</v>
      </c>
      <c r="BR467" s="120">
        <f t="shared" si="289"/>
        <v>0</v>
      </c>
      <c r="BS467" s="121">
        <f t="shared" si="290"/>
        <v>0</v>
      </c>
      <c r="BT467" s="114">
        <f t="shared" si="291"/>
        <v>0</v>
      </c>
      <c r="BU467" s="114">
        <f t="shared" si="292"/>
        <v>0</v>
      </c>
      <c r="BV467" s="114">
        <f t="shared" si="293"/>
        <v>0</v>
      </c>
      <c r="BW467" s="118">
        <f t="shared" si="294"/>
        <v>0</v>
      </c>
      <c r="BX467" s="120">
        <f t="shared" si="295"/>
        <v>0</v>
      </c>
      <c r="BY467" s="121">
        <f t="shared" si="296"/>
        <v>0</v>
      </c>
      <c r="CA467" s="113">
        <f t="shared" si="267"/>
        <v>0</v>
      </c>
      <c r="CB467" s="114">
        <f t="shared" si="267"/>
        <v>0</v>
      </c>
      <c r="CC467" s="114">
        <f t="shared" si="297"/>
        <v>36195.126919614144</v>
      </c>
      <c r="CD467" s="114">
        <f t="shared" si="298"/>
        <v>0</v>
      </c>
      <c r="CE467" s="114">
        <f t="shared" si="299"/>
        <v>5347.4582893890665</v>
      </c>
      <c r="CF467" s="118">
        <f t="shared" si="300"/>
        <v>0</v>
      </c>
      <c r="CG467" s="122">
        <f t="shared" si="301"/>
        <v>41542.585209003213</v>
      </c>
      <c r="CH467" s="88"/>
      <c r="CI467" s="123">
        <f t="shared" si="302"/>
        <v>41542.585209003206</v>
      </c>
      <c r="CK467" s="124">
        <f t="shared" si="303"/>
        <v>3</v>
      </c>
      <c r="CL467" s="125">
        <v>0</v>
      </c>
      <c r="CM467" s="126">
        <v>0</v>
      </c>
      <c r="CN467" s="127">
        <v>44.16</v>
      </c>
      <c r="CO467" s="128">
        <v>16.547855999999996</v>
      </c>
      <c r="CP467" s="125">
        <v>0</v>
      </c>
      <c r="CQ467" s="129">
        <v>0</v>
      </c>
      <c r="CR467" s="130">
        <v>0</v>
      </c>
      <c r="CS467" s="131">
        <v>0</v>
      </c>
      <c r="CT467" s="132">
        <v>0</v>
      </c>
      <c r="CU467" s="133">
        <f t="shared" si="268"/>
        <v>0</v>
      </c>
      <c r="CV467" s="129">
        <f t="shared" si="268"/>
        <v>0</v>
      </c>
      <c r="CW467" s="132">
        <v>0</v>
      </c>
      <c r="CY467" s="133">
        <v>0</v>
      </c>
      <c r="CZ467" s="129">
        <v>0</v>
      </c>
      <c r="DA467" s="132">
        <v>0</v>
      </c>
      <c r="DD467" s="134" t="s">
        <v>95</v>
      </c>
      <c r="DE467" s="101"/>
      <c r="DF467" s="72"/>
    </row>
    <row r="468" spans="1:110" s="7" customFormat="1" x14ac:dyDescent="0.25">
      <c r="A468" s="135">
        <v>225</v>
      </c>
      <c r="B468" s="136" t="s">
        <v>1296</v>
      </c>
      <c r="C468" s="136" t="s">
        <v>1302</v>
      </c>
      <c r="D468" s="137" t="s">
        <v>1298</v>
      </c>
      <c r="E468" s="138" t="s">
        <v>1303</v>
      </c>
      <c r="F468" s="138" t="s">
        <v>1304</v>
      </c>
      <c r="G468" s="138" t="s">
        <v>1305</v>
      </c>
      <c r="H468" s="138" t="s">
        <v>102</v>
      </c>
      <c r="I468" s="138">
        <v>10452</v>
      </c>
      <c r="J468" s="138" t="str">
        <f t="shared" si="269"/>
        <v>Bronx 10452</v>
      </c>
      <c r="K468" s="138" t="s">
        <v>103</v>
      </c>
      <c r="L468" s="138">
        <v>3</v>
      </c>
      <c r="M468" s="106" t="str">
        <f t="shared" si="270"/>
        <v>Child Care</v>
      </c>
      <c r="N468" s="107">
        <v>56</v>
      </c>
      <c r="O468" s="72">
        <v>0</v>
      </c>
      <c r="P468" s="108">
        <v>0</v>
      </c>
      <c r="Q468" s="71">
        <v>0</v>
      </c>
      <c r="R468" s="72">
        <v>0</v>
      </c>
      <c r="S468" s="108">
        <v>56</v>
      </c>
      <c r="T468" s="71">
        <v>0</v>
      </c>
      <c r="U468" s="72">
        <v>0</v>
      </c>
      <c r="V468" s="72">
        <v>31</v>
      </c>
      <c r="W468" s="73">
        <f t="shared" si="271"/>
        <v>31</v>
      </c>
      <c r="X468" s="109">
        <v>0</v>
      </c>
      <c r="Y468" s="110">
        <v>0</v>
      </c>
      <c r="Z468" s="110">
        <v>0</v>
      </c>
      <c r="AA468" s="72">
        <v>0</v>
      </c>
      <c r="AB468" s="72">
        <v>0</v>
      </c>
      <c r="AC468" s="111">
        <v>0</v>
      </c>
      <c r="AD468" s="112">
        <f t="shared" si="272"/>
        <v>0</v>
      </c>
      <c r="AE468" s="113">
        <v>0</v>
      </c>
      <c r="AF468" s="114">
        <v>0</v>
      </c>
      <c r="AG468" s="115">
        <v>647915.5199999999</v>
      </c>
      <c r="AH468" s="116">
        <v>647915.5199999999</v>
      </c>
      <c r="AI468" s="114">
        <v>0</v>
      </c>
      <c r="AJ468" s="117">
        <f t="shared" si="275"/>
        <v>647915.5199999999</v>
      </c>
      <c r="AK468" s="113">
        <v>0</v>
      </c>
      <c r="AL468" s="114">
        <v>92337.036479999966</v>
      </c>
      <c r="AM468" s="117">
        <f t="shared" si="276"/>
        <v>92337.036479999966</v>
      </c>
      <c r="AN468" s="113">
        <v>0</v>
      </c>
      <c r="AO468" s="114">
        <v>0</v>
      </c>
      <c r="AP468" s="114">
        <v>555578.48352000001</v>
      </c>
      <c r="AQ468" s="114">
        <v>0</v>
      </c>
      <c r="AR468" s="117">
        <v>0</v>
      </c>
      <c r="AS468" s="113">
        <f t="shared" si="273"/>
        <v>0</v>
      </c>
      <c r="AT468" s="114">
        <f t="shared" si="277"/>
        <v>0</v>
      </c>
      <c r="AU468" s="114">
        <f t="shared" si="278"/>
        <v>0</v>
      </c>
      <c r="AV468" s="117">
        <v>0</v>
      </c>
      <c r="AW468" s="113">
        <f t="shared" si="274"/>
        <v>0</v>
      </c>
      <c r="AX468" s="114">
        <f t="shared" si="279"/>
        <v>0</v>
      </c>
      <c r="AY468" s="114">
        <f t="shared" si="280"/>
        <v>0</v>
      </c>
      <c r="AZ468" s="117">
        <v>0</v>
      </c>
      <c r="BA468" s="113">
        <f t="shared" si="281"/>
        <v>0</v>
      </c>
      <c r="BB468" s="114">
        <f t="shared" si="282"/>
        <v>0</v>
      </c>
      <c r="BC468" s="114">
        <f t="shared" si="283"/>
        <v>0</v>
      </c>
      <c r="BD468" s="117">
        <v>0</v>
      </c>
      <c r="BE468" s="113">
        <v>0</v>
      </c>
      <c r="BF468" s="114">
        <v>0</v>
      </c>
      <c r="BG468" s="114">
        <v>0</v>
      </c>
      <c r="BH468" s="117">
        <v>0</v>
      </c>
      <c r="BJ468" s="113">
        <f t="shared" si="266"/>
        <v>0</v>
      </c>
      <c r="BK468" s="114">
        <f t="shared" si="266"/>
        <v>92337.036479999966</v>
      </c>
      <c r="BL468" s="114">
        <f t="shared" si="284"/>
        <v>0</v>
      </c>
      <c r="BM468" s="118">
        <f t="shared" si="285"/>
        <v>0</v>
      </c>
      <c r="BN468" s="119">
        <f t="shared" si="286"/>
        <v>92337.036479999966</v>
      </c>
      <c r="BP468" s="113">
        <f t="shared" si="287"/>
        <v>0</v>
      </c>
      <c r="BQ468" s="118">
        <f t="shared" si="288"/>
        <v>0</v>
      </c>
      <c r="BR468" s="120">
        <f t="shared" si="289"/>
        <v>0</v>
      </c>
      <c r="BS468" s="121">
        <f t="shared" si="290"/>
        <v>0</v>
      </c>
      <c r="BT468" s="114">
        <f t="shared" si="291"/>
        <v>0</v>
      </c>
      <c r="BU468" s="114">
        <f t="shared" si="292"/>
        <v>0</v>
      </c>
      <c r="BV468" s="114">
        <f t="shared" si="293"/>
        <v>0</v>
      </c>
      <c r="BW468" s="118">
        <f t="shared" si="294"/>
        <v>0</v>
      </c>
      <c r="BX468" s="120">
        <f t="shared" si="295"/>
        <v>0</v>
      </c>
      <c r="BY468" s="121">
        <f t="shared" si="296"/>
        <v>0</v>
      </c>
      <c r="CA468" s="113">
        <f t="shared" si="267"/>
        <v>0</v>
      </c>
      <c r="CB468" s="114">
        <f t="shared" si="267"/>
        <v>0</v>
      </c>
      <c r="CC468" s="114">
        <f t="shared" si="297"/>
        <v>39896.847155241165</v>
      </c>
      <c r="CD468" s="114">
        <f t="shared" si="298"/>
        <v>0</v>
      </c>
      <c r="CE468" s="114">
        <f t="shared" si="299"/>
        <v>6630.8482788424408</v>
      </c>
      <c r="CF468" s="118">
        <f t="shared" si="300"/>
        <v>0</v>
      </c>
      <c r="CG468" s="122">
        <f t="shared" si="301"/>
        <v>46527.695434083609</v>
      </c>
      <c r="CH468" s="88"/>
      <c r="CI468" s="123">
        <f t="shared" si="302"/>
        <v>46527.695434083595</v>
      </c>
      <c r="CK468" s="124">
        <f t="shared" si="303"/>
        <v>3</v>
      </c>
      <c r="CL468" s="125">
        <v>0</v>
      </c>
      <c r="CM468" s="126">
        <v>0</v>
      </c>
      <c r="CN468" s="127">
        <v>44.16</v>
      </c>
      <c r="CO468" s="128">
        <v>16.547855999999996</v>
      </c>
      <c r="CP468" s="125">
        <v>0</v>
      </c>
      <c r="CQ468" s="129">
        <v>0</v>
      </c>
      <c r="CR468" s="130">
        <v>0</v>
      </c>
      <c r="CS468" s="131">
        <v>0</v>
      </c>
      <c r="CT468" s="132">
        <v>0</v>
      </c>
      <c r="CU468" s="133">
        <f t="shared" si="268"/>
        <v>0</v>
      </c>
      <c r="CV468" s="129">
        <f t="shared" si="268"/>
        <v>0</v>
      </c>
      <c r="CW468" s="132">
        <v>0</v>
      </c>
      <c r="CY468" s="133">
        <v>0</v>
      </c>
      <c r="CZ468" s="129">
        <v>0</v>
      </c>
      <c r="DA468" s="132">
        <v>0</v>
      </c>
      <c r="DD468" s="134" t="s">
        <v>95</v>
      </c>
      <c r="DE468" s="101"/>
      <c r="DF468" s="72"/>
    </row>
    <row r="469" spans="1:110" s="7" customFormat="1" x14ac:dyDescent="0.25">
      <c r="A469" s="135">
        <v>225</v>
      </c>
      <c r="B469" s="136" t="s">
        <v>1296</v>
      </c>
      <c r="C469" s="136" t="s">
        <v>1306</v>
      </c>
      <c r="D469" s="137" t="s">
        <v>1298</v>
      </c>
      <c r="E469" s="138" t="s">
        <v>1307</v>
      </c>
      <c r="F469" s="138" t="s">
        <v>1308</v>
      </c>
      <c r="G469" s="138" t="s">
        <v>1309</v>
      </c>
      <c r="H469" s="138" t="s">
        <v>102</v>
      </c>
      <c r="I469" s="138">
        <v>10452</v>
      </c>
      <c r="J469" s="138" t="str">
        <f t="shared" si="269"/>
        <v>Bronx 10452</v>
      </c>
      <c r="K469" s="138" t="s">
        <v>103</v>
      </c>
      <c r="L469" s="138">
        <v>3</v>
      </c>
      <c r="M469" s="106" t="str">
        <f t="shared" si="270"/>
        <v>Child Care</v>
      </c>
      <c r="N469" s="107">
        <v>220</v>
      </c>
      <c r="O469" s="72">
        <v>0</v>
      </c>
      <c r="P469" s="108">
        <v>0</v>
      </c>
      <c r="Q469" s="71">
        <v>0</v>
      </c>
      <c r="R469" s="72">
        <v>0</v>
      </c>
      <c r="S469" s="108">
        <v>220</v>
      </c>
      <c r="T469" s="71">
        <v>0</v>
      </c>
      <c r="U469" s="72">
        <v>0</v>
      </c>
      <c r="V469" s="72">
        <v>54</v>
      </c>
      <c r="W469" s="73">
        <f t="shared" si="271"/>
        <v>54</v>
      </c>
      <c r="X469" s="109">
        <v>0</v>
      </c>
      <c r="Y469" s="110">
        <v>0</v>
      </c>
      <c r="Z469" s="110">
        <v>0</v>
      </c>
      <c r="AA469" s="72">
        <v>0</v>
      </c>
      <c r="AB469" s="72">
        <v>0</v>
      </c>
      <c r="AC469" s="111">
        <v>0</v>
      </c>
      <c r="AD469" s="112">
        <f t="shared" si="272"/>
        <v>0</v>
      </c>
      <c r="AE469" s="113">
        <v>0</v>
      </c>
      <c r="AF469" s="114">
        <v>0</v>
      </c>
      <c r="AG469" s="115">
        <v>2545382.3999999994</v>
      </c>
      <c r="AH469" s="116">
        <v>2545382.3999999994</v>
      </c>
      <c r="AI469" s="114">
        <v>0</v>
      </c>
      <c r="AJ469" s="117">
        <f t="shared" si="275"/>
        <v>2545382.3999999994</v>
      </c>
      <c r="AK469" s="113">
        <v>0</v>
      </c>
      <c r="AL469" s="114">
        <v>160845.16031999994</v>
      </c>
      <c r="AM469" s="117">
        <f t="shared" si="276"/>
        <v>160845.16031999994</v>
      </c>
      <c r="AN469" s="113">
        <v>0</v>
      </c>
      <c r="AO469" s="114">
        <v>0</v>
      </c>
      <c r="AP469" s="114">
        <v>2384537.2396799996</v>
      </c>
      <c r="AQ469" s="114">
        <v>0</v>
      </c>
      <c r="AR469" s="117">
        <v>0</v>
      </c>
      <c r="AS469" s="113">
        <f t="shared" si="273"/>
        <v>0</v>
      </c>
      <c r="AT469" s="114">
        <f t="shared" si="277"/>
        <v>0</v>
      </c>
      <c r="AU469" s="114">
        <f t="shared" si="278"/>
        <v>0</v>
      </c>
      <c r="AV469" s="117">
        <v>0</v>
      </c>
      <c r="AW469" s="113">
        <f t="shared" si="274"/>
        <v>0</v>
      </c>
      <c r="AX469" s="114">
        <f t="shared" si="279"/>
        <v>0</v>
      </c>
      <c r="AY469" s="114">
        <f t="shared" si="280"/>
        <v>0</v>
      </c>
      <c r="AZ469" s="117">
        <v>0</v>
      </c>
      <c r="BA469" s="113">
        <f t="shared" si="281"/>
        <v>0</v>
      </c>
      <c r="BB469" s="114">
        <f t="shared" si="282"/>
        <v>0</v>
      </c>
      <c r="BC469" s="114">
        <f t="shared" si="283"/>
        <v>0</v>
      </c>
      <c r="BD469" s="117">
        <v>0</v>
      </c>
      <c r="BE469" s="113">
        <v>0</v>
      </c>
      <c r="BF469" s="114">
        <v>0</v>
      </c>
      <c r="BG469" s="114">
        <v>0</v>
      </c>
      <c r="BH469" s="117">
        <v>0</v>
      </c>
      <c r="BJ469" s="113">
        <f t="shared" si="266"/>
        <v>0</v>
      </c>
      <c r="BK469" s="114">
        <f t="shared" si="266"/>
        <v>160845.16031999994</v>
      </c>
      <c r="BL469" s="114">
        <f t="shared" si="284"/>
        <v>0</v>
      </c>
      <c r="BM469" s="118">
        <f t="shared" si="285"/>
        <v>0</v>
      </c>
      <c r="BN469" s="119">
        <f t="shared" si="286"/>
        <v>160845.16031999994</v>
      </c>
      <c r="BP469" s="113">
        <f t="shared" si="287"/>
        <v>0</v>
      </c>
      <c r="BQ469" s="118">
        <f t="shared" si="288"/>
        <v>0</v>
      </c>
      <c r="BR469" s="120">
        <f t="shared" si="289"/>
        <v>0</v>
      </c>
      <c r="BS469" s="121">
        <f t="shared" si="290"/>
        <v>0</v>
      </c>
      <c r="BT469" s="114">
        <f t="shared" si="291"/>
        <v>0</v>
      </c>
      <c r="BU469" s="114">
        <f t="shared" si="292"/>
        <v>0</v>
      </c>
      <c r="BV469" s="114">
        <f t="shared" si="293"/>
        <v>0</v>
      </c>
      <c r="BW469" s="118">
        <f t="shared" si="294"/>
        <v>0</v>
      </c>
      <c r="BX469" s="120">
        <f t="shared" si="295"/>
        <v>0</v>
      </c>
      <c r="BY469" s="121">
        <f t="shared" si="296"/>
        <v>0</v>
      </c>
      <c r="CA469" s="113">
        <f t="shared" si="267"/>
        <v>0</v>
      </c>
      <c r="CB469" s="114">
        <f t="shared" si="267"/>
        <v>0</v>
      </c>
      <c r="CC469" s="114">
        <f t="shared" si="297"/>
        <v>171236.86501453375</v>
      </c>
      <c r="CD469" s="114">
        <f t="shared" si="298"/>
        <v>0</v>
      </c>
      <c r="CE469" s="114">
        <f t="shared" si="299"/>
        <v>11550.509905080382</v>
      </c>
      <c r="CF469" s="118">
        <f t="shared" si="300"/>
        <v>0</v>
      </c>
      <c r="CG469" s="122">
        <f t="shared" si="301"/>
        <v>182787.37491961411</v>
      </c>
      <c r="CH469" s="88"/>
      <c r="CI469" s="123">
        <f t="shared" si="302"/>
        <v>182787.37491961409</v>
      </c>
      <c r="CK469" s="124">
        <f t="shared" si="303"/>
        <v>3</v>
      </c>
      <c r="CL469" s="125">
        <v>0</v>
      </c>
      <c r="CM469" s="126">
        <v>0</v>
      </c>
      <c r="CN469" s="127">
        <v>44.16</v>
      </c>
      <c r="CO469" s="128">
        <v>16.547855999999996</v>
      </c>
      <c r="CP469" s="125">
        <v>0</v>
      </c>
      <c r="CQ469" s="129">
        <v>0</v>
      </c>
      <c r="CR469" s="130">
        <v>0</v>
      </c>
      <c r="CS469" s="131">
        <v>0</v>
      </c>
      <c r="CT469" s="132">
        <v>0</v>
      </c>
      <c r="CU469" s="133">
        <f t="shared" si="268"/>
        <v>0</v>
      </c>
      <c r="CV469" s="129">
        <f t="shared" si="268"/>
        <v>0</v>
      </c>
      <c r="CW469" s="132">
        <v>0</v>
      </c>
      <c r="CY469" s="133">
        <v>0</v>
      </c>
      <c r="CZ469" s="129">
        <v>0</v>
      </c>
      <c r="DA469" s="132">
        <v>0</v>
      </c>
      <c r="DD469" s="134" t="s">
        <v>95</v>
      </c>
      <c r="DE469" s="101"/>
      <c r="DF469" s="72"/>
    </row>
    <row r="470" spans="1:110" s="7" customFormat="1" x14ac:dyDescent="0.25">
      <c r="A470" s="135">
        <v>225</v>
      </c>
      <c r="B470" s="136" t="s">
        <v>1296</v>
      </c>
      <c r="C470" s="136" t="s">
        <v>1310</v>
      </c>
      <c r="D470" s="137" t="s">
        <v>1298</v>
      </c>
      <c r="E470" s="138" t="s">
        <v>1311</v>
      </c>
      <c r="F470" s="138" t="s">
        <v>1312</v>
      </c>
      <c r="G470" s="138" t="s">
        <v>1313</v>
      </c>
      <c r="H470" s="138" t="s">
        <v>102</v>
      </c>
      <c r="I470" s="138">
        <v>10452</v>
      </c>
      <c r="J470" s="138" t="str">
        <f t="shared" si="269"/>
        <v>Bronx 10452</v>
      </c>
      <c r="K470" s="138" t="s">
        <v>103</v>
      </c>
      <c r="L470" s="138">
        <v>2</v>
      </c>
      <c r="M470" s="106" t="str">
        <f t="shared" si="270"/>
        <v>Head Start</v>
      </c>
      <c r="N470" s="107">
        <v>247</v>
      </c>
      <c r="O470" s="72">
        <v>0</v>
      </c>
      <c r="P470" s="108">
        <v>0</v>
      </c>
      <c r="Q470" s="71">
        <v>0</v>
      </c>
      <c r="R470" s="72">
        <v>247</v>
      </c>
      <c r="S470" s="108">
        <v>0</v>
      </c>
      <c r="T470" s="71">
        <v>0</v>
      </c>
      <c r="U470" s="72">
        <v>108</v>
      </c>
      <c r="V470" s="72">
        <v>0</v>
      </c>
      <c r="W470" s="73">
        <f t="shared" si="271"/>
        <v>108</v>
      </c>
      <c r="X470" s="109">
        <v>0</v>
      </c>
      <c r="Y470" s="110">
        <v>0</v>
      </c>
      <c r="Z470" s="110">
        <v>0</v>
      </c>
      <c r="AA470" s="72">
        <v>0</v>
      </c>
      <c r="AB470" s="72">
        <v>0</v>
      </c>
      <c r="AC470" s="111">
        <v>0</v>
      </c>
      <c r="AD470" s="112">
        <f t="shared" si="272"/>
        <v>0</v>
      </c>
      <c r="AE470" s="113">
        <v>0</v>
      </c>
      <c r="AF470" s="114">
        <v>0</v>
      </c>
      <c r="AG470" s="115">
        <v>3493908.8600000003</v>
      </c>
      <c r="AH470" s="116">
        <v>3493908.8600000003</v>
      </c>
      <c r="AI470" s="114">
        <v>0</v>
      </c>
      <c r="AJ470" s="117">
        <f t="shared" si="275"/>
        <v>3493908.8600000003</v>
      </c>
      <c r="AK470" s="113">
        <v>491623.08682499995</v>
      </c>
      <c r="AL470" s="114">
        <v>0</v>
      </c>
      <c r="AM470" s="117">
        <f t="shared" si="276"/>
        <v>491623.08682499995</v>
      </c>
      <c r="AN470" s="113">
        <v>3002285.7731750002</v>
      </c>
      <c r="AO470" s="114">
        <v>0</v>
      </c>
      <c r="AP470" s="114">
        <v>0</v>
      </c>
      <c r="AQ470" s="114">
        <v>0</v>
      </c>
      <c r="AR470" s="117">
        <v>0</v>
      </c>
      <c r="AS470" s="113">
        <f t="shared" si="273"/>
        <v>0</v>
      </c>
      <c r="AT470" s="114">
        <f t="shared" si="277"/>
        <v>0</v>
      </c>
      <c r="AU470" s="114">
        <f t="shared" si="278"/>
        <v>0</v>
      </c>
      <c r="AV470" s="117">
        <v>0</v>
      </c>
      <c r="AW470" s="113">
        <f t="shared" si="274"/>
        <v>0</v>
      </c>
      <c r="AX470" s="114">
        <f t="shared" si="279"/>
        <v>0</v>
      </c>
      <c r="AY470" s="114">
        <f t="shared" si="280"/>
        <v>0</v>
      </c>
      <c r="AZ470" s="117">
        <v>0</v>
      </c>
      <c r="BA470" s="113">
        <f t="shared" si="281"/>
        <v>0</v>
      </c>
      <c r="BB470" s="114">
        <f t="shared" si="282"/>
        <v>0</v>
      </c>
      <c r="BC470" s="114">
        <f t="shared" si="283"/>
        <v>0</v>
      </c>
      <c r="BD470" s="117">
        <v>0</v>
      </c>
      <c r="BE470" s="113">
        <v>0</v>
      </c>
      <c r="BF470" s="114">
        <v>0</v>
      </c>
      <c r="BG470" s="114">
        <v>0</v>
      </c>
      <c r="BH470" s="117">
        <v>0</v>
      </c>
      <c r="BJ470" s="113">
        <f t="shared" si="266"/>
        <v>491623.08682499995</v>
      </c>
      <c r="BK470" s="114">
        <f t="shared" si="266"/>
        <v>0</v>
      </c>
      <c r="BL470" s="114">
        <f t="shared" si="284"/>
        <v>0</v>
      </c>
      <c r="BM470" s="118">
        <f t="shared" si="285"/>
        <v>0</v>
      </c>
      <c r="BN470" s="119">
        <f t="shared" si="286"/>
        <v>491623.08682499995</v>
      </c>
      <c r="BP470" s="113">
        <f t="shared" si="287"/>
        <v>3002285.7731750002</v>
      </c>
      <c r="BQ470" s="118">
        <f t="shared" si="288"/>
        <v>0</v>
      </c>
      <c r="BR470" s="120">
        <f t="shared" si="289"/>
        <v>3002285.7731750002</v>
      </c>
      <c r="BS470" s="121">
        <f t="shared" si="290"/>
        <v>750571.44329375005</v>
      </c>
      <c r="BT470" s="114">
        <f t="shared" si="291"/>
        <v>491623.08682499995</v>
      </c>
      <c r="BU470" s="114">
        <f t="shared" si="292"/>
        <v>0</v>
      </c>
      <c r="BV470" s="114">
        <f t="shared" si="293"/>
        <v>0</v>
      </c>
      <c r="BW470" s="118">
        <f t="shared" si="294"/>
        <v>0</v>
      </c>
      <c r="BX470" s="120">
        <f t="shared" si="295"/>
        <v>491623.08682499995</v>
      </c>
      <c r="BY470" s="121">
        <f t="shared" si="296"/>
        <v>258948.35646875011</v>
      </c>
      <c r="CA470" s="113">
        <f t="shared" si="267"/>
        <v>0</v>
      </c>
      <c r="CB470" s="114">
        <f t="shared" si="267"/>
        <v>0</v>
      </c>
      <c r="CC470" s="114">
        <f t="shared" si="297"/>
        <v>0</v>
      </c>
      <c r="CD470" s="114">
        <f t="shared" si="298"/>
        <v>0</v>
      </c>
      <c r="CE470" s="114">
        <f t="shared" si="299"/>
        <v>0</v>
      </c>
      <c r="CF470" s="118">
        <f t="shared" si="300"/>
        <v>258948.35646875011</v>
      </c>
      <c r="CG470" s="122">
        <f t="shared" si="301"/>
        <v>258948.35646875011</v>
      </c>
      <c r="CH470" s="88"/>
      <c r="CI470" s="123">
        <f t="shared" si="302"/>
        <v>250902.35114683819</v>
      </c>
      <c r="CK470" s="124">
        <f t="shared" si="303"/>
        <v>2</v>
      </c>
      <c r="CL470" s="125">
        <v>0</v>
      </c>
      <c r="CM470" s="126">
        <v>0</v>
      </c>
      <c r="CN470" s="127">
        <v>53.99</v>
      </c>
      <c r="CO470" s="128">
        <v>25.289253437499998</v>
      </c>
      <c r="CP470" s="125">
        <v>0</v>
      </c>
      <c r="CQ470" s="129">
        <v>0</v>
      </c>
      <c r="CR470" s="130">
        <v>0</v>
      </c>
      <c r="CS470" s="131">
        <v>0</v>
      </c>
      <c r="CT470" s="132">
        <v>0</v>
      </c>
      <c r="CU470" s="133">
        <f t="shared" si="268"/>
        <v>0</v>
      </c>
      <c r="CV470" s="129">
        <f t="shared" si="268"/>
        <v>0</v>
      </c>
      <c r="CW470" s="132">
        <v>0</v>
      </c>
      <c r="CY470" s="133">
        <v>0</v>
      </c>
      <c r="CZ470" s="129">
        <v>0</v>
      </c>
      <c r="DA470" s="132">
        <v>0</v>
      </c>
      <c r="DD470" s="134" t="s">
        <v>95</v>
      </c>
      <c r="DE470" s="101"/>
      <c r="DF470" s="72"/>
    </row>
    <row r="471" spans="1:110" s="7" customFormat="1" x14ac:dyDescent="0.25">
      <c r="A471" s="135">
        <v>225</v>
      </c>
      <c r="B471" s="136" t="s">
        <v>1296</v>
      </c>
      <c r="C471" s="136" t="s">
        <v>1314</v>
      </c>
      <c r="D471" s="137" t="s">
        <v>1298</v>
      </c>
      <c r="E471" s="138" t="s">
        <v>1315</v>
      </c>
      <c r="F471" s="138" t="s">
        <v>1312</v>
      </c>
      <c r="G471" s="138" t="s">
        <v>1313</v>
      </c>
      <c r="H471" s="138" t="s">
        <v>102</v>
      </c>
      <c r="I471" s="138">
        <v>10456</v>
      </c>
      <c r="J471" s="138" t="str">
        <f t="shared" si="269"/>
        <v>Bronx 10456</v>
      </c>
      <c r="K471" s="138" t="s">
        <v>108</v>
      </c>
      <c r="L471" s="138">
        <v>4</v>
      </c>
      <c r="M471" s="106" t="str">
        <f t="shared" si="270"/>
        <v>FCCN</v>
      </c>
      <c r="N471" s="107">
        <v>0</v>
      </c>
      <c r="O471" s="72">
        <v>0</v>
      </c>
      <c r="P471" s="108">
        <v>0</v>
      </c>
      <c r="Q471" s="71">
        <v>0</v>
      </c>
      <c r="R471" s="72">
        <v>0</v>
      </c>
      <c r="S471" s="108">
        <v>0</v>
      </c>
      <c r="T471" s="71">
        <v>0</v>
      </c>
      <c r="U471" s="72">
        <v>0</v>
      </c>
      <c r="V471" s="72">
        <v>0</v>
      </c>
      <c r="W471" s="73">
        <f t="shared" si="271"/>
        <v>0</v>
      </c>
      <c r="X471" s="109">
        <v>20</v>
      </c>
      <c r="Y471" s="110">
        <v>0</v>
      </c>
      <c r="Z471" s="110">
        <v>0</v>
      </c>
      <c r="AA471" s="72">
        <v>0</v>
      </c>
      <c r="AB471" s="72">
        <v>0</v>
      </c>
      <c r="AC471" s="111">
        <v>0</v>
      </c>
      <c r="AD471" s="112">
        <f t="shared" si="272"/>
        <v>20</v>
      </c>
      <c r="AE471" s="113">
        <v>0</v>
      </c>
      <c r="AF471" s="114">
        <v>0</v>
      </c>
      <c r="AG471" s="115">
        <v>0</v>
      </c>
      <c r="AH471" s="116">
        <v>172553.19999999998</v>
      </c>
      <c r="AI471" s="114">
        <v>0</v>
      </c>
      <c r="AJ471" s="117">
        <f t="shared" si="275"/>
        <v>172553.19999999998</v>
      </c>
      <c r="AK471" s="113">
        <v>0</v>
      </c>
      <c r="AL471" s="114">
        <v>0</v>
      </c>
      <c r="AM471" s="117">
        <f t="shared" si="276"/>
        <v>0</v>
      </c>
      <c r="AN471" s="113">
        <v>0</v>
      </c>
      <c r="AO471" s="114">
        <v>0</v>
      </c>
      <c r="AP471" s="114">
        <v>0</v>
      </c>
      <c r="AQ471" s="114">
        <v>144571.6</v>
      </c>
      <c r="AR471" s="117">
        <v>27981.599999999999</v>
      </c>
      <c r="AS471" s="113">
        <f t="shared" si="273"/>
        <v>0</v>
      </c>
      <c r="AT471" s="114">
        <f t="shared" si="277"/>
        <v>0</v>
      </c>
      <c r="AU471" s="114">
        <f t="shared" si="278"/>
        <v>0</v>
      </c>
      <c r="AV471" s="117">
        <v>0</v>
      </c>
      <c r="AW471" s="113">
        <f t="shared" si="274"/>
        <v>0</v>
      </c>
      <c r="AX471" s="114">
        <f t="shared" si="279"/>
        <v>0</v>
      </c>
      <c r="AY471" s="114">
        <f t="shared" si="280"/>
        <v>0</v>
      </c>
      <c r="AZ471" s="117">
        <v>0</v>
      </c>
      <c r="BA471" s="113">
        <f t="shared" si="281"/>
        <v>0</v>
      </c>
      <c r="BB471" s="114">
        <f t="shared" si="282"/>
        <v>0</v>
      </c>
      <c r="BC471" s="114">
        <f t="shared" si="283"/>
        <v>0</v>
      </c>
      <c r="BD471" s="117">
        <v>0</v>
      </c>
      <c r="BE471" s="113">
        <v>0</v>
      </c>
      <c r="BF471" s="114">
        <v>0</v>
      </c>
      <c r="BG471" s="114">
        <v>0</v>
      </c>
      <c r="BH471" s="117">
        <v>0</v>
      </c>
      <c r="BJ471" s="113">
        <f t="shared" ref="BJ471:BK534" si="304">+AK471</f>
        <v>0</v>
      </c>
      <c r="BK471" s="114">
        <f t="shared" si="304"/>
        <v>0</v>
      </c>
      <c r="BL471" s="114">
        <f t="shared" si="284"/>
        <v>0</v>
      </c>
      <c r="BM471" s="118">
        <f t="shared" si="285"/>
        <v>0</v>
      </c>
      <c r="BN471" s="119">
        <f t="shared" si="286"/>
        <v>0</v>
      </c>
      <c r="BP471" s="113">
        <f t="shared" si="287"/>
        <v>0</v>
      </c>
      <c r="BQ471" s="118">
        <f t="shared" si="288"/>
        <v>0</v>
      </c>
      <c r="BR471" s="120">
        <f t="shared" si="289"/>
        <v>0</v>
      </c>
      <c r="BS471" s="121">
        <f t="shared" si="290"/>
        <v>0</v>
      </c>
      <c r="BT471" s="114">
        <f t="shared" si="291"/>
        <v>0</v>
      </c>
      <c r="BU471" s="114">
        <f t="shared" si="292"/>
        <v>0</v>
      </c>
      <c r="BV471" s="114">
        <f t="shared" si="293"/>
        <v>0</v>
      </c>
      <c r="BW471" s="118">
        <f t="shared" si="294"/>
        <v>0</v>
      </c>
      <c r="BX471" s="120">
        <f t="shared" si="295"/>
        <v>0</v>
      </c>
      <c r="BY471" s="121">
        <f t="shared" si="296"/>
        <v>0</v>
      </c>
      <c r="CA471" s="113">
        <f t="shared" ref="CA471:CB534" si="305">(+AE471/0.933)*0.067</f>
        <v>0</v>
      </c>
      <c r="CB471" s="114">
        <f t="shared" si="305"/>
        <v>0</v>
      </c>
      <c r="CC471" s="114">
        <f t="shared" si="297"/>
        <v>0</v>
      </c>
      <c r="CD471" s="114">
        <f t="shared" si="298"/>
        <v>2009.3967845659163</v>
      </c>
      <c r="CE471" s="114">
        <f t="shared" si="299"/>
        <v>0</v>
      </c>
      <c r="CF471" s="118">
        <f t="shared" si="300"/>
        <v>0</v>
      </c>
      <c r="CG471" s="122">
        <f t="shared" si="301"/>
        <v>2009.3967845659163</v>
      </c>
      <c r="CH471" s="88"/>
      <c r="CI471" s="123">
        <f t="shared" si="302"/>
        <v>2009.3967845659163</v>
      </c>
      <c r="CK471" s="124">
        <f t="shared" si="303"/>
        <v>4</v>
      </c>
      <c r="CL471" s="125">
        <v>0</v>
      </c>
      <c r="CM471" s="126">
        <v>0</v>
      </c>
      <c r="CN471" s="127">
        <v>0</v>
      </c>
      <c r="CO471" s="128">
        <v>0</v>
      </c>
      <c r="CP471" s="125">
        <v>0</v>
      </c>
      <c r="CQ471" s="129">
        <v>0</v>
      </c>
      <c r="CR471" s="130">
        <v>0</v>
      </c>
      <c r="CS471" s="131">
        <v>0</v>
      </c>
      <c r="CT471" s="132">
        <v>0</v>
      </c>
      <c r="CU471" s="133">
        <f t="shared" ref="CU471:CV534" si="306">IF($CK471=2,2.5/8,2.5/10)*CR471</f>
        <v>0</v>
      </c>
      <c r="CV471" s="129">
        <f t="shared" si="306"/>
        <v>0</v>
      </c>
      <c r="CW471" s="132">
        <v>0</v>
      </c>
      <c r="CY471" s="133">
        <v>0</v>
      </c>
      <c r="CZ471" s="129">
        <v>0</v>
      </c>
      <c r="DA471" s="132">
        <v>0</v>
      </c>
      <c r="DD471" s="134" t="s">
        <v>95</v>
      </c>
      <c r="DE471" s="101"/>
      <c r="DF471" s="72"/>
    </row>
    <row r="472" spans="1:110" s="7" customFormat="1" x14ac:dyDescent="0.25">
      <c r="A472" s="135">
        <v>225</v>
      </c>
      <c r="B472" s="136" t="s">
        <v>1296</v>
      </c>
      <c r="C472" s="136" t="s">
        <v>1314</v>
      </c>
      <c r="D472" s="137" t="s">
        <v>1298</v>
      </c>
      <c r="E472" s="138" t="s">
        <v>1315</v>
      </c>
      <c r="F472" s="138" t="s">
        <v>1312</v>
      </c>
      <c r="G472" s="138" t="s">
        <v>1313</v>
      </c>
      <c r="H472" s="138" t="s">
        <v>102</v>
      </c>
      <c r="I472" s="138">
        <v>10456</v>
      </c>
      <c r="J472" s="138" t="str">
        <f t="shared" si="269"/>
        <v>Bronx 10456</v>
      </c>
      <c r="K472" s="138" t="s">
        <v>108</v>
      </c>
      <c r="L472" s="138">
        <v>4</v>
      </c>
      <c r="M472" s="106" t="str">
        <f t="shared" si="270"/>
        <v>FCCN</v>
      </c>
      <c r="N472" s="107">
        <v>0</v>
      </c>
      <c r="O472" s="72">
        <v>0</v>
      </c>
      <c r="P472" s="108">
        <v>0</v>
      </c>
      <c r="Q472" s="71">
        <v>0</v>
      </c>
      <c r="R472" s="72">
        <v>0</v>
      </c>
      <c r="S472" s="108">
        <v>0</v>
      </c>
      <c r="T472" s="71">
        <v>0</v>
      </c>
      <c r="U472" s="72">
        <v>0</v>
      </c>
      <c r="V472" s="72">
        <v>0</v>
      </c>
      <c r="W472" s="73">
        <f t="shared" si="271"/>
        <v>0</v>
      </c>
      <c r="X472" s="109">
        <v>0</v>
      </c>
      <c r="Y472" s="110">
        <v>30</v>
      </c>
      <c r="Z472" s="110">
        <v>0</v>
      </c>
      <c r="AA472" s="72">
        <v>0</v>
      </c>
      <c r="AB472" s="72">
        <v>0</v>
      </c>
      <c r="AC472" s="111">
        <v>0</v>
      </c>
      <c r="AD472" s="112">
        <f t="shared" si="272"/>
        <v>30</v>
      </c>
      <c r="AE472" s="113">
        <v>0</v>
      </c>
      <c r="AF472" s="114">
        <v>0</v>
      </c>
      <c r="AG472" s="115">
        <v>0</v>
      </c>
      <c r="AH472" s="116">
        <v>307561.80000000005</v>
      </c>
      <c r="AI472" s="114">
        <v>0</v>
      </c>
      <c r="AJ472" s="117">
        <f t="shared" si="275"/>
        <v>307561.80000000005</v>
      </c>
      <c r="AK472" s="113">
        <v>0</v>
      </c>
      <c r="AL472" s="114">
        <v>0</v>
      </c>
      <c r="AM472" s="117">
        <f t="shared" si="276"/>
        <v>0</v>
      </c>
      <c r="AN472" s="113">
        <v>0</v>
      </c>
      <c r="AO472" s="114">
        <v>0</v>
      </c>
      <c r="AP472" s="114">
        <v>0</v>
      </c>
      <c r="AQ472" s="114">
        <v>265589.40000000002</v>
      </c>
      <c r="AR472" s="117">
        <v>41972.399999999994</v>
      </c>
      <c r="AS472" s="113">
        <f t="shared" si="273"/>
        <v>0</v>
      </c>
      <c r="AT472" s="114">
        <f t="shared" si="277"/>
        <v>0</v>
      </c>
      <c r="AU472" s="114">
        <f t="shared" si="278"/>
        <v>0</v>
      </c>
      <c r="AV472" s="117">
        <v>0</v>
      </c>
      <c r="AW472" s="113">
        <f t="shared" si="274"/>
        <v>0</v>
      </c>
      <c r="AX472" s="114">
        <f t="shared" si="279"/>
        <v>0</v>
      </c>
      <c r="AY472" s="114">
        <f t="shared" si="280"/>
        <v>0</v>
      </c>
      <c r="AZ472" s="117">
        <v>0</v>
      </c>
      <c r="BA472" s="113">
        <f t="shared" si="281"/>
        <v>0</v>
      </c>
      <c r="BB472" s="114">
        <f t="shared" si="282"/>
        <v>0</v>
      </c>
      <c r="BC472" s="114">
        <f t="shared" si="283"/>
        <v>0</v>
      </c>
      <c r="BD472" s="117">
        <v>0</v>
      </c>
      <c r="BE472" s="113">
        <v>0</v>
      </c>
      <c r="BF472" s="114">
        <v>0</v>
      </c>
      <c r="BG472" s="114">
        <v>0</v>
      </c>
      <c r="BH472" s="117">
        <v>0</v>
      </c>
      <c r="BJ472" s="113">
        <f t="shared" si="304"/>
        <v>0</v>
      </c>
      <c r="BK472" s="114">
        <f t="shared" si="304"/>
        <v>0</v>
      </c>
      <c r="BL472" s="114">
        <f t="shared" si="284"/>
        <v>0</v>
      </c>
      <c r="BM472" s="118">
        <f t="shared" si="285"/>
        <v>0</v>
      </c>
      <c r="BN472" s="119">
        <f t="shared" si="286"/>
        <v>0</v>
      </c>
      <c r="BP472" s="113">
        <f t="shared" si="287"/>
        <v>0</v>
      </c>
      <c r="BQ472" s="118">
        <f t="shared" si="288"/>
        <v>0</v>
      </c>
      <c r="BR472" s="120">
        <f t="shared" si="289"/>
        <v>0</v>
      </c>
      <c r="BS472" s="121">
        <f t="shared" si="290"/>
        <v>0</v>
      </c>
      <c r="BT472" s="114">
        <f t="shared" si="291"/>
        <v>0</v>
      </c>
      <c r="BU472" s="114">
        <f t="shared" si="292"/>
        <v>0</v>
      </c>
      <c r="BV472" s="114">
        <f t="shared" si="293"/>
        <v>0</v>
      </c>
      <c r="BW472" s="118">
        <f t="shared" si="294"/>
        <v>0</v>
      </c>
      <c r="BX472" s="120">
        <f t="shared" si="295"/>
        <v>0</v>
      </c>
      <c r="BY472" s="121">
        <f t="shared" si="296"/>
        <v>0</v>
      </c>
      <c r="CA472" s="113">
        <f t="shared" si="305"/>
        <v>0</v>
      </c>
      <c r="CB472" s="114">
        <f t="shared" si="305"/>
        <v>0</v>
      </c>
      <c r="CC472" s="114">
        <f t="shared" si="297"/>
        <v>0</v>
      </c>
      <c r="CD472" s="114">
        <f t="shared" si="298"/>
        <v>3014.0951768488744</v>
      </c>
      <c r="CE472" s="114">
        <f t="shared" si="299"/>
        <v>0</v>
      </c>
      <c r="CF472" s="118">
        <f t="shared" si="300"/>
        <v>0</v>
      </c>
      <c r="CG472" s="122">
        <f t="shared" si="301"/>
        <v>3014.0951768488744</v>
      </c>
      <c r="CH472" s="88"/>
      <c r="CI472" s="123">
        <f t="shared" si="302"/>
        <v>3014.0951768488744</v>
      </c>
      <c r="CK472" s="124">
        <f t="shared" si="303"/>
        <v>4</v>
      </c>
      <c r="CL472" s="125">
        <v>0</v>
      </c>
      <c r="CM472" s="126">
        <v>0</v>
      </c>
      <c r="CN472" s="127">
        <v>0</v>
      </c>
      <c r="CO472" s="128">
        <v>0</v>
      </c>
      <c r="CP472" s="125">
        <v>0</v>
      </c>
      <c r="CQ472" s="129">
        <v>0</v>
      </c>
      <c r="CR472" s="130">
        <v>0</v>
      </c>
      <c r="CS472" s="131">
        <v>0</v>
      </c>
      <c r="CT472" s="132">
        <v>0</v>
      </c>
      <c r="CU472" s="133">
        <f t="shared" si="306"/>
        <v>0</v>
      </c>
      <c r="CV472" s="129">
        <f t="shared" si="306"/>
        <v>0</v>
      </c>
      <c r="CW472" s="132">
        <v>0</v>
      </c>
      <c r="CY472" s="133">
        <v>0</v>
      </c>
      <c r="CZ472" s="129">
        <v>0</v>
      </c>
      <c r="DA472" s="132">
        <v>0</v>
      </c>
      <c r="DD472" s="134" t="s">
        <v>95</v>
      </c>
      <c r="DE472" s="101"/>
      <c r="DF472" s="72"/>
    </row>
    <row r="473" spans="1:110" s="7" customFormat="1" x14ac:dyDescent="0.25">
      <c r="A473" s="135">
        <v>225</v>
      </c>
      <c r="B473" s="136" t="s">
        <v>1296</v>
      </c>
      <c r="C473" s="136" t="s">
        <v>1314</v>
      </c>
      <c r="D473" s="137" t="s">
        <v>1298</v>
      </c>
      <c r="E473" s="138" t="s">
        <v>1315</v>
      </c>
      <c r="F473" s="138" t="s">
        <v>1312</v>
      </c>
      <c r="G473" s="138" t="s">
        <v>1313</v>
      </c>
      <c r="H473" s="138" t="s">
        <v>102</v>
      </c>
      <c r="I473" s="138">
        <v>10456</v>
      </c>
      <c r="J473" s="138" t="str">
        <f t="shared" si="269"/>
        <v>Bronx 10456</v>
      </c>
      <c r="K473" s="138" t="s">
        <v>108</v>
      </c>
      <c r="L473" s="138">
        <v>4</v>
      </c>
      <c r="M473" s="106" t="str">
        <f t="shared" si="270"/>
        <v>FCCN</v>
      </c>
      <c r="N473" s="107">
        <v>0</v>
      </c>
      <c r="O473" s="72">
        <v>0</v>
      </c>
      <c r="P473" s="108">
        <v>0</v>
      </c>
      <c r="Q473" s="71">
        <v>0</v>
      </c>
      <c r="R473" s="72">
        <v>0</v>
      </c>
      <c r="S473" s="108">
        <v>0</v>
      </c>
      <c r="T473" s="71">
        <v>0</v>
      </c>
      <c r="U473" s="72">
        <v>0</v>
      </c>
      <c r="V473" s="72">
        <v>0</v>
      </c>
      <c r="W473" s="73">
        <f t="shared" si="271"/>
        <v>0</v>
      </c>
      <c r="X473" s="109">
        <v>0</v>
      </c>
      <c r="Y473" s="110">
        <v>0</v>
      </c>
      <c r="Z473" s="110">
        <v>50</v>
      </c>
      <c r="AA473" s="72">
        <v>0</v>
      </c>
      <c r="AB473" s="72">
        <v>0</v>
      </c>
      <c r="AC473" s="111">
        <v>0</v>
      </c>
      <c r="AD473" s="112">
        <f t="shared" si="272"/>
        <v>50</v>
      </c>
      <c r="AE473" s="113">
        <v>0</v>
      </c>
      <c r="AF473" s="114">
        <v>0</v>
      </c>
      <c r="AG473" s="115">
        <v>0</v>
      </c>
      <c r="AH473" s="116">
        <v>546663.00000000012</v>
      </c>
      <c r="AI473" s="114">
        <v>0</v>
      </c>
      <c r="AJ473" s="117">
        <f t="shared" si="275"/>
        <v>546663.00000000012</v>
      </c>
      <c r="AK473" s="113">
        <v>0</v>
      </c>
      <c r="AL473" s="114">
        <v>0</v>
      </c>
      <c r="AM473" s="117">
        <f t="shared" si="276"/>
        <v>0</v>
      </c>
      <c r="AN473" s="113">
        <v>0</v>
      </c>
      <c r="AO473" s="114">
        <v>0</v>
      </c>
      <c r="AP473" s="114">
        <v>0</v>
      </c>
      <c r="AQ473" s="114">
        <v>476709</v>
      </c>
      <c r="AR473" s="117">
        <v>69954</v>
      </c>
      <c r="AS473" s="113">
        <f t="shared" si="273"/>
        <v>0</v>
      </c>
      <c r="AT473" s="114">
        <f t="shared" si="277"/>
        <v>0</v>
      </c>
      <c r="AU473" s="114">
        <f t="shared" si="278"/>
        <v>0</v>
      </c>
      <c r="AV473" s="117">
        <v>0</v>
      </c>
      <c r="AW473" s="113">
        <f t="shared" si="274"/>
        <v>0</v>
      </c>
      <c r="AX473" s="114">
        <f t="shared" si="279"/>
        <v>0</v>
      </c>
      <c r="AY473" s="114">
        <f t="shared" si="280"/>
        <v>0</v>
      </c>
      <c r="AZ473" s="117">
        <v>0</v>
      </c>
      <c r="BA473" s="113">
        <f t="shared" si="281"/>
        <v>0</v>
      </c>
      <c r="BB473" s="114">
        <f t="shared" si="282"/>
        <v>0</v>
      </c>
      <c r="BC473" s="114">
        <f t="shared" si="283"/>
        <v>0</v>
      </c>
      <c r="BD473" s="117">
        <v>0</v>
      </c>
      <c r="BE473" s="113">
        <v>0</v>
      </c>
      <c r="BF473" s="114">
        <v>0</v>
      </c>
      <c r="BG473" s="114">
        <v>0</v>
      </c>
      <c r="BH473" s="117">
        <v>0</v>
      </c>
      <c r="BJ473" s="113">
        <f t="shared" si="304"/>
        <v>0</v>
      </c>
      <c r="BK473" s="114">
        <f t="shared" si="304"/>
        <v>0</v>
      </c>
      <c r="BL473" s="114">
        <f t="shared" si="284"/>
        <v>0</v>
      </c>
      <c r="BM473" s="118">
        <f t="shared" si="285"/>
        <v>0</v>
      </c>
      <c r="BN473" s="119">
        <f t="shared" si="286"/>
        <v>0</v>
      </c>
      <c r="BP473" s="113">
        <f t="shared" si="287"/>
        <v>0</v>
      </c>
      <c r="BQ473" s="118">
        <f t="shared" si="288"/>
        <v>0</v>
      </c>
      <c r="BR473" s="120">
        <f t="shared" si="289"/>
        <v>0</v>
      </c>
      <c r="BS473" s="121">
        <f t="shared" si="290"/>
        <v>0</v>
      </c>
      <c r="BT473" s="114">
        <f t="shared" si="291"/>
        <v>0</v>
      </c>
      <c r="BU473" s="114">
        <f t="shared" si="292"/>
        <v>0</v>
      </c>
      <c r="BV473" s="114">
        <f t="shared" si="293"/>
        <v>0</v>
      </c>
      <c r="BW473" s="118">
        <f t="shared" si="294"/>
        <v>0</v>
      </c>
      <c r="BX473" s="120">
        <f t="shared" si="295"/>
        <v>0</v>
      </c>
      <c r="BY473" s="121">
        <f t="shared" si="296"/>
        <v>0</v>
      </c>
      <c r="CA473" s="113">
        <f t="shared" si="305"/>
        <v>0</v>
      </c>
      <c r="CB473" s="114">
        <f t="shared" si="305"/>
        <v>0</v>
      </c>
      <c r="CC473" s="114">
        <f t="shared" si="297"/>
        <v>0</v>
      </c>
      <c r="CD473" s="114">
        <f t="shared" si="298"/>
        <v>5023.4919614147902</v>
      </c>
      <c r="CE473" s="114">
        <f t="shared" si="299"/>
        <v>0</v>
      </c>
      <c r="CF473" s="118">
        <f t="shared" si="300"/>
        <v>0</v>
      </c>
      <c r="CG473" s="122">
        <f t="shared" si="301"/>
        <v>5023.4919614147902</v>
      </c>
      <c r="CH473" s="88"/>
      <c r="CI473" s="123">
        <f t="shared" si="302"/>
        <v>5023.4919614147902</v>
      </c>
      <c r="CK473" s="124">
        <f t="shared" si="303"/>
        <v>4</v>
      </c>
      <c r="CL473" s="125">
        <v>0</v>
      </c>
      <c r="CM473" s="126">
        <v>0</v>
      </c>
      <c r="CN473" s="127">
        <v>0</v>
      </c>
      <c r="CO473" s="128">
        <v>0</v>
      </c>
      <c r="CP473" s="125">
        <v>0</v>
      </c>
      <c r="CQ473" s="129">
        <v>0</v>
      </c>
      <c r="CR473" s="130">
        <v>0</v>
      </c>
      <c r="CS473" s="131">
        <v>0</v>
      </c>
      <c r="CT473" s="132">
        <v>0</v>
      </c>
      <c r="CU473" s="133">
        <f t="shared" si="306"/>
        <v>0</v>
      </c>
      <c r="CV473" s="129">
        <f t="shared" si="306"/>
        <v>0</v>
      </c>
      <c r="CW473" s="132">
        <v>0</v>
      </c>
      <c r="CY473" s="133">
        <v>0</v>
      </c>
      <c r="CZ473" s="129">
        <v>0</v>
      </c>
      <c r="DA473" s="132">
        <v>0</v>
      </c>
      <c r="DD473" s="134" t="s">
        <v>95</v>
      </c>
      <c r="DE473" s="101"/>
      <c r="DF473" s="72"/>
    </row>
    <row r="474" spans="1:110" s="7" customFormat="1" x14ac:dyDescent="0.25">
      <c r="A474" s="135">
        <v>225</v>
      </c>
      <c r="B474" s="136" t="s">
        <v>1296</v>
      </c>
      <c r="C474" s="136" t="s">
        <v>1314</v>
      </c>
      <c r="D474" s="137" t="s">
        <v>1298</v>
      </c>
      <c r="E474" s="138" t="s">
        <v>1315</v>
      </c>
      <c r="F474" s="138" t="s">
        <v>1312</v>
      </c>
      <c r="G474" s="138" t="s">
        <v>1313</v>
      </c>
      <c r="H474" s="138" t="s">
        <v>102</v>
      </c>
      <c r="I474" s="138">
        <v>10456</v>
      </c>
      <c r="J474" s="138" t="str">
        <f t="shared" si="269"/>
        <v>Bronx 10456</v>
      </c>
      <c r="K474" s="138" t="s">
        <v>108</v>
      </c>
      <c r="L474" s="138">
        <v>4</v>
      </c>
      <c r="M474" s="106" t="str">
        <f t="shared" si="270"/>
        <v>FCCN</v>
      </c>
      <c r="N474" s="107">
        <v>0</v>
      </c>
      <c r="O474" s="72">
        <v>0</v>
      </c>
      <c r="P474" s="108">
        <v>0</v>
      </c>
      <c r="Q474" s="71">
        <v>0</v>
      </c>
      <c r="R474" s="72">
        <v>0</v>
      </c>
      <c r="S474" s="108">
        <v>0</v>
      </c>
      <c r="T474" s="71">
        <v>0</v>
      </c>
      <c r="U474" s="72">
        <v>0</v>
      </c>
      <c r="V474" s="72">
        <v>0</v>
      </c>
      <c r="W474" s="73">
        <f t="shared" si="271"/>
        <v>0</v>
      </c>
      <c r="X474" s="109">
        <v>0</v>
      </c>
      <c r="Y474" s="110">
        <v>0</v>
      </c>
      <c r="Z474" s="110">
        <v>0</v>
      </c>
      <c r="AA474" s="72">
        <v>20</v>
      </c>
      <c r="AB474" s="72">
        <v>0</v>
      </c>
      <c r="AC474" s="111">
        <v>0</v>
      </c>
      <c r="AD474" s="112">
        <f t="shared" si="272"/>
        <v>20</v>
      </c>
      <c r="AE474" s="113">
        <v>0</v>
      </c>
      <c r="AF474" s="114">
        <v>0</v>
      </c>
      <c r="AG474" s="115">
        <v>0</v>
      </c>
      <c r="AH474" s="116">
        <v>172553.19999999998</v>
      </c>
      <c r="AI474" s="114">
        <v>0</v>
      </c>
      <c r="AJ474" s="117">
        <f t="shared" si="275"/>
        <v>172553.19999999998</v>
      </c>
      <c r="AK474" s="113">
        <v>0</v>
      </c>
      <c r="AL474" s="114">
        <v>0</v>
      </c>
      <c r="AM474" s="117">
        <f t="shared" si="276"/>
        <v>0</v>
      </c>
      <c r="AN474" s="113">
        <v>0</v>
      </c>
      <c r="AO474" s="114">
        <v>0</v>
      </c>
      <c r="AP474" s="114">
        <v>0</v>
      </c>
      <c r="AQ474" s="114">
        <v>144571.6</v>
      </c>
      <c r="AR474" s="117">
        <v>27981.599999999999</v>
      </c>
      <c r="AS474" s="113">
        <f t="shared" si="273"/>
        <v>0</v>
      </c>
      <c r="AT474" s="114">
        <f t="shared" si="277"/>
        <v>0</v>
      </c>
      <c r="AU474" s="114">
        <f t="shared" si="278"/>
        <v>0</v>
      </c>
      <c r="AV474" s="117">
        <v>0</v>
      </c>
      <c r="AW474" s="113">
        <f t="shared" si="274"/>
        <v>0</v>
      </c>
      <c r="AX474" s="114">
        <f t="shared" si="279"/>
        <v>0</v>
      </c>
      <c r="AY474" s="114">
        <f t="shared" si="280"/>
        <v>0</v>
      </c>
      <c r="AZ474" s="117">
        <v>0</v>
      </c>
      <c r="BA474" s="113">
        <f t="shared" si="281"/>
        <v>0</v>
      </c>
      <c r="BB474" s="114">
        <f t="shared" si="282"/>
        <v>0</v>
      </c>
      <c r="BC474" s="114">
        <f t="shared" si="283"/>
        <v>0</v>
      </c>
      <c r="BD474" s="117">
        <v>0</v>
      </c>
      <c r="BE474" s="113">
        <v>0</v>
      </c>
      <c r="BF474" s="114">
        <v>0</v>
      </c>
      <c r="BG474" s="114">
        <v>0</v>
      </c>
      <c r="BH474" s="117">
        <v>0</v>
      </c>
      <c r="BJ474" s="113">
        <f t="shared" si="304"/>
        <v>0</v>
      </c>
      <c r="BK474" s="114">
        <f t="shared" si="304"/>
        <v>0</v>
      </c>
      <c r="BL474" s="114">
        <f t="shared" si="284"/>
        <v>0</v>
      </c>
      <c r="BM474" s="118">
        <f t="shared" si="285"/>
        <v>0</v>
      </c>
      <c r="BN474" s="119">
        <f t="shared" si="286"/>
        <v>0</v>
      </c>
      <c r="BP474" s="113">
        <f t="shared" si="287"/>
        <v>0</v>
      </c>
      <c r="BQ474" s="118">
        <f t="shared" si="288"/>
        <v>0</v>
      </c>
      <c r="BR474" s="120">
        <f t="shared" si="289"/>
        <v>0</v>
      </c>
      <c r="BS474" s="121">
        <f t="shared" si="290"/>
        <v>0</v>
      </c>
      <c r="BT474" s="114">
        <f t="shared" si="291"/>
        <v>0</v>
      </c>
      <c r="BU474" s="114">
        <f t="shared" si="292"/>
        <v>0</v>
      </c>
      <c r="BV474" s="114">
        <f t="shared" si="293"/>
        <v>0</v>
      </c>
      <c r="BW474" s="118">
        <f t="shared" si="294"/>
        <v>0</v>
      </c>
      <c r="BX474" s="120">
        <f t="shared" si="295"/>
        <v>0</v>
      </c>
      <c r="BY474" s="121">
        <f t="shared" si="296"/>
        <v>0</v>
      </c>
      <c r="CA474" s="113">
        <f t="shared" si="305"/>
        <v>0</v>
      </c>
      <c r="CB474" s="114">
        <f t="shared" si="305"/>
        <v>0</v>
      </c>
      <c r="CC474" s="114">
        <f t="shared" si="297"/>
        <v>0</v>
      </c>
      <c r="CD474" s="114">
        <f t="shared" si="298"/>
        <v>2009.3967845659163</v>
      </c>
      <c r="CE474" s="114">
        <f t="shared" si="299"/>
        <v>0</v>
      </c>
      <c r="CF474" s="118">
        <f t="shared" si="300"/>
        <v>0</v>
      </c>
      <c r="CG474" s="122">
        <f t="shared" si="301"/>
        <v>2009.3967845659163</v>
      </c>
      <c r="CH474" s="88"/>
      <c r="CI474" s="123">
        <f t="shared" si="302"/>
        <v>2009.3967845659163</v>
      </c>
      <c r="CK474" s="124">
        <f t="shared" si="303"/>
        <v>4</v>
      </c>
      <c r="CL474" s="125">
        <v>0</v>
      </c>
      <c r="CM474" s="126">
        <v>0</v>
      </c>
      <c r="CN474" s="127">
        <v>0</v>
      </c>
      <c r="CO474" s="128">
        <v>0</v>
      </c>
      <c r="CP474" s="125">
        <v>0</v>
      </c>
      <c r="CQ474" s="129">
        <v>0</v>
      </c>
      <c r="CR474" s="130">
        <v>0</v>
      </c>
      <c r="CS474" s="131">
        <v>0</v>
      </c>
      <c r="CT474" s="132">
        <v>0</v>
      </c>
      <c r="CU474" s="133">
        <f t="shared" si="306"/>
        <v>0</v>
      </c>
      <c r="CV474" s="129">
        <f t="shared" si="306"/>
        <v>0</v>
      </c>
      <c r="CW474" s="132">
        <v>0</v>
      </c>
      <c r="CY474" s="133">
        <v>0</v>
      </c>
      <c r="CZ474" s="129">
        <v>0</v>
      </c>
      <c r="DA474" s="132">
        <v>0</v>
      </c>
      <c r="DD474" s="134" t="s">
        <v>95</v>
      </c>
      <c r="DE474" s="101"/>
      <c r="DF474" s="72"/>
    </row>
    <row r="475" spans="1:110" s="7" customFormat="1" x14ac:dyDescent="0.25">
      <c r="A475" s="135">
        <v>225</v>
      </c>
      <c r="B475" s="136" t="s">
        <v>1296</v>
      </c>
      <c r="C475" s="136" t="s">
        <v>1314</v>
      </c>
      <c r="D475" s="137" t="s">
        <v>1298</v>
      </c>
      <c r="E475" s="138" t="s">
        <v>1315</v>
      </c>
      <c r="F475" s="138" t="s">
        <v>1312</v>
      </c>
      <c r="G475" s="138" t="s">
        <v>1313</v>
      </c>
      <c r="H475" s="138" t="s">
        <v>102</v>
      </c>
      <c r="I475" s="138">
        <v>10456</v>
      </c>
      <c r="J475" s="138" t="str">
        <f t="shared" si="269"/>
        <v>Bronx 10456</v>
      </c>
      <c r="K475" s="138" t="s">
        <v>108</v>
      </c>
      <c r="L475" s="138">
        <v>4</v>
      </c>
      <c r="M475" s="106" t="str">
        <f t="shared" si="270"/>
        <v>FCCN</v>
      </c>
      <c r="N475" s="107">
        <v>0</v>
      </c>
      <c r="O475" s="72">
        <v>0</v>
      </c>
      <c r="P475" s="108">
        <v>0</v>
      </c>
      <c r="Q475" s="71">
        <v>0</v>
      </c>
      <c r="R475" s="72">
        <v>0</v>
      </c>
      <c r="S475" s="108">
        <v>0</v>
      </c>
      <c r="T475" s="71">
        <v>0</v>
      </c>
      <c r="U475" s="72">
        <v>0</v>
      </c>
      <c r="V475" s="72">
        <v>0</v>
      </c>
      <c r="W475" s="73">
        <f t="shared" si="271"/>
        <v>0</v>
      </c>
      <c r="X475" s="109">
        <v>0</v>
      </c>
      <c r="Y475" s="110">
        <v>0</v>
      </c>
      <c r="Z475" s="110">
        <v>0</v>
      </c>
      <c r="AA475" s="72">
        <v>0</v>
      </c>
      <c r="AB475" s="72">
        <v>30</v>
      </c>
      <c r="AC475" s="111">
        <v>0</v>
      </c>
      <c r="AD475" s="112">
        <f t="shared" si="272"/>
        <v>30</v>
      </c>
      <c r="AE475" s="113">
        <v>0</v>
      </c>
      <c r="AF475" s="114">
        <v>0</v>
      </c>
      <c r="AG475" s="115">
        <v>0</v>
      </c>
      <c r="AH475" s="116">
        <v>258829.80000000002</v>
      </c>
      <c r="AI475" s="114">
        <v>0</v>
      </c>
      <c r="AJ475" s="117">
        <f t="shared" si="275"/>
        <v>258829.80000000002</v>
      </c>
      <c r="AK475" s="113">
        <v>0</v>
      </c>
      <c r="AL475" s="114">
        <v>0</v>
      </c>
      <c r="AM475" s="117">
        <f t="shared" si="276"/>
        <v>0</v>
      </c>
      <c r="AN475" s="113">
        <v>0</v>
      </c>
      <c r="AO475" s="114">
        <v>0</v>
      </c>
      <c r="AP475" s="114">
        <v>0</v>
      </c>
      <c r="AQ475" s="114">
        <v>216857.4</v>
      </c>
      <c r="AR475" s="117">
        <v>41972.399999999994</v>
      </c>
      <c r="AS475" s="113">
        <f t="shared" si="273"/>
        <v>0</v>
      </c>
      <c r="AT475" s="114">
        <f t="shared" si="277"/>
        <v>0</v>
      </c>
      <c r="AU475" s="114">
        <f t="shared" si="278"/>
        <v>0</v>
      </c>
      <c r="AV475" s="117">
        <v>0</v>
      </c>
      <c r="AW475" s="113">
        <f t="shared" si="274"/>
        <v>0</v>
      </c>
      <c r="AX475" s="114">
        <f t="shared" si="279"/>
        <v>0</v>
      </c>
      <c r="AY475" s="114">
        <f t="shared" si="280"/>
        <v>0</v>
      </c>
      <c r="AZ475" s="117">
        <v>0</v>
      </c>
      <c r="BA475" s="113">
        <f t="shared" si="281"/>
        <v>0</v>
      </c>
      <c r="BB475" s="114">
        <f t="shared" si="282"/>
        <v>0</v>
      </c>
      <c r="BC475" s="114">
        <f t="shared" si="283"/>
        <v>0</v>
      </c>
      <c r="BD475" s="117">
        <v>0</v>
      </c>
      <c r="BE475" s="113">
        <v>0</v>
      </c>
      <c r="BF475" s="114">
        <v>0</v>
      </c>
      <c r="BG475" s="114">
        <v>0</v>
      </c>
      <c r="BH475" s="117">
        <v>0</v>
      </c>
      <c r="BJ475" s="113">
        <f t="shared" si="304"/>
        <v>0</v>
      </c>
      <c r="BK475" s="114">
        <f t="shared" si="304"/>
        <v>0</v>
      </c>
      <c r="BL475" s="114">
        <f t="shared" si="284"/>
        <v>0</v>
      </c>
      <c r="BM475" s="118">
        <f t="shared" si="285"/>
        <v>0</v>
      </c>
      <c r="BN475" s="119">
        <f t="shared" si="286"/>
        <v>0</v>
      </c>
      <c r="BP475" s="113">
        <f t="shared" si="287"/>
        <v>0</v>
      </c>
      <c r="BQ475" s="118">
        <f t="shared" si="288"/>
        <v>0</v>
      </c>
      <c r="BR475" s="120">
        <f t="shared" si="289"/>
        <v>0</v>
      </c>
      <c r="BS475" s="121">
        <f t="shared" si="290"/>
        <v>0</v>
      </c>
      <c r="BT475" s="114">
        <f t="shared" si="291"/>
        <v>0</v>
      </c>
      <c r="BU475" s="114">
        <f t="shared" si="292"/>
        <v>0</v>
      </c>
      <c r="BV475" s="114">
        <f t="shared" si="293"/>
        <v>0</v>
      </c>
      <c r="BW475" s="118">
        <f t="shared" si="294"/>
        <v>0</v>
      </c>
      <c r="BX475" s="120">
        <f t="shared" si="295"/>
        <v>0</v>
      </c>
      <c r="BY475" s="121">
        <f t="shared" si="296"/>
        <v>0</v>
      </c>
      <c r="CA475" s="113">
        <f t="shared" si="305"/>
        <v>0</v>
      </c>
      <c r="CB475" s="114">
        <f t="shared" si="305"/>
        <v>0</v>
      </c>
      <c r="CC475" s="114">
        <f t="shared" si="297"/>
        <v>0</v>
      </c>
      <c r="CD475" s="114">
        <f t="shared" si="298"/>
        <v>3014.0951768488744</v>
      </c>
      <c r="CE475" s="114">
        <f t="shared" si="299"/>
        <v>0</v>
      </c>
      <c r="CF475" s="118">
        <f t="shared" si="300"/>
        <v>0</v>
      </c>
      <c r="CG475" s="122">
        <f t="shared" si="301"/>
        <v>3014.0951768488744</v>
      </c>
      <c r="CH475" s="88"/>
      <c r="CI475" s="123">
        <f t="shared" si="302"/>
        <v>3014.0951768488744</v>
      </c>
      <c r="CK475" s="124">
        <f t="shared" si="303"/>
        <v>4</v>
      </c>
      <c r="CL475" s="125">
        <v>0</v>
      </c>
      <c r="CM475" s="126">
        <v>0</v>
      </c>
      <c r="CN475" s="127">
        <v>0</v>
      </c>
      <c r="CO475" s="128">
        <v>0</v>
      </c>
      <c r="CP475" s="125">
        <v>0</v>
      </c>
      <c r="CQ475" s="129">
        <v>0</v>
      </c>
      <c r="CR475" s="130">
        <v>0</v>
      </c>
      <c r="CS475" s="131">
        <v>0</v>
      </c>
      <c r="CT475" s="132">
        <v>0</v>
      </c>
      <c r="CU475" s="133">
        <f t="shared" si="306"/>
        <v>0</v>
      </c>
      <c r="CV475" s="129">
        <f t="shared" si="306"/>
        <v>0</v>
      </c>
      <c r="CW475" s="132">
        <v>0</v>
      </c>
      <c r="CY475" s="133">
        <v>0</v>
      </c>
      <c r="CZ475" s="129">
        <v>0</v>
      </c>
      <c r="DA475" s="132">
        <v>0</v>
      </c>
      <c r="DD475" s="134" t="s">
        <v>95</v>
      </c>
      <c r="DE475" s="101"/>
      <c r="DF475" s="72"/>
    </row>
    <row r="476" spans="1:110" s="7" customFormat="1" x14ac:dyDescent="0.25">
      <c r="A476" s="135">
        <v>225</v>
      </c>
      <c r="B476" s="136" t="s">
        <v>1296</v>
      </c>
      <c r="C476" s="136" t="s">
        <v>1314</v>
      </c>
      <c r="D476" s="137" t="s">
        <v>1298</v>
      </c>
      <c r="E476" s="138" t="s">
        <v>1315</v>
      </c>
      <c r="F476" s="138" t="s">
        <v>1312</v>
      </c>
      <c r="G476" s="138" t="s">
        <v>1313</v>
      </c>
      <c r="H476" s="138" t="s">
        <v>102</v>
      </c>
      <c r="I476" s="138">
        <v>10456</v>
      </c>
      <c r="J476" s="138" t="str">
        <f t="shared" si="269"/>
        <v>Bronx 10456</v>
      </c>
      <c r="K476" s="138" t="s">
        <v>108</v>
      </c>
      <c r="L476" s="138">
        <v>4</v>
      </c>
      <c r="M476" s="106" t="str">
        <f t="shared" si="270"/>
        <v>FCCN</v>
      </c>
      <c r="N476" s="107">
        <v>0</v>
      </c>
      <c r="O476" s="72">
        <v>0</v>
      </c>
      <c r="P476" s="108">
        <v>0</v>
      </c>
      <c r="Q476" s="71">
        <v>0</v>
      </c>
      <c r="R476" s="72">
        <v>0</v>
      </c>
      <c r="S476" s="108">
        <v>0</v>
      </c>
      <c r="T476" s="71">
        <v>0</v>
      </c>
      <c r="U476" s="72">
        <v>0</v>
      </c>
      <c r="V476" s="72">
        <v>0</v>
      </c>
      <c r="W476" s="73">
        <f t="shared" si="271"/>
        <v>0</v>
      </c>
      <c r="X476" s="109">
        <v>0</v>
      </c>
      <c r="Y476" s="110">
        <v>0</v>
      </c>
      <c r="Z476" s="110">
        <v>0</v>
      </c>
      <c r="AA476" s="72">
        <v>0</v>
      </c>
      <c r="AB476" s="72">
        <v>0</v>
      </c>
      <c r="AC476" s="111">
        <v>50</v>
      </c>
      <c r="AD476" s="112">
        <f t="shared" si="272"/>
        <v>50</v>
      </c>
      <c r="AE476" s="113">
        <v>0</v>
      </c>
      <c r="AF476" s="114">
        <v>0</v>
      </c>
      <c r="AG476" s="115">
        <v>0</v>
      </c>
      <c r="AH476" s="116">
        <v>457583</v>
      </c>
      <c r="AI476" s="114">
        <v>0</v>
      </c>
      <c r="AJ476" s="117">
        <f t="shared" si="275"/>
        <v>457583</v>
      </c>
      <c r="AK476" s="113">
        <v>0</v>
      </c>
      <c r="AL476" s="114">
        <v>0</v>
      </c>
      <c r="AM476" s="117">
        <f t="shared" si="276"/>
        <v>0</v>
      </c>
      <c r="AN476" s="113">
        <v>0</v>
      </c>
      <c r="AO476" s="114">
        <v>0</v>
      </c>
      <c r="AP476" s="114">
        <v>0</v>
      </c>
      <c r="AQ476" s="114">
        <v>387629</v>
      </c>
      <c r="AR476" s="117">
        <v>69954</v>
      </c>
      <c r="AS476" s="113">
        <f t="shared" si="273"/>
        <v>0</v>
      </c>
      <c r="AT476" s="114">
        <f t="shared" si="277"/>
        <v>0</v>
      </c>
      <c r="AU476" s="114">
        <f t="shared" si="278"/>
        <v>0</v>
      </c>
      <c r="AV476" s="117">
        <v>0</v>
      </c>
      <c r="AW476" s="113">
        <f t="shared" si="274"/>
        <v>0</v>
      </c>
      <c r="AX476" s="114">
        <f t="shared" si="279"/>
        <v>0</v>
      </c>
      <c r="AY476" s="114">
        <f t="shared" si="280"/>
        <v>0</v>
      </c>
      <c r="AZ476" s="117">
        <v>0</v>
      </c>
      <c r="BA476" s="113">
        <f t="shared" si="281"/>
        <v>0</v>
      </c>
      <c r="BB476" s="114">
        <f t="shared" si="282"/>
        <v>0</v>
      </c>
      <c r="BC476" s="114">
        <f t="shared" si="283"/>
        <v>0</v>
      </c>
      <c r="BD476" s="117">
        <v>0</v>
      </c>
      <c r="BE476" s="113">
        <v>0</v>
      </c>
      <c r="BF476" s="114">
        <v>0</v>
      </c>
      <c r="BG476" s="114">
        <v>0</v>
      </c>
      <c r="BH476" s="117">
        <v>0</v>
      </c>
      <c r="BJ476" s="113">
        <f t="shared" si="304"/>
        <v>0</v>
      </c>
      <c r="BK476" s="114">
        <f t="shared" si="304"/>
        <v>0</v>
      </c>
      <c r="BL476" s="114">
        <f t="shared" si="284"/>
        <v>0</v>
      </c>
      <c r="BM476" s="118">
        <f t="shared" si="285"/>
        <v>0</v>
      </c>
      <c r="BN476" s="119">
        <f t="shared" si="286"/>
        <v>0</v>
      </c>
      <c r="BP476" s="113">
        <f t="shared" si="287"/>
        <v>0</v>
      </c>
      <c r="BQ476" s="118">
        <f t="shared" si="288"/>
        <v>0</v>
      </c>
      <c r="BR476" s="120">
        <f t="shared" si="289"/>
        <v>0</v>
      </c>
      <c r="BS476" s="121">
        <f t="shared" si="290"/>
        <v>0</v>
      </c>
      <c r="BT476" s="114">
        <f t="shared" si="291"/>
        <v>0</v>
      </c>
      <c r="BU476" s="114">
        <f t="shared" si="292"/>
        <v>0</v>
      </c>
      <c r="BV476" s="114">
        <f t="shared" si="293"/>
        <v>0</v>
      </c>
      <c r="BW476" s="118">
        <f t="shared" si="294"/>
        <v>0</v>
      </c>
      <c r="BX476" s="120">
        <f t="shared" si="295"/>
        <v>0</v>
      </c>
      <c r="BY476" s="121">
        <f t="shared" si="296"/>
        <v>0</v>
      </c>
      <c r="CA476" s="113">
        <f t="shared" si="305"/>
        <v>0</v>
      </c>
      <c r="CB476" s="114">
        <f t="shared" si="305"/>
        <v>0</v>
      </c>
      <c r="CC476" s="114">
        <f t="shared" si="297"/>
        <v>0</v>
      </c>
      <c r="CD476" s="114">
        <f t="shared" si="298"/>
        <v>5023.4919614147902</v>
      </c>
      <c r="CE476" s="114">
        <f t="shared" si="299"/>
        <v>0</v>
      </c>
      <c r="CF476" s="118">
        <f t="shared" si="300"/>
        <v>0</v>
      </c>
      <c r="CG476" s="122">
        <f t="shared" si="301"/>
        <v>5023.4919614147902</v>
      </c>
      <c r="CH476" s="88"/>
      <c r="CI476" s="123">
        <f t="shared" si="302"/>
        <v>5023.4919614147902</v>
      </c>
      <c r="CK476" s="124">
        <f t="shared" si="303"/>
        <v>4</v>
      </c>
      <c r="CL476" s="125">
        <v>0</v>
      </c>
      <c r="CM476" s="126">
        <v>0</v>
      </c>
      <c r="CN476" s="127">
        <v>0</v>
      </c>
      <c r="CO476" s="128">
        <v>0</v>
      </c>
      <c r="CP476" s="125">
        <v>0</v>
      </c>
      <c r="CQ476" s="129">
        <v>0</v>
      </c>
      <c r="CR476" s="130">
        <v>0</v>
      </c>
      <c r="CS476" s="131">
        <v>0</v>
      </c>
      <c r="CT476" s="132">
        <v>0</v>
      </c>
      <c r="CU476" s="133">
        <f t="shared" si="306"/>
        <v>0</v>
      </c>
      <c r="CV476" s="129">
        <f t="shared" si="306"/>
        <v>0</v>
      </c>
      <c r="CW476" s="132">
        <v>0</v>
      </c>
      <c r="CY476" s="133">
        <v>0</v>
      </c>
      <c r="CZ476" s="129">
        <v>0</v>
      </c>
      <c r="DA476" s="132">
        <v>0</v>
      </c>
      <c r="DD476" s="134" t="s">
        <v>95</v>
      </c>
      <c r="DE476" s="101"/>
      <c r="DF476" s="72"/>
    </row>
    <row r="477" spans="1:110" s="7" customFormat="1" x14ac:dyDescent="0.25">
      <c r="A477" s="135">
        <v>182</v>
      </c>
      <c r="B477" s="136" t="s">
        <v>1316</v>
      </c>
      <c r="C477" s="136" t="s">
        <v>1317</v>
      </c>
      <c r="D477" s="137" t="s">
        <v>1318</v>
      </c>
      <c r="E477" s="138" t="s">
        <v>1319</v>
      </c>
      <c r="F477" s="138" t="s">
        <v>1320</v>
      </c>
      <c r="G477" s="138" t="s">
        <v>1321</v>
      </c>
      <c r="H477" s="138" t="s">
        <v>154</v>
      </c>
      <c r="I477" s="138">
        <v>11412</v>
      </c>
      <c r="J477" s="138" t="str">
        <f t="shared" si="269"/>
        <v>Queens 11412</v>
      </c>
      <c r="K477" s="138" t="s">
        <v>103</v>
      </c>
      <c r="L477" s="138">
        <v>3</v>
      </c>
      <c r="M477" s="106" t="str">
        <f t="shared" si="270"/>
        <v>Child Care</v>
      </c>
      <c r="N477" s="107">
        <v>20</v>
      </c>
      <c r="O477" s="72">
        <v>0</v>
      </c>
      <c r="P477" s="108">
        <v>0</v>
      </c>
      <c r="Q477" s="71">
        <v>0</v>
      </c>
      <c r="R477" s="72">
        <v>0</v>
      </c>
      <c r="S477" s="108">
        <v>20</v>
      </c>
      <c r="T477" s="71">
        <v>0</v>
      </c>
      <c r="U477" s="72">
        <v>0</v>
      </c>
      <c r="V477" s="72">
        <v>8</v>
      </c>
      <c r="W477" s="73">
        <f t="shared" si="271"/>
        <v>8</v>
      </c>
      <c r="X477" s="109">
        <v>0</v>
      </c>
      <c r="Y477" s="110">
        <v>0</v>
      </c>
      <c r="Z477" s="110">
        <v>0</v>
      </c>
      <c r="AA477" s="72">
        <v>0</v>
      </c>
      <c r="AB477" s="72">
        <v>0</v>
      </c>
      <c r="AC477" s="111">
        <v>0</v>
      </c>
      <c r="AD477" s="112">
        <f t="shared" si="272"/>
        <v>0</v>
      </c>
      <c r="AE477" s="113">
        <v>0</v>
      </c>
      <c r="AF477" s="114">
        <v>0</v>
      </c>
      <c r="AG477" s="115">
        <v>231398.39999999997</v>
      </c>
      <c r="AH477" s="116">
        <v>231398.39999999997</v>
      </c>
      <c r="AI477" s="114">
        <v>0</v>
      </c>
      <c r="AJ477" s="117">
        <f t="shared" si="275"/>
        <v>231398.39999999997</v>
      </c>
      <c r="AK477" s="113">
        <v>0</v>
      </c>
      <c r="AL477" s="114">
        <v>23828.912639999995</v>
      </c>
      <c r="AM477" s="117">
        <f t="shared" si="276"/>
        <v>23828.912639999995</v>
      </c>
      <c r="AN477" s="113">
        <v>0</v>
      </c>
      <c r="AO477" s="114">
        <v>0</v>
      </c>
      <c r="AP477" s="114">
        <v>207569.48735999997</v>
      </c>
      <c r="AQ477" s="114">
        <v>0</v>
      </c>
      <c r="AR477" s="117">
        <v>0</v>
      </c>
      <c r="AS477" s="113">
        <f t="shared" si="273"/>
        <v>0</v>
      </c>
      <c r="AT477" s="114">
        <f t="shared" si="277"/>
        <v>0</v>
      </c>
      <c r="AU477" s="114">
        <f t="shared" si="278"/>
        <v>0</v>
      </c>
      <c r="AV477" s="117">
        <v>0</v>
      </c>
      <c r="AW477" s="113">
        <f t="shared" si="274"/>
        <v>0</v>
      </c>
      <c r="AX477" s="114">
        <f t="shared" si="279"/>
        <v>0</v>
      </c>
      <c r="AY477" s="114">
        <f t="shared" si="280"/>
        <v>0</v>
      </c>
      <c r="AZ477" s="117">
        <v>0</v>
      </c>
      <c r="BA477" s="113">
        <f t="shared" si="281"/>
        <v>0</v>
      </c>
      <c r="BB477" s="114">
        <f t="shared" si="282"/>
        <v>0</v>
      </c>
      <c r="BC477" s="114">
        <f t="shared" si="283"/>
        <v>0</v>
      </c>
      <c r="BD477" s="117">
        <v>0</v>
      </c>
      <c r="BE477" s="113">
        <v>0</v>
      </c>
      <c r="BF477" s="114">
        <v>0</v>
      </c>
      <c r="BG477" s="114">
        <v>0</v>
      </c>
      <c r="BH477" s="117">
        <v>0</v>
      </c>
      <c r="BJ477" s="113">
        <f t="shared" si="304"/>
        <v>0</v>
      </c>
      <c r="BK477" s="114">
        <f t="shared" si="304"/>
        <v>23828.912639999995</v>
      </c>
      <c r="BL477" s="114">
        <f t="shared" si="284"/>
        <v>0</v>
      </c>
      <c r="BM477" s="118">
        <f t="shared" si="285"/>
        <v>0</v>
      </c>
      <c r="BN477" s="119">
        <f t="shared" si="286"/>
        <v>23828.912639999995</v>
      </c>
      <c r="BP477" s="113">
        <f t="shared" si="287"/>
        <v>0</v>
      </c>
      <c r="BQ477" s="118">
        <f t="shared" si="288"/>
        <v>0</v>
      </c>
      <c r="BR477" s="120">
        <f t="shared" si="289"/>
        <v>0</v>
      </c>
      <c r="BS477" s="121">
        <f t="shared" si="290"/>
        <v>0</v>
      </c>
      <c r="BT477" s="114">
        <f t="shared" si="291"/>
        <v>0</v>
      </c>
      <c r="BU477" s="114">
        <f t="shared" si="292"/>
        <v>0</v>
      </c>
      <c r="BV477" s="114">
        <f t="shared" si="293"/>
        <v>0</v>
      </c>
      <c r="BW477" s="118">
        <f t="shared" si="294"/>
        <v>0</v>
      </c>
      <c r="BX477" s="120">
        <f t="shared" si="295"/>
        <v>0</v>
      </c>
      <c r="BY477" s="121">
        <f t="shared" si="296"/>
        <v>0</v>
      </c>
      <c r="CA477" s="113">
        <f t="shared" si="305"/>
        <v>0</v>
      </c>
      <c r="CB477" s="114">
        <f t="shared" si="305"/>
        <v>0</v>
      </c>
      <c r="CC477" s="114">
        <f t="shared" si="297"/>
        <v>14905.847430996782</v>
      </c>
      <c r="CD477" s="114">
        <f t="shared" si="298"/>
        <v>0</v>
      </c>
      <c r="CE477" s="114">
        <f t="shared" si="299"/>
        <v>1711.1866526045014</v>
      </c>
      <c r="CF477" s="118">
        <f t="shared" si="300"/>
        <v>0</v>
      </c>
      <c r="CG477" s="122">
        <f t="shared" si="301"/>
        <v>16617.034083601284</v>
      </c>
      <c r="CH477" s="88"/>
      <c r="CI477" s="123">
        <f t="shared" si="302"/>
        <v>16617.034083601284</v>
      </c>
      <c r="CK477" s="124">
        <f t="shared" si="303"/>
        <v>3</v>
      </c>
      <c r="CL477" s="125">
        <v>0</v>
      </c>
      <c r="CM477" s="126">
        <v>0</v>
      </c>
      <c r="CN477" s="127">
        <v>44.16</v>
      </c>
      <c r="CO477" s="128">
        <v>16.547855999999996</v>
      </c>
      <c r="CP477" s="125">
        <v>0</v>
      </c>
      <c r="CQ477" s="129">
        <v>0</v>
      </c>
      <c r="CR477" s="130">
        <v>0</v>
      </c>
      <c r="CS477" s="131">
        <v>0</v>
      </c>
      <c r="CT477" s="132">
        <v>0</v>
      </c>
      <c r="CU477" s="133">
        <f t="shared" si="306"/>
        <v>0</v>
      </c>
      <c r="CV477" s="129">
        <f t="shared" si="306"/>
        <v>0</v>
      </c>
      <c r="CW477" s="132">
        <v>0</v>
      </c>
      <c r="CY477" s="133">
        <v>0</v>
      </c>
      <c r="CZ477" s="129">
        <v>0</v>
      </c>
      <c r="DA477" s="132">
        <v>0</v>
      </c>
      <c r="DD477" s="134" t="s">
        <v>95</v>
      </c>
      <c r="DE477" s="101"/>
      <c r="DF477" s="72"/>
    </row>
    <row r="478" spans="1:110" s="7" customFormat="1" x14ac:dyDescent="0.25">
      <c r="A478" s="135">
        <v>75</v>
      </c>
      <c r="B478" s="136" t="s">
        <v>1322</v>
      </c>
      <c r="C478" s="136" t="s">
        <v>1323</v>
      </c>
      <c r="D478" s="137" t="s">
        <v>1324</v>
      </c>
      <c r="E478" s="138" t="s">
        <v>1325</v>
      </c>
      <c r="F478" s="138" t="s">
        <v>1326</v>
      </c>
      <c r="G478" s="138" t="s">
        <v>1327</v>
      </c>
      <c r="H478" s="138" t="s">
        <v>117</v>
      </c>
      <c r="I478" s="138">
        <v>11224</v>
      </c>
      <c r="J478" s="138" t="str">
        <f t="shared" si="269"/>
        <v>Brooklyn 11224</v>
      </c>
      <c r="K478" s="138" t="s">
        <v>108</v>
      </c>
      <c r="L478" s="138">
        <v>2</v>
      </c>
      <c r="M478" s="106" t="str">
        <f t="shared" si="270"/>
        <v>Head Start</v>
      </c>
      <c r="N478" s="107">
        <v>74</v>
      </c>
      <c r="O478" s="72">
        <v>0</v>
      </c>
      <c r="P478" s="108">
        <v>0</v>
      </c>
      <c r="Q478" s="71">
        <v>0</v>
      </c>
      <c r="R478" s="72">
        <v>74</v>
      </c>
      <c r="S478" s="108">
        <v>0</v>
      </c>
      <c r="T478" s="71">
        <v>0</v>
      </c>
      <c r="U478" s="72">
        <v>47</v>
      </c>
      <c r="V478" s="72">
        <v>0</v>
      </c>
      <c r="W478" s="73">
        <f t="shared" si="271"/>
        <v>47</v>
      </c>
      <c r="X478" s="109">
        <v>0</v>
      </c>
      <c r="Y478" s="110">
        <v>0</v>
      </c>
      <c r="Z478" s="110">
        <v>0</v>
      </c>
      <c r="AA478" s="72">
        <v>0</v>
      </c>
      <c r="AB478" s="72">
        <v>0</v>
      </c>
      <c r="AC478" s="111">
        <v>0</v>
      </c>
      <c r="AD478" s="112">
        <f t="shared" si="272"/>
        <v>0</v>
      </c>
      <c r="AE478" s="113">
        <v>0</v>
      </c>
      <c r="AF478" s="114">
        <v>0</v>
      </c>
      <c r="AG478" s="115">
        <v>977349.08000000007</v>
      </c>
      <c r="AH478" s="116">
        <v>977349.08000000007</v>
      </c>
      <c r="AI478" s="114">
        <v>123889.31999999999</v>
      </c>
      <c r="AJ478" s="117">
        <f t="shared" si="275"/>
        <v>1101238.4000000001</v>
      </c>
      <c r="AK478" s="113">
        <v>199760.55766875</v>
      </c>
      <c r="AL478" s="114">
        <v>0</v>
      </c>
      <c r="AM478" s="117">
        <f t="shared" si="276"/>
        <v>199760.55766875</v>
      </c>
      <c r="AN478" s="113">
        <v>777588.52233125013</v>
      </c>
      <c r="AO478" s="114">
        <v>0</v>
      </c>
      <c r="AP478" s="114">
        <v>0</v>
      </c>
      <c r="AQ478" s="114">
        <v>0</v>
      </c>
      <c r="AR478" s="117">
        <v>0</v>
      </c>
      <c r="AS478" s="113">
        <f t="shared" si="273"/>
        <v>0</v>
      </c>
      <c r="AT478" s="114">
        <f t="shared" si="277"/>
        <v>0</v>
      </c>
      <c r="AU478" s="114">
        <f t="shared" si="278"/>
        <v>16893.5625</v>
      </c>
      <c r="AV478" s="117">
        <v>16893.5625</v>
      </c>
      <c r="AW478" s="113">
        <f t="shared" si="274"/>
        <v>0</v>
      </c>
      <c r="AX478" s="114">
        <f t="shared" si="279"/>
        <v>0</v>
      </c>
      <c r="AY478" s="114">
        <f t="shared" si="280"/>
        <v>0</v>
      </c>
      <c r="AZ478" s="117">
        <v>0</v>
      </c>
      <c r="BA478" s="113">
        <f t="shared" si="281"/>
        <v>0</v>
      </c>
      <c r="BB478" s="114">
        <f t="shared" si="282"/>
        <v>0</v>
      </c>
      <c r="BC478" s="114">
        <f t="shared" si="283"/>
        <v>106995.75749999999</v>
      </c>
      <c r="BD478" s="117">
        <v>106995.75749999999</v>
      </c>
      <c r="BE478" s="113">
        <v>0</v>
      </c>
      <c r="BF478" s="114">
        <v>0</v>
      </c>
      <c r="BG478" s="114">
        <v>0</v>
      </c>
      <c r="BH478" s="117">
        <v>0</v>
      </c>
      <c r="BJ478" s="113">
        <f t="shared" si="304"/>
        <v>199760.55766875</v>
      </c>
      <c r="BK478" s="114">
        <f t="shared" si="304"/>
        <v>0</v>
      </c>
      <c r="BL478" s="114">
        <f t="shared" si="284"/>
        <v>16893.5625</v>
      </c>
      <c r="BM478" s="118">
        <f t="shared" si="285"/>
        <v>0</v>
      </c>
      <c r="BN478" s="119">
        <f t="shared" si="286"/>
        <v>216654.12016875</v>
      </c>
      <c r="BP478" s="113">
        <f t="shared" si="287"/>
        <v>777588.52233125013</v>
      </c>
      <c r="BQ478" s="118">
        <f t="shared" si="288"/>
        <v>106995.75749999999</v>
      </c>
      <c r="BR478" s="120">
        <f t="shared" si="289"/>
        <v>884584.27983125008</v>
      </c>
      <c r="BS478" s="121">
        <f t="shared" si="290"/>
        <v>221146.06995781252</v>
      </c>
      <c r="BT478" s="114">
        <f t="shared" si="291"/>
        <v>199760.55766875</v>
      </c>
      <c r="BU478" s="114">
        <f t="shared" si="292"/>
        <v>0</v>
      </c>
      <c r="BV478" s="114">
        <f t="shared" si="293"/>
        <v>16893.5625</v>
      </c>
      <c r="BW478" s="118">
        <f t="shared" si="294"/>
        <v>0</v>
      </c>
      <c r="BX478" s="120">
        <f t="shared" si="295"/>
        <v>216654.12016875</v>
      </c>
      <c r="BY478" s="121">
        <f t="shared" si="296"/>
        <v>4491.9497890625207</v>
      </c>
      <c r="CA478" s="113">
        <f t="shared" si="305"/>
        <v>0</v>
      </c>
      <c r="CB478" s="114">
        <f t="shared" si="305"/>
        <v>0</v>
      </c>
      <c r="CC478" s="114">
        <f t="shared" si="297"/>
        <v>0</v>
      </c>
      <c r="CD478" s="114">
        <f t="shared" si="298"/>
        <v>0</v>
      </c>
      <c r="CE478" s="114">
        <f t="shared" si="299"/>
        <v>0</v>
      </c>
      <c r="CF478" s="118">
        <f t="shared" si="300"/>
        <v>4491.9497890625207</v>
      </c>
      <c r="CG478" s="122">
        <f t="shared" si="301"/>
        <v>4491.9497890625207</v>
      </c>
      <c r="CH478" s="88"/>
      <c r="CI478" s="123">
        <f t="shared" si="302"/>
        <v>70184.767802786722</v>
      </c>
      <c r="CK478" s="124">
        <f t="shared" si="303"/>
        <v>2</v>
      </c>
      <c r="CL478" s="125">
        <v>0</v>
      </c>
      <c r="CM478" s="126">
        <v>0</v>
      </c>
      <c r="CN478" s="127">
        <v>50.410000000000004</v>
      </c>
      <c r="CO478" s="128">
        <v>23.612359062500001</v>
      </c>
      <c r="CP478" s="125">
        <v>0</v>
      </c>
      <c r="CQ478" s="129">
        <v>0</v>
      </c>
      <c r="CR478" s="130">
        <v>0</v>
      </c>
      <c r="CS478" s="131">
        <v>6.39</v>
      </c>
      <c r="CT478" s="132">
        <v>6.39</v>
      </c>
      <c r="CU478" s="133">
        <f t="shared" si="306"/>
        <v>0</v>
      </c>
      <c r="CV478" s="129">
        <f t="shared" si="306"/>
        <v>1.996875</v>
      </c>
      <c r="CW478" s="132">
        <v>1.996875</v>
      </c>
      <c r="CY478" s="133">
        <v>0</v>
      </c>
      <c r="CZ478" s="129">
        <v>16893.5625</v>
      </c>
      <c r="DA478" s="132">
        <v>16893.5625</v>
      </c>
      <c r="DD478" s="134" t="s">
        <v>95</v>
      </c>
      <c r="DE478" s="101"/>
      <c r="DF478" s="72"/>
    </row>
    <row r="479" spans="1:110" s="7" customFormat="1" x14ac:dyDescent="0.25">
      <c r="A479" s="135">
        <v>75</v>
      </c>
      <c r="B479" s="136" t="s">
        <v>1322</v>
      </c>
      <c r="C479" s="136" t="s">
        <v>1328</v>
      </c>
      <c r="D479" s="137" t="s">
        <v>1324</v>
      </c>
      <c r="E479" s="138" t="s">
        <v>1329</v>
      </c>
      <c r="F479" s="138" t="s">
        <v>1330</v>
      </c>
      <c r="G479" s="138" t="s">
        <v>1331</v>
      </c>
      <c r="H479" s="138" t="s">
        <v>117</v>
      </c>
      <c r="I479" s="138">
        <v>11235</v>
      </c>
      <c r="J479" s="138" t="str">
        <f t="shared" si="269"/>
        <v>Brooklyn 11235</v>
      </c>
      <c r="K479" s="138" t="s">
        <v>103</v>
      </c>
      <c r="L479" s="138">
        <v>2</v>
      </c>
      <c r="M479" s="106" t="str">
        <f t="shared" si="270"/>
        <v>Head Start</v>
      </c>
      <c r="N479" s="107">
        <v>177</v>
      </c>
      <c r="O479" s="72">
        <v>0</v>
      </c>
      <c r="P479" s="108">
        <v>0</v>
      </c>
      <c r="Q479" s="71">
        <v>0</v>
      </c>
      <c r="R479" s="72">
        <v>177</v>
      </c>
      <c r="S479" s="108">
        <v>0</v>
      </c>
      <c r="T479" s="71">
        <v>0</v>
      </c>
      <c r="U479" s="72">
        <v>110</v>
      </c>
      <c r="V479" s="72">
        <v>0</v>
      </c>
      <c r="W479" s="73">
        <f t="shared" si="271"/>
        <v>110</v>
      </c>
      <c r="X479" s="109">
        <v>0</v>
      </c>
      <c r="Y479" s="110">
        <v>0</v>
      </c>
      <c r="Z479" s="110">
        <v>0</v>
      </c>
      <c r="AA479" s="72">
        <v>0</v>
      </c>
      <c r="AB479" s="72">
        <v>0</v>
      </c>
      <c r="AC479" s="111">
        <v>0</v>
      </c>
      <c r="AD479" s="112">
        <f t="shared" si="272"/>
        <v>0</v>
      </c>
      <c r="AE479" s="113">
        <v>0</v>
      </c>
      <c r="AF479" s="114">
        <v>0</v>
      </c>
      <c r="AG479" s="115">
        <v>2503732.2600000002</v>
      </c>
      <c r="AH479" s="116">
        <v>2503732.2600000002</v>
      </c>
      <c r="AI479" s="114">
        <v>0</v>
      </c>
      <c r="AJ479" s="117">
        <f t="shared" si="275"/>
        <v>2503732.2600000002</v>
      </c>
      <c r="AK479" s="113">
        <v>500727.2180625</v>
      </c>
      <c r="AL479" s="114">
        <v>0</v>
      </c>
      <c r="AM479" s="117">
        <f t="shared" si="276"/>
        <v>500727.2180625</v>
      </c>
      <c r="AN479" s="113">
        <v>2003005.0419375002</v>
      </c>
      <c r="AO479" s="114">
        <v>0</v>
      </c>
      <c r="AP479" s="114">
        <v>0</v>
      </c>
      <c r="AQ479" s="114">
        <v>0</v>
      </c>
      <c r="AR479" s="117">
        <v>0</v>
      </c>
      <c r="AS479" s="113">
        <f t="shared" si="273"/>
        <v>0</v>
      </c>
      <c r="AT479" s="114">
        <f t="shared" si="277"/>
        <v>0</v>
      </c>
      <c r="AU479" s="114">
        <f t="shared" si="278"/>
        <v>0</v>
      </c>
      <c r="AV479" s="117">
        <v>0</v>
      </c>
      <c r="AW479" s="113">
        <f t="shared" si="274"/>
        <v>0</v>
      </c>
      <c r="AX479" s="114">
        <f t="shared" si="279"/>
        <v>0</v>
      </c>
      <c r="AY479" s="114">
        <f t="shared" si="280"/>
        <v>0</v>
      </c>
      <c r="AZ479" s="117">
        <v>0</v>
      </c>
      <c r="BA479" s="113">
        <f t="shared" si="281"/>
        <v>0</v>
      </c>
      <c r="BB479" s="114">
        <f t="shared" si="282"/>
        <v>0</v>
      </c>
      <c r="BC479" s="114">
        <f t="shared" si="283"/>
        <v>0</v>
      </c>
      <c r="BD479" s="117">
        <v>0</v>
      </c>
      <c r="BE479" s="113">
        <v>0</v>
      </c>
      <c r="BF479" s="114">
        <v>0</v>
      </c>
      <c r="BG479" s="114">
        <v>0</v>
      </c>
      <c r="BH479" s="117">
        <v>0</v>
      </c>
      <c r="BJ479" s="113">
        <f t="shared" si="304"/>
        <v>500727.2180625</v>
      </c>
      <c r="BK479" s="114">
        <f t="shared" si="304"/>
        <v>0</v>
      </c>
      <c r="BL479" s="114">
        <f t="shared" si="284"/>
        <v>0</v>
      </c>
      <c r="BM479" s="118">
        <f t="shared" si="285"/>
        <v>0</v>
      </c>
      <c r="BN479" s="119">
        <f t="shared" si="286"/>
        <v>500727.2180625</v>
      </c>
      <c r="BP479" s="113">
        <f t="shared" si="287"/>
        <v>2003005.0419375002</v>
      </c>
      <c r="BQ479" s="118">
        <f t="shared" si="288"/>
        <v>0</v>
      </c>
      <c r="BR479" s="120">
        <f t="shared" si="289"/>
        <v>2003005.0419375002</v>
      </c>
      <c r="BS479" s="121">
        <f t="shared" si="290"/>
        <v>500751.26048437506</v>
      </c>
      <c r="BT479" s="114">
        <f t="shared" si="291"/>
        <v>500727.2180625</v>
      </c>
      <c r="BU479" s="114">
        <f t="shared" si="292"/>
        <v>0</v>
      </c>
      <c r="BV479" s="114">
        <f t="shared" si="293"/>
        <v>0</v>
      </c>
      <c r="BW479" s="118">
        <f t="shared" si="294"/>
        <v>0</v>
      </c>
      <c r="BX479" s="120">
        <f t="shared" si="295"/>
        <v>500727.2180625</v>
      </c>
      <c r="BY479" s="121">
        <f t="shared" si="296"/>
        <v>24.042421875055879</v>
      </c>
      <c r="CA479" s="113">
        <f t="shared" si="305"/>
        <v>0</v>
      </c>
      <c r="CB479" s="114">
        <f t="shared" si="305"/>
        <v>0</v>
      </c>
      <c r="CC479" s="114">
        <f t="shared" si="297"/>
        <v>0</v>
      </c>
      <c r="CD479" s="114">
        <f t="shared" si="298"/>
        <v>0</v>
      </c>
      <c r="CE479" s="114">
        <f t="shared" si="299"/>
        <v>0</v>
      </c>
      <c r="CF479" s="118">
        <f t="shared" si="300"/>
        <v>24.042421875055879</v>
      </c>
      <c r="CG479" s="122">
        <f t="shared" si="301"/>
        <v>24.042421875055879</v>
      </c>
      <c r="CH479" s="88"/>
      <c r="CI479" s="123">
        <f t="shared" si="302"/>
        <v>179796.42167202575</v>
      </c>
      <c r="CK479" s="124">
        <f t="shared" si="303"/>
        <v>2</v>
      </c>
      <c r="CL479" s="125">
        <v>0</v>
      </c>
      <c r="CM479" s="126">
        <v>0</v>
      </c>
      <c r="CN479" s="127">
        <v>53.99</v>
      </c>
      <c r="CO479" s="128">
        <v>25.289253437499998</v>
      </c>
      <c r="CP479" s="125">
        <v>0</v>
      </c>
      <c r="CQ479" s="129">
        <v>0</v>
      </c>
      <c r="CR479" s="130">
        <v>0</v>
      </c>
      <c r="CS479" s="131">
        <v>0</v>
      </c>
      <c r="CT479" s="132">
        <v>0</v>
      </c>
      <c r="CU479" s="133">
        <f t="shared" si="306"/>
        <v>0</v>
      </c>
      <c r="CV479" s="129">
        <f t="shared" si="306"/>
        <v>0</v>
      </c>
      <c r="CW479" s="132">
        <v>0</v>
      </c>
      <c r="CY479" s="133">
        <v>0</v>
      </c>
      <c r="CZ479" s="129">
        <v>0</v>
      </c>
      <c r="DA479" s="132">
        <v>0</v>
      </c>
      <c r="DD479" s="134" t="s">
        <v>95</v>
      </c>
      <c r="DE479" s="101"/>
      <c r="DF479" s="72"/>
    </row>
    <row r="480" spans="1:110" s="7" customFormat="1" x14ac:dyDescent="0.25">
      <c r="A480" s="135">
        <v>75</v>
      </c>
      <c r="B480" s="136" t="s">
        <v>1322</v>
      </c>
      <c r="C480" s="136" t="s">
        <v>1332</v>
      </c>
      <c r="D480" s="137" t="s">
        <v>1324</v>
      </c>
      <c r="E480" s="138" t="s">
        <v>1333</v>
      </c>
      <c r="F480" s="138" t="s">
        <v>1334</v>
      </c>
      <c r="G480" s="138" t="s">
        <v>1335</v>
      </c>
      <c r="H480" s="138" t="s">
        <v>117</v>
      </c>
      <c r="I480" s="138">
        <v>11210</v>
      </c>
      <c r="J480" s="138" t="str">
        <f t="shared" si="269"/>
        <v>Brooklyn 11210</v>
      </c>
      <c r="K480" s="138" t="s">
        <v>103</v>
      </c>
      <c r="L480" s="138">
        <v>2</v>
      </c>
      <c r="M480" s="106" t="str">
        <f t="shared" si="270"/>
        <v>Head Start</v>
      </c>
      <c r="N480" s="107">
        <v>120</v>
      </c>
      <c r="O480" s="72">
        <v>0</v>
      </c>
      <c r="P480" s="108">
        <v>0</v>
      </c>
      <c r="Q480" s="71">
        <v>0</v>
      </c>
      <c r="R480" s="72">
        <v>120</v>
      </c>
      <c r="S480" s="108">
        <v>0</v>
      </c>
      <c r="T480" s="71">
        <v>0</v>
      </c>
      <c r="U480" s="72">
        <v>47</v>
      </c>
      <c r="V480" s="72">
        <v>0</v>
      </c>
      <c r="W480" s="73">
        <f t="shared" si="271"/>
        <v>47</v>
      </c>
      <c r="X480" s="109">
        <v>0</v>
      </c>
      <c r="Y480" s="110">
        <v>0</v>
      </c>
      <c r="Z480" s="110">
        <v>0</v>
      </c>
      <c r="AA480" s="72">
        <v>0</v>
      </c>
      <c r="AB480" s="72">
        <v>0</v>
      </c>
      <c r="AC480" s="111">
        <v>0</v>
      </c>
      <c r="AD480" s="112">
        <f t="shared" si="272"/>
        <v>0</v>
      </c>
      <c r="AE480" s="113">
        <v>0</v>
      </c>
      <c r="AF480" s="114">
        <v>0</v>
      </c>
      <c r="AG480" s="115">
        <v>1697445.6</v>
      </c>
      <c r="AH480" s="116">
        <v>1697445.6</v>
      </c>
      <c r="AI480" s="114">
        <v>0</v>
      </c>
      <c r="AJ480" s="117">
        <f t="shared" si="275"/>
        <v>1697445.6</v>
      </c>
      <c r="AK480" s="113">
        <v>213947.08408124998</v>
      </c>
      <c r="AL480" s="114">
        <v>0</v>
      </c>
      <c r="AM480" s="117">
        <f t="shared" si="276"/>
        <v>213947.08408124998</v>
      </c>
      <c r="AN480" s="113">
        <v>1483498.5159187501</v>
      </c>
      <c r="AO480" s="114">
        <v>0</v>
      </c>
      <c r="AP480" s="114">
        <v>0</v>
      </c>
      <c r="AQ480" s="114">
        <v>0</v>
      </c>
      <c r="AR480" s="117">
        <v>0</v>
      </c>
      <c r="AS480" s="113">
        <f t="shared" si="273"/>
        <v>0</v>
      </c>
      <c r="AT480" s="114">
        <f t="shared" si="277"/>
        <v>0</v>
      </c>
      <c r="AU480" s="114">
        <f t="shared" si="278"/>
        <v>0</v>
      </c>
      <c r="AV480" s="117">
        <v>0</v>
      </c>
      <c r="AW480" s="113">
        <f t="shared" si="274"/>
        <v>0</v>
      </c>
      <c r="AX480" s="114">
        <f t="shared" si="279"/>
        <v>0</v>
      </c>
      <c r="AY480" s="114">
        <f t="shared" si="280"/>
        <v>0</v>
      </c>
      <c r="AZ480" s="117">
        <v>0</v>
      </c>
      <c r="BA480" s="113">
        <f t="shared" si="281"/>
        <v>0</v>
      </c>
      <c r="BB480" s="114">
        <f t="shared" si="282"/>
        <v>0</v>
      </c>
      <c r="BC480" s="114">
        <f t="shared" si="283"/>
        <v>0</v>
      </c>
      <c r="BD480" s="117">
        <v>0</v>
      </c>
      <c r="BE480" s="113">
        <v>0</v>
      </c>
      <c r="BF480" s="114">
        <v>0</v>
      </c>
      <c r="BG480" s="114">
        <v>0</v>
      </c>
      <c r="BH480" s="117">
        <v>0</v>
      </c>
      <c r="BJ480" s="113">
        <f t="shared" si="304"/>
        <v>213947.08408124998</v>
      </c>
      <c r="BK480" s="114">
        <f t="shared" si="304"/>
        <v>0</v>
      </c>
      <c r="BL480" s="114">
        <f t="shared" si="284"/>
        <v>0</v>
      </c>
      <c r="BM480" s="118">
        <f t="shared" si="285"/>
        <v>0</v>
      </c>
      <c r="BN480" s="119">
        <f t="shared" si="286"/>
        <v>213947.08408124998</v>
      </c>
      <c r="BP480" s="113">
        <f t="shared" si="287"/>
        <v>1483498.5159187501</v>
      </c>
      <c r="BQ480" s="118">
        <f t="shared" si="288"/>
        <v>0</v>
      </c>
      <c r="BR480" s="120">
        <f t="shared" si="289"/>
        <v>1483498.5159187501</v>
      </c>
      <c r="BS480" s="121">
        <f t="shared" si="290"/>
        <v>370874.62897968752</v>
      </c>
      <c r="BT480" s="114">
        <f t="shared" si="291"/>
        <v>213947.08408124998</v>
      </c>
      <c r="BU480" s="114">
        <f t="shared" si="292"/>
        <v>0</v>
      </c>
      <c r="BV480" s="114">
        <f t="shared" si="293"/>
        <v>0</v>
      </c>
      <c r="BW480" s="118">
        <f t="shared" si="294"/>
        <v>0</v>
      </c>
      <c r="BX480" s="120">
        <f t="shared" si="295"/>
        <v>213947.08408124998</v>
      </c>
      <c r="BY480" s="121">
        <f t="shared" si="296"/>
        <v>156927.54489843754</v>
      </c>
      <c r="CA480" s="113">
        <f t="shared" si="305"/>
        <v>0</v>
      </c>
      <c r="CB480" s="114">
        <f t="shared" si="305"/>
        <v>0</v>
      </c>
      <c r="CC480" s="114">
        <f t="shared" si="297"/>
        <v>0</v>
      </c>
      <c r="CD480" s="114">
        <f t="shared" si="298"/>
        <v>0</v>
      </c>
      <c r="CE480" s="114">
        <f t="shared" si="299"/>
        <v>0</v>
      </c>
      <c r="CF480" s="118">
        <f t="shared" si="300"/>
        <v>156927.54489843754</v>
      </c>
      <c r="CG480" s="122">
        <f t="shared" si="301"/>
        <v>156927.54489843754</v>
      </c>
      <c r="CH480" s="88"/>
      <c r="CI480" s="123">
        <f t="shared" si="302"/>
        <v>121895.87909967845</v>
      </c>
      <c r="CK480" s="124">
        <f t="shared" si="303"/>
        <v>2</v>
      </c>
      <c r="CL480" s="125">
        <v>0</v>
      </c>
      <c r="CM480" s="126">
        <v>0</v>
      </c>
      <c r="CN480" s="127">
        <v>53.99</v>
      </c>
      <c r="CO480" s="128">
        <v>25.289253437499998</v>
      </c>
      <c r="CP480" s="125">
        <v>0</v>
      </c>
      <c r="CQ480" s="129">
        <v>0</v>
      </c>
      <c r="CR480" s="130">
        <v>0</v>
      </c>
      <c r="CS480" s="131">
        <v>0</v>
      </c>
      <c r="CT480" s="132">
        <v>0</v>
      </c>
      <c r="CU480" s="133">
        <f t="shared" si="306"/>
        <v>0</v>
      </c>
      <c r="CV480" s="129">
        <f t="shared" si="306"/>
        <v>0</v>
      </c>
      <c r="CW480" s="132">
        <v>0</v>
      </c>
      <c r="CY480" s="133">
        <v>0</v>
      </c>
      <c r="CZ480" s="129">
        <v>0</v>
      </c>
      <c r="DA480" s="132">
        <v>0</v>
      </c>
      <c r="DD480" s="134" t="s">
        <v>95</v>
      </c>
      <c r="DE480" s="101"/>
      <c r="DF480" s="72"/>
    </row>
    <row r="481" spans="1:110" s="7" customFormat="1" x14ac:dyDescent="0.25">
      <c r="A481" s="135">
        <v>75</v>
      </c>
      <c r="B481" s="136" t="s">
        <v>1322</v>
      </c>
      <c r="C481" s="136" t="s">
        <v>1336</v>
      </c>
      <c r="D481" s="137" t="s">
        <v>1324</v>
      </c>
      <c r="E481" s="138" t="s">
        <v>1337</v>
      </c>
      <c r="F481" s="138" t="s">
        <v>1338</v>
      </c>
      <c r="G481" s="138" t="s">
        <v>1339</v>
      </c>
      <c r="H481" s="138" t="s">
        <v>117</v>
      </c>
      <c r="I481" s="138">
        <v>11214</v>
      </c>
      <c r="J481" s="138" t="str">
        <f t="shared" si="269"/>
        <v>Brooklyn 11214</v>
      </c>
      <c r="K481" s="138" t="s">
        <v>103</v>
      </c>
      <c r="L481" s="138">
        <v>2</v>
      </c>
      <c r="M481" s="106" t="str">
        <f t="shared" si="270"/>
        <v>Head Start</v>
      </c>
      <c r="N481" s="107">
        <v>62</v>
      </c>
      <c r="O481" s="72">
        <v>0</v>
      </c>
      <c r="P481" s="108">
        <v>0</v>
      </c>
      <c r="Q481" s="71">
        <v>0</v>
      </c>
      <c r="R481" s="72">
        <v>62</v>
      </c>
      <c r="S481" s="108">
        <v>0</v>
      </c>
      <c r="T481" s="71">
        <v>0</v>
      </c>
      <c r="U481" s="72">
        <v>29</v>
      </c>
      <c r="V481" s="72">
        <v>0</v>
      </c>
      <c r="W481" s="73">
        <f t="shared" si="271"/>
        <v>29</v>
      </c>
      <c r="X481" s="109">
        <v>0</v>
      </c>
      <c r="Y481" s="110">
        <v>0</v>
      </c>
      <c r="Z481" s="110">
        <v>0</v>
      </c>
      <c r="AA481" s="72">
        <v>0</v>
      </c>
      <c r="AB481" s="72">
        <v>0</v>
      </c>
      <c r="AC481" s="111">
        <v>0</v>
      </c>
      <c r="AD481" s="112">
        <f t="shared" si="272"/>
        <v>0</v>
      </c>
      <c r="AE481" s="113">
        <v>0</v>
      </c>
      <c r="AF481" s="114">
        <v>0</v>
      </c>
      <c r="AG481" s="115">
        <v>877013.56</v>
      </c>
      <c r="AH481" s="116">
        <v>877013.56</v>
      </c>
      <c r="AI481" s="114">
        <v>0</v>
      </c>
      <c r="AJ481" s="117">
        <f t="shared" si="275"/>
        <v>877013.56</v>
      </c>
      <c r="AK481" s="113">
        <v>132009.90294375</v>
      </c>
      <c r="AL481" s="114">
        <v>0</v>
      </c>
      <c r="AM481" s="117">
        <f t="shared" si="276"/>
        <v>132009.90294375</v>
      </c>
      <c r="AN481" s="113">
        <v>745003.65705624991</v>
      </c>
      <c r="AO481" s="114">
        <v>0</v>
      </c>
      <c r="AP481" s="114">
        <v>0</v>
      </c>
      <c r="AQ481" s="114">
        <v>0</v>
      </c>
      <c r="AR481" s="117">
        <v>0</v>
      </c>
      <c r="AS481" s="113">
        <f t="shared" si="273"/>
        <v>0</v>
      </c>
      <c r="AT481" s="114">
        <f t="shared" si="277"/>
        <v>0</v>
      </c>
      <c r="AU481" s="114">
        <f t="shared" si="278"/>
        <v>0</v>
      </c>
      <c r="AV481" s="117">
        <v>0</v>
      </c>
      <c r="AW481" s="113">
        <f t="shared" si="274"/>
        <v>0</v>
      </c>
      <c r="AX481" s="114">
        <f t="shared" si="279"/>
        <v>0</v>
      </c>
      <c r="AY481" s="114">
        <f t="shared" si="280"/>
        <v>0</v>
      </c>
      <c r="AZ481" s="117">
        <v>0</v>
      </c>
      <c r="BA481" s="113">
        <f t="shared" si="281"/>
        <v>0</v>
      </c>
      <c r="BB481" s="114">
        <f t="shared" si="282"/>
        <v>0</v>
      </c>
      <c r="BC481" s="114">
        <f t="shared" si="283"/>
        <v>0</v>
      </c>
      <c r="BD481" s="117">
        <v>0</v>
      </c>
      <c r="BE481" s="113">
        <v>0</v>
      </c>
      <c r="BF481" s="114">
        <v>0</v>
      </c>
      <c r="BG481" s="114">
        <v>0</v>
      </c>
      <c r="BH481" s="117">
        <v>0</v>
      </c>
      <c r="BJ481" s="113">
        <f t="shared" si="304"/>
        <v>132009.90294375</v>
      </c>
      <c r="BK481" s="114">
        <f t="shared" si="304"/>
        <v>0</v>
      </c>
      <c r="BL481" s="114">
        <f t="shared" si="284"/>
        <v>0</v>
      </c>
      <c r="BM481" s="118">
        <f t="shared" si="285"/>
        <v>0</v>
      </c>
      <c r="BN481" s="119">
        <f t="shared" si="286"/>
        <v>132009.90294375</v>
      </c>
      <c r="BP481" s="113">
        <f t="shared" si="287"/>
        <v>745003.65705624991</v>
      </c>
      <c r="BQ481" s="118">
        <f t="shared" si="288"/>
        <v>0</v>
      </c>
      <c r="BR481" s="120">
        <f t="shared" si="289"/>
        <v>745003.65705624991</v>
      </c>
      <c r="BS481" s="121">
        <f t="shared" si="290"/>
        <v>186250.91426406248</v>
      </c>
      <c r="BT481" s="114">
        <f t="shared" si="291"/>
        <v>132009.90294375</v>
      </c>
      <c r="BU481" s="114">
        <f t="shared" si="292"/>
        <v>0</v>
      </c>
      <c r="BV481" s="114">
        <f t="shared" si="293"/>
        <v>0</v>
      </c>
      <c r="BW481" s="118">
        <f t="shared" si="294"/>
        <v>0</v>
      </c>
      <c r="BX481" s="120">
        <f t="shared" si="295"/>
        <v>132009.90294375</v>
      </c>
      <c r="BY481" s="121">
        <f t="shared" si="296"/>
        <v>54241.011320312478</v>
      </c>
      <c r="CA481" s="113">
        <f t="shared" si="305"/>
        <v>0</v>
      </c>
      <c r="CB481" s="114">
        <f t="shared" si="305"/>
        <v>0</v>
      </c>
      <c r="CC481" s="114">
        <f t="shared" si="297"/>
        <v>0</v>
      </c>
      <c r="CD481" s="114">
        <f t="shared" si="298"/>
        <v>0</v>
      </c>
      <c r="CE481" s="114">
        <f t="shared" si="299"/>
        <v>0</v>
      </c>
      <c r="CF481" s="118">
        <f t="shared" si="300"/>
        <v>54241.011320312478</v>
      </c>
      <c r="CG481" s="122">
        <f t="shared" si="301"/>
        <v>54241.011320312478</v>
      </c>
      <c r="CH481" s="88"/>
      <c r="CI481" s="123">
        <f t="shared" si="302"/>
        <v>62979.537534833871</v>
      </c>
      <c r="CK481" s="124">
        <f t="shared" si="303"/>
        <v>2</v>
      </c>
      <c r="CL481" s="125">
        <v>0</v>
      </c>
      <c r="CM481" s="126">
        <v>0</v>
      </c>
      <c r="CN481" s="127">
        <v>53.99</v>
      </c>
      <c r="CO481" s="128">
        <v>25.289253437499998</v>
      </c>
      <c r="CP481" s="125">
        <v>0</v>
      </c>
      <c r="CQ481" s="129">
        <v>0</v>
      </c>
      <c r="CR481" s="130">
        <v>0</v>
      </c>
      <c r="CS481" s="131">
        <v>0</v>
      </c>
      <c r="CT481" s="132">
        <v>0</v>
      </c>
      <c r="CU481" s="133">
        <f t="shared" si="306"/>
        <v>0</v>
      </c>
      <c r="CV481" s="129">
        <f t="shared" si="306"/>
        <v>0</v>
      </c>
      <c r="CW481" s="132">
        <v>0</v>
      </c>
      <c r="CY481" s="133">
        <v>0</v>
      </c>
      <c r="CZ481" s="129">
        <v>0</v>
      </c>
      <c r="DA481" s="132">
        <v>0</v>
      </c>
      <c r="DD481" s="134" t="s">
        <v>95</v>
      </c>
      <c r="DE481" s="101"/>
      <c r="DF481" s="72"/>
    </row>
    <row r="482" spans="1:110" s="7" customFormat="1" x14ac:dyDescent="0.25">
      <c r="A482" s="135">
        <v>200</v>
      </c>
      <c r="B482" s="136" t="s">
        <v>1340</v>
      </c>
      <c r="C482" s="136" t="s">
        <v>1341</v>
      </c>
      <c r="D482" s="137" t="s">
        <v>1342</v>
      </c>
      <c r="E482" s="138" t="s">
        <v>1343</v>
      </c>
      <c r="F482" s="138" t="s">
        <v>1344</v>
      </c>
      <c r="G482" s="138" t="s">
        <v>1345</v>
      </c>
      <c r="H482" s="138" t="s">
        <v>117</v>
      </c>
      <c r="I482" s="138">
        <v>11237</v>
      </c>
      <c r="J482" s="138" t="str">
        <f t="shared" si="269"/>
        <v>Brooklyn 11237</v>
      </c>
      <c r="K482" s="138" t="s">
        <v>103</v>
      </c>
      <c r="L482" s="138">
        <v>1</v>
      </c>
      <c r="M482" s="106" t="str">
        <f t="shared" si="270"/>
        <v>Dual</v>
      </c>
      <c r="N482" s="107">
        <v>91</v>
      </c>
      <c r="O482" s="72">
        <v>0</v>
      </c>
      <c r="P482" s="108">
        <v>0</v>
      </c>
      <c r="Q482" s="71">
        <v>25</v>
      </c>
      <c r="R482" s="72">
        <v>48</v>
      </c>
      <c r="S482" s="108">
        <v>18</v>
      </c>
      <c r="T482" s="71">
        <v>10</v>
      </c>
      <c r="U482" s="72">
        <v>19</v>
      </c>
      <c r="V482" s="72">
        <v>7</v>
      </c>
      <c r="W482" s="73">
        <f t="shared" si="271"/>
        <v>36</v>
      </c>
      <c r="X482" s="109">
        <v>0</v>
      </c>
      <c r="Y482" s="110">
        <v>0</v>
      </c>
      <c r="Z482" s="110">
        <v>0</v>
      </c>
      <c r="AA482" s="72">
        <v>0</v>
      </c>
      <c r="AB482" s="72">
        <v>0</v>
      </c>
      <c r="AC482" s="111">
        <v>0</v>
      </c>
      <c r="AD482" s="112">
        <f t="shared" si="272"/>
        <v>0</v>
      </c>
      <c r="AE482" s="113">
        <v>0</v>
      </c>
      <c r="AF482" s="114">
        <v>0</v>
      </c>
      <c r="AG482" s="115">
        <v>1209027.82</v>
      </c>
      <c r="AH482" s="116">
        <v>1209027.82</v>
      </c>
      <c r="AI482" s="114">
        <v>0</v>
      </c>
      <c r="AJ482" s="117">
        <f t="shared" si="275"/>
        <v>1209027.82</v>
      </c>
      <c r="AK482" s="113">
        <v>99192.030794999999</v>
      </c>
      <c r="AL482" s="114">
        <v>23942.903985000001</v>
      </c>
      <c r="AM482" s="117">
        <f t="shared" si="276"/>
        <v>123134.93478</v>
      </c>
      <c r="AN482" s="113">
        <v>593537.42920499993</v>
      </c>
      <c r="AO482" s="114">
        <v>0</v>
      </c>
      <c r="AP482" s="114">
        <v>492355.456015</v>
      </c>
      <c r="AQ482" s="114">
        <v>0</v>
      </c>
      <c r="AR482" s="117">
        <v>0</v>
      </c>
      <c r="AS482" s="113">
        <f t="shared" si="273"/>
        <v>0</v>
      </c>
      <c r="AT482" s="114">
        <f t="shared" si="277"/>
        <v>0</v>
      </c>
      <c r="AU482" s="114">
        <f t="shared" si="278"/>
        <v>0</v>
      </c>
      <c r="AV482" s="117">
        <v>0</v>
      </c>
      <c r="AW482" s="113">
        <f t="shared" si="274"/>
        <v>0</v>
      </c>
      <c r="AX482" s="114">
        <f t="shared" si="279"/>
        <v>0</v>
      </c>
      <c r="AY482" s="114">
        <f t="shared" si="280"/>
        <v>0</v>
      </c>
      <c r="AZ482" s="117">
        <v>0</v>
      </c>
      <c r="BA482" s="113">
        <f t="shared" si="281"/>
        <v>0</v>
      </c>
      <c r="BB482" s="114">
        <f t="shared" si="282"/>
        <v>0</v>
      </c>
      <c r="BC482" s="114">
        <f t="shared" si="283"/>
        <v>0</v>
      </c>
      <c r="BD482" s="117">
        <v>0</v>
      </c>
      <c r="BE482" s="113">
        <v>0</v>
      </c>
      <c r="BF482" s="114">
        <v>0</v>
      </c>
      <c r="BG482" s="114">
        <v>0</v>
      </c>
      <c r="BH482" s="117">
        <v>0</v>
      </c>
      <c r="BJ482" s="113">
        <f t="shared" si="304"/>
        <v>99192.030794999999</v>
      </c>
      <c r="BK482" s="114">
        <f t="shared" si="304"/>
        <v>23942.903985000001</v>
      </c>
      <c r="BL482" s="114">
        <f t="shared" si="284"/>
        <v>0</v>
      </c>
      <c r="BM482" s="118">
        <f t="shared" si="285"/>
        <v>0</v>
      </c>
      <c r="BN482" s="119">
        <f t="shared" si="286"/>
        <v>123134.93478</v>
      </c>
      <c r="BP482" s="113">
        <f t="shared" si="287"/>
        <v>593537.42920499993</v>
      </c>
      <c r="BQ482" s="118">
        <f t="shared" si="288"/>
        <v>0</v>
      </c>
      <c r="BR482" s="120">
        <f t="shared" si="289"/>
        <v>593537.42920499993</v>
      </c>
      <c r="BS482" s="121">
        <f t="shared" si="290"/>
        <v>148384.35730124998</v>
      </c>
      <c r="BT482" s="114">
        <f t="shared" si="291"/>
        <v>99192.030794999999</v>
      </c>
      <c r="BU482" s="114">
        <f t="shared" si="292"/>
        <v>0</v>
      </c>
      <c r="BV482" s="114">
        <f t="shared" si="293"/>
        <v>0</v>
      </c>
      <c r="BW482" s="118">
        <f t="shared" si="294"/>
        <v>0</v>
      </c>
      <c r="BX482" s="120">
        <f t="shared" si="295"/>
        <v>99192.030794999999</v>
      </c>
      <c r="BY482" s="121">
        <f t="shared" si="296"/>
        <v>49192.326506249985</v>
      </c>
      <c r="CA482" s="113">
        <f t="shared" si="305"/>
        <v>0</v>
      </c>
      <c r="CB482" s="114">
        <f t="shared" si="305"/>
        <v>0</v>
      </c>
      <c r="CC482" s="114">
        <f t="shared" si="297"/>
        <v>35356.715490894967</v>
      </c>
      <c r="CD482" s="114">
        <f t="shared" si="298"/>
        <v>0</v>
      </c>
      <c r="CE482" s="114">
        <f t="shared" si="299"/>
        <v>1719.3725262540192</v>
      </c>
      <c r="CF482" s="118">
        <f t="shared" si="300"/>
        <v>49192.326506249985</v>
      </c>
      <c r="CG482" s="122">
        <f t="shared" si="301"/>
        <v>86268.414523398969</v>
      </c>
      <c r="CH482" s="88"/>
      <c r="CI482" s="123">
        <f t="shared" si="302"/>
        <v>86821.933483386936</v>
      </c>
      <c r="CK482" s="124">
        <f t="shared" si="303"/>
        <v>1</v>
      </c>
      <c r="CL482" s="125">
        <v>0</v>
      </c>
      <c r="CM482" s="126">
        <v>0</v>
      </c>
      <c r="CN482" s="127">
        <v>50.71</v>
      </c>
      <c r="CO482" s="128">
        <v>19.00230475</v>
      </c>
      <c r="CP482" s="125">
        <v>0</v>
      </c>
      <c r="CQ482" s="129">
        <v>0</v>
      </c>
      <c r="CR482" s="130">
        <v>0</v>
      </c>
      <c r="CS482" s="131">
        <v>0</v>
      </c>
      <c r="CT482" s="132">
        <v>0</v>
      </c>
      <c r="CU482" s="133">
        <f t="shared" si="306"/>
        <v>0</v>
      </c>
      <c r="CV482" s="129">
        <f t="shared" si="306"/>
        <v>0</v>
      </c>
      <c r="CW482" s="132">
        <v>0</v>
      </c>
      <c r="CY482" s="133">
        <v>0</v>
      </c>
      <c r="CZ482" s="129">
        <v>0</v>
      </c>
      <c r="DA482" s="132">
        <v>0</v>
      </c>
      <c r="DD482" s="134" t="s">
        <v>95</v>
      </c>
      <c r="DE482" s="101"/>
      <c r="DF482" s="72"/>
    </row>
    <row r="483" spans="1:110" s="7" customFormat="1" x14ac:dyDescent="0.25">
      <c r="A483" s="135">
        <v>200</v>
      </c>
      <c r="B483" s="136" t="s">
        <v>1340</v>
      </c>
      <c r="C483" s="136" t="s">
        <v>1341</v>
      </c>
      <c r="D483" s="137" t="s">
        <v>1342</v>
      </c>
      <c r="E483" s="138" t="s">
        <v>1343</v>
      </c>
      <c r="F483" s="138" t="s">
        <v>1344</v>
      </c>
      <c r="G483" s="138" t="s">
        <v>1345</v>
      </c>
      <c r="H483" s="138" t="s">
        <v>117</v>
      </c>
      <c r="I483" s="138">
        <v>11237</v>
      </c>
      <c r="J483" s="138" t="str">
        <f t="shared" si="269"/>
        <v>Brooklyn 11237</v>
      </c>
      <c r="K483" s="138" t="s">
        <v>103</v>
      </c>
      <c r="L483" s="138">
        <v>1</v>
      </c>
      <c r="M483" s="106" t="str">
        <f t="shared" si="270"/>
        <v>Dual</v>
      </c>
      <c r="N483" s="107">
        <v>0</v>
      </c>
      <c r="O483" s="72">
        <v>10</v>
      </c>
      <c r="P483" s="108">
        <v>0</v>
      </c>
      <c r="Q483" s="71">
        <v>0</v>
      </c>
      <c r="R483" s="72">
        <v>0</v>
      </c>
      <c r="S483" s="108">
        <v>0</v>
      </c>
      <c r="T483" s="71">
        <v>0</v>
      </c>
      <c r="U483" s="72">
        <v>0</v>
      </c>
      <c r="V483" s="72">
        <v>0</v>
      </c>
      <c r="W483" s="73">
        <f t="shared" si="271"/>
        <v>0</v>
      </c>
      <c r="X483" s="109">
        <v>0</v>
      </c>
      <c r="Y483" s="110">
        <v>0</v>
      </c>
      <c r="Z483" s="110">
        <v>0</v>
      </c>
      <c r="AA483" s="72">
        <v>0</v>
      </c>
      <c r="AB483" s="72">
        <v>0</v>
      </c>
      <c r="AC483" s="111">
        <v>0</v>
      </c>
      <c r="AD483" s="112">
        <f t="shared" si="272"/>
        <v>0</v>
      </c>
      <c r="AE483" s="113">
        <v>0</v>
      </c>
      <c r="AF483" s="114">
        <v>182483</v>
      </c>
      <c r="AG483" s="115">
        <v>0</v>
      </c>
      <c r="AH483" s="116">
        <v>182483</v>
      </c>
      <c r="AI483" s="114">
        <v>0</v>
      </c>
      <c r="AJ483" s="117">
        <f t="shared" si="275"/>
        <v>182483</v>
      </c>
      <c r="AK483" s="113">
        <v>0</v>
      </c>
      <c r="AL483" s="114">
        <v>0</v>
      </c>
      <c r="AM483" s="117">
        <f t="shared" si="276"/>
        <v>0</v>
      </c>
      <c r="AN483" s="113">
        <v>0</v>
      </c>
      <c r="AO483" s="114">
        <v>0</v>
      </c>
      <c r="AP483" s="114">
        <v>182483</v>
      </c>
      <c r="AQ483" s="114">
        <v>0</v>
      </c>
      <c r="AR483" s="117">
        <v>0</v>
      </c>
      <c r="AS483" s="113">
        <f t="shared" si="273"/>
        <v>0</v>
      </c>
      <c r="AT483" s="114">
        <f t="shared" si="277"/>
        <v>0</v>
      </c>
      <c r="AU483" s="114">
        <f t="shared" si="278"/>
        <v>0</v>
      </c>
      <c r="AV483" s="117">
        <v>0</v>
      </c>
      <c r="AW483" s="113">
        <f t="shared" si="274"/>
        <v>0</v>
      </c>
      <c r="AX483" s="114">
        <f t="shared" si="279"/>
        <v>0</v>
      </c>
      <c r="AY483" s="114">
        <f t="shared" si="280"/>
        <v>0</v>
      </c>
      <c r="AZ483" s="117">
        <v>0</v>
      </c>
      <c r="BA483" s="113">
        <f t="shared" si="281"/>
        <v>0</v>
      </c>
      <c r="BB483" s="114">
        <f t="shared" si="282"/>
        <v>0</v>
      </c>
      <c r="BC483" s="114">
        <f t="shared" si="283"/>
        <v>0</v>
      </c>
      <c r="BD483" s="117">
        <v>0</v>
      </c>
      <c r="BE483" s="113">
        <v>0</v>
      </c>
      <c r="BF483" s="114">
        <v>0</v>
      </c>
      <c r="BG483" s="114">
        <v>0</v>
      </c>
      <c r="BH483" s="117">
        <v>0</v>
      </c>
      <c r="BJ483" s="113">
        <f t="shared" si="304"/>
        <v>0</v>
      </c>
      <c r="BK483" s="114">
        <f t="shared" si="304"/>
        <v>0</v>
      </c>
      <c r="BL483" s="114">
        <f t="shared" si="284"/>
        <v>0</v>
      </c>
      <c r="BM483" s="118">
        <f t="shared" si="285"/>
        <v>0</v>
      </c>
      <c r="BN483" s="119">
        <f t="shared" si="286"/>
        <v>0</v>
      </c>
      <c r="BP483" s="113">
        <f t="shared" si="287"/>
        <v>0</v>
      </c>
      <c r="BQ483" s="118">
        <f t="shared" si="288"/>
        <v>0</v>
      </c>
      <c r="BR483" s="120">
        <f t="shared" si="289"/>
        <v>0</v>
      </c>
      <c r="BS483" s="121">
        <f t="shared" si="290"/>
        <v>0</v>
      </c>
      <c r="BT483" s="114">
        <f t="shared" si="291"/>
        <v>0</v>
      </c>
      <c r="BU483" s="114">
        <f t="shared" si="292"/>
        <v>0</v>
      </c>
      <c r="BV483" s="114">
        <f t="shared" si="293"/>
        <v>0</v>
      </c>
      <c r="BW483" s="118">
        <f t="shared" si="294"/>
        <v>0</v>
      </c>
      <c r="BX483" s="120">
        <f t="shared" si="295"/>
        <v>0</v>
      </c>
      <c r="BY483" s="121">
        <f t="shared" si="296"/>
        <v>0</v>
      </c>
      <c r="CA483" s="113">
        <f t="shared" si="305"/>
        <v>0</v>
      </c>
      <c r="CB483" s="114">
        <f t="shared" si="305"/>
        <v>13104.352625937834</v>
      </c>
      <c r="CC483" s="114">
        <f t="shared" si="297"/>
        <v>0</v>
      </c>
      <c r="CD483" s="114">
        <f t="shared" si="298"/>
        <v>0</v>
      </c>
      <c r="CE483" s="114">
        <f t="shared" si="299"/>
        <v>0</v>
      </c>
      <c r="CF483" s="118">
        <f t="shared" si="300"/>
        <v>0</v>
      </c>
      <c r="CG483" s="122">
        <f t="shared" si="301"/>
        <v>13104.352625937834</v>
      </c>
      <c r="CH483" s="88"/>
      <c r="CI483" s="123">
        <f t="shared" si="302"/>
        <v>13104.352625937834</v>
      </c>
      <c r="CK483" s="124">
        <f t="shared" si="303"/>
        <v>1</v>
      </c>
      <c r="CL483" s="125">
        <v>0</v>
      </c>
      <c r="CM483" s="126">
        <v>69.650000000000006</v>
      </c>
      <c r="CN483" s="127">
        <v>0</v>
      </c>
      <c r="CO483" s="128">
        <v>0</v>
      </c>
      <c r="CP483" s="125">
        <v>0</v>
      </c>
      <c r="CQ483" s="129">
        <v>0</v>
      </c>
      <c r="CR483" s="130">
        <v>0</v>
      </c>
      <c r="CS483" s="131">
        <v>0</v>
      </c>
      <c r="CT483" s="132">
        <v>0</v>
      </c>
      <c r="CU483" s="133">
        <f t="shared" si="306"/>
        <v>0</v>
      </c>
      <c r="CV483" s="129">
        <f t="shared" si="306"/>
        <v>0</v>
      </c>
      <c r="CW483" s="132">
        <v>0</v>
      </c>
      <c r="CY483" s="133">
        <v>0</v>
      </c>
      <c r="CZ483" s="129">
        <v>0</v>
      </c>
      <c r="DA483" s="132">
        <v>0</v>
      </c>
      <c r="DD483" s="134" t="s">
        <v>95</v>
      </c>
      <c r="DE483" s="101"/>
      <c r="DF483" s="72"/>
    </row>
    <row r="484" spans="1:110" s="7" customFormat="1" x14ac:dyDescent="0.25">
      <c r="A484" s="135">
        <v>200</v>
      </c>
      <c r="B484" s="136" t="s">
        <v>1340</v>
      </c>
      <c r="C484" s="136" t="s">
        <v>1346</v>
      </c>
      <c r="D484" s="137" t="s">
        <v>1342</v>
      </c>
      <c r="E484" s="138" t="s">
        <v>1347</v>
      </c>
      <c r="F484" s="138" t="s">
        <v>1348</v>
      </c>
      <c r="G484" s="138" t="s">
        <v>1349</v>
      </c>
      <c r="H484" s="138" t="s">
        <v>117</v>
      </c>
      <c r="I484" s="138">
        <v>11237</v>
      </c>
      <c r="J484" s="138" t="str">
        <f t="shared" si="269"/>
        <v>Brooklyn 11237</v>
      </c>
      <c r="K484" s="138" t="s">
        <v>103</v>
      </c>
      <c r="L484" s="138">
        <v>1</v>
      </c>
      <c r="M484" s="106" t="str">
        <f t="shared" si="270"/>
        <v>Dual</v>
      </c>
      <c r="N484" s="107">
        <v>85</v>
      </c>
      <c r="O484" s="72">
        <v>0</v>
      </c>
      <c r="P484" s="108">
        <v>0</v>
      </c>
      <c r="Q484" s="71">
        <v>25</v>
      </c>
      <c r="R484" s="72">
        <v>47</v>
      </c>
      <c r="S484" s="108">
        <v>13</v>
      </c>
      <c r="T484" s="71">
        <v>14</v>
      </c>
      <c r="U484" s="72">
        <v>26</v>
      </c>
      <c r="V484" s="72">
        <v>7</v>
      </c>
      <c r="W484" s="73">
        <f t="shared" si="271"/>
        <v>47</v>
      </c>
      <c r="X484" s="109">
        <v>0</v>
      </c>
      <c r="Y484" s="110">
        <v>0</v>
      </c>
      <c r="Z484" s="110">
        <v>0</v>
      </c>
      <c r="AA484" s="72">
        <v>0</v>
      </c>
      <c r="AB484" s="72">
        <v>0</v>
      </c>
      <c r="AC484" s="111">
        <v>0</v>
      </c>
      <c r="AD484" s="112">
        <f t="shared" si="272"/>
        <v>0</v>
      </c>
      <c r="AE484" s="113">
        <v>0</v>
      </c>
      <c r="AF484" s="114">
        <v>0</v>
      </c>
      <c r="AG484" s="115">
        <v>1129311.7</v>
      </c>
      <c r="AH484" s="116">
        <v>1129311.7</v>
      </c>
      <c r="AI484" s="114">
        <v>0</v>
      </c>
      <c r="AJ484" s="117">
        <f t="shared" si="275"/>
        <v>1129311.7</v>
      </c>
      <c r="AK484" s="113">
        <v>136816.59420000002</v>
      </c>
      <c r="AL484" s="114">
        <v>23942.903985000001</v>
      </c>
      <c r="AM484" s="117">
        <f t="shared" si="276"/>
        <v>160759.49818500003</v>
      </c>
      <c r="AN484" s="113">
        <v>553858.84580000001</v>
      </c>
      <c r="AO484" s="114">
        <v>0</v>
      </c>
      <c r="AP484" s="114">
        <v>414693.35601500003</v>
      </c>
      <c r="AQ484" s="114">
        <v>0</v>
      </c>
      <c r="AR484" s="117">
        <v>0</v>
      </c>
      <c r="AS484" s="113">
        <f t="shared" si="273"/>
        <v>0</v>
      </c>
      <c r="AT484" s="114">
        <f t="shared" si="277"/>
        <v>0</v>
      </c>
      <c r="AU484" s="114">
        <f t="shared" si="278"/>
        <v>0</v>
      </c>
      <c r="AV484" s="117">
        <v>0</v>
      </c>
      <c r="AW484" s="113">
        <f t="shared" si="274"/>
        <v>0</v>
      </c>
      <c r="AX484" s="114">
        <f t="shared" si="279"/>
        <v>0</v>
      </c>
      <c r="AY484" s="114">
        <f t="shared" si="280"/>
        <v>0</v>
      </c>
      <c r="AZ484" s="117">
        <v>0</v>
      </c>
      <c r="BA484" s="113">
        <f t="shared" si="281"/>
        <v>0</v>
      </c>
      <c r="BB484" s="114">
        <f t="shared" si="282"/>
        <v>0</v>
      </c>
      <c r="BC484" s="114">
        <f t="shared" si="283"/>
        <v>0</v>
      </c>
      <c r="BD484" s="117">
        <v>0</v>
      </c>
      <c r="BE484" s="113">
        <v>0</v>
      </c>
      <c r="BF484" s="114">
        <v>0</v>
      </c>
      <c r="BG484" s="114">
        <v>0</v>
      </c>
      <c r="BH484" s="117">
        <v>0</v>
      </c>
      <c r="BJ484" s="113">
        <f t="shared" si="304"/>
        <v>136816.59420000002</v>
      </c>
      <c r="BK484" s="114">
        <f t="shared" si="304"/>
        <v>23942.903985000001</v>
      </c>
      <c r="BL484" s="114">
        <f t="shared" si="284"/>
        <v>0</v>
      </c>
      <c r="BM484" s="118">
        <f t="shared" si="285"/>
        <v>0</v>
      </c>
      <c r="BN484" s="119">
        <f t="shared" si="286"/>
        <v>160759.49818500003</v>
      </c>
      <c r="BP484" s="113">
        <f t="shared" si="287"/>
        <v>553858.84580000001</v>
      </c>
      <c r="BQ484" s="118">
        <f t="shared" si="288"/>
        <v>0</v>
      </c>
      <c r="BR484" s="120">
        <f t="shared" si="289"/>
        <v>553858.84580000001</v>
      </c>
      <c r="BS484" s="121">
        <f t="shared" si="290"/>
        <v>138464.71145</v>
      </c>
      <c r="BT484" s="114">
        <f t="shared" si="291"/>
        <v>136816.59420000002</v>
      </c>
      <c r="BU484" s="114">
        <f t="shared" si="292"/>
        <v>0</v>
      </c>
      <c r="BV484" s="114">
        <f t="shared" si="293"/>
        <v>0</v>
      </c>
      <c r="BW484" s="118">
        <f t="shared" si="294"/>
        <v>0</v>
      </c>
      <c r="BX484" s="120">
        <f t="shared" si="295"/>
        <v>136816.59420000002</v>
      </c>
      <c r="BY484" s="121">
        <f t="shared" si="296"/>
        <v>1648.1172499999811</v>
      </c>
      <c r="CA484" s="113">
        <f t="shared" si="305"/>
        <v>0</v>
      </c>
      <c r="CB484" s="114">
        <f t="shared" si="305"/>
        <v>0</v>
      </c>
      <c r="CC484" s="114">
        <f t="shared" si="297"/>
        <v>29779.694376211151</v>
      </c>
      <c r="CD484" s="114">
        <f t="shared" si="298"/>
        <v>0</v>
      </c>
      <c r="CE484" s="114">
        <f t="shared" si="299"/>
        <v>1719.3725262540192</v>
      </c>
      <c r="CF484" s="118">
        <f t="shared" si="300"/>
        <v>1648.1172499999811</v>
      </c>
      <c r="CG484" s="122">
        <f t="shared" si="301"/>
        <v>33147.184152465154</v>
      </c>
      <c r="CH484" s="88"/>
      <c r="CI484" s="123">
        <f t="shared" si="302"/>
        <v>81097.410396570194</v>
      </c>
      <c r="CK484" s="124">
        <f t="shared" si="303"/>
        <v>1</v>
      </c>
      <c r="CL484" s="125">
        <v>0</v>
      </c>
      <c r="CM484" s="126">
        <v>0</v>
      </c>
      <c r="CN484" s="127">
        <v>50.71</v>
      </c>
      <c r="CO484" s="128">
        <v>19.00230475</v>
      </c>
      <c r="CP484" s="125">
        <v>0</v>
      </c>
      <c r="CQ484" s="129">
        <v>0</v>
      </c>
      <c r="CR484" s="130">
        <v>0</v>
      </c>
      <c r="CS484" s="131">
        <v>0</v>
      </c>
      <c r="CT484" s="132">
        <v>0</v>
      </c>
      <c r="CU484" s="133">
        <f t="shared" si="306"/>
        <v>0</v>
      </c>
      <c r="CV484" s="129">
        <f t="shared" si="306"/>
        <v>0</v>
      </c>
      <c r="CW484" s="132">
        <v>0</v>
      </c>
      <c r="CY484" s="133">
        <v>0</v>
      </c>
      <c r="CZ484" s="129">
        <v>0</v>
      </c>
      <c r="DA484" s="132">
        <v>0</v>
      </c>
      <c r="DD484" s="134" t="s">
        <v>95</v>
      </c>
      <c r="DE484" s="101"/>
      <c r="DF484" s="72"/>
    </row>
    <row r="485" spans="1:110" s="7" customFormat="1" x14ac:dyDescent="0.25">
      <c r="A485" s="135">
        <v>200</v>
      </c>
      <c r="B485" s="136" t="s">
        <v>1340</v>
      </c>
      <c r="C485" s="136" t="s">
        <v>1346</v>
      </c>
      <c r="D485" s="137" t="s">
        <v>1342</v>
      </c>
      <c r="E485" s="138" t="s">
        <v>1347</v>
      </c>
      <c r="F485" s="138" t="s">
        <v>1348</v>
      </c>
      <c r="G485" s="138" t="s">
        <v>1349</v>
      </c>
      <c r="H485" s="138" t="s">
        <v>117</v>
      </c>
      <c r="I485" s="138">
        <v>11237</v>
      </c>
      <c r="J485" s="138" t="str">
        <f t="shared" si="269"/>
        <v>Brooklyn 11237</v>
      </c>
      <c r="K485" s="138" t="s">
        <v>103</v>
      </c>
      <c r="L485" s="138">
        <v>1</v>
      </c>
      <c r="M485" s="106" t="str">
        <f t="shared" si="270"/>
        <v>Dual</v>
      </c>
      <c r="N485" s="107">
        <v>0</v>
      </c>
      <c r="O485" s="72">
        <v>20</v>
      </c>
      <c r="P485" s="108">
        <v>0</v>
      </c>
      <c r="Q485" s="71">
        <v>0</v>
      </c>
      <c r="R485" s="72">
        <v>0</v>
      </c>
      <c r="S485" s="108">
        <v>0</v>
      </c>
      <c r="T485" s="71">
        <v>0</v>
      </c>
      <c r="U485" s="72">
        <v>0</v>
      </c>
      <c r="V485" s="72">
        <v>0</v>
      </c>
      <c r="W485" s="73">
        <f t="shared" si="271"/>
        <v>0</v>
      </c>
      <c r="X485" s="109">
        <v>0</v>
      </c>
      <c r="Y485" s="110">
        <v>0</v>
      </c>
      <c r="Z485" s="110">
        <v>0</v>
      </c>
      <c r="AA485" s="72">
        <v>0</v>
      </c>
      <c r="AB485" s="72">
        <v>0</v>
      </c>
      <c r="AC485" s="111">
        <v>0</v>
      </c>
      <c r="AD485" s="112">
        <f t="shared" si="272"/>
        <v>0</v>
      </c>
      <c r="AE485" s="113">
        <v>0</v>
      </c>
      <c r="AF485" s="114">
        <v>364966</v>
      </c>
      <c r="AG485" s="115">
        <v>0</v>
      </c>
      <c r="AH485" s="116">
        <v>364966</v>
      </c>
      <c r="AI485" s="114">
        <v>0</v>
      </c>
      <c r="AJ485" s="117">
        <f t="shared" si="275"/>
        <v>364966</v>
      </c>
      <c r="AK485" s="113">
        <v>0</v>
      </c>
      <c r="AL485" s="114">
        <v>0</v>
      </c>
      <c r="AM485" s="117">
        <f t="shared" si="276"/>
        <v>0</v>
      </c>
      <c r="AN485" s="113">
        <v>0</v>
      </c>
      <c r="AO485" s="114">
        <v>0</v>
      </c>
      <c r="AP485" s="114">
        <v>364966</v>
      </c>
      <c r="AQ485" s="114">
        <v>0</v>
      </c>
      <c r="AR485" s="117">
        <v>0</v>
      </c>
      <c r="AS485" s="113">
        <f t="shared" si="273"/>
        <v>0</v>
      </c>
      <c r="AT485" s="114">
        <f t="shared" si="277"/>
        <v>0</v>
      </c>
      <c r="AU485" s="114">
        <f t="shared" si="278"/>
        <v>0</v>
      </c>
      <c r="AV485" s="117">
        <v>0</v>
      </c>
      <c r="AW485" s="113">
        <f t="shared" si="274"/>
        <v>0</v>
      </c>
      <c r="AX485" s="114">
        <f t="shared" si="279"/>
        <v>0</v>
      </c>
      <c r="AY485" s="114">
        <f t="shared" si="280"/>
        <v>0</v>
      </c>
      <c r="AZ485" s="117">
        <v>0</v>
      </c>
      <c r="BA485" s="113">
        <f t="shared" si="281"/>
        <v>0</v>
      </c>
      <c r="BB485" s="114">
        <f t="shared" si="282"/>
        <v>0</v>
      </c>
      <c r="BC485" s="114">
        <f t="shared" si="283"/>
        <v>0</v>
      </c>
      <c r="BD485" s="117">
        <v>0</v>
      </c>
      <c r="BE485" s="113">
        <v>0</v>
      </c>
      <c r="BF485" s="114">
        <v>0</v>
      </c>
      <c r="BG485" s="114">
        <v>0</v>
      </c>
      <c r="BH485" s="117">
        <v>0</v>
      </c>
      <c r="BJ485" s="113">
        <f t="shared" si="304"/>
        <v>0</v>
      </c>
      <c r="BK485" s="114">
        <f t="shared" si="304"/>
        <v>0</v>
      </c>
      <c r="BL485" s="114">
        <f t="shared" si="284"/>
        <v>0</v>
      </c>
      <c r="BM485" s="118">
        <f t="shared" si="285"/>
        <v>0</v>
      </c>
      <c r="BN485" s="119">
        <f t="shared" si="286"/>
        <v>0</v>
      </c>
      <c r="BP485" s="113">
        <f t="shared" si="287"/>
        <v>0</v>
      </c>
      <c r="BQ485" s="118">
        <f t="shared" si="288"/>
        <v>0</v>
      </c>
      <c r="BR485" s="120">
        <f t="shared" si="289"/>
        <v>0</v>
      </c>
      <c r="BS485" s="121">
        <f t="shared" si="290"/>
        <v>0</v>
      </c>
      <c r="BT485" s="114">
        <f t="shared" si="291"/>
        <v>0</v>
      </c>
      <c r="BU485" s="114">
        <f t="shared" si="292"/>
        <v>0</v>
      </c>
      <c r="BV485" s="114">
        <f t="shared" si="293"/>
        <v>0</v>
      </c>
      <c r="BW485" s="118">
        <f t="shared" si="294"/>
        <v>0</v>
      </c>
      <c r="BX485" s="120">
        <f t="shared" si="295"/>
        <v>0</v>
      </c>
      <c r="BY485" s="121">
        <f t="shared" si="296"/>
        <v>0</v>
      </c>
      <c r="CA485" s="113">
        <f t="shared" si="305"/>
        <v>0</v>
      </c>
      <c r="CB485" s="114">
        <f t="shared" si="305"/>
        <v>26208.705251875668</v>
      </c>
      <c r="CC485" s="114">
        <f t="shared" si="297"/>
        <v>0</v>
      </c>
      <c r="CD485" s="114">
        <f t="shared" si="298"/>
        <v>0</v>
      </c>
      <c r="CE485" s="114">
        <f t="shared" si="299"/>
        <v>0</v>
      </c>
      <c r="CF485" s="118">
        <f t="shared" si="300"/>
        <v>0</v>
      </c>
      <c r="CG485" s="122">
        <f t="shared" si="301"/>
        <v>26208.705251875668</v>
      </c>
      <c r="CH485" s="88"/>
      <c r="CI485" s="123">
        <f t="shared" si="302"/>
        <v>26208.705251875668</v>
      </c>
      <c r="CK485" s="124">
        <f t="shared" si="303"/>
        <v>1</v>
      </c>
      <c r="CL485" s="125">
        <v>0</v>
      </c>
      <c r="CM485" s="126">
        <v>69.650000000000006</v>
      </c>
      <c r="CN485" s="127">
        <v>0</v>
      </c>
      <c r="CO485" s="128">
        <v>0</v>
      </c>
      <c r="CP485" s="125">
        <v>0</v>
      </c>
      <c r="CQ485" s="129">
        <v>0</v>
      </c>
      <c r="CR485" s="130">
        <v>0</v>
      </c>
      <c r="CS485" s="131">
        <v>0</v>
      </c>
      <c r="CT485" s="132">
        <v>0</v>
      </c>
      <c r="CU485" s="133">
        <f t="shared" si="306"/>
        <v>0</v>
      </c>
      <c r="CV485" s="129">
        <f t="shared" si="306"/>
        <v>0</v>
      </c>
      <c r="CW485" s="132">
        <v>0</v>
      </c>
      <c r="CY485" s="133">
        <v>0</v>
      </c>
      <c r="CZ485" s="129">
        <v>0</v>
      </c>
      <c r="DA485" s="132">
        <v>0</v>
      </c>
      <c r="DD485" s="134" t="s">
        <v>95</v>
      </c>
      <c r="DE485" s="101"/>
      <c r="DF485" s="72"/>
    </row>
    <row r="486" spans="1:110" s="7" customFormat="1" x14ac:dyDescent="0.25">
      <c r="A486" s="135">
        <v>200</v>
      </c>
      <c r="B486" s="136" t="s">
        <v>1340</v>
      </c>
      <c r="C486" s="136" t="s">
        <v>1350</v>
      </c>
      <c r="D486" s="137" t="s">
        <v>1342</v>
      </c>
      <c r="E486" s="138" t="s">
        <v>1351</v>
      </c>
      <c r="F486" s="138" t="s">
        <v>1352</v>
      </c>
      <c r="G486" s="138" t="s">
        <v>1353</v>
      </c>
      <c r="H486" s="138" t="s">
        <v>117</v>
      </c>
      <c r="I486" s="138">
        <v>11221</v>
      </c>
      <c r="J486" s="138" t="str">
        <f t="shared" si="269"/>
        <v>Brooklyn 11221</v>
      </c>
      <c r="K486" s="138" t="s">
        <v>103</v>
      </c>
      <c r="L486" s="138">
        <v>1</v>
      </c>
      <c r="M486" s="106" t="str">
        <f t="shared" si="270"/>
        <v>Dual</v>
      </c>
      <c r="N486" s="107">
        <v>108</v>
      </c>
      <c r="O486" s="72">
        <v>0</v>
      </c>
      <c r="P486" s="108">
        <v>0</v>
      </c>
      <c r="Q486" s="71">
        <v>29</v>
      </c>
      <c r="R486" s="72">
        <v>56</v>
      </c>
      <c r="S486" s="108">
        <v>23</v>
      </c>
      <c r="T486" s="71">
        <v>10</v>
      </c>
      <c r="U486" s="72">
        <v>19</v>
      </c>
      <c r="V486" s="72">
        <v>7</v>
      </c>
      <c r="W486" s="73">
        <f t="shared" si="271"/>
        <v>36</v>
      </c>
      <c r="X486" s="109">
        <v>0</v>
      </c>
      <c r="Y486" s="110">
        <v>0</v>
      </c>
      <c r="Z486" s="110">
        <v>0</v>
      </c>
      <c r="AA486" s="72">
        <v>0</v>
      </c>
      <c r="AB486" s="72">
        <v>0</v>
      </c>
      <c r="AC486" s="111">
        <v>0</v>
      </c>
      <c r="AD486" s="112">
        <f t="shared" si="272"/>
        <v>0</v>
      </c>
      <c r="AE486" s="113">
        <v>0</v>
      </c>
      <c r="AF486" s="114">
        <v>0</v>
      </c>
      <c r="AG486" s="115">
        <v>1435173.1199999999</v>
      </c>
      <c r="AH486" s="116">
        <v>1435173.1199999999</v>
      </c>
      <c r="AI486" s="114">
        <v>0</v>
      </c>
      <c r="AJ486" s="117">
        <f t="shared" si="275"/>
        <v>1435173.1199999999</v>
      </c>
      <c r="AK486" s="113">
        <v>99211.591439999989</v>
      </c>
      <c r="AL486" s="114">
        <v>23947.625519999994</v>
      </c>
      <c r="AM486" s="117">
        <f t="shared" si="276"/>
        <v>123159.21695999999</v>
      </c>
      <c r="AN486" s="113">
        <v>704336.00855999999</v>
      </c>
      <c r="AO486" s="114">
        <v>0</v>
      </c>
      <c r="AP486" s="114">
        <v>607677.89448000002</v>
      </c>
      <c r="AQ486" s="114">
        <v>0</v>
      </c>
      <c r="AR486" s="117">
        <v>0</v>
      </c>
      <c r="AS486" s="113">
        <f t="shared" si="273"/>
        <v>0</v>
      </c>
      <c r="AT486" s="114">
        <f t="shared" si="277"/>
        <v>0</v>
      </c>
      <c r="AU486" s="114">
        <f t="shared" si="278"/>
        <v>0</v>
      </c>
      <c r="AV486" s="117">
        <v>0</v>
      </c>
      <c r="AW486" s="113">
        <f t="shared" si="274"/>
        <v>0</v>
      </c>
      <c r="AX486" s="114">
        <f t="shared" si="279"/>
        <v>0</v>
      </c>
      <c r="AY486" s="114">
        <f t="shared" si="280"/>
        <v>0</v>
      </c>
      <c r="AZ486" s="117">
        <v>0</v>
      </c>
      <c r="BA486" s="113">
        <f t="shared" si="281"/>
        <v>0</v>
      </c>
      <c r="BB486" s="114">
        <f t="shared" si="282"/>
        <v>0</v>
      </c>
      <c r="BC486" s="114">
        <f t="shared" si="283"/>
        <v>0</v>
      </c>
      <c r="BD486" s="117">
        <v>0</v>
      </c>
      <c r="BE486" s="113">
        <v>0</v>
      </c>
      <c r="BF486" s="114">
        <v>0</v>
      </c>
      <c r="BG486" s="114">
        <v>0</v>
      </c>
      <c r="BH486" s="117">
        <v>0</v>
      </c>
      <c r="BJ486" s="113">
        <f t="shared" si="304"/>
        <v>99211.591439999989</v>
      </c>
      <c r="BK486" s="114">
        <f t="shared" si="304"/>
        <v>23947.625519999994</v>
      </c>
      <c r="BL486" s="114">
        <f t="shared" si="284"/>
        <v>0</v>
      </c>
      <c r="BM486" s="118">
        <f t="shared" si="285"/>
        <v>0</v>
      </c>
      <c r="BN486" s="119">
        <f t="shared" si="286"/>
        <v>123159.21695999999</v>
      </c>
      <c r="BP486" s="113">
        <f t="shared" si="287"/>
        <v>704336.00855999999</v>
      </c>
      <c r="BQ486" s="118">
        <f t="shared" si="288"/>
        <v>0</v>
      </c>
      <c r="BR486" s="120">
        <f t="shared" si="289"/>
        <v>704336.00855999999</v>
      </c>
      <c r="BS486" s="121">
        <f t="shared" si="290"/>
        <v>176084.00214</v>
      </c>
      <c r="BT486" s="114">
        <f t="shared" si="291"/>
        <v>99211.591439999989</v>
      </c>
      <c r="BU486" s="114">
        <f t="shared" si="292"/>
        <v>0</v>
      </c>
      <c r="BV486" s="114">
        <f t="shared" si="293"/>
        <v>0</v>
      </c>
      <c r="BW486" s="118">
        <f t="shared" si="294"/>
        <v>0</v>
      </c>
      <c r="BX486" s="120">
        <f t="shared" si="295"/>
        <v>99211.591439999989</v>
      </c>
      <c r="BY486" s="121">
        <f t="shared" si="296"/>
        <v>76872.410700000008</v>
      </c>
      <c r="CA486" s="113">
        <f t="shared" si="305"/>
        <v>0</v>
      </c>
      <c r="CB486" s="114">
        <f t="shared" si="305"/>
        <v>0</v>
      </c>
      <c r="CC486" s="114">
        <f t="shared" si="297"/>
        <v>43638.176774019295</v>
      </c>
      <c r="CD486" s="114">
        <f t="shared" si="298"/>
        <v>0</v>
      </c>
      <c r="CE486" s="114">
        <f t="shared" si="299"/>
        <v>1719.7115861093243</v>
      </c>
      <c r="CF486" s="118">
        <f t="shared" si="300"/>
        <v>76872.410700000008</v>
      </c>
      <c r="CG486" s="122">
        <f t="shared" si="301"/>
        <v>122230.29906012863</v>
      </c>
      <c r="CH486" s="88"/>
      <c r="CI486" s="123">
        <f t="shared" si="302"/>
        <v>103061.73530546624</v>
      </c>
      <c r="CK486" s="124">
        <f t="shared" si="303"/>
        <v>1</v>
      </c>
      <c r="CL486" s="125">
        <v>0</v>
      </c>
      <c r="CM486" s="126">
        <v>0</v>
      </c>
      <c r="CN486" s="127">
        <v>50.72</v>
      </c>
      <c r="CO486" s="128">
        <v>19.006051999999997</v>
      </c>
      <c r="CP486" s="125">
        <v>0</v>
      </c>
      <c r="CQ486" s="129">
        <v>0</v>
      </c>
      <c r="CR486" s="130">
        <v>0</v>
      </c>
      <c r="CS486" s="131">
        <v>0</v>
      </c>
      <c r="CT486" s="132">
        <v>0</v>
      </c>
      <c r="CU486" s="133">
        <f t="shared" si="306"/>
        <v>0</v>
      </c>
      <c r="CV486" s="129">
        <f t="shared" si="306"/>
        <v>0</v>
      </c>
      <c r="CW486" s="132">
        <v>0</v>
      </c>
      <c r="CY486" s="133">
        <v>0</v>
      </c>
      <c r="CZ486" s="129">
        <v>0</v>
      </c>
      <c r="DA486" s="132">
        <v>0</v>
      </c>
      <c r="DD486" s="134" t="s">
        <v>95</v>
      </c>
      <c r="DE486" s="101"/>
      <c r="DF486" s="72"/>
    </row>
    <row r="487" spans="1:110" s="7" customFormat="1" x14ac:dyDescent="0.25">
      <c r="A487" s="135">
        <v>200</v>
      </c>
      <c r="B487" s="136" t="s">
        <v>1340</v>
      </c>
      <c r="C487" s="136" t="s">
        <v>1354</v>
      </c>
      <c r="D487" s="137" t="s">
        <v>1342</v>
      </c>
      <c r="E487" s="138" t="s">
        <v>1355</v>
      </c>
      <c r="F487" s="138" t="s">
        <v>1356</v>
      </c>
      <c r="G487" s="138" t="s">
        <v>1357</v>
      </c>
      <c r="H487" s="138" t="s">
        <v>117</v>
      </c>
      <c r="I487" s="138">
        <v>11237</v>
      </c>
      <c r="J487" s="138" t="str">
        <f t="shared" si="269"/>
        <v>Brooklyn 11237</v>
      </c>
      <c r="K487" s="138" t="s">
        <v>103</v>
      </c>
      <c r="L487" s="138">
        <v>1</v>
      </c>
      <c r="M487" s="106" t="str">
        <f t="shared" si="270"/>
        <v>Dual</v>
      </c>
      <c r="N487" s="107">
        <v>150</v>
      </c>
      <c r="O487" s="72">
        <v>0</v>
      </c>
      <c r="P487" s="108">
        <v>0</v>
      </c>
      <c r="Q487" s="71">
        <v>37</v>
      </c>
      <c r="R487" s="72">
        <v>80</v>
      </c>
      <c r="S487" s="108">
        <v>33</v>
      </c>
      <c r="T487" s="71">
        <v>13</v>
      </c>
      <c r="U487" s="72">
        <v>29</v>
      </c>
      <c r="V487" s="72">
        <v>12</v>
      </c>
      <c r="W487" s="73">
        <f t="shared" si="271"/>
        <v>54</v>
      </c>
      <c r="X487" s="109">
        <v>0</v>
      </c>
      <c r="Y487" s="110">
        <v>0</v>
      </c>
      <c r="Z487" s="110">
        <v>0</v>
      </c>
      <c r="AA487" s="72">
        <v>0</v>
      </c>
      <c r="AB487" s="72">
        <v>0</v>
      </c>
      <c r="AC487" s="111">
        <v>0</v>
      </c>
      <c r="AD487" s="112">
        <f t="shared" si="272"/>
        <v>0</v>
      </c>
      <c r="AE487" s="113">
        <v>0</v>
      </c>
      <c r="AF487" s="114">
        <v>0</v>
      </c>
      <c r="AG487" s="115">
        <v>1993296</v>
      </c>
      <c r="AH487" s="116">
        <v>1993296</v>
      </c>
      <c r="AI487" s="114">
        <v>0</v>
      </c>
      <c r="AJ487" s="117">
        <f t="shared" si="275"/>
        <v>1993296</v>
      </c>
      <c r="AK487" s="113">
        <v>143685.75311999998</v>
      </c>
      <c r="AL487" s="114">
        <v>41053.072319999992</v>
      </c>
      <c r="AM487" s="117">
        <f t="shared" si="276"/>
        <v>184738.82543999999</v>
      </c>
      <c r="AN487" s="113">
        <v>995848.72687999997</v>
      </c>
      <c r="AO487" s="114">
        <v>0</v>
      </c>
      <c r="AP487" s="114">
        <v>812708.4476800001</v>
      </c>
      <c r="AQ487" s="114">
        <v>0</v>
      </c>
      <c r="AR487" s="117">
        <v>0</v>
      </c>
      <c r="AS487" s="113">
        <f t="shared" si="273"/>
        <v>0</v>
      </c>
      <c r="AT487" s="114">
        <f t="shared" si="277"/>
        <v>0</v>
      </c>
      <c r="AU487" s="114">
        <f t="shared" si="278"/>
        <v>0</v>
      </c>
      <c r="AV487" s="117">
        <v>0</v>
      </c>
      <c r="AW487" s="113">
        <f t="shared" si="274"/>
        <v>0</v>
      </c>
      <c r="AX487" s="114">
        <f t="shared" si="279"/>
        <v>0</v>
      </c>
      <c r="AY487" s="114">
        <f t="shared" si="280"/>
        <v>0</v>
      </c>
      <c r="AZ487" s="117">
        <v>0</v>
      </c>
      <c r="BA487" s="113">
        <f t="shared" si="281"/>
        <v>0</v>
      </c>
      <c r="BB487" s="114">
        <f t="shared" si="282"/>
        <v>0</v>
      </c>
      <c r="BC487" s="114">
        <f t="shared" si="283"/>
        <v>0</v>
      </c>
      <c r="BD487" s="117">
        <v>0</v>
      </c>
      <c r="BE487" s="113">
        <v>0</v>
      </c>
      <c r="BF487" s="114">
        <v>0</v>
      </c>
      <c r="BG487" s="114">
        <v>0</v>
      </c>
      <c r="BH487" s="117">
        <v>0</v>
      </c>
      <c r="BJ487" s="113">
        <f t="shared" si="304"/>
        <v>143685.75311999998</v>
      </c>
      <c r="BK487" s="114">
        <f t="shared" si="304"/>
        <v>41053.072319999992</v>
      </c>
      <c r="BL487" s="114">
        <f t="shared" si="284"/>
        <v>0</v>
      </c>
      <c r="BM487" s="118">
        <f t="shared" si="285"/>
        <v>0</v>
      </c>
      <c r="BN487" s="119">
        <f t="shared" si="286"/>
        <v>184738.82543999999</v>
      </c>
      <c r="BP487" s="113">
        <f t="shared" si="287"/>
        <v>995848.72687999997</v>
      </c>
      <c r="BQ487" s="118">
        <f t="shared" si="288"/>
        <v>0</v>
      </c>
      <c r="BR487" s="120">
        <f t="shared" si="289"/>
        <v>995848.72687999997</v>
      </c>
      <c r="BS487" s="121">
        <f t="shared" si="290"/>
        <v>248962.18171999999</v>
      </c>
      <c r="BT487" s="114">
        <f t="shared" si="291"/>
        <v>143685.75311999998</v>
      </c>
      <c r="BU487" s="114">
        <f t="shared" si="292"/>
        <v>0</v>
      </c>
      <c r="BV487" s="114">
        <f t="shared" si="293"/>
        <v>0</v>
      </c>
      <c r="BW487" s="118">
        <f t="shared" si="294"/>
        <v>0</v>
      </c>
      <c r="BX487" s="120">
        <f t="shared" si="295"/>
        <v>143685.75311999998</v>
      </c>
      <c r="BY487" s="121">
        <f t="shared" si="296"/>
        <v>105276.42860000001</v>
      </c>
      <c r="CA487" s="113">
        <f t="shared" si="305"/>
        <v>0</v>
      </c>
      <c r="CB487" s="114">
        <f t="shared" si="305"/>
        <v>0</v>
      </c>
      <c r="CC487" s="114">
        <f t="shared" si="297"/>
        <v>58361.699886988215</v>
      </c>
      <c r="CD487" s="114">
        <f t="shared" si="298"/>
        <v>0</v>
      </c>
      <c r="CE487" s="114">
        <f t="shared" si="299"/>
        <v>2948.0770047588417</v>
      </c>
      <c r="CF487" s="118">
        <f t="shared" si="300"/>
        <v>105276.42860000001</v>
      </c>
      <c r="CG487" s="122">
        <f t="shared" si="301"/>
        <v>166586.20549174707</v>
      </c>
      <c r="CH487" s="88"/>
      <c r="CI487" s="123">
        <f t="shared" si="302"/>
        <v>143141.2990353698</v>
      </c>
      <c r="CK487" s="124">
        <f t="shared" si="303"/>
        <v>1</v>
      </c>
      <c r="CL487" s="125">
        <v>0</v>
      </c>
      <c r="CM487" s="126">
        <v>0</v>
      </c>
      <c r="CN487" s="127">
        <v>50.72</v>
      </c>
      <c r="CO487" s="128">
        <v>19.006051999999997</v>
      </c>
      <c r="CP487" s="125">
        <v>0</v>
      </c>
      <c r="CQ487" s="129">
        <v>0</v>
      </c>
      <c r="CR487" s="130">
        <v>0</v>
      </c>
      <c r="CS487" s="131">
        <v>0</v>
      </c>
      <c r="CT487" s="132">
        <v>0</v>
      </c>
      <c r="CU487" s="133">
        <f t="shared" si="306"/>
        <v>0</v>
      </c>
      <c r="CV487" s="129">
        <f t="shared" si="306"/>
        <v>0</v>
      </c>
      <c r="CW487" s="132">
        <v>0</v>
      </c>
      <c r="CY487" s="133">
        <v>0</v>
      </c>
      <c r="CZ487" s="129">
        <v>0</v>
      </c>
      <c r="DA487" s="132">
        <v>0</v>
      </c>
      <c r="DD487" s="134" t="s">
        <v>95</v>
      </c>
      <c r="DE487" s="101"/>
      <c r="DF487" s="72"/>
    </row>
    <row r="488" spans="1:110" s="7" customFormat="1" x14ac:dyDescent="0.25">
      <c r="A488" s="135">
        <v>200</v>
      </c>
      <c r="B488" s="136" t="s">
        <v>1340</v>
      </c>
      <c r="C488" s="136" t="s">
        <v>1358</v>
      </c>
      <c r="D488" s="137" t="s">
        <v>1342</v>
      </c>
      <c r="E488" s="138" t="s">
        <v>1359</v>
      </c>
      <c r="F488" s="138" t="s">
        <v>1344</v>
      </c>
      <c r="G488" s="138" t="s">
        <v>1345</v>
      </c>
      <c r="H488" s="138" t="s">
        <v>154</v>
      </c>
      <c r="I488" s="138">
        <v>11385</v>
      </c>
      <c r="J488" s="138" t="str">
        <f t="shared" si="269"/>
        <v>Queens 11385</v>
      </c>
      <c r="K488" s="138" t="s">
        <v>108</v>
      </c>
      <c r="L488" s="138">
        <v>4</v>
      </c>
      <c r="M488" s="106" t="str">
        <f t="shared" si="270"/>
        <v>FCCN</v>
      </c>
      <c r="N488" s="107">
        <v>0</v>
      </c>
      <c r="O488" s="72">
        <v>0</v>
      </c>
      <c r="P488" s="108">
        <v>0</v>
      </c>
      <c r="Q488" s="71">
        <v>0</v>
      </c>
      <c r="R488" s="72">
        <v>0</v>
      </c>
      <c r="S488" s="108">
        <v>0</v>
      </c>
      <c r="T488" s="71">
        <v>0</v>
      </c>
      <c r="U488" s="72">
        <v>0</v>
      </c>
      <c r="V488" s="72">
        <v>0</v>
      </c>
      <c r="W488" s="73">
        <f t="shared" si="271"/>
        <v>0</v>
      </c>
      <c r="X488" s="109">
        <v>60</v>
      </c>
      <c r="Y488" s="110">
        <v>0</v>
      </c>
      <c r="Z488" s="110">
        <v>0</v>
      </c>
      <c r="AA488" s="72">
        <v>0</v>
      </c>
      <c r="AB488" s="72">
        <v>0</v>
      </c>
      <c r="AC488" s="111">
        <v>0</v>
      </c>
      <c r="AD488" s="112">
        <f t="shared" si="272"/>
        <v>60</v>
      </c>
      <c r="AE488" s="113">
        <v>0</v>
      </c>
      <c r="AF488" s="114">
        <v>0</v>
      </c>
      <c r="AG488" s="115">
        <v>0</v>
      </c>
      <c r="AH488" s="116">
        <v>517659.60000000003</v>
      </c>
      <c r="AI488" s="114">
        <v>0</v>
      </c>
      <c r="AJ488" s="117">
        <f t="shared" si="275"/>
        <v>517659.60000000003</v>
      </c>
      <c r="AK488" s="113">
        <v>0</v>
      </c>
      <c r="AL488" s="114">
        <v>0</v>
      </c>
      <c r="AM488" s="117">
        <f t="shared" si="276"/>
        <v>0</v>
      </c>
      <c r="AN488" s="113">
        <v>0</v>
      </c>
      <c r="AO488" s="114">
        <v>0</v>
      </c>
      <c r="AP488" s="114">
        <v>0</v>
      </c>
      <c r="AQ488" s="114">
        <v>433714.8</v>
      </c>
      <c r="AR488" s="117">
        <v>83944.799999999988</v>
      </c>
      <c r="AS488" s="113">
        <f t="shared" si="273"/>
        <v>0</v>
      </c>
      <c r="AT488" s="114">
        <f t="shared" si="277"/>
        <v>0</v>
      </c>
      <c r="AU488" s="114">
        <f t="shared" si="278"/>
        <v>0</v>
      </c>
      <c r="AV488" s="117">
        <v>0</v>
      </c>
      <c r="AW488" s="113">
        <f t="shared" si="274"/>
        <v>0</v>
      </c>
      <c r="AX488" s="114">
        <f t="shared" si="279"/>
        <v>0</v>
      </c>
      <c r="AY488" s="114">
        <f t="shared" si="280"/>
        <v>0</v>
      </c>
      <c r="AZ488" s="117">
        <v>0</v>
      </c>
      <c r="BA488" s="113">
        <f t="shared" si="281"/>
        <v>0</v>
      </c>
      <c r="BB488" s="114">
        <f t="shared" si="282"/>
        <v>0</v>
      </c>
      <c r="BC488" s="114">
        <f t="shared" si="283"/>
        <v>0</v>
      </c>
      <c r="BD488" s="117">
        <v>0</v>
      </c>
      <c r="BE488" s="113">
        <v>0</v>
      </c>
      <c r="BF488" s="114">
        <v>0</v>
      </c>
      <c r="BG488" s="114">
        <v>0</v>
      </c>
      <c r="BH488" s="117">
        <v>0</v>
      </c>
      <c r="BJ488" s="113">
        <f t="shared" si="304"/>
        <v>0</v>
      </c>
      <c r="BK488" s="114">
        <f t="shared" si="304"/>
        <v>0</v>
      </c>
      <c r="BL488" s="114">
        <f t="shared" si="284"/>
        <v>0</v>
      </c>
      <c r="BM488" s="118">
        <f t="shared" si="285"/>
        <v>0</v>
      </c>
      <c r="BN488" s="119">
        <f t="shared" si="286"/>
        <v>0</v>
      </c>
      <c r="BP488" s="113">
        <f t="shared" si="287"/>
        <v>0</v>
      </c>
      <c r="BQ488" s="118">
        <f t="shared" si="288"/>
        <v>0</v>
      </c>
      <c r="BR488" s="120">
        <f t="shared" si="289"/>
        <v>0</v>
      </c>
      <c r="BS488" s="121">
        <f t="shared" si="290"/>
        <v>0</v>
      </c>
      <c r="BT488" s="114">
        <f t="shared" si="291"/>
        <v>0</v>
      </c>
      <c r="BU488" s="114">
        <f t="shared" si="292"/>
        <v>0</v>
      </c>
      <c r="BV488" s="114">
        <f t="shared" si="293"/>
        <v>0</v>
      </c>
      <c r="BW488" s="118">
        <f t="shared" si="294"/>
        <v>0</v>
      </c>
      <c r="BX488" s="120">
        <f t="shared" si="295"/>
        <v>0</v>
      </c>
      <c r="BY488" s="121">
        <f t="shared" si="296"/>
        <v>0</v>
      </c>
      <c r="CA488" s="113">
        <f t="shared" si="305"/>
        <v>0</v>
      </c>
      <c r="CB488" s="114">
        <f t="shared" si="305"/>
        <v>0</v>
      </c>
      <c r="CC488" s="114">
        <f t="shared" si="297"/>
        <v>0</v>
      </c>
      <c r="CD488" s="114">
        <f t="shared" si="298"/>
        <v>6028.1903536977488</v>
      </c>
      <c r="CE488" s="114">
        <f t="shared" si="299"/>
        <v>0</v>
      </c>
      <c r="CF488" s="118">
        <f t="shared" si="300"/>
        <v>0</v>
      </c>
      <c r="CG488" s="122">
        <f t="shared" si="301"/>
        <v>6028.1903536977488</v>
      </c>
      <c r="CH488" s="88"/>
      <c r="CI488" s="123">
        <f t="shared" si="302"/>
        <v>6028.1903536977488</v>
      </c>
      <c r="CK488" s="124">
        <f t="shared" si="303"/>
        <v>4</v>
      </c>
      <c r="CL488" s="125">
        <v>0</v>
      </c>
      <c r="CM488" s="126">
        <v>0</v>
      </c>
      <c r="CN488" s="127">
        <v>0</v>
      </c>
      <c r="CO488" s="128">
        <v>0</v>
      </c>
      <c r="CP488" s="125">
        <v>0</v>
      </c>
      <c r="CQ488" s="129">
        <v>0</v>
      </c>
      <c r="CR488" s="130">
        <v>0</v>
      </c>
      <c r="CS488" s="131">
        <v>0</v>
      </c>
      <c r="CT488" s="132">
        <v>0</v>
      </c>
      <c r="CU488" s="133">
        <f t="shared" si="306"/>
        <v>0</v>
      </c>
      <c r="CV488" s="129">
        <f t="shared" si="306"/>
        <v>0</v>
      </c>
      <c r="CW488" s="132">
        <v>0</v>
      </c>
      <c r="CY488" s="133">
        <v>0</v>
      </c>
      <c r="CZ488" s="129">
        <v>0</v>
      </c>
      <c r="DA488" s="132">
        <v>0</v>
      </c>
      <c r="DD488" s="134" t="s">
        <v>95</v>
      </c>
      <c r="DE488" s="101"/>
      <c r="DF488" s="72"/>
    </row>
    <row r="489" spans="1:110" s="7" customFormat="1" x14ac:dyDescent="0.25">
      <c r="A489" s="135">
        <v>200</v>
      </c>
      <c r="B489" s="136" t="s">
        <v>1340</v>
      </c>
      <c r="C489" s="136" t="s">
        <v>1358</v>
      </c>
      <c r="D489" s="137" t="s">
        <v>1342</v>
      </c>
      <c r="E489" s="138" t="s">
        <v>1359</v>
      </c>
      <c r="F489" s="138" t="s">
        <v>1344</v>
      </c>
      <c r="G489" s="138" t="s">
        <v>1345</v>
      </c>
      <c r="H489" s="138" t="s">
        <v>154</v>
      </c>
      <c r="I489" s="138">
        <v>11385</v>
      </c>
      <c r="J489" s="138" t="str">
        <f t="shared" si="269"/>
        <v>Queens 11385</v>
      </c>
      <c r="K489" s="138" t="s">
        <v>108</v>
      </c>
      <c r="L489" s="138">
        <v>4</v>
      </c>
      <c r="M489" s="106" t="str">
        <f t="shared" si="270"/>
        <v>FCCN</v>
      </c>
      <c r="N489" s="107">
        <v>0</v>
      </c>
      <c r="O489" s="72">
        <v>0</v>
      </c>
      <c r="P489" s="108">
        <v>0</v>
      </c>
      <c r="Q489" s="71">
        <v>0</v>
      </c>
      <c r="R489" s="72">
        <v>0</v>
      </c>
      <c r="S489" s="108">
        <v>0</v>
      </c>
      <c r="T489" s="71">
        <v>0</v>
      </c>
      <c r="U489" s="72">
        <v>0</v>
      </c>
      <c r="V489" s="72">
        <v>0</v>
      </c>
      <c r="W489" s="73">
        <f t="shared" si="271"/>
        <v>0</v>
      </c>
      <c r="X489" s="109">
        <v>0</v>
      </c>
      <c r="Y489" s="110">
        <v>20</v>
      </c>
      <c r="Z489" s="110">
        <v>0</v>
      </c>
      <c r="AA489" s="72">
        <v>0</v>
      </c>
      <c r="AB489" s="72">
        <v>0</v>
      </c>
      <c r="AC489" s="111">
        <v>0</v>
      </c>
      <c r="AD489" s="112">
        <f t="shared" si="272"/>
        <v>20</v>
      </c>
      <c r="AE489" s="113">
        <v>0</v>
      </c>
      <c r="AF489" s="114">
        <v>0</v>
      </c>
      <c r="AG489" s="115">
        <v>0</v>
      </c>
      <c r="AH489" s="116">
        <v>205041.2</v>
      </c>
      <c r="AI489" s="114">
        <v>0</v>
      </c>
      <c r="AJ489" s="117">
        <f t="shared" si="275"/>
        <v>205041.2</v>
      </c>
      <c r="AK489" s="113">
        <v>0</v>
      </c>
      <c r="AL489" s="114">
        <v>0</v>
      </c>
      <c r="AM489" s="117">
        <f t="shared" si="276"/>
        <v>0</v>
      </c>
      <c r="AN489" s="113">
        <v>0</v>
      </c>
      <c r="AO489" s="114">
        <v>0</v>
      </c>
      <c r="AP489" s="114">
        <v>0</v>
      </c>
      <c r="AQ489" s="114">
        <v>177059.6</v>
      </c>
      <c r="AR489" s="117">
        <v>27981.599999999999</v>
      </c>
      <c r="AS489" s="113">
        <f t="shared" si="273"/>
        <v>0</v>
      </c>
      <c r="AT489" s="114">
        <f t="shared" si="277"/>
        <v>0</v>
      </c>
      <c r="AU489" s="114">
        <f t="shared" si="278"/>
        <v>0</v>
      </c>
      <c r="AV489" s="117">
        <v>0</v>
      </c>
      <c r="AW489" s="113">
        <f t="shared" si="274"/>
        <v>0</v>
      </c>
      <c r="AX489" s="114">
        <f t="shared" si="279"/>
        <v>0</v>
      </c>
      <c r="AY489" s="114">
        <f t="shared" si="280"/>
        <v>0</v>
      </c>
      <c r="AZ489" s="117">
        <v>0</v>
      </c>
      <c r="BA489" s="113">
        <f t="shared" si="281"/>
        <v>0</v>
      </c>
      <c r="BB489" s="114">
        <f t="shared" si="282"/>
        <v>0</v>
      </c>
      <c r="BC489" s="114">
        <f t="shared" si="283"/>
        <v>0</v>
      </c>
      <c r="BD489" s="117">
        <v>0</v>
      </c>
      <c r="BE489" s="113">
        <v>0</v>
      </c>
      <c r="BF489" s="114">
        <v>0</v>
      </c>
      <c r="BG489" s="114">
        <v>0</v>
      </c>
      <c r="BH489" s="117">
        <v>0</v>
      </c>
      <c r="BJ489" s="113">
        <f t="shared" si="304"/>
        <v>0</v>
      </c>
      <c r="BK489" s="114">
        <f t="shared" si="304"/>
        <v>0</v>
      </c>
      <c r="BL489" s="114">
        <f t="shared" si="284"/>
        <v>0</v>
      </c>
      <c r="BM489" s="118">
        <f t="shared" si="285"/>
        <v>0</v>
      </c>
      <c r="BN489" s="119">
        <f t="shared" si="286"/>
        <v>0</v>
      </c>
      <c r="BP489" s="113">
        <f t="shared" si="287"/>
        <v>0</v>
      </c>
      <c r="BQ489" s="118">
        <f t="shared" si="288"/>
        <v>0</v>
      </c>
      <c r="BR489" s="120">
        <f t="shared" si="289"/>
        <v>0</v>
      </c>
      <c r="BS489" s="121">
        <f t="shared" si="290"/>
        <v>0</v>
      </c>
      <c r="BT489" s="114">
        <f t="shared" si="291"/>
        <v>0</v>
      </c>
      <c r="BU489" s="114">
        <f t="shared" si="292"/>
        <v>0</v>
      </c>
      <c r="BV489" s="114">
        <f t="shared" si="293"/>
        <v>0</v>
      </c>
      <c r="BW489" s="118">
        <f t="shared" si="294"/>
        <v>0</v>
      </c>
      <c r="BX489" s="120">
        <f t="shared" si="295"/>
        <v>0</v>
      </c>
      <c r="BY489" s="121">
        <f t="shared" si="296"/>
        <v>0</v>
      </c>
      <c r="CA489" s="113">
        <f t="shared" si="305"/>
        <v>0</v>
      </c>
      <c r="CB489" s="114">
        <f t="shared" si="305"/>
        <v>0</v>
      </c>
      <c r="CC489" s="114">
        <f t="shared" si="297"/>
        <v>0</v>
      </c>
      <c r="CD489" s="114">
        <f t="shared" si="298"/>
        <v>2009.3967845659163</v>
      </c>
      <c r="CE489" s="114">
        <f t="shared" si="299"/>
        <v>0</v>
      </c>
      <c r="CF489" s="118">
        <f t="shared" si="300"/>
        <v>0</v>
      </c>
      <c r="CG489" s="122">
        <f t="shared" si="301"/>
        <v>2009.3967845659163</v>
      </c>
      <c r="CH489" s="88"/>
      <c r="CI489" s="123">
        <f t="shared" si="302"/>
        <v>2009.3967845659163</v>
      </c>
      <c r="CK489" s="124">
        <f t="shared" si="303"/>
        <v>4</v>
      </c>
      <c r="CL489" s="125">
        <v>0</v>
      </c>
      <c r="CM489" s="126">
        <v>0</v>
      </c>
      <c r="CN489" s="127">
        <v>0</v>
      </c>
      <c r="CO489" s="128">
        <v>0</v>
      </c>
      <c r="CP489" s="125">
        <v>0</v>
      </c>
      <c r="CQ489" s="129">
        <v>0</v>
      </c>
      <c r="CR489" s="130">
        <v>0</v>
      </c>
      <c r="CS489" s="131">
        <v>0</v>
      </c>
      <c r="CT489" s="132">
        <v>0</v>
      </c>
      <c r="CU489" s="133">
        <f t="shared" si="306"/>
        <v>0</v>
      </c>
      <c r="CV489" s="129">
        <f t="shared" si="306"/>
        <v>0</v>
      </c>
      <c r="CW489" s="132">
        <v>0</v>
      </c>
      <c r="CY489" s="133">
        <v>0</v>
      </c>
      <c r="CZ489" s="129">
        <v>0</v>
      </c>
      <c r="DA489" s="132">
        <v>0</v>
      </c>
      <c r="DD489" s="134" t="s">
        <v>95</v>
      </c>
      <c r="DE489" s="101"/>
      <c r="DF489" s="72"/>
    </row>
    <row r="490" spans="1:110" s="7" customFormat="1" x14ac:dyDescent="0.25">
      <c r="A490" s="135">
        <v>200</v>
      </c>
      <c r="B490" s="136" t="s">
        <v>1340</v>
      </c>
      <c r="C490" s="136" t="s">
        <v>1358</v>
      </c>
      <c r="D490" s="137" t="s">
        <v>1342</v>
      </c>
      <c r="E490" s="138" t="s">
        <v>1359</v>
      </c>
      <c r="F490" s="138" t="s">
        <v>1344</v>
      </c>
      <c r="G490" s="138" t="s">
        <v>1345</v>
      </c>
      <c r="H490" s="138" t="s">
        <v>154</v>
      </c>
      <c r="I490" s="138">
        <v>11385</v>
      </c>
      <c r="J490" s="138" t="str">
        <f t="shared" si="269"/>
        <v>Queens 11385</v>
      </c>
      <c r="K490" s="138" t="s">
        <v>108</v>
      </c>
      <c r="L490" s="138">
        <v>4</v>
      </c>
      <c r="M490" s="106" t="str">
        <f t="shared" si="270"/>
        <v>FCCN</v>
      </c>
      <c r="N490" s="107">
        <v>0</v>
      </c>
      <c r="O490" s="72">
        <v>0</v>
      </c>
      <c r="P490" s="108">
        <v>0</v>
      </c>
      <c r="Q490" s="71">
        <v>0</v>
      </c>
      <c r="R490" s="72">
        <v>0</v>
      </c>
      <c r="S490" s="108">
        <v>0</v>
      </c>
      <c r="T490" s="71">
        <v>0</v>
      </c>
      <c r="U490" s="72">
        <v>0</v>
      </c>
      <c r="V490" s="72">
        <v>0</v>
      </c>
      <c r="W490" s="73">
        <f t="shared" si="271"/>
        <v>0</v>
      </c>
      <c r="X490" s="109">
        <v>0</v>
      </c>
      <c r="Y490" s="110">
        <v>0</v>
      </c>
      <c r="Z490" s="110">
        <v>20</v>
      </c>
      <c r="AA490" s="72">
        <v>0</v>
      </c>
      <c r="AB490" s="72">
        <v>0</v>
      </c>
      <c r="AC490" s="111">
        <v>0</v>
      </c>
      <c r="AD490" s="112">
        <f t="shared" si="272"/>
        <v>20</v>
      </c>
      <c r="AE490" s="113">
        <v>0</v>
      </c>
      <c r="AF490" s="114">
        <v>0</v>
      </c>
      <c r="AG490" s="115">
        <v>0</v>
      </c>
      <c r="AH490" s="116">
        <v>218665.2</v>
      </c>
      <c r="AI490" s="114">
        <v>0</v>
      </c>
      <c r="AJ490" s="117">
        <f t="shared" si="275"/>
        <v>218665.2</v>
      </c>
      <c r="AK490" s="113">
        <v>0</v>
      </c>
      <c r="AL490" s="114">
        <v>0</v>
      </c>
      <c r="AM490" s="117">
        <f t="shared" si="276"/>
        <v>0</v>
      </c>
      <c r="AN490" s="113">
        <v>0</v>
      </c>
      <c r="AO490" s="114">
        <v>0</v>
      </c>
      <c r="AP490" s="114">
        <v>0</v>
      </c>
      <c r="AQ490" s="114">
        <v>190683.6</v>
      </c>
      <c r="AR490" s="117">
        <v>27981.599999999999</v>
      </c>
      <c r="AS490" s="113">
        <f t="shared" si="273"/>
        <v>0</v>
      </c>
      <c r="AT490" s="114">
        <f t="shared" si="277"/>
        <v>0</v>
      </c>
      <c r="AU490" s="114">
        <f t="shared" si="278"/>
        <v>0</v>
      </c>
      <c r="AV490" s="117">
        <v>0</v>
      </c>
      <c r="AW490" s="113">
        <f t="shared" si="274"/>
        <v>0</v>
      </c>
      <c r="AX490" s="114">
        <f t="shared" si="279"/>
        <v>0</v>
      </c>
      <c r="AY490" s="114">
        <f t="shared" si="280"/>
        <v>0</v>
      </c>
      <c r="AZ490" s="117">
        <v>0</v>
      </c>
      <c r="BA490" s="113">
        <f t="shared" si="281"/>
        <v>0</v>
      </c>
      <c r="BB490" s="114">
        <f t="shared" si="282"/>
        <v>0</v>
      </c>
      <c r="BC490" s="114">
        <f t="shared" si="283"/>
        <v>0</v>
      </c>
      <c r="BD490" s="117">
        <v>0</v>
      </c>
      <c r="BE490" s="113">
        <v>0</v>
      </c>
      <c r="BF490" s="114">
        <v>0</v>
      </c>
      <c r="BG490" s="114">
        <v>0</v>
      </c>
      <c r="BH490" s="117">
        <v>0</v>
      </c>
      <c r="BJ490" s="113">
        <f t="shared" si="304"/>
        <v>0</v>
      </c>
      <c r="BK490" s="114">
        <f t="shared" si="304"/>
        <v>0</v>
      </c>
      <c r="BL490" s="114">
        <f t="shared" si="284"/>
        <v>0</v>
      </c>
      <c r="BM490" s="118">
        <f t="shared" si="285"/>
        <v>0</v>
      </c>
      <c r="BN490" s="119">
        <f t="shared" si="286"/>
        <v>0</v>
      </c>
      <c r="BP490" s="113">
        <f t="shared" si="287"/>
        <v>0</v>
      </c>
      <c r="BQ490" s="118">
        <f t="shared" si="288"/>
        <v>0</v>
      </c>
      <c r="BR490" s="120">
        <f t="shared" si="289"/>
        <v>0</v>
      </c>
      <c r="BS490" s="121">
        <f t="shared" si="290"/>
        <v>0</v>
      </c>
      <c r="BT490" s="114">
        <f t="shared" si="291"/>
        <v>0</v>
      </c>
      <c r="BU490" s="114">
        <f t="shared" si="292"/>
        <v>0</v>
      </c>
      <c r="BV490" s="114">
        <f t="shared" si="293"/>
        <v>0</v>
      </c>
      <c r="BW490" s="118">
        <f t="shared" si="294"/>
        <v>0</v>
      </c>
      <c r="BX490" s="120">
        <f t="shared" si="295"/>
        <v>0</v>
      </c>
      <c r="BY490" s="121">
        <f t="shared" si="296"/>
        <v>0</v>
      </c>
      <c r="CA490" s="113">
        <f t="shared" si="305"/>
        <v>0</v>
      </c>
      <c r="CB490" s="114">
        <f t="shared" si="305"/>
        <v>0</v>
      </c>
      <c r="CC490" s="114">
        <f t="shared" si="297"/>
        <v>0</v>
      </c>
      <c r="CD490" s="114">
        <f t="shared" si="298"/>
        <v>2009.3967845659163</v>
      </c>
      <c r="CE490" s="114">
        <f t="shared" si="299"/>
        <v>0</v>
      </c>
      <c r="CF490" s="118">
        <f t="shared" si="300"/>
        <v>0</v>
      </c>
      <c r="CG490" s="122">
        <f t="shared" si="301"/>
        <v>2009.3967845659163</v>
      </c>
      <c r="CH490" s="88"/>
      <c r="CI490" s="123">
        <f t="shared" si="302"/>
        <v>2009.3967845659163</v>
      </c>
      <c r="CK490" s="124">
        <f t="shared" si="303"/>
        <v>4</v>
      </c>
      <c r="CL490" s="125">
        <v>0</v>
      </c>
      <c r="CM490" s="126">
        <v>0</v>
      </c>
      <c r="CN490" s="127">
        <v>0</v>
      </c>
      <c r="CO490" s="128">
        <v>0</v>
      </c>
      <c r="CP490" s="125">
        <v>0</v>
      </c>
      <c r="CQ490" s="129">
        <v>0</v>
      </c>
      <c r="CR490" s="130">
        <v>0</v>
      </c>
      <c r="CS490" s="131">
        <v>0</v>
      </c>
      <c r="CT490" s="132">
        <v>0</v>
      </c>
      <c r="CU490" s="133">
        <f t="shared" si="306"/>
        <v>0</v>
      </c>
      <c r="CV490" s="129">
        <f t="shared" si="306"/>
        <v>0</v>
      </c>
      <c r="CW490" s="132">
        <v>0</v>
      </c>
      <c r="CY490" s="133">
        <v>0</v>
      </c>
      <c r="CZ490" s="129">
        <v>0</v>
      </c>
      <c r="DA490" s="132">
        <v>0</v>
      </c>
      <c r="DD490" s="134" t="s">
        <v>95</v>
      </c>
      <c r="DE490" s="101"/>
      <c r="DF490" s="72"/>
    </row>
    <row r="491" spans="1:110" s="7" customFormat="1" x14ac:dyDescent="0.25">
      <c r="A491" s="135">
        <v>200</v>
      </c>
      <c r="B491" s="136" t="s">
        <v>1340</v>
      </c>
      <c r="C491" s="136" t="s">
        <v>1358</v>
      </c>
      <c r="D491" s="137" t="s">
        <v>1342</v>
      </c>
      <c r="E491" s="138" t="s">
        <v>1359</v>
      </c>
      <c r="F491" s="138" t="s">
        <v>1344</v>
      </c>
      <c r="G491" s="138" t="s">
        <v>1345</v>
      </c>
      <c r="H491" s="138" t="s">
        <v>154</v>
      </c>
      <c r="I491" s="138">
        <v>11385</v>
      </c>
      <c r="J491" s="138" t="str">
        <f t="shared" si="269"/>
        <v>Queens 11385</v>
      </c>
      <c r="K491" s="138" t="s">
        <v>108</v>
      </c>
      <c r="L491" s="138">
        <v>4</v>
      </c>
      <c r="M491" s="106" t="str">
        <f t="shared" si="270"/>
        <v>FCCN</v>
      </c>
      <c r="N491" s="107">
        <v>0</v>
      </c>
      <c r="O491" s="72">
        <v>0</v>
      </c>
      <c r="P491" s="108">
        <v>0</v>
      </c>
      <c r="Q491" s="71">
        <v>0</v>
      </c>
      <c r="R491" s="72">
        <v>0</v>
      </c>
      <c r="S491" s="108">
        <v>0</v>
      </c>
      <c r="T491" s="71">
        <v>0</v>
      </c>
      <c r="U491" s="72">
        <v>0</v>
      </c>
      <c r="V491" s="72">
        <v>0</v>
      </c>
      <c r="W491" s="73">
        <f t="shared" si="271"/>
        <v>0</v>
      </c>
      <c r="X491" s="109">
        <v>0</v>
      </c>
      <c r="Y491" s="110">
        <v>0</v>
      </c>
      <c r="Z491" s="110">
        <v>0</v>
      </c>
      <c r="AA491" s="72">
        <v>60</v>
      </c>
      <c r="AB491" s="72">
        <v>0</v>
      </c>
      <c r="AC491" s="111">
        <v>0</v>
      </c>
      <c r="AD491" s="112">
        <f t="shared" si="272"/>
        <v>60</v>
      </c>
      <c r="AE491" s="113">
        <v>0</v>
      </c>
      <c r="AF491" s="114">
        <v>0</v>
      </c>
      <c r="AG491" s="115">
        <v>0</v>
      </c>
      <c r="AH491" s="116">
        <v>517659.60000000003</v>
      </c>
      <c r="AI491" s="114">
        <v>0</v>
      </c>
      <c r="AJ491" s="117">
        <f t="shared" si="275"/>
        <v>517659.60000000003</v>
      </c>
      <c r="AK491" s="113">
        <v>0</v>
      </c>
      <c r="AL491" s="114">
        <v>0</v>
      </c>
      <c r="AM491" s="117">
        <f t="shared" si="276"/>
        <v>0</v>
      </c>
      <c r="AN491" s="113">
        <v>0</v>
      </c>
      <c r="AO491" s="114">
        <v>0</v>
      </c>
      <c r="AP491" s="114">
        <v>0</v>
      </c>
      <c r="AQ491" s="114">
        <v>433714.8</v>
      </c>
      <c r="AR491" s="117">
        <v>83944.799999999988</v>
      </c>
      <c r="AS491" s="113">
        <f t="shared" si="273"/>
        <v>0</v>
      </c>
      <c r="AT491" s="114">
        <f t="shared" si="277"/>
        <v>0</v>
      </c>
      <c r="AU491" s="114">
        <f t="shared" si="278"/>
        <v>0</v>
      </c>
      <c r="AV491" s="117">
        <v>0</v>
      </c>
      <c r="AW491" s="113">
        <f t="shared" si="274"/>
        <v>0</v>
      </c>
      <c r="AX491" s="114">
        <f t="shared" si="279"/>
        <v>0</v>
      </c>
      <c r="AY491" s="114">
        <f t="shared" si="280"/>
        <v>0</v>
      </c>
      <c r="AZ491" s="117">
        <v>0</v>
      </c>
      <c r="BA491" s="113">
        <f t="shared" si="281"/>
        <v>0</v>
      </c>
      <c r="BB491" s="114">
        <f t="shared" si="282"/>
        <v>0</v>
      </c>
      <c r="BC491" s="114">
        <f t="shared" si="283"/>
        <v>0</v>
      </c>
      <c r="BD491" s="117">
        <v>0</v>
      </c>
      <c r="BE491" s="113">
        <v>0</v>
      </c>
      <c r="BF491" s="114">
        <v>0</v>
      </c>
      <c r="BG491" s="114">
        <v>0</v>
      </c>
      <c r="BH491" s="117">
        <v>0</v>
      </c>
      <c r="BJ491" s="113">
        <f t="shared" si="304"/>
        <v>0</v>
      </c>
      <c r="BK491" s="114">
        <f t="shared" si="304"/>
        <v>0</v>
      </c>
      <c r="BL491" s="114">
        <f t="shared" si="284"/>
        <v>0</v>
      </c>
      <c r="BM491" s="118">
        <f t="shared" si="285"/>
        <v>0</v>
      </c>
      <c r="BN491" s="119">
        <f t="shared" si="286"/>
        <v>0</v>
      </c>
      <c r="BP491" s="113">
        <f t="shared" si="287"/>
        <v>0</v>
      </c>
      <c r="BQ491" s="118">
        <f t="shared" si="288"/>
        <v>0</v>
      </c>
      <c r="BR491" s="120">
        <f t="shared" si="289"/>
        <v>0</v>
      </c>
      <c r="BS491" s="121">
        <f t="shared" si="290"/>
        <v>0</v>
      </c>
      <c r="BT491" s="114">
        <f t="shared" si="291"/>
        <v>0</v>
      </c>
      <c r="BU491" s="114">
        <f t="shared" si="292"/>
        <v>0</v>
      </c>
      <c r="BV491" s="114">
        <f t="shared" si="293"/>
        <v>0</v>
      </c>
      <c r="BW491" s="118">
        <f t="shared" si="294"/>
        <v>0</v>
      </c>
      <c r="BX491" s="120">
        <f t="shared" si="295"/>
        <v>0</v>
      </c>
      <c r="BY491" s="121">
        <f t="shared" si="296"/>
        <v>0</v>
      </c>
      <c r="CA491" s="113">
        <f t="shared" si="305"/>
        <v>0</v>
      </c>
      <c r="CB491" s="114">
        <f t="shared" si="305"/>
        <v>0</v>
      </c>
      <c r="CC491" s="114">
        <f t="shared" si="297"/>
        <v>0</v>
      </c>
      <c r="CD491" s="114">
        <f t="shared" si="298"/>
        <v>6028.1903536977488</v>
      </c>
      <c r="CE491" s="114">
        <f t="shared" si="299"/>
        <v>0</v>
      </c>
      <c r="CF491" s="118">
        <f t="shared" si="300"/>
        <v>0</v>
      </c>
      <c r="CG491" s="122">
        <f t="shared" si="301"/>
        <v>6028.1903536977488</v>
      </c>
      <c r="CH491" s="88"/>
      <c r="CI491" s="123">
        <f t="shared" si="302"/>
        <v>6028.1903536977488</v>
      </c>
      <c r="CK491" s="124">
        <f t="shared" si="303"/>
        <v>4</v>
      </c>
      <c r="CL491" s="125">
        <v>0</v>
      </c>
      <c r="CM491" s="126">
        <v>0</v>
      </c>
      <c r="CN491" s="127">
        <v>0</v>
      </c>
      <c r="CO491" s="128">
        <v>0</v>
      </c>
      <c r="CP491" s="125">
        <v>0</v>
      </c>
      <c r="CQ491" s="129">
        <v>0</v>
      </c>
      <c r="CR491" s="130">
        <v>0</v>
      </c>
      <c r="CS491" s="131">
        <v>0</v>
      </c>
      <c r="CT491" s="132">
        <v>0</v>
      </c>
      <c r="CU491" s="133">
        <f t="shared" si="306"/>
        <v>0</v>
      </c>
      <c r="CV491" s="129">
        <f t="shared" si="306"/>
        <v>0</v>
      </c>
      <c r="CW491" s="132">
        <v>0</v>
      </c>
      <c r="CY491" s="133">
        <v>0</v>
      </c>
      <c r="CZ491" s="129">
        <v>0</v>
      </c>
      <c r="DA491" s="132">
        <v>0</v>
      </c>
      <c r="DD491" s="134" t="s">
        <v>95</v>
      </c>
      <c r="DE491" s="101"/>
      <c r="DF491" s="72"/>
    </row>
    <row r="492" spans="1:110" s="7" customFormat="1" x14ac:dyDescent="0.25">
      <c r="A492" s="135">
        <v>200</v>
      </c>
      <c r="B492" s="136" t="s">
        <v>1340</v>
      </c>
      <c r="C492" s="136" t="s">
        <v>1358</v>
      </c>
      <c r="D492" s="137" t="s">
        <v>1342</v>
      </c>
      <c r="E492" s="138" t="s">
        <v>1359</v>
      </c>
      <c r="F492" s="138" t="s">
        <v>1344</v>
      </c>
      <c r="G492" s="138" t="s">
        <v>1345</v>
      </c>
      <c r="H492" s="138" t="s">
        <v>154</v>
      </c>
      <c r="I492" s="138">
        <v>11385</v>
      </c>
      <c r="J492" s="138" t="str">
        <f t="shared" si="269"/>
        <v>Queens 11385</v>
      </c>
      <c r="K492" s="138" t="s">
        <v>108</v>
      </c>
      <c r="L492" s="138">
        <v>4</v>
      </c>
      <c r="M492" s="106" t="str">
        <f t="shared" si="270"/>
        <v>FCCN</v>
      </c>
      <c r="N492" s="107">
        <v>0</v>
      </c>
      <c r="O492" s="72">
        <v>0</v>
      </c>
      <c r="P492" s="108">
        <v>0</v>
      </c>
      <c r="Q492" s="71">
        <v>0</v>
      </c>
      <c r="R492" s="72">
        <v>0</v>
      </c>
      <c r="S492" s="108">
        <v>0</v>
      </c>
      <c r="T492" s="71">
        <v>0</v>
      </c>
      <c r="U492" s="72">
        <v>0</v>
      </c>
      <c r="V492" s="72">
        <v>0</v>
      </c>
      <c r="W492" s="73">
        <f t="shared" si="271"/>
        <v>0</v>
      </c>
      <c r="X492" s="109">
        <v>0</v>
      </c>
      <c r="Y492" s="110">
        <v>0</v>
      </c>
      <c r="Z492" s="110">
        <v>0</v>
      </c>
      <c r="AA492" s="72">
        <v>0</v>
      </c>
      <c r="AB492" s="72">
        <v>20</v>
      </c>
      <c r="AC492" s="111">
        <v>0</v>
      </c>
      <c r="AD492" s="112">
        <f t="shared" si="272"/>
        <v>20</v>
      </c>
      <c r="AE492" s="113">
        <v>0</v>
      </c>
      <c r="AF492" s="114">
        <v>0</v>
      </c>
      <c r="AG492" s="115">
        <v>0</v>
      </c>
      <c r="AH492" s="116">
        <v>172553.19999999998</v>
      </c>
      <c r="AI492" s="114">
        <v>0</v>
      </c>
      <c r="AJ492" s="117">
        <f t="shared" si="275"/>
        <v>172553.19999999998</v>
      </c>
      <c r="AK492" s="113">
        <v>0</v>
      </c>
      <c r="AL492" s="114">
        <v>0</v>
      </c>
      <c r="AM492" s="117">
        <f t="shared" si="276"/>
        <v>0</v>
      </c>
      <c r="AN492" s="113">
        <v>0</v>
      </c>
      <c r="AO492" s="114">
        <v>0</v>
      </c>
      <c r="AP492" s="114">
        <v>0</v>
      </c>
      <c r="AQ492" s="114">
        <v>144571.6</v>
      </c>
      <c r="AR492" s="117">
        <v>27981.599999999999</v>
      </c>
      <c r="AS492" s="113">
        <f t="shared" si="273"/>
        <v>0</v>
      </c>
      <c r="AT492" s="114">
        <f t="shared" si="277"/>
        <v>0</v>
      </c>
      <c r="AU492" s="114">
        <f t="shared" si="278"/>
        <v>0</v>
      </c>
      <c r="AV492" s="117">
        <v>0</v>
      </c>
      <c r="AW492" s="113">
        <f t="shared" si="274"/>
        <v>0</v>
      </c>
      <c r="AX492" s="114">
        <f t="shared" si="279"/>
        <v>0</v>
      </c>
      <c r="AY492" s="114">
        <f t="shared" si="280"/>
        <v>0</v>
      </c>
      <c r="AZ492" s="117">
        <v>0</v>
      </c>
      <c r="BA492" s="113">
        <f t="shared" si="281"/>
        <v>0</v>
      </c>
      <c r="BB492" s="114">
        <f t="shared" si="282"/>
        <v>0</v>
      </c>
      <c r="BC492" s="114">
        <f t="shared" si="283"/>
        <v>0</v>
      </c>
      <c r="BD492" s="117">
        <v>0</v>
      </c>
      <c r="BE492" s="113">
        <v>0</v>
      </c>
      <c r="BF492" s="114">
        <v>0</v>
      </c>
      <c r="BG492" s="114">
        <v>0</v>
      </c>
      <c r="BH492" s="117">
        <v>0</v>
      </c>
      <c r="BJ492" s="113">
        <f t="shared" si="304"/>
        <v>0</v>
      </c>
      <c r="BK492" s="114">
        <f t="shared" si="304"/>
        <v>0</v>
      </c>
      <c r="BL492" s="114">
        <f t="shared" si="284"/>
        <v>0</v>
      </c>
      <c r="BM492" s="118">
        <f t="shared" si="285"/>
        <v>0</v>
      </c>
      <c r="BN492" s="119">
        <f t="shared" si="286"/>
        <v>0</v>
      </c>
      <c r="BP492" s="113">
        <f t="shared" si="287"/>
        <v>0</v>
      </c>
      <c r="BQ492" s="118">
        <f t="shared" si="288"/>
        <v>0</v>
      </c>
      <c r="BR492" s="120">
        <f t="shared" si="289"/>
        <v>0</v>
      </c>
      <c r="BS492" s="121">
        <f t="shared" si="290"/>
        <v>0</v>
      </c>
      <c r="BT492" s="114">
        <f t="shared" si="291"/>
        <v>0</v>
      </c>
      <c r="BU492" s="114">
        <f t="shared" si="292"/>
        <v>0</v>
      </c>
      <c r="BV492" s="114">
        <f t="shared" si="293"/>
        <v>0</v>
      </c>
      <c r="BW492" s="118">
        <f t="shared" si="294"/>
        <v>0</v>
      </c>
      <c r="BX492" s="120">
        <f t="shared" si="295"/>
        <v>0</v>
      </c>
      <c r="BY492" s="121">
        <f t="shared" si="296"/>
        <v>0</v>
      </c>
      <c r="CA492" s="113">
        <f t="shared" si="305"/>
        <v>0</v>
      </c>
      <c r="CB492" s="114">
        <f t="shared" si="305"/>
        <v>0</v>
      </c>
      <c r="CC492" s="114">
        <f t="shared" si="297"/>
        <v>0</v>
      </c>
      <c r="CD492" s="114">
        <f t="shared" si="298"/>
        <v>2009.3967845659163</v>
      </c>
      <c r="CE492" s="114">
        <f t="shared" si="299"/>
        <v>0</v>
      </c>
      <c r="CF492" s="118">
        <f t="shared" si="300"/>
        <v>0</v>
      </c>
      <c r="CG492" s="122">
        <f t="shared" si="301"/>
        <v>2009.3967845659163</v>
      </c>
      <c r="CH492" s="88"/>
      <c r="CI492" s="123">
        <f t="shared" si="302"/>
        <v>2009.3967845659163</v>
      </c>
      <c r="CK492" s="124">
        <f t="shared" si="303"/>
        <v>4</v>
      </c>
      <c r="CL492" s="125">
        <v>0</v>
      </c>
      <c r="CM492" s="126">
        <v>0</v>
      </c>
      <c r="CN492" s="127">
        <v>0</v>
      </c>
      <c r="CO492" s="128">
        <v>0</v>
      </c>
      <c r="CP492" s="125">
        <v>0</v>
      </c>
      <c r="CQ492" s="129">
        <v>0</v>
      </c>
      <c r="CR492" s="130">
        <v>0</v>
      </c>
      <c r="CS492" s="131">
        <v>0</v>
      </c>
      <c r="CT492" s="132">
        <v>0</v>
      </c>
      <c r="CU492" s="133">
        <f t="shared" si="306"/>
        <v>0</v>
      </c>
      <c r="CV492" s="129">
        <f t="shared" si="306"/>
        <v>0</v>
      </c>
      <c r="CW492" s="132">
        <v>0</v>
      </c>
      <c r="CY492" s="133">
        <v>0</v>
      </c>
      <c r="CZ492" s="129">
        <v>0</v>
      </c>
      <c r="DA492" s="132">
        <v>0</v>
      </c>
      <c r="DD492" s="134" t="s">
        <v>95</v>
      </c>
      <c r="DE492" s="101"/>
      <c r="DF492" s="72"/>
    </row>
    <row r="493" spans="1:110" s="7" customFormat="1" x14ac:dyDescent="0.25">
      <c r="A493" s="135">
        <v>200</v>
      </c>
      <c r="B493" s="136" t="s">
        <v>1340</v>
      </c>
      <c r="C493" s="136" t="s">
        <v>1358</v>
      </c>
      <c r="D493" s="137" t="s">
        <v>1342</v>
      </c>
      <c r="E493" s="138" t="s">
        <v>1359</v>
      </c>
      <c r="F493" s="138" t="s">
        <v>1344</v>
      </c>
      <c r="G493" s="138" t="s">
        <v>1345</v>
      </c>
      <c r="H493" s="138" t="s">
        <v>154</v>
      </c>
      <c r="I493" s="138">
        <v>11385</v>
      </c>
      <c r="J493" s="138" t="str">
        <f t="shared" si="269"/>
        <v>Queens 11385</v>
      </c>
      <c r="K493" s="138" t="s">
        <v>108</v>
      </c>
      <c r="L493" s="138">
        <v>4</v>
      </c>
      <c r="M493" s="106" t="str">
        <f t="shared" si="270"/>
        <v>FCCN</v>
      </c>
      <c r="N493" s="107">
        <v>0</v>
      </c>
      <c r="O493" s="72">
        <v>0</v>
      </c>
      <c r="P493" s="108">
        <v>0</v>
      </c>
      <c r="Q493" s="71">
        <v>0</v>
      </c>
      <c r="R493" s="72">
        <v>0</v>
      </c>
      <c r="S493" s="108">
        <v>0</v>
      </c>
      <c r="T493" s="71">
        <v>0</v>
      </c>
      <c r="U493" s="72">
        <v>0</v>
      </c>
      <c r="V493" s="72">
        <v>0</v>
      </c>
      <c r="W493" s="73">
        <f t="shared" si="271"/>
        <v>0</v>
      </c>
      <c r="X493" s="109">
        <v>0</v>
      </c>
      <c r="Y493" s="110">
        <v>0</v>
      </c>
      <c r="Z493" s="110">
        <v>0</v>
      </c>
      <c r="AA493" s="72">
        <v>0</v>
      </c>
      <c r="AB493" s="72">
        <v>0</v>
      </c>
      <c r="AC493" s="111">
        <v>20</v>
      </c>
      <c r="AD493" s="112">
        <f t="shared" si="272"/>
        <v>20</v>
      </c>
      <c r="AE493" s="113">
        <v>0</v>
      </c>
      <c r="AF493" s="114">
        <v>0</v>
      </c>
      <c r="AG493" s="115">
        <v>0</v>
      </c>
      <c r="AH493" s="116">
        <v>183033.19999999998</v>
      </c>
      <c r="AI493" s="114">
        <v>0</v>
      </c>
      <c r="AJ493" s="117">
        <f t="shared" si="275"/>
        <v>183033.19999999998</v>
      </c>
      <c r="AK493" s="113">
        <v>0</v>
      </c>
      <c r="AL493" s="114">
        <v>0</v>
      </c>
      <c r="AM493" s="117">
        <f t="shared" si="276"/>
        <v>0</v>
      </c>
      <c r="AN493" s="113">
        <v>0</v>
      </c>
      <c r="AO493" s="114">
        <v>0</v>
      </c>
      <c r="AP493" s="114">
        <v>0</v>
      </c>
      <c r="AQ493" s="114">
        <v>155051.6</v>
      </c>
      <c r="AR493" s="117">
        <v>27981.599999999999</v>
      </c>
      <c r="AS493" s="113">
        <f t="shared" si="273"/>
        <v>0</v>
      </c>
      <c r="AT493" s="114">
        <f t="shared" si="277"/>
        <v>0</v>
      </c>
      <c r="AU493" s="114">
        <f t="shared" si="278"/>
        <v>0</v>
      </c>
      <c r="AV493" s="117">
        <v>0</v>
      </c>
      <c r="AW493" s="113">
        <f t="shared" si="274"/>
        <v>0</v>
      </c>
      <c r="AX493" s="114">
        <f t="shared" si="279"/>
        <v>0</v>
      </c>
      <c r="AY493" s="114">
        <f t="shared" si="280"/>
        <v>0</v>
      </c>
      <c r="AZ493" s="117">
        <v>0</v>
      </c>
      <c r="BA493" s="113">
        <f t="shared" si="281"/>
        <v>0</v>
      </c>
      <c r="BB493" s="114">
        <f t="shared" si="282"/>
        <v>0</v>
      </c>
      <c r="BC493" s="114">
        <f t="shared" si="283"/>
        <v>0</v>
      </c>
      <c r="BD493" s="117">
        <v>0</v>
      </c>
      <c r="BE493" s="113">
        <v>0</v>
      </c>
      <c r="BF493" s="114">
        <v>0</v>
      </c>
      <c r="BG493" s="114">
        <v>0</v>
      </c>
      <c r="BH493" s="117">
        <v>0</v>
      </c>
      <c r="BJ493" s="113">
        <f t="shared" si="304"/>
        <v>0</v>
      </c>
      <c r="BK493" s="114">
        <f t="shared" si="304"/>
        <v>0</v>
      </c>
      <c r="BL493" s="114">
        <f t="shared" si="284"/>
        <v>0</v>
      </c>
      <c r="BM493" s="118">
        <f t="shared" si="285"/>
        <v>0</v>
      </c>
      <c r="BN493" s="119">
        <f t="shared" si="286"/>
        <v>0</v>
      </c>
      <c r="BP493" s="113">
        <f t="shared" si="287"/>
        <v>0</v>
      </c>
      <c r="BQ493" s="118">
        <f t="shared" si="288"/>
        <v>0</v>
      </c>
      <c r="BR493" s="120">
        <f t="shared" si="289"/>
        <v>0</v>
      </c>
      <c r="BS493" s="121">
        <f t="shared" si="290"/>
        <v>0</v>
      </c>
      <c r="BT493" s="114">
        <f t="shared" si="291"/>
        <v>0</v>
      </c>
      <c r="BU493" s="114">
        <f t="shared" si="292"/>
        <v>0</v>
      </c>
      <c r="BV493" s="114">
        <f t="shared" si="293"/>
        <v>0</v>
      </c>
      <c r="BW493" s="118">
        <f t="shared" si="294"/>
        <v>0</v>
      </c>
      <c r="BX493" s="120">
        <f t="shared" si="295"/>
        <v>0</v>
      </c>
      <c r="BY493" s="121">
        <f t="shared" si="296"/>
        <v>0</v>
      </c>
      <c r="CA493" s="113">
        <f t="shared" si="305"/>
        <v>0</v>
      </c>
      <c r="CB493" s="114">
        <f t="shared" si="305"/>
        <v>0</v>
      </c>
      <c r="CC493" s="114">
        <f t="shared" si="297"/>
        <v>0</v>
      </c>
      <c r="CD493" s="114">
        <f t="shared" si="298"/>
        <v>2009.3967845659163</v>
      </c>
      <c r="CE493" s="114">
        <f t="shared" si="299"/>
        <v>0</v>
      </c>
      <c r="CF493" s="118">
        <f t="shared" si="300"/>
        <v>0</v>
      </c>
      <c r="CG493" s="122">
        <f t="shared" si="301"/>
        <v>2009.3967845659163</v>
      </c>
      <c r="CH493" s="88"/>
      <c r="CI493" s="123">
        <f t="shared" si="302"/>
        <v>2009.3967845659163</v>
      </c>
      <c r="CK493" s="124">
        <f t="shared" si="303"/>
        <v>4</v>
      </c>
      <c r="CL493" s="125">
        <v>0</v>
      </c>
      <c r="CM493" s="126">
        <v>0</v>
      </c>
      <c r="CN493" s="127">
        <v>0</v>
      </c>
      <c r="CO493" s="128">
        <v>0</v>
      </c>
      <c r="CP493" s="125">
        <v>0</v>
      </c>
      <c r="CQ493" s="129">
        <v>0</v>
      </c>
      <c r="CR493" s="130">
        <v>0</v>
      </c>
      <c r="CS493" s="131">
        <v>0</v>
      </c>
      <c r="CT493" s="132">
        <v>0</v>
      </c>
      <c r="CU493" s="133">
        <f t="shared" si="306"/>
        <v>0</v>
      </c>
      <c r="CV493" s="129">
        <f t="shared" si="306"/>
        <v>0</v>
      </c>
      <c r="CW493" s="132">
        <v>0</v>
      </c>
      <c r="CY493" s="133">
        <v>0</v>
      </c>
      <c r="CZ493" s="129">
        <v>0</v>
      </c>
      <c r="DA493" s="132">
        <v>0</v>
      </c>
      <c r="DD493" s="134" t="s">
        <v>95</v>
      </c>
      <c r="DE493" s="101"/>
      <c r="DF493" s="72"/>
    </row>
    <row r="494" spans="1:110" s="7" customFormat="1" x14ac:dyDescent="0.25">
      <c r="A494" s="135">
        <v>14</v>
      </c>
      <c r="B494" s="136" t="s">
        <v>1360</v>
      </c>
      <c r="C494" s="136" t="s">
        <v>1361</v>
      </c>
      <c r="D494" s="137" t="s">
        <v>1362</v>
      </c>
      <c r="E494" s="138" t="s">
        <v>1363</v>
      </c>
      <c r="F494" s="138" t="s">
        <v>1362</v>
      </c>
      <c r="G494" s="138" t="s">
        <v>1364</v>
      </c>
      <c r="H494" s="138" t="s">
        <v>124</v>
      </c>
      <c r="I494" s="138">
        <v>10034</v>
      </c>
      <c r="J494" s="138" t="str">
        <f t="shared" si="269"/>
        <v>Manhattan 10034</v>
      </c>
      <c r="K494" s="138" t="s">
        <v>103</v>
      </c>
      <c r="L494" s="138">
        <v>3</v>
      </c>
      <c r="M494" s="106" t="str">
        <f t="shared" si="270"/>
        <v>Child Care</v>
      </c>
      <c r="N494" s="107">
        <v>45</v>
      </c>
      <c r="O494" s="72">
        <v>0</v>
      </c>
      <c r="P494" s="108">
        <v>0</v>
      </c>
      <c r="Q494" s="71">
        <v>0</v>
      </c>
      <c r="R494" s="72">
        <v>0</v>
      </c>
      <c r="S494" s="108">
        <v>45</v>
      </c>
      <c r="T494" s="71">
        <v>0</v>
      </c>
      <c r="U494" s="72">
        <v>0</v>
      </c>
      <c r="V494" s="72">
        <v>18</v>
      </c>
      <c r="W494" s="73">
        <f t="shared" si="271"/>
        <v>18</v>
      </c>
      <c r="X494" s="109">
        <v>0</v>
      </c>
      <c r="Y494" s="110">
        <v>0</v>
      </c>
      <c r="Z494" s="110">
        <v>0</v>
      </c>
      <c r="AA494" s="72">
        <v>0</v>
      </c>
      <c r="AB494" s="72">
        <v>0</v>
      </c>
      <c r="AC494" s="111">
        <v>0</v>
      </c>
      <c r="AD494" s="112">
        <f t="shared" si="272"/>
        <v>0</v>
      </c>
      <c r="AE494" s="113">
        <v>0</v>
      </c>
      <c r="AF494" s="114">
        <v>0</v>
      </c>
      <c r="AG494" s="115">
        <v>520646.39999999997</v>
      </c>
      <c r="AH494" s="116">
        <v>520646.39999999997</v>
      </c>
      <c r="AI494" s="114">
        <v>0</v>
      </c>
      <c r="AJ494" s="117">
        <f t="shared" si="275"/>
        <v>520646.39999999997</v>
      </c>
      <c r="AK494" s="113">
        <v>0</v>
      </c>
      <c r="AL494" s="114">
        <v>53615.053439999989</v>
      </c>
      <c r="AM494" s="117">
        <f t="shared" si="276"/>
        <v>53615.053439999989</v>
      </c>
      <c r="AN494" s="113">
        <v>0</v>
      </c>
      <c r="AO494" s="114">
        <v>0</v>
      </c>
      <c r="AP494" s="114">
        <v>467031.34655999992</v>
      </c>
      <c r="AQ494" s="114">
        <v>0</v>
      </c>
      <c r="AR494" s="117">
        <v>0</v>
      </c>
      <c r="AS494" s="113">
        <f t="shared" si="273"/>
        <v>0</v>
      </c>
      <c r="AT494" s="114">
        <f t="shared" si="277"/>
        <v>0</v>
      </c>
      <c r="AU494" s="114">
        <f t="shared" si="278"/>
        <v>0</v>
      </c>
      <c r="AV494" s="117">
        <v>0</v>
      </c>
      <c r="AW494" s="113">
        <f t="shared" si="274"/>
        <v>0</v>
      </c>
      <c r="AX494" s="114">
        <f t="shared" si="279"/>
        <v>0</v>
      </c>
      <c r="AY494" s="114">
        <f t="shared" si="280"/>
        <v>0</v>
      </c>
      <c r="AZ494" s="117">
        <v>0</v>
      </c>
      <c r="BA494" s="113">
        <f t="shared" si="281"/>
        <v>0</v>
      </c>
      <c r="BB494" s="114">
        <f t="shared" si="282"/>
        <v>0</v>
      </c>
      <c r="BC494" s="114">
        <f t="shared" si="283"/>
        <v>0</v>
      </c>
      <c r="BD494" s="117">
        <v>0</v>
      </c>
      <c r="BE494" s="113">
        <v>0</v>
      </c>
      <c r="BF494" s="114">
        <v>0</v>
      </c>
      <c r="BG494" s="114">
        <v>0</v>
      </c>
      <c r="BH494" s="117">
        <v>0</v>
      </c>
      <c r="BJ494" s="113">
        <f t="shared" si="304"/>
        <v>0</v>
      </c>
      <c r="BK494" s="114">
        <f t="shared" si="304"/>
        <v>53615.053439999989</v>
      </c>
      <c r="BL494" s="114">
        <f t="shared" si="284"/>
        <v>0</v>
      </c>
      <c r="BM494" s="118">
        <f t="shared" si="285"/>
        <v>0</v>
      </c>
      <c r="BN494" s="119">
        <f t="shared" si="286"/>
        <v>53615.053439999989</v>
      </c>
      <c r="BP494" s="113">
        <f t="shared" si="287"/>
        <v>0</v>
      </c>
      <c r="BQ494" s="118">
        <f t="shared" si="288"/>
        <v>0</v>
      </c>
      <c r="BR494" s="120">
        <f t="shared" si="289"/>
        <v>0</v>
      </c>
      <c r="BS494" s="121">
        <f t="shared" si="290"/>
        <v>0</v>
      </c>
      <c r="BT494" s="114">
        <f t="shared" si="291"/>
        <v>0</v>
      </c>
      <c r="BU494" s="114">
        <f t="shared" si="292"/>
        <v>0</v>
      </c>
      <c r="BV494" s="114">
        <f t="shared" si="293"/>
        <v>0</v>
      </c>
      <c r="BW494" s="118">
        <f t="shared" si="294"/>
        <v>0</v>
      </c>
      <c r="BX494" s="120">
        <f t="shared" si="295"/>
        <v>0</v>
      </c>
      <c r="BY494" s="121">
        <f t="shared" si="296"/>
        <v>0</v>
      </c>
      <c r="CA494" s="113">
        <f t="shared" si="305"/>
        <v>0</v>
      </c>
      <c r="CB494" s="114">
        <f t="shared" si="305"/>
        <v>0</v>
      </c>
      <c r="CC494" s="114">
        <f t="shared" si="297"/>
        <v>33538.156719742758</v>
      </c>
      <c r="CD494" s="114">
        <f t="shared" si="298"/>
        <v>0</v>
      </c>
      <c r="CE494" s="114">
        <f t="shared" si="299"/>
        <v>3850.1699683601278</v>
      </c>
      <c r="CF494" s="118">
        <f t="shared" si="300"/>
        <v>0</v>
      </c>
      <c r="CG494" s="122">
        <f t="shared" si="301"/>
        <v>37388.326688102883</v>
      </c>
      <c r="CH494" s="88"/>
      <c r="CI494" s="123">
        <f t="shared" si="302"/>
        <v>37388.32668810289</v>
      </c>
      <c r="CK494" s="124">
        <f t="shared" si="303"/>
        <v>3</v>
      </c>
      <c r="CL494" s="125">
        <v>0</v>
      </c>
      <c r="CM494" s="126">
        <v>0</v>
      </c>
      <c r="CN494" s="127">
        <v>44.16</v>
      </c>
      <c r="CO494" s="128">
        <v>16.547855999999996</v>
      </c>
      <c r="CP494" s="125">
        <v>0</v>
      </c>
      <c r="CQ494" s="129">
        <v>0</v>
      </c>
      <c r="CR494" s="130">
        <v>0</v>
      </c>
      <c r="CS494" s="131">
        <v>0</v>
      </c>
      <c r="CT494" s="132">
        <v>0</v>
      </c>
      <c r="CU494" s="133">
        <f t="shared" si="306"/>
        <v>0</v>
      </c>
      <c r="CV494" s="129">
        <f t="shared" si="306"/>
        <v>0</v>
      </c>
      <c r="CW494" s="132">
        <v>0</v>
      </c>
      <c r="CY494" s="133">
        <v>0</v>
      </c>
      <c r="CZ494" s="129">
        <v>0</v>
      </c>
      <c r="DA494" s="132">
        <v>0</v>
      </c>
      <c r="DD494" s="134" t="s">
        <v>95</v>
      </c>
      <c r="DE494" s="101"/>
      <c r="DF494" s="72"/>
    </row>
    <row r="495" spans="1:110" s="7" customFormat="1" x14ac:dyDescent="0.25">
      <c r="A495" s="135">
        <v>14</v>
      </c>
      <c r="B495" s="136" t="s">
        <v>1360</v>
      </c>
      <c r="C495" s="136" t="s">
        <v>1361</v>
      </c>
      <c r="D495" s="137" t="s">
        <v>1362</v>
      </c>
      <c r="E495" s="138" t="s">
        <v>1363</v>
      </c>
      <c r="F495" s="138" t="s">
        <v>1362</v>
      </c>
      <c r="G495" s="138" t="s">
        <v>1364</v>
      </c>
      <c r="H495" s="138" t="s">
        <v>124</v>
      </c>
      <c r="I495" s="138">
        <v>10034</v>
      </c>
      <c r="J495" s="138" t="str">
        <f t="shared" si="269"/>
        <v>Manhattan 10034</v>
      </c>
      <c r="K495" s="138" t="s">
        <v>103</v>
      </c>
      <c r="L495" s="138">
        <v>3</v>
      </c>
      <c r="M495" s="106" t="str">
        <f t="shared" si="270"/>
        <v>Child Care</v>
      </c>
      <c r="N495" s="107">
        <v>0</v>
      </c>
      <c r="O495" s="72">
        <v>15</v>
      </c>
      <c r="P495" s="108">
        <v>0</v>
      </c>
      <c r="Q495" s="71">
        <v>0</v>
      </c>
      <c r="R495" s="72">
        <v>0</v>
      </c>
      <c r="S495" s="108">
        <v>0</v>
      </c>
      <c r="T495" s="71">
        <v>0</v>
      </c>
      <c r="U495" s="72">
        <v>0</v>
      </c>
      <c r="V495" s="72">
        <v>0</v>
      </c>
      <c r="W495" s="73">
        <f t="shared" si="271"/>
        <v>0</v>
      </c>
      <c r="X495" s="109">
        <v>0</v>
      </c>
      <c r="Y495" s="110">
        <v>0</v>
      </c>
      <c r="Z495" s="110">
        <v>0</v>
      </c>
      <c r="AA495" s="72">
        <v>0</v>
      </c>
      <c r="AB495" s="72">
        <v>0</v>
      </c>
      <c r="AC495" s="111">
        <v>0</v>
      </c>
      <c r="AD495" s="112">
        <f t="shared" si="272"/>
        <v>0</v>
      </c>
      <c r="AE495" s="113">
        <v>0</v>
      </c>
      <c r="AF495" s="114">
        <v>270698.40000000002</v>
      </c>
      <c r="AG495" s="115">
        <v>0</v>
      </c>
      <c r="AH495" s="116">
        <v>270698.40000000002</v>
      </c>
      <c r="AI495" s="114">
        <v>0</v>
      </c>
      <c r="AJ495" s="117">
        <f t="shared" si="275"/>
        <v>270698.40000000002</v>
      </c>
      <c r="AK495" s="113">
        <v>0</v>
      </c>
      <c r="AL495" s="114">
        <v>0</v>
      </c>
      <c r="AM495" s="117">
        <f t="shared" si="276"/>
        <v>0</v>
      </c>
      <c r="AN495" s="113">
        <v>0</v>
      </c>
      <c r="AO495" s="114">
        <v>0</v>
      </c>
      <c r="AP495" s="114">
        <v>270698.40000000002</v>
      </c>
      <c r="AQ495" s="114">
        <v>0</v>
      </c>
      <c r="AR495" s="117">
        <v>0</v>
      </c>
      <c r="AS495" s="113">
        <f t="shared" si="273"/>
        <v>0</v>
      </c>
      <c r="AT495" s="114">
        <f t="shared" si="277"/>
        <v>0</v>
      </c>
      <c r="AU495" s="114">
        <f t="shared" si="278"/>
        <v>0</v>
      </c>
      <c r="AV495" s="117">
        <v>0</v>
      </c>
      <c r="AW495" s="113">
        <f t="shared" si="274"/>
        <v>0</v>
      </c>
      <c r="AX495" s="114">
        <f t="shared" si="279"/>
        <v>0</v>
      </c>
      <c r="AY495" s="114">
        <f t="shared" si="280"/>
        <v>0</v>
      </c>
      <c r="AZ495" s="117">
        <v>0</v>
      </c>
      <c r="BA495" s="113">
        <f t="shared" si="281"/>
        <v>0</v>
      </c>
      <c r="BB495" s="114">
        <f t="shared" si="282"/>
        <v>0</v>
      </c>
      <c r="BC495" s="114">
        <f t="shared" si="283"/>
        <v>0</v>
      </c>
      <c r="BD495" s="117">
        <v>0</v>
      </c>
      <c r="BE495" s="113">
        <v>0</v>
      </c>
      <c r="BF495" s="114">
        <v>0</v>
      </c>
      <c r="BG495" s="114">
        <v>0</v>
      </c>
      <c r="BH495" s="117">
        <v>0</v>
      </c>
      <c r="BJ495" s="113">
        <f t="shared" si="304"/>
        <v>0</v>
      </c>
      <c r="BK495" s="114">
        <f t="shared" si="304"/>
        <v>0</v>
      </c>
      <c r="BL495" s="114">
        <f t="shared" si="284"/>
        <v>0</v>
      </c>
      <c r="BM495" s="118">
        <f t="shared" si="285"/>
        <v>0</v>
      </c>
      <c r="BN495" s="119">
        <f t="shared" si="286"/>
        <v>0</v>
      </c>
      <c r="BP495" s="113">
        <f t="shared" si="287"/>
        <v>0</v>
      </c>
      <c r="BQ495" s="118">
        <f t="shared" si="288"/>
        <v>0</v>
      </c>
      <c r="BR495" s="120">
        <f t="shared" si="289"/>
        <v>0</v>
      </c>
      <c r="BS495" s="121">
        <f t="shared" si="290"/>
        <v>0</v>
      </c>
      <c r="BT495" s="114">
        <f t="shared" si="291"/>
        <v>0</v>
      </c>
      <c r="BU495" s="114">
        <f t="shared" si="292"/>
        <v>0</v>
      </c>
      <c r="BV495" s="114">
        <f t="shared" si="293"/>
        <v>0</v>
      </c>
      <c r="BW495" s="118">
        <f t="shared" si="294"/>
        <v>0</v>
      </c>
      <c r="BX495" s="120">
        <f t="shared" si="295"/>
        <v>0</v>
      </c>
      <c r="BY495" s="121">
        <f t="shared" si="296"/>
        <v>0</v>
      </c>
      <c r="CA495" s="113">
        <f t="shared" si="305"/>
        <v>0</v>
      </c>
      <c r="CB495" s="114">
        <f t="shared" si="305"/>
        <v>19439.220578778139</v>
      </c>
      <c r="CC495" s="114">
        <f t="shared" si="297"/>
        <v>0</v>
      </c>
      <c r="CD495" s="114">
        <f t="shared" si="298"/>
        <v>0</v>
      </c>
      <c r="CE495" s="114">
        <f t="shared" si="299"/>
        <v>0</v>
      </c>
      <c r="CF495" s="118">
        <f t="shared" si="300"/>
        <v>0</v>
      </c>
      <c r="CG495" s="122">
        <f t="shared" si="301"/>
        <v>19439.220578778139</v>
      </c>
      <c r="CH495" s="88"/>
      <c r="CI495" s="123">
        <f t="shared" si="302"/>
        <v>19439.220578778139</v>
      </c>
      <c r="CK495" s="124">
        <f t="shared" si="303"/>
        <v>3</v>
      </c>
      <c r="CL495" s="125">
        <v>0</v>
      </c>
      <c r="CM495" s="126">
        <v>68.88000000000001</v>
      </c>
      <c r="CN495" s="127">
        <v>0</v>
      </c>
      <c r="CO495" s="128">
        <v>0</v>
      </c>
      <c r="CP495" s="125">
        <v>0</v>
      </c>
      <c r="CQ495" s="129">
        <v>0</v>
      </c>
      <c r="CR495" s="130">
        <v>0</v>
      </c>
      <c r="CS495" s="131">
        <v>0</v>
      </c>
      <c r="CT495" s="132">
        <v>0</v>
      </c>
      <c r="CU495" s="133">
        <f t="shared" si="306"/>
        <v>0</v>
      </c>
      <c r="CV495" s="129">
        <f t="shared" si="306"/>
        <v>0</v>
      </c>
      <c r="CW495" s="132">
        <v>0</v>
      </c>
      <c r="CY495" s="133">
        <v>0</v>
      </c>
      <c r="CZ495" s="129">
        <v>0</v>
      </c>
      <c r="DA495" s="132">
        <v>0</v>
      </c>
      <c r="DD495" s="134" t="s">
        <v>95</v>
      </c>
      <c r="DE495" s="101"/>
      <c r="DF495" s="72"/>
    </row>
    <row r="496" spans="1:110" s="7" customFormat="1" x14ac:dyDescent="0.25">
      <c r="A496" s="135">
        <v>171</v>
      </c>
      <c r="B496" s="136" t="s">
        <v>1365</v>
      </c>
      <c r="C496" s="136" t="s">
        <v>1366</v>
      </c>
      <c r="D496" s="137" t="s">
        <v>1367</v>
      </c>
      <c r="E496" s="138" t="s">
        <v>1368</v>
      </c>
      <c r="F496" s="138" t="s">
        <v>1369</v>
      </c>
      <c r="G496" s="138" t="s">
        <v>1370</v>
      </c>
      <c r="H496" s="138" t="s">
        <v>102</v>
      </c>
      <c r="I496" s="138">
        <v>10466</v>
      </c>
      <c r="J496" s="138" t="str">
        <f t="shared" si="269"/>
        <v>Bronx 10466</v>
      </c>
      <c r="K496" s="138" t="s">
        <v>108</v>
      </c>
      <c r="L496" s="138">
        <v>1</v>
      </c>
      <c r="M496" s="106" t="str">
        <f t="shared" si="270"/>
        <v>Dual</v>
      </c>
      <c r="N496" s="107">
        <v>160</v>
      </c>
      <c r="O496" s="72">
        <v>0</v>
      </c>
      <c r="P496" s="108">
        <v>0</v>
      </c>
      <c r="Q496" s="71">
        <v>33</v>
      </c>
      <c r="R496" s="72">
        <v>68</v>
      </c>
      <c r="S496" s="108">
        <v>59</v>
      </c>
      <c r="T496" s="71">
        <v>17</v>
      </c>
      <c r="U496" s="72">
        <v>34</v>
      </c>
      <c r="V496" s="72">
        <v>30</v>
      </c>
      <c r="W496" s="73">
        <f t="shared" si="271"/>
        <v>81</v>
      </c>
      <c r="X496" s="109">
        <v>0</v>
      </c>
      <c r="Y496" s="110">
        <v>0</v>
      </c>
      <c r="Z496" s="110">
        <v>0</v>
      </c>
      <c r="AA496" s="72">
        <v>0</v>
      </c>
      <c r="AB496" s="72">
        <v>0</v>
      </c>
      <c r="AC496" s="111">
        <v>0</v>
      </c>
      <c r="AD496" s="112">
        <f t="shared" si="272"/>
        <v>0</v>
      </c>
      <c r="AE496" s="113">
        <v>0</v>
      </c>
      <c r="AF496" s="114">
        <v>0</v>
      </c>
      <c r="AG496" s="115">
        <v>1854960</v>
      </c>
      <c r="AH496" s="116">
        <v>1854960</v>
      </c>
      <c r="AI496" s="114">
        <v>404528</v>
      </c>
      <c r="AJ496" s="117">
        <f t="shared" si="275"/>
        <v>2259488</v>
      </c>
      <c r="AK496" s="113">
        <v>152218.91587500001</v>
      </c>
      <c r="AL496" s="114">
        <v>89540.538749999992</v>
      </c>
      <c r="AM496" s="117">
        <f t="shared" si="276"/>
        <v>241759.45462500001</v>
      </c>
      <c r="AN496" s="113">
        <v>729829.78314464714</v>
      </c>
      <c r="AO496" s="114">
        <v>0</v>
      </c>
      <c r="AP496" s="114">
        <v>883370.76223035273</v>
      </c>
      <c r="AQ496" s="114">
        <v>0</v>
      </c>
      <c r="AR496" s="117">
        <v>0</v>
      </c>
      <c r="AS496" s="113">
        <f t="shared" si="273"/>
        <v>0</v>
      </c>
      <c r="AT496" s="114">
        <f t="shared" si="277"/>
        <v>0</v>
      </c>
      <c r="AU496" s="114">
        <f t="shared" si="278"/>
        <v>22146.75</v>
      </c>
      <c r="AV496" s="117">
        <v>22146.75</v>
      </c>
      <c r="AW496" s="113">
        <f t="shared" si="274"/>
        <v>0</v>
      </c>
      <c r="AX496" s="114">
        <f t="shared" si="279"/>
        <v>0</v>
      </c>
      <c r="AY496" s="114">
        <f t="shared" si="280"/>
        <v>13027.5</v>
      </c>
      <c r="AZ496" s="117">
        <v>13027.5</v>
      </c>
      <c r="BA496" s="113">
        <f t="shared" si="281"/>
        <v>0</v>
      </c>
      <c r="BB496" s="114">
        <f t="shared" si="282"/>
        <v>0</v>
      </c>
      <c r="BC496" s="114">
        <f t="shared" si="283"/>
        <v>166938.75098035275</v>
      </c>
      <c r="BD496" s="117">
        <v>166938.75098035275</v>
      </c>
      <c r="BE496" s="113">
        <v>0</v>
      </c>
      <c r="BF496" s="114">
        <v>0</v>
      </c>
      <c r="BG496" s="114">
        <v>0</v>
      </c>
      <c r="BH496" s="117">
        <v>0</v>
      </c>
      <c r="BJ496" s="113">
        <f t="shared" si="304"/>
        <v>152218.91587500001</v>
      </c>
      <c r="BK496" s="114">
        <f t="shared" si="304"/>
        <v>89540.538749999992</v>
      </c>
      <c r="BL496" s="114">
        <f t="shared" si="284"/>
        <v>22146.75</v>
      </c>
      <c r="BM496" s="118">
        <f t="shared" si="285"/>
        <v>13027.5</v>
      </c>
      <c r="BN496" s="119">
        <f t="shared" si="286"/>
        <v>276933.70462500001</v>
      </c>
      <c r="BP496" s="113">
        <f t="shared" si="287"/>
        <v>729829.78314464714</v>
      </c>
      <c r="BQ496" s="118">
        <f t="shared" si="288"/>
        <v>166938.75098035275</v>
      </c>
      <c r="BR496" s="120">
        <f t="shared" si="289"/>
        <v>896768.53412499989</v>
      </c>
      <c r="BS496" s="121">
        <f t="shared" si="290"/>
        <v>224192.13353124997</v>
      </c>
      <c r="BT496" s="114">
        <f t="shared" si="291"/>
        <v>152218.91587500001</v>
      </c>
      <c r="BU496" s="114">
        <f t="shared" si="292"/>
        <v>0</v>
      </c>
      <c r="BV496" s="114">
        <f t="shared" si="293"/>
        <v>22146.75</v>
      </c>
      <c r="BW496" s="118">
        <f t="shared" si="294"/>
        <v>0</v>
      </c>
      <c r="BX496" s="120">
        <f t="shared" si="295"/>
        <v>174365.66587500001</v>
      </c>
      <c r="BY496" s="121">
        <f t="shared" si="296"/>
        <v>49826.467656249966</v>
      </c>
      <c r="CA496" s="113">
        <f t="shared" si="305"/>
        <v>0</v>
      </c>
      <c r="CB496" s="114">
        <f t="shared" si="305"/>
        <v>0</v>
      </c>
      <c r="CC496" s="114">
        <f t="shared" si="297"/>
        <v>63436.0568804219</v>
      </c>
      <c r="CD496" s="114">
        <f t="shared" si="298"/>
        <v>0</v>
      </c>
      <c r="CE496" s="114">
        <f t="shared" si="299"/>
        <v>6430.0279702572343</v>
      </c>
      <c r="CF496" s="118">
        <f t="shared" si="300"/>
        <v>49826.467656249966</v>
      </c>
      <c r="CG496" s="122">
        <f t="shared" si="301"/>
        <v>119692.5525069291</v>
      </c>
      <c r="CH496" s="88"/>
      <c r="CI496" s="123">
        <f t="shared" si="302"/>
        <v>133207.20257234728</v>
      </c>
      <c r="CK496" s="124">
        <f t="shared" si="303"/>
        <v>1</v>
      </c>
      <c r="CL496" s="125">
        <v>0</v>
      </c>
      <c r="CM496" s="126">
        <v>0</v>
      </c>
      <c r="CN496" s="127">
        <v>44.25</v>
      </c>
      <c r="CO496" s="128">
        <v>16.581581249999999</v>
      </c>
      <c r="CP496" s="125">
        <v>0</v>
      </c>
      <c r="CQ496" s="129">
        <v>0</v>
      </c>
      <c r="CR496" s="130">
        <v>0</v>
      </c>
      <c r="CS496" s="131">
        <v>9.65</v>
      </c>
      <c r="CT496" s="132">
        <v>9.65</v>
      </c>
      <c r="CU496" s="133">
        <f t="shared" si="306"/>
        <v>0</v>
      </c>
      <c r="CV496" s="129">
        <f t="shared" si="306"/>
        <v>2.4125000000000001</v>
      </c>
      <c r="CW496" s="132">
        <v>2.4125000000000001</v>
      </c>
      <c r="CY496" s="133">
        <v>0</v>
      </c>
      <c r="CZ496" s="129">
        <v>35174.25</v>
      </c>
      <c r="DA496" s="132">
        <v>35174.25</v>
      </c>
      <c r="DD496" s="134" t="s">
        <v>95</v>
      </c>
      <c r="DE496" s="101"/>
      <c r="DF496" s="72"/>
    </row>
    <row r="497" spans="1:110" s="7" customFormat="1" x14ac:dyDescent="0.25">
      <c r="A497" s="135">
        <v>148</v>
      </c>
      <c r="B497" s="136" t="s">
        <v>1371</v>
      </c>
      <c r="C497" s="136" t="s">
        <v>1372</v>
      </c>
      <c r="D497" s="137" t="s">
        <v>1373</v>
      </c>
      <c r="E497" s="138" t="s">
        <v>1374</v>
      </c>
      <c r="F497" s="138" t="s">
        <v>1375</v>
      </c>
      <c r="G497" s="138" t="s">
        <v>1376</v>
      </c>
      <c r="H497" s="138" t="s">
        <v>102</v>
      </c>
      <c r="I497" s="138">
        <v>10466</v>
      </c>
      <c r="J497" s="138" t="str">
        <f t="shared" si="269"/>
        <v>Bronx 10466</v>
      </c>
      <c r="K497" s="138" t="s">
        <v>103</v>
      </c>
      <c r="L497" s="138">
        <v>3</v>
      </c>
      <c r="M497" s="106" t="str">
        <f t="shared" si="270"/>
        <v>Child Care</v>
      </c>
      <c r="N497" s="107">
        <v>83</v>
      </c>
      <c r="O497" s="72">
        <v>0</v>
      </c>
      <c r="P497" s="108">
        <v>0</v>
      </c>
      <c r="Q497" s="71">
        <v>0</v>
      </c>
      <c r="R497" s="72">
        <v>0</v>
      </c>
      <c r="S497" s="108">
        <v>83</v>
      </c>
      <c r="T497" s="71">
        <v>0</v>
      </c>
      <c r="U497" s="72">
        <v>0</v>
      </c>
      <c r="V497" s="72">
        <v>48</v>
      </c>
      <c r="W497" s="73">
        <f t="shared" si="271"/>
        <v>48</v>
      </c>
      <c r="X497" s="109">
        <v>0</v>
      </c>
      <c r="Y497" s="110">
        <v>0</v>
      </c>
      <c r="Z497" s="110">
        <v>0</v>
      </c>
      <c r="AA497" s="72">
        <v>0</v>
      </c>
      <c r="AB497" s="72">
        <v>0</v>
      </c>
      <c r="AC497" s="111">
        <v>0</v>
      </c>
      <c r="AD497" s="112">
        <f t="shared" si="272"/>
        <v>0</v>
      </c>
      <c r="AE497" s="113">
        <v>0</v>
      </c>
      <c r="AF497" s="114">
        <v>0</v>
      </c>
      <c r="AG497" s="115">
        <v>960303.35999999987</v>
      </c>
      <c r="AH497" s="116">
        <v>960303.35999999987</v>
      </c>
      <c r="AI497" s="114">
        <v>0</v>
      </c>
      <c r="AJ497" s="117">
        <f t="shared" si="275"/>
        <v>960303.35999999987</v>
      </c>
      <c r="AK497" s="113">
        <v>0</v>
      </c>
      <c r="AL497" s="114">
        <v>142973.47583999997</v>
      </c>
      <c r="AM497" s="117">
        <f t="shared" si="276"/>
        <v>142973.47583999997</v>
      </c>
      <c r="AN497" s="113">
        <v>0</v>
      </c>
      <c r="AO497" s="114">
        <v>0</v>
      </c>
      <c r="AP497" s="114">
        <v>817329.88416000002</v>
      </c>
      <c r="AQ497" s="114">
        <v>0</v>
      </c>
      <c r="AR497" s="117">
        <v>0</v>
      </c>
      <c r="AS497" s="113">
        <f t="shared" si="273"/>
        <v>0</v>
      </c>
      <c r="AT497" s="114">
        <f t="shared" si="277"/>
        <v>0</v>
      </c>
      <c r="AU497" s="114">
        <f t="shared" si="278"/>
        <v>0</v>
      </c>
      <c r="AV497" s="117">
        <v>0</v>
      </c>
      <c r="AW497" s="113">
        <f t="shared" si="274"/>
        <v>0</v>
      </c>
      <c r="AX497" s="114">
        <f t="shared" si="279"/>
        <v>0</v>
      </c>
      <c r="AY497" s="114">
        <f t="shared" si="280"/>
        <v>0</v>
      </c>
      <c r="AZ497" s="117">
        <v>0</v>
      </c>
      <c r="BA497" s="113">
        <f t="shared" si="281"/>
        <v>0</v>
      </c>
      <c r="BB497" s="114">
        <f t="shared" si="282"/>
        <v>0</v>
      </c>
      <c r="BC497" s="114">
        <f t="shared" si="283"/>
        <v>0</v>
      </c>
      <c r="BD497" s="117">
        <v>0</v>
      </c>
      <c r="BE497" s="113">
        <v>0</v>
      </c>
      <c r="BF497" s="114">
        <v>0</v>
      </c>
      <c r="BG497" s="114">
        <v>0</v>
      </c>
      <c r="BH497" s="117">
        <v>0</v>
      </c>
      <c r="BJ497" s="113">
        <f t="shared" si="304"/>
        <v>0</v>
      </c>
      <c r="BK497" s="114">
        <f t="shared" si="304"/>
        <v>142973.47583999997</v>
      </c>
      <c r="BL497" s="114">
        <f t="shared" si="284"/>
        <v>0</v>
      </c>
      <c r="BM497" s="118">
        <f t="shared" si="285"/>
        <v>0</v>
      </c>
      <c r="BN497" s="119">
        <f t="shared" si="286"/>
        <v>142973.47583999997</v>
      </c>
      <c r="BP497" s="113">
        <f t="shared" si="287"/>
        <v>0</v>
      </c>
      <c r="BQ497" s="118">
        <f t="shared" si="288"/>
        <v>0</v>
      </c>
      <c r="BR497" s="120">
        <f t="shared" si="289"/>
        <v>0</v>
      </c>
      <c r="BS497" s="121">
        <f t="shared" si="290"/>
        <v>0</v>
      </c>
      <c r="BT497" s="114">
        <f t="shared" si="291"/>
        <v>0</v>
      </c>
      <c r="BU497" s="114">
        <f t="shared" si="292"/>
        <v>0</v>
      </c>
      <c r="BV497" s="114">
        <f t="shared" si="293"/>
        <v>0</v>
      </c>
      <c r="BW497" s="118">
        <f t="shared" si="294"/>
        <v>0</v>
      </c>
      <c r="BX497" s="120">
        <f t="shared" si="295"/>
        <v>0</v>
      </c>
      <c r="BY497" s="121">
        <f t="shared" si="296"/>
        <v>0</v>
      </c>
      <c r="CA497" s="113">
        <f t="shared" si="305"/>
        <v>0</v>
      </c>
      <c r="CB497" s="114">
        <f t="shared" si="305"/>
        <v>0</v>
      </c>
      <c r="CC497" s="114">
        <f t="shared" si="297"/>
        <v>58693.571531318325</v>
      </c>
      <c r="CD497" s="114">
        <f t="shared" si="298"/>
        <v>0</v>
      </c>
      <c r="CE497" s="114">
        <f t="shared" si="299"/>
        <v>10267.119915627009</v>
      </c>
      <c r="CF497" s="118">
        <f t="shared" si="300"/>
        <v>0</v>
      </c>
      <c r="CG497" s="122">
        <f t="shared" si="301"/>
        <v>68960.691446945333</v>
      </c>
      <c r="CH497" s="88"/>
      <c r="CI497" s="123">
        <f t="shared" si="302"/>
        <v>68960.691446945333</v>
      </c>
      <c r="CK497" s="124">
        <f t="shared" si="303"/>
        <v>3</v>
      </c>
      <c r="CL497" s="125">
        <v>0</v>
      </c>
      <c r="CM497" s="126">
        <v>0</v>
      </c>
      <c r="CN497" s="127">
        <v>44.16</v>
      </c>
      <c r="CO497" s="128">
        <v>16.547855999999996</v>
      </c>
      <c r="CP497" s="125">
        <v>0</v>
      </c>
      <c r="CQ497" s="129">
        <v>0</v>
      </c>
      <c r="CR497" s="130">
        <v>0</v>
      </c>
      <c r="CS497" s="131">
        <v>0</v>
      </c>
      <c r="CT497" s="132">
        <v>0</v>
      </c>
      <c r="CU497" s="133">
        <f t="shared" si="306"/>
        <v>0</v>
      </c>
      <c r="CV497" s="129">
        <f t="shared" si="306"/>
        <v>0</v>
      </c>
      <c r="CW497" s="132">
        <v>0</v>
      </c>
      <c r="CY497" s="133">
        <v>0</v>
      </c>
      <c r="CZ497" s="129">
        <v>0</v>
      </c>
      <c r="DA497" s="132">
        <v>0</v>
      </c>
      <c r="DD497" s="134" t="s">
        <v>95</v>
      </c>
      <c r="DE497" s="101"/>
      <c r="DF497" s="72"/>
    </row>
    <row r="498" spans="1:110" s="7" customFormat="1" x14ac:dyDescent="0.25">
      <c r="A498" s="135">
        <v>148</v>
      </c>
      <c r="B498" s="136" t="s">
        <v>1371</v>
      </c>
      <c r="C498" s="136" t="s">
        <v>1377</v>
      </c>
      <c r="D498" s="137" t="s">
        <v>1373</v>
      </c>
      <c r="E498" s="138" t="s">
        <v>1378</v>
      </c>
      <c r="F498" s="138" t="s">
        <v>1379</v>
      </c>
      <c r="G498" s="138" t="s">
        <v>1380</v>
      </c>
      <c r="H498" s="138" t="s">
        <v>102</v>
      </c>
      <c r="I498" s="138">
        <v>10467</v>
      </c>
      <c r="J498" s="138" t="str">
        <f t="shared" si="269"/>
        <v>Bronx 10467</v>
      </c>
      <c r="K498" s="138" t="s">
        <v>103</v>
      </c>
      <c r="L498" s="138">
        <v>1</v>
      </c>
      <c r="M498" s="106" t="str">
        <f t="shared" si="270"/>
        <v>Dual</v>
      </c>
      <c r="N498" s="107">
        <v>54</v>
      </c>
      <c r="O498" s="72">
        <v>0</v>
      </c>
      <c r="P498" s="108">
        <v>0</v>
      </c>
      <c r="Q498" s="71">
        <v>13</v>
      </c>
      <c r="R498" s="72">
        <v>24</v>
      </c>
      <c r="S498" s="108">
        <v>17</v>
      </c>
      <c r="T498" s="71">
        <v>7</v>
      </c>
      <c r="U498" s="72">
        <v>14</v>
      </c>
      <c r="V498" s="72">
        <v>10</v>
      </c>
      <c r="W498" s="73">
        <f t="shared" si="271"/>
        <v>31</v>
      </c>
      <c r="X498" s="109">
        <v>0</v>
      </c>
      <c r="Y498" s="110">
        <v>0</v>
      </c>
      <c r="Z498" s="110">
        <v>0</v>
      </c>
      <c r="AA498" s="72">
        <v>0</v>
      </c>
      <c r="AB498" s="72">
        <v>0</v>
      </c>
      <c r="AC498" s="111">
        <v>0</v>
      </c>
      <c r="AD498" s="112">
        <f t="shared" si="272"/>
        <v>0</v>
      </c>
      <c r="AE498" s="113">
        <v>0</v>
      </c>
      <c r="AF498" s="114">
        <v>0</v>
      </c>
      <c r="AG498" s="115">
        <v>717586.55999999994</v>
      </c>
      <c r="AH498" s="116">
        <v>717586.55999999994</v>
      </c>
      <c r="AI498" s="114">
        <v>0</v>
      </c>
      <c r="AJ498" s="117">
        <f t="shared" si="275"/>
        <v>717586.55999999994</v>
      </c>
      <c r="AK498" s="113">
        <v>71842.87655999999</v>
      </c>
      <c r="AL498" s="114">
        <v>34210.893599999996</v>
      </c>
      <c r="AM498" s="117">
        <f t="shared" si="276"/>
        <v>106053.77015999999</v>
      </c>
      <c r="AN498" s="113">
        <v>280773.20344000001</v>
      </c>
      <c r="AO498" s="114">
        <v>0</v>
      </c>
      <c r="AP498" s="114">
        <v>330759.58640000003</v>
      </c>
      <c r="AQ498" s="114">
        <v>0</v>
      </c>
      <c r="AR498" s="117">
        <v>0</v>
      </c>
      <c r="AS498" s="113">
        <f t="shared" si="273"/>
        <v>0</v>
      </c>
      <c r="AT498" s="114">
        <f t="shared" si="277"/>
        <v>0</v>
      </c>
      <c r="AU498" s="114">
        <f t="shared" si="278"/>
        <v>0</v>
      </c>
      <c r="AV498" s="117">
        <v>0</v>
      </c>
      <c r="AW498" s="113">
        <f t="shared" si="274"/>
        <v>0</v>
      </c>
      <c r="AX498" s="114">
        <f t="shared" si="279"/>
        <v>0</v>
      </c>
      <c r="AY498" s="114">
        <f t="shared" si="280"/>
        <v>0</v>
      </c>
      <c r="AZ498" s="117">
        <v>0</v>
      </c>
      <c r="BA498" s="113">
        <f t="shared" si="281"/>
        <v>0</v>
      </c>
      <c r="BB498" s="114">
        <f t="shared" si="282"/>
        <v>0</v>
      </c>
      <c r="BC498" s="114">
        <f t="shared" si="283"/>
        <v>0</v>
      </c>
      <c r="BD498" s="117">
        <v>0</v>
      </c>
      <c r="BE498" s="113">
        <v>0</v>
      </c>
      <c r="BF498" s="114">
        <v>0</v>
      </c>
      <c r="BG498" s="114">
        <v>0</v>
      </c>
      <c r="BH498" s="117">
        <v>0</v>
      </c>
      <c r="BJ498" s="113">
        <f t="shared" si="304"/>
        <v>71842.87655999999</v>
      </c>
      <c r="BK498" s="114">
        <f t="shared" si="304"/>
        <v>34210.893599999996</v>
      </c>
      <c r="BL498" s="114">
        <f t="shared" si="284"/>
        <v>0</v>
      </c>
      <c r="BM498" s="118">
        <f t="shared" si="285"/>
        <v>0</v>
      </c>
      <c r="BN498" s="119">
        <f t="shared" si="286"/>
        <v>106053.77015999999</v>
      </c>
      <c r="BP498" s="113">
        <f t="shared" si="287"/>
        <v>280773.20344000001</v>
      </c>
      <c r="BQ498" s="118">
        <f t="shared" si="288"/>
        <v>0</v>
      </c>
      <c r="BR498" s="120">
        <f t="shared" si="289"/>
        <v>280773.20344000001</v>
      </c>
      <c r="BS498" s="121">
        <f t="shared" si="290"/>
        <v>70193.300860000003</v>
      </c>
      <c r="BT498" s="114">
        <f t="shared" si="291"/>
        <v>71842.87655999999</v>
      </c>
      <c r="BU498" s="114">
        <f t="shared" si="292"/>
        <v>0</v>
      </c>
      <c r="BV498" s="114">
        <f t="shared" si="293"/>
        <v>0</v>
      </c>
      <c r="BW498" s="118">
        <f t="shared" si="294"/>
        <v>0</v>
      </c>
      <c r="BX498" s="120">
        <f t="shared" si="295"/>
        <v>71842.87655999999</v>
      </c>
      <c r="BY498" s="121">
        <f t="shared" si="296"/>
        <v>0</v>
      </c>
      <c r="CA498" s="113">
        <f t="shared" si="305"/>
        <v>0</v>
      </c>
      <c r="CB498" s="114">
        <f t="shared" si="305"/>
        <v>0</v>
      </c>
      <c r="CC498" s="114">
        <f t="shared" si="297"/>
        <v>23752.296129474817</v>
      </c>
      <c r="CD498" s="114">
        <f t="shared" si="298"/>
        <v>0</v>
      </c>
      <c r="CE498" s="114">
        <f t="shared" si="299"/>
        <v>2456.7308372990351</v>
      </c>
      <c r="CF498" s="118">
        <f t="shared" si="300"/>
        <v>0</v>
      </c>
      <c r="CG498" s="122">
        <f t="shared" si="301"/>
        <v>26209.02696677385</v>
      </c>
      <c r="CH498" s="88"/>
      <c r="CI498" s="123">
        <f t="shared" si="302"/>
        <v>51530.867652733119</v>
      </c>
      <c r="CK498" s="124">
        <f t="shared" si="303"/>
        <v>1</v>
      </c>
      <c r="CL498" s="125">
        <v>0</v>
      </c>
      <c r="CM498" s="126">
        <v>0</v>
      </c>
      <c r="CN498" s="127">
        <v>50.72</v>
      </c>
      <c r="CO498" s="128">
        <v>19.006051999999997</v>
      </c>
      <c r="CP498" s="125">
        <v>0</v>
      </c>
      <c r="CQ498" s="129">
        <v>0</v>
      </c>
      <c r="CR498" s="130">
        <v>0</v>
      </c>
      <c r="CS498" s="131">
        <v>0</v>
      </c>
      <c r="CT498" s="132">
        <v>0</v>
      </c>
      <c r="CU498" s="133">
        <f t="shared" si="306"/>
        <v>0</v>
      </c>
      <c r="CV498" s="129">
        <f t="shared" si="306"/>
        <v>0</v>
      </c>
      <c r="CW498" s="132">
        <v>0</v>
      </c>
      <c r="CY498" s="133">
        <v>0</v>
      </c>
      <c r="CZ498" s="129">
        <v>0</v>
      </c>
      <c r="DA498" s="132">
        <v>0</v>
      </c>
      <c r="DD498" s="134" t="s">
        <v>95</v>
      </c>
      <c r="DE498" s="101"/>
      <c r="DF498" s="72"/>
    </row>
    <row r="499" spans="1:110" s="7" customFormat="1" x14ac:dyDescent="0.25">
      <c r="A499" s="135">
        <v>260</v>
      </c>
      <c r="B499" s="136" t="s">
        <v>1381</v>
      </c>
      <c r="C499" s="136" t="s">
        <v>1382</v>
      </c>
      <c r="D499" s="137" t="s">
        <v>1383</v>
      </c>
      <c r="E499" s="138" t="s">
        <v>1384</v>
      </c>
      <c r="F499" s="138" t="s">
        <v>1385</v>
      </c>
      <c r="G499" s="138" t="s">
        <v>1386</v>
      </c>
      <c r="H499" s="138" t="s">
        <v>124</v>
      </c>
      <c r="I499" s="138">
        <v>10032</v>
      </c>
      <c r="J499" s="138" t="str">
        <f t="shared" si="269"/>
        <v>Manhattan 10032</v>
      </c>
      <c r="K499" s="138" t="s">
        <v>103</v>
      </c>
      <c r="L499" s="138">
        <v>2</v>
      </c>
      <c r="M499" s="106" t="str">
        <f t="shared" si="270"/>
        <v>Head Start</v>
      </c>
      <c r="N499" s="107">
        <v>165</v>
      </c>
      <c r="O499" s="72">
        <v>0</v>
      </c>
      <c r="P499" s="108">
        <v>0</v>
      </c>
      <c r="Q499" s="71">
        <v>0</v>
      </c>
      <c r="R499" s="72">
        <v>165</v>
      </c>
      <c r="S499" s="108">
        <v>0</v>
      </c>
      <c r="T499" s="71">
        <v>0</v>
      </c>
      <c r="U499" s="72">
        <v>100</v>
      </c>
      <c r="V499" s="72">
        <v>0</v>
      </c>
      <c r="W499" s="73">
        <f t="shared" si="271"/>
        <v>100</v>
      </c>
      <c r="X499" s="109">
        <v>0</v>
      </c>
      <c r="Y499" s="110">
        <v>0</v>
      </c>
      <c r="Z499" s="110">
        <v>0</v>
      </c>
      <c r="AA499" s="72">
        <v>0</v>
      </c>
      <c r="AB499" s="72">
        <v>0</v>
      </c>
      <c r="AC499" s="111">
        <v>0</v>
      </c>
      <c r="AD499" s="112">
        <f t="shared" si="272"/>
        <v>0</v>
      </c>
      <c r="AE499" s="113">
        <v>0</v>
      </c>
      <c r="AF499" s="114">
        <v>0</v>
      </c>
      <c r="AG499" s="115">
        <v>2333987.7000000002</v>
      </c>
      <c r="AH499" s="116">
        <v>2333987.7000000002</v>
      </c>
      <c r="AI499" s="114">
        <v>0</v>
      </c>
      <c r="AJ499" s="117">
        <f t="shared" si="275"/>
        <v>2333987.7000000002</v>
      </c>
      <c r="AK499" s="113">
        <v>455206.56187499996</v>
      </c>
      <c r="AL499" s="114">
        <v>0</v>
      </c>
      <c r="AM499" s="117">
        <f t="shared" si="276"/>
        <v>455206.56187499996</v>
      </c>
      <c r="AN499" s="113">
        <v>1878781.1381250001</v>
      </c>
      <c r="AO499" s="114">
        <v>0</v>
      </c>
      <c r="AP499" s="114">
        <v>0</v>
      </c>
      <c r="AQ499" s="114">
        <v>0</v>
      </c>
      <c r="AR499" s="117">
        <v>0</v>
      </c>
      <c r="AS499" s="113">
        <f t="shared" si="273"/>
        <v>0</v>
      </c>
      <c r="AT499" s="114">
        <f t="shared" si="277"/>
        <v>0</v>
      </c>
      <c r="AU499" s="114">
        <f t="shared" si="278"/>
        <v>0</v>
      </c>
      <c r="AV499" s="117">
        <v>0</v>
      </c>
      <c r="AW499" s="113">
        <f t="shared" si="274"/>
        <v>0</v>
      </c>
      <c r="AX499" s="114">
        <f t="shared" si="279"/>
        <v>0</v>
      </c>
      <c r="AY499" s="114">
        <f t="shared" si="280"/>
        <v>0</v>
      </c>
      <c r="AZ499" s="117">
        <v>0</v>
      </c>
      <c r="BA499" s="113">
        <f t="shared" si="281"/>
        <v>0</v>
      </c>
      <c r="BB499" s="114">
        <f t="shared" si="282"/>
        <v>0</v>
      </c>
      <c r="BC499" s="114">
        <f t="shared" si="283"/>
        <v>0</v>
      </c>
      <c r="BD499" s="117">
        <v>0</v>
      </c>
      <c r="BE499" s="113">
        <v>0</v>
      </c>
      <c r="BF499" s="114">
        <v>0</v>
      </c>
      <c r="BG499" s="114">
        <v>0</v>
      </c>
      <c r="BH499" s="117">
        <v>0</v>
      </c>
      <c r="BJ499" s="113">
        <f t="shared" si="304"/>
        <v>455206.56187499996</v>
      </c>
      <c r="BK499" s="114">
        <f t="shared" si="304"/>
        <v>0</v>
      </c>
      <c r="BL499" s="114">
        <f t="shared" si="284"/>
        <v>0</v>
      </c>
      <c r="BM499" s="118">
        <f t="shared" si="285"/>
        <v>0</v>
      </c>
      <c r="BN499" s="119">
        <f t="shared" si="286"/>
        <v>455206.56187499996</v>
      </c>
      <c r="BP499" s="113">
        <f t="shared" si="287"/>
        <v>1878781.1381250001</v>
      </c>
      <c r="BQ499" s="118">
        <f t="shared" si="288"/>
        <v>0</v>
      </c>
      <c r="BR499" s="120">
        <f t="shared" si="289"/>
        <v>1878781.1381250001</v>
      </c>
      <c r="BS499" s="121">
        <f t="shared" si="290"/>
        <v>469695.28453125001</v>
      </c>
      <c r="BT499" s="114">
        <f t="shared" si="291"/>
        <v>455206.56187499996</v>
      </c>
      <c r="BU499" s="114">
        <f t="shared" si="292"/>
        <v>0</v>
      </c>
      <c r="BV499" s="114">
        <f t="shared" si="293"/>
        <v>0</v>
      </c>
      <c r="BW499" s="118">
        <f t="shared" si="294"/>
        <v>0</v>
      </c>
      <c r="BX499" s="120">
        <f t="shared" si="295"/>
        <v>455206.56187499996</v>
      </c>
      <c r="BY499" s="121">
        <f t="shared" si="296"/>
        <v>14488.722656250058</v>
      </c>
      <c r="CA499" s="113">
        <f t="shared" si="305"/>
        <v>0</v>
      </c>
      <c r="CB499" s="114">
        <f t="shared" si="305"/>
        <v>0</v>
      </c>
      <c r="CC499" s="114">
        <f t="shared" si="297"/>
        <v>0</v>
      </c>
      <c r="CD499" s="114">
        <f t="shared" si="298"/>
        <v>0</v>
      </c>
      <c r="CE499" s="114">
        <f t="shared" si="299"/>
        <v>0</v>
      </c>
      <c r="CF499" s="118">
        <f t="shared" si="300"/>
        <v>14488.722656250058</v>
      </c>
      <c r="CG499" s="122">
        <f t="shared" si="301"/>
        <v>14488.722656250058</v>
      </c>
      <c r="CH499" s="88"/>
      <c r="CI499" s="123">
        <f t="shared" si="302"/>
        <v>167606.83376205788</v>
      </c>
      <c r="CK499" s="124">
        <f t="shared" si="303"/>
        <v>2</v>
      </c>
      <c r="CL499" s="125">
        <v>0</v>
      </c>
      <c r="CM499" s="126">
        <v>0</v>
      </c>
      <c r="CN499" s="127">
        <v>53.99</v>
      </c>
      <c r="CO499" s="128">
        <v>25.289253437499998</v>
      </c>
      <c r="CP499" s="125">
        <v>0</v>
      </c>
      <c r="CQ499" s="129">
        <v>0</v>
      </c>
      <c r="CR499" s="130">
        <v>0</v>
      </c>
      <c r="CS499" s="131">
        <v>0</v>
      </c>
      <c r="CT499" s="132">
        <v>0</v>
      </c>
      <c r="CU499" s="133">
        <f t="shared" si="306"/>
        <v>0</v>
      </c>
      <c r="CV499" s="129">
        <f t="shared" si="306"/>
        <v>0</v>
      </c>
      <c r="CW499" s="132">
        <v>0</v>
      </c>
      <c r="CY499" s="133">
        <v>0</v>
      </c>
      <c r="CZ499" s="129">
        <v>0</v>
      </c>
      <c r="DA499" s="132">
        <v>0</v>
      </c>
      <c r="DD499" s="134" t="s">
        <v>95</v>
      </c>
      <c r="DE499" s="101"/>
      <c r="DF499" s="72"/>
    </row>
    <row r="500" spans="1:110" s="7" customFormat="1" x14ac:dyDescent="0.25">
      <c r="A500" s="135">
        <v>233</v>
      </c>
      <c r="B500" s="136" t="s">
        <v>1387</v>
      </c>
      <c r="C500" s="136" t="s">
        <v>1388</v>
      </c>
      <c r="D500" s="137" t="s">
        <v>1389</v>
      </c>
      <c r="E500" s="138" t="s">
        <v>1390</v>
      </c>
      <c r="F500" s="138" t="s">
        <v>1391</v>
      </c>
      <c r="G500" s="138" t="s">
        <v>1392</v>
      </c>
      <c r="H500" s="138" t="s">
        <v>124</v>
      </c>
      <c r="I500" s="138">
        <v>10029</v>
      </c>
      <c r="J500" s="138" t="str">
        <f t="shared" si="269"/>
        <v>Manhattan 10029</v>
      </c>
      <c r="K500" s="138" t="s">
        <v>103</v>
      </c>
      <c r="L500" s="138">
        <v>2</v>
      </c>
      <c r="M500" s="106" t="str">
        <f t="shared" si="270"/>
        <v>Head Start</v>
      </c>
      <c r="N500" s="107">
        <v>24</v>
      </c>
      <c r="O500" s="72">
        <v>0</v>
      </c>
      <c r="P500" s="108">
        <v>0</v>
      </c>
      <c r="Q500" s="71">
        <v>0</v>
      </c>
      <c r="R500" s="72">
        <v>24</v>
      </c>
      <c r="S500" s="108">
        <v>0</v>
      </c>
      <c r="T500" s="71">
        <v>0</v>
      </c>
      <c r="U500" s="72">
        <v>14</v>
      </c>
      <c r="V500" s="72">
        <v>0</v>
      </c>
      <c r="W500" s="73">
        <f t="shared" si="271"/>
        <v>14</v>
      </c>
      <c r="X500" s="109">
        <v>0</v>
      </c>
      <c r="Y500" s="110">
        <v>0</v>
      </c>
      <c r="Z500" s="110">
        <v>0</v>
      </c>
      <c r="AA500" s="72">
        <v>0</v>
      </c>
      <c r="AB500" s="72">
        <v>0</v>
      </c>
      <c r="AC500" s="111">
        <v>0</v>
      </c>
      <c r="AD500" s="112">
        <f t="shared" si="272"/>
        <v>0</v>
      </c>
      <c r="AE500" s="113">
        <v>0</v>
      </c>
      <c r="AF500" s="114">
        <v>0</v>
      </c>
      <c r="AG500" s="115">
        <v>339489.12</v>
      </c>
      <c r="AH500" s="116">
        <v>339489.12</v>
      </c>
      <c r="AI500" s="114">
        <v>0</v>
      </c>
      <c r="AJ500" s="117">
        <f t="shared" si="275"/>
        <v>339489.12</v>
      </c>
      <c r="AK500" s="113">
        <v>63728.918662499993</v>
      </c>
      <c r="AL500" s="114">
        <v>0</v>
      </c>
      <c r="AM500" s="117">
        <f t="shared" si="276"/>
        <v>63728.918662499993</v>
      </c>
      <c r="AN500" s="113">
        <v>275760.20133750001</v>
      </c>
      <c r="AO500" s="114">
        <v>0</v>
      </c>
      <c r="AP500" s="114">
        <v>0</v>
      </c>
      <c r="AQ500" s="114">
        <v>0</v>
      </c>
      <c r="AR500" s="117">
        <v>0</v>
      </c>
      <c r="AS500" s="113">
        <f t="shared" si="273"/>
        <v>0</v>
      </c>
      <c r="AT500" s="114">
        <f t="shared" si="277"/>
        <v>0</v>
      </c>
      <c r="AU500" s="114">
        <f t="shared" si="278"/>
        <v>0</v>
      </c>
      <c r="AV500" s="117">
        <v>0</v>
      </c>
      <c r="AW500" s="113">
        <f t="shared" si="274"/>
        <v>0</v>
      </c>
      <c r="AX500" s="114">
        <f t="shared" si="279"/>
        <v>0</v>
      </c>
      <c r="AY500" s="114">
        <f t="shared" si="280"/>
        <v>0</v>
      </c>
      <c r="AZ500" s="117">
        <v>0</v>
      </c>
      <c r="BA500" s="113">
        <f t="shared" si="281"/>
        <v>0</v>
      </c>
      <c r="BB500" s="114">
        <f t="shared" si="282"/>
        <v>0</v>
      </c>
      <c r="BC500" s="114">
        <f t="shared" si="283"/>
        <v>0</v>
      </c>
      <c r="BD500" s="117">
        <v>0</v>
      </c>
      <c r="BE500" s="113">
        <v>0</v>
      </c>
      <c r="BF500" s="114">
        <v>0</v>
      </c>
      <c r="BG500" s="114">
        <v>0</v>
      </c>
      <c r="BH500" s="117">
        <v>0</v>
      </c>
      <c r="BJ500" s="113">
        <f t="shared" si="304"/>
        <v>63728.918662499993</v>
      </c>
      <c r="BK500" s="114">
        <f t="shared" si="304"/>
        <v>0</v>
      </c>
      <c r="BL500" s="114">
        <f t="shared" si="284"/>
        <v>0</v>
      </c>
      <c r="BM500" s="118">
        <f t="shared" si="285"/>
        <v>0</v>
      </c>
      <c r="BN500" s="119">
        <f t="shared" si="286"/>
        <v>63728.918662499993</v>
      </c>
      <c r="BP500" s="113">
        <f t="shared" si="287"/>
        <v>275760.20133750001</v>
      </c>
      <c r="BQ500" s="118">
        <f t="shared" si="288"/>
        <v>0</v>
      </c>
      <c r="BR500" s="120">
        <f t="shared" si="289"/>
        <v>275760.20133750001</v>
      </c>
      <c r="BS500" s="121">
        <f t="shared" si="290"/>
        <v>68940.050334375002</v>
      </c>
      <c r="BT500" s="114">
        <f t="shared" si="291"/>
        <v>63728.918662499993</v>
      </c>
      <c r="BU500" s="114">
        <f t="shared" si="292"/>
        <v>0</v>
      </c>
      <c r="BV500" s="114">
        <f t="shared" si="293"/>
        <v>0</v>
      </c>
      <c r="BW500" s="118">
        <f t="shared" si="294"/>
        <v>0</v>
      </c>
      <c r="BX500" s="120">
        <f t="shared" si="295"/>
        <v>63728.918662499993</v>
      </c>
      <c r="BY500" s="121">
        <f t="shared" si="296"/>
        <v>5211.1316718750095</v>
      </c>
      <c r="CA500" s="113">
        <f t="shared" si="305"/>
        <v>0</v>
      </c>
      <c r="CB500" s="114">
        <f t="shared" si="305"/>
        <v>0</v>
      </c>
      <c r="CC500" s="114">
        <f t="shared" si="297"/>
        <v>0</v>
      </c>
      <c r="CD500" s="114">
        <f t="shared" si="298"/>
        <v>0</v>
      </c>
      <c r="CE500" s="114">
        <f t="shared" si="299"/>
        <v>0</v>
      </c>
      <c r="CF500" s="118">
        <f t="shared" si="300"/>
        <v>5211.1316718750095</v>
      </c>
      <c r="CG500" s="122">
        <f t="shared" si="301"/>
        <v>5211.1316718750095</v>
      </c>
      <c r="CH500" s="88"/>
      <c r="CI500" s="123">
        <f t="shared" si="302"/>
        <v>24379.175819935692</v>
      </c>
      <c r="CK500" s="124">
        <f t="shared" si="303"/>
        <v>2</v>
      </c>
      <c r="CL500" s="125">
        <v>0</v>
      </c>
      <c r="CM500" s="126">
        <v>0</v>
      </c>
      <c r="CN500" s="127">
        <v>53.99</v>
      </c>
      <c r="CO500" s="128">
        <v>25.289253437499998</v>
      </c>
      <c r="CP500" s="125">
        <v>0</v>
      </c>
      <c r="CQ500" s="129">
        <v>0</v>
      </c>
      <c r="CR500" s="130">
        <v>0</v>
      </c>
      <c r="CS500" s="131">
        <v>0</v>
      </c>
      <c r="CT500" s="132">
        <v>0</v>
      </c>
      <c r="CU500" s="133">
        <f t="shared" si="306"/>
        <v>0</v>
      </c>
      <c r="CV500" s="129">
        <f t="shared" si="306"/>
        <v>0</v>
      </c>
      <c r="CW500" s="132">
        <v>0</v>
      </c>
      <c r="CY500" s="133">
        <v>0</v>
      </c>
      <c r="CZ500" s="129">
        <v>0</v>
      </c>
      <c r="DA500" s="132">
        <v>0</v>
      </c>
      <c r="DD500" s="134" t="s">
        <v>95</v>
      </c>
      <c r="DE500" s="101"/>
      <c r="DF500" s="72"/>
    </row>
    <row r="501" spans="1:110" s="7" customFormat="1" x14ac:dyDescent="0.25">
      <c r="A501" s="135">
        <v>233</v>
      </c>
      <c r="B501" s="136" t="s">
        <v>1387</v>
      </c>
      <c r="C501" s="136" t="s">
        <v>1393</v>
      </c>
      <c r="D501" s="137" t="s">
        <v>1389</v>
      </c>
      <c r="E501" s="138" t="s">
        <v>1394</v>
      </c>
      <c r="F501" s="138" t="s">
        <v>1395</v>
      </c>
      <c r="G501" s="138" t="s">
        <v>1396</v>
      </c>
      <c r="H501" s="138" t="s">
        <v>124</v>
      </c>
      <c r="I501" s="138">
        <v>10029</v>
      </c>
      <c r="J501" s="138" t="str">
        <f t="shared" si="269"/>
        <v>Manhattan 10029</v>
      </c>
      <c r="K501" s="138" t="s">
        <v>103</v>
      </c>
      <c r="L501" s="138">
        <v>2</v>
      </c>
      <c r="M501" s="106" t="str">
        <f t="shared" si="270"/>
        <v>Head Start</v>
      </c>
      <c r="N501" s="107">
        <v>57</v>
      </c>
      <c r="O501" s="72">
        <v>0</v>
      </c>
      <c r="P501" s="108">
        <v>0</v>
      </c>
      <c r="Q501" s="71">
        <v>0</v>
      </c>
      <c r="R501" s="72">
        <v>57</v>
      </c>
      <c r="S501" s="108">
        <v>0</v>
      </c>
      <c r="T501" s="71">
        <v>0</v>
      </c>
      <c r="U501" s="72">
        <v>35</v>
      </c>
      <c r="V501" s="72">
        <v>0</v>
      </c>
      <c r="W501" s="73">
        <f t="shared" si="271"/>
        <v>35</v>
      </c>
      <c r="X501" s="109">
        <v>0</v>
      </c>
      <c r="Y501" s="110">
        <v>0</v>
      </c>
      <c r="Z501" s="110">
        <v>0</v>
      </c>
      <c r="AA501" s="72">
        <v>0</v>
      </c>
      <c r="AB501" s="72">
        <v>0</v>
      </c>
      <c r="AC501" s="111">
        <v>0</v>
      </c>
      <c r="AD501" s="112">
        <f t="shared" si="272"/>
        <v>0</v>
      </c>
      <c r="AE501" s="113">
        <v>0</v>
      </c>
      <c r="AF501" s="114">
        <v>0</v>
      </c>
      <c r="AG501" s="115">
        <v>806286.66</v>
      </c>
      <c r="AH501" s="116">
        <v>806286.66</v>
      </c>
      <c r="AI501" s="114">
        <v>0</v>
      </c>
      <c r="AJ501" s="117">
        <f t="shared" si="275"/>
        <v>806286.66</v>
      </c>
      <c r="AK501" s="113">
        <v>159322.29665624999</v>
      </c>
      <c r="AL501" s="114">
        <v>0</v>
      </c>
      <c r="AM501" s="117">
        <f t="shared" si="276"/>
        <v>159322.29665624999</v>
      </c>
      <c r="AN501" s="113">
        <v>646964.36334375001</v>
      </c>
      <c r="AO501" s="114">
        <v>0</v>
      </c>
      <c r="AP501" s="114">
        <v>0</v>
      </c>
      <c r="AQ501" s="114">
        <v>0</v>
      </c>
      <c r="AR501" s="117">
        <v>0</v>
      </c>
      <c r="AS501" s="113">
        <f t="shared" si="273"/>
        <v>0</v>
      </c>
      <c r="AT501" s="114">
        <f t="shared" si="277"/>
        <v>0</v>
      </c>
      <c r="AU501" s="114">
        <f t="shared" si="278"/>
        <v>0</v>
      </c>
      <c r="AV501" s="117">
        <v>0</v>
      </c>
      <c r="AW501" s="113">
        <f t="shared" si="274"/>
        <v>0</v>
      </c>
      <c r="AX501" s="114">
        <f t="shared" si="279"/>
        <v>0</v>
      </c>
      <c r="AY501" s="114">
        <f t="shared" si="280"/>
        <v>0</v>
      </c>
      <c r="AZ501" s="117">
        <v>0</v>
      </c>
      <c r="BA501" s="113">
        <f t="shared" si="281"/>
        <v>0</v>
      </c>
      <c r="BB501" s="114">
        <f t="shared" si="282"/>
        <v>0</v>
      </c>
      <c r="BC501" s="114">
        <f t="shared" si="283"/>
        <v>0</v>
      </c>
      <c r="BD501" s="117">
        <v>0</v>
      </c>
      <c r="BE501" s="113">
        <v>0</v>
      </c>
      <c r="BF501" s="114">
        <v>0</v>
      </c>
      <c r="BG501" s="114">
        <v>0</v>
      </c>
      <c r="BH501" s="117">
        <v>0</v>
      </c>
      <c r="BJ501" s="113">
        <f t="shared" si="304"/>
        <v>159322.29665624999</v>
      </c>
      <c r="BK501" s="114">
        <f t="shared" si="304"/>
        <v>0</v>
      </c>
      <c r="BL501" s="114">
        <f t="shared" si="284"/>
        <v>0</v>
      </c>
      <c r="BM501" s="118">
        <f t="shared" si="285"/>
        <v>0</v>
      </c>
      <c r="BN501" s="119">
        <f t="shared" si="286"/>
        <v>159322.29665624999</v>
      </c>
      <c r="BP501" s="113">
        <f t="shared" si="287"/>
        <v>646964.36334375001</v>
      </c>
      <c r="BQ501" s="118">
        <f t="shared" si="288"/>
        <v>0</v>
      </c>
      <c r="BR501" s="120">
        <f t="shared" si="289"/>
        <v>646964.36334375001</v>
      </c>
      <c r="BS501" s="121">
        <f t="shared" si="290"/>
        <v>161741.0908359375</v>
      </c>
      <c r="BT501" s="114">
        <f t="shared" si="291"/>
        <v>159322.29665624999</v>
      </c>
      <c r="BU501" s="114">
        <f t="shared" si="292"/>
        <v>0</v>
      </c>
      <c r="BV501" s="114">
        <f t="shared" si="293"/>
        <v>0</v>
      </c>
      <c r="BW501" s="118">
        <f t="shared" si="294"/>
        <v>0</v>
      </c>
      <c r="BX501" s="120">
        <f t="shared" si="295"/>
        <v>159322.29665624999</v>
      </c>
      <c r="BY501" s="121">
        <f t="shared" si="296"/>
        <v>2418.7941796875093</v>
      </c>
      <c r="CA501" s="113">
        <f t="shared" si="305"/>
        <v>0</v>
      </c>
      <c r="CB501" s="114">
        <f t="shared" si="305"/>
        <v>0</v>
      </c>
      <c r="CC501" s="114">
        <f t="shared" si="297"/>
        <v>0</v>
      </c>
      <c r="CD501" s="114">
        <f t="shared" si="298"/>
        <v>0</v>
      </c>
      <c r="CE501" s="114">
        <f t="shared" si="299"/>
        <v>0</v>
      </c>
      <c r="CF501" s="118">
        <f t="shared" si="300"/>
        <v>2418.7941796875093</v>
      </c>
      <c r="CG501" s="122">
        <f t="shared" si="301"/>
        <v>2418.7941796875093</v>
      </c>
      <c r="CH501" s="88"/>
      <c r="CI501" s="123">
        <f t="shared" si="302"/>
        <v>57900.542572347265</v>
      </c>
      <c r="CK501" s="124">
        <f t="shared" si="303"/>
        <v>2</v>
      </c>
      <c r="CL501" s="125">
        <v>0</v>
      </c>
      <c r="CM501" s="126">
        <v>0</v>
      </c>
      <c r="CN501" s="127">
        <v>53.99</v>
      </c>
      <c r="CO501" s="128">
        <v>25.289253437499998</v>
      </c>
      <c r="CP501" s="125">
        <v>0</v>
      </c>
      <c r="CQ501" s="129">
        <v>0</v>
      </c>
      <c r="CR501" s="130">
        <v>0</v>
      </c>
      <c r="CS501" s="131">
        <v>0</v>
      </c>
      <c r="CT501" s="132">
        <v>0</v>
      </c>
      <c r="CU501" s="133">
        <f t="shared" si="306"/>
        <v>0</v>
      </c>
      <c r="CV501" s="129">
        <f t="shared" si="306"/>
        <v>0</v>
      </c>
      <c r="CW501" s="132">
        <v>0</v>
      </c>
      <c r="CY501" s="133">
        <v>0</v>
      </c>
      <c r="CZ501" s="129">
        <v>0</v>
      </c>
      <c r="DA501" s="132">
        <v>0</v>
      </c>
      <c r="DD501" s="134" t="s">
        <v>95</v>
      </c>
      <c r="DE501" s="101"/>
      <c r="DF501" s="72"/>
    </row>
    <row r="502" spans="1:110" s="7" customFormat="1" x14ac:dyDescent="0.25">
      <c r="A502" s="135">
        <v>194</v>
      </c>
      <c r="B502" s="136" t="s">
        <v>1397</v>
      </c>
      <c r="C502" s="136" t="s">
        <v>1398</v>
      </c>
      <c r="D502" s="137" t="s">
        <v>1399</v>
      </c>
      <c r="E502" s="138" t="s">
        <v>1400</v>
      </c>
      <c r="F502" s="138" t="s">
        <v>1401</v>
      </c>
      <c r="G502" s="138" t="s">
        <v>1402</v>
      </c>
      <c r="H502" s="138" t="s">
        <v>117</v>
      </c>
      <c r="I502" s="138">
        <v>11211</v>
      </c>
      <c r="J502" s="138" t="str">
        <f t="shared" si="269"/>
        <v>Brooklyn 11211</v>
      </c>
      <c r="K502" s="138" t="s">
        <v>103</v>
      </c>
      <c r="L502" s="138">
        <v>3</v>
      </c>
      <c r="M502" s="106" t="str">
        <f t="shared" si="270"/>
        <v>Child Care</v>
      </c>
      <c r="N502" s="107">
        <v>35</v>
      </c>
      <c r="O502" s="72">
        <v>0</v>
      </c>
      <c r="P502" s="108">
        <v>0</v>
      </c>
      <c r="Q502" s="71">
        <v>0</v>
      </c>
      <c r="R502" s="72">
        <v>0</v>
      </c>
      <c r="S502" s="108">
        <v>35</v>
      </c>
      <c r="T502" s="71">
        <v>0</v>
      </c>
      <c r="U502" s="72">
        <v>0</v>
      </c>
      <c r="V502" s="72">
        <v>18</v>
      </c>
      <c r="W502" s="73">
        <f t="shared" si="271"/>
        <v>18</v>
      </c>
      <c r="X502" s="109">
        <v>0</v>
      </c>
      <c r="Y502" s="110">
        <v>0</v>
      </c>
      <c r="Z502" s="110">
        <v>0</v>
      </c>
      <c r="AA502" s="72">
        <v>0</v>
      </c>
      <c r="AB502" s="72">
        <v>0</v>
      </c>
      <c r="AC502" s="111">
        <v>0</v>
      </c>
      <c r="AD502" s="112">
        <f t="shared" si="272"/>
        <v>0</v>
      </c>
      <c r="AE502" s="113">
        <v>0</v>
      </c>
      <c r="AF502" s="114">
        <v>0</v>
      </c>
      <c r="AG502" s="115">
        <v>404947.19999999995</v>
      </c>
      <c r="AH502" s="116">
        <v>404947.19999999995</v>
      </c>
      <c r="AI502" s="114">
        <v>0</v>
      </c>
      <c r="AJ502" s="117">
        <f t="shared" si="275"/>
        <v>404947.19999999995</v>
      </c>
      <c r="AK502" s="113">
        <v>0</v>
      </c>
      <c r="AL502" s="114">
        <v>53615.053439999989</v>
      </c>
      <c r="AM502" s="117">
        <f t="shared" si="276"/>
        <v>53615.053439999989</v>
      </c>
      <c r="AN502" s="113">
        <v>0</v>
      </c>
      <c r="AO502" s="114">
        <v>0</v>
      </c>
      <c r="AP502" s="114">
        <v>351332.14656000002</v>
      </c>
      <c r="AQ502" s="114">
        <v>0</v>
      </c>
      <c r="AR502" s="117">
        <v>0</v>
      </c>
      <c r="AS502" s="113">
        <f t="shared" si="273"/>
        <v>0</v>
      </c>
      <c r="AT502" s="114">
        <f t="shared" si="277"/>
        <v>0</v>
      </c>
      <c r="AU502" s="114">
        <f t="shared" si="278"/>
        <v>0</v>
      </c>
      <c r="AV502" s="117">
        <v>0</v>
      </c>
      <c r="AW502" s="113">
        <f t="shared" si="274"/>
        <v>0</v>
      </c>
      <c r="AX502" s="114">
        <f t="shared" si="279"/>
        <v>0</v>
      </c>
      <c r="AY502" s="114">
        <f t="shared" si="280"/>
        <v>0</v>
      </c>
      <c r="AZ502" s="117">
        <v>0</v>
      </c>
      <c r="BA502" s="113">
        <f t="shared" si="281"/>
        <v>0</v>
      </c>
      <c r="BB502" s="114">
        <f t="shared" si="282"/>
        <v>0</v>
      </c>
      <c r="BC502" s="114">
        <f t="shared" si="283"/>
        <v>0</v>
      </c>
      <c r="BD502" s="117">
        <v>0</v>
      </c>
      <c r="BE502" s="113">
        <v>0</v>
      </c>
      <c r="BF502" s="114">
        <v>0</v>
      </c>
      <c r="BG502" s="114">
        <v>0</v>
      </c>
      <c r="BH502" s="117">
        <v>0</v>
      </c>
      <c r="BJ502" s="113">
        <f t="shared" si="304"/>
        <v>0</v>
      </c>
      <c r="BK502" s="114">
        <f t="shared" si="304"/>
        <v>53615.053439999989</v>
      </c>
      <c r="BL502" s="114">
        <f t="shared" si="284"/>
        <v>0</v>
      </c>
      <c r="BM502" s="118">
        <f t="shared" si="285"/>
        <v>0</v>
      </c>
      <c r="BN502" s="119">
        <f t="shared" si="286"/>
        <v>53615.053439999989</v>
      </c>
      <c r="BP502" s="113">
        <f t="shared" si="287"/>
        <v>0</v>
      </c>
      <c r="BQ502" s="118">
        <f t="shared" si="288"/>
        <v>0</v>
      </c>
      <c r="BR502" s="120">
        <f t="shared" si="289"/>
        <v>0</v>
      </c>
      <c r="BS502" s="121">
        <f t="shared" si="290"/>
        <v>0</v>
      </c>
      <c r="BT502" s="114">
        <f t="shared" si="291"/>
        <v>0</v>
      </c>
      <c r="BU502" s="114">
        <f t="shared" si="292"/>
        <v>0</v>
      </c>
      <c r="BV502" s="114">
        <f t="shared" si="293"/>
        <v>0</v>
      </c>
      <c r="BW502" s="118">
        <f t="shared" si="294"/>
        <v>0</v>
      </c>
      <c r="BX502" s="120">
        <f t="shared" si="295"/>
        <v>0</v>
      </c>
      <c r="BY502" s="121">
        <f t="shared" si="296"/>
        <v>0</v>
      </c>
      <c r="CA502" s="113">
        <f t="shared" si="305"/>
        <v>0</v>
      </c>
      <c r="CB502" s="114">
        <f t="shared" si="305"/>
        <v>0</v>
      </c>
      <c r="CC502" s="114">
        <f t="shared" si="297"/>
        <v>25229.639677942123</v>
      </c>
      <c r="CD502" s="114">
        <f t="shared" si="298"/>
        <v>0</v>
      </c>
      <c r="CE502" s="114">
        <f t="shared" si="299"/>
        <v>3850.1699683601278</v>
      </c>
      <c r="CF502" s="118">
        <f t="shared" si="300"/>
        <v>0</v>
      </c>
      <c r="CG502" s="122">
        <f t="shared" si="301"/>
        <v>29079.809646302252</v>
      </c>
      <c r="CH502" s="88"/>
      <c r="CI502" s="123">
        <f t="shared" si="302"/>
        <v>29079.809646302248</v>
      </c>
      <c r="CK502" s="124">
        <f t="shared" si="303"/>
        <v>3</v>
      </c>
      <c r="CL502" s="125">
        <v>0</v>
      </c>
      <c r="CM502" s="126">
        <v>0</v>
      </c>
      <c r="CN502" s="127">
        <v>44.16</v>
      </c>
      <c r="CO502" s="128">
        <v>16.547855999999996</v>
      </c>
      <c r="CP502" s="125">
        <v>0</v>
      </c>
      <c r="CQ502" s="129">
        <v>0</v>
      </c>
      <c r="CR502" s="130">
        <v>0</v>
      </c>
      <c r="CS502" s="131">
        <v>0</v>
      </c>
      <c r="CT502" s="132">
        <v>0</v>
      </c>
      <c r="CU502" s="133">
        <f t="shared" si="306"/>
        <v>0</v>
      </c>
      <c r="CV502" s="129">
        <f t="shared" si="306"/>
        <v>0</v>
      </c>
      <c r="CW502" s="132">
        <v>0</v>
      </c>
      <c r="CY502" s="133">
        <v>0</v>
      </c>
      <c r="CZ502" s="129">
        <v>0</v>
      </c>
      <c r="DA502" s="132">
        <v>0</v>
      </c>
      <c r="DD502" s="134" t="s">
        <v>95</v>
      </c>
      <c r="DE502" s="101"/>
      <c r="DF502" s="72"/>
    </row>
    <row r="503" spans="1:110" s="7" customFormat="1" x14ac:dyDescent="0.25">
      <c r="A503" s="135">
        <v>194</v>
      </c>
      <c r="B503" s="136" t="s">
        <v>1397</v>
      </c>
      <c r="C503" s="136" t="s">
        <v>1403</v>
      </c>
      <c r="D503" s="137" t="s">
        <v>1399</v>
      </c>
      <c r="E503" s="138" t="s">
        <v>1404</v>
      </c>
      <c r="F503" s="138" t="s">
        <v>1405</v>
      </c>
      <c r="G503" s="138" t="s">
        <v>1406</v>
      </c>
      <c r="H503" s="138" t="s">
        <v>117</v>
      </c>
      <c r="I503" s="138">
        <v>11211</v>
      </c>
      <c r="J503" s="138" t="str">
        <f t="shared" si="269"/>
        <v>Brooklyn 11211</v>
      </c>
      <c r="K503" s="138" t="s">
        <v>108</v>
      </c>
      <c r="L503" s="138">
        <v>3</v>
      </c>
      <c r="M503" s="106" t="str">
        <f t="shared" si="270"/>
        <v>Child Care</v>
      </c>
      <c r="N503" s="107">
        <v>120</v>
      </c>
      <c r="O503" s="72">
        <v>0</v>
      </c>
      <c r="P503" s="108">
        <v>0</v>
      </c>
      <c r="Q503" s="71">
        <v>0</v>
      </c>
      <c r="R503" s="72">
        <v>0</v>
      </c>
      <c r="S503" s="108">
        <v>120</v>
      </c>
      <c r="T503" s="71">
        <v>0</v>
      </c>
      <c r="U503" s="72">
        <v>0</v>
      </c>
      <c r="V503" s="72">
        <v>0</v>
      </c>
      <c r="W503" s="73">
        <f t="shared" si="271"/>
        <v>0</v>
      </c>
      <c r="X503" s="109">
        <v>0</v>
      </c>
      <c r="Y503" s="110">
        <v>0</v>
      </c>
      <c r="Z503" s="110">
        <v>0</v>
      </c>
      <c r="AA503" s="72">
        <v>0</v>
      </c>
      <c r="AB503" s="72">
        <v>0</v>
      </c>
      <c r="AC503" s="111">
        <v>0</v>
      </c>
      <c r="AD503" s="112">
        <f t="shared" si="272"/>
        <v>0</v>
      </c>
      <c r="AE503" s="113">
        <v>0</v>
      </c>
      <c r="AF503" s="114">
        <v>0</v>
      </c>
      <c r="AG503" s="115">
        <v>1314820.8</v>
      </c>
      <c r="AH503" s="116">
        <v>1314820.8</v>
      </c>
      <c r="AI503" s="114">
        <v>412492.79999999993</v>
      </c>
      <c r="AJ503" s="117">
        <f t="shared" si="275"/>
        <v>1727313.6</v>
      </c>
      <c r="AK503" s="113">
        <v>0</v>
      </c>
      <c r="AL503" s="114">
        <v>0</v>
      </c>
      <c r="AM503" s="117">
        <f t="shared" si="276"/>
        <v>0</v>
      </c>
      <c r="AN503" s="113">
        <v>0</v>
      </c>
      <c r="AO503" s="114">
        <v>0</v>
      </c>
      <c r="AP503" s="114">
        <v>1314820.7999999998</v>
      </c>
      <c r="AQ503" s="114">
        <v>0</v>
      </c>
      <c r="AR503" s="117">
        <v>0</v>
      </c>
      <c r="AS503" s="113">
        <f t="shared" si="273"/>
        <v>0</v>
      </c>
      <c r="AT503" s="114">
        <f t="shared" si="277"/>
        <v>0</v>
      </c>
      <c r="AU503" s="114">
        <f t="shared" si="278"/>
        <v>0</v>
      </c>
      <c r="AV503" s="117">
        <v>0</v>
      </c>
      <c r="AW503" s="113">
        <f t="shared" si="274"/>
        <v>0</v>
      </c>
      <c r="AX503" s="114">
        <f t="shared" si="279"/>
        <v>0</v>
      </c>
      <c r="AY503" s="114">
        <f t="shared" si="280"/>
        <v>0</v>
      </c>
      <c r="AZ503" s="117">
        <v>0</v>
      </c>
      <c r="BA503" s="113">
        <f t="shared" si="281"/>
        <v>0</v>
      </c>
      <c r="BB503" s="114">
        <f t="shared" si="282"/>
        <v>0</v>
      </c>
      <c r="BC503" s="114">
        <f t="shared" si="283"/>
        <v>0</v>
      </c>
      <c r="BD503" s="117">
        <v>0</v>
      </c>
      <c r="BE503" s="113">
        <v>0</v>
      </c>
      <c r="BF503" s="114">
        <v>0</v>
      </c>
      <c r="BG503" s="114">
        <v>0</v>
      </c>
      <c r="BH503" s="117">
        <v>0</v>
      </c>
      <c r="BJ503" s="113">
        <f t="shared" si="304"/>
        <v>0</v>
      </c>
      <c r="BK503" s="114">
        <f t="shared" si="304"/>
        <v>0</v>
      </c>
      <c r="BL503" s="114">
        <f t="shared" si="284"/>
        <v>0</v>
      </c>
      <c r="BM503" s="118">
        <f t="shared" si="285"/>
        <v>0</v>
      </c>
      <c r="BN503" s="119">
        <f t="shared" si="286"/>
        <v>0</v>
      </c>
      <c r="BP503" s="113">
        <f t="shared" si="287"/>
        <v>0</v>
      </c>
      <c r="BQ503" s="118">
        <f t="shared" si="288"/>
        <v>0</v>
      </c>
      <c r="BR503" s="120">
        <f t="shared" si="289"/>
        <v>0</v>
      </c>
      <c r="BS503" s="121">
        <f t="shared" si="290"/>
        <v>0</v>
      </c>
      <c r="BT503" s="114">
        <f t="shared" si="291"/>
        <v>0</v>
      </c>
      <c r="BU503" s="114">
        <f t="shared" si="292"/>
        <v>0</v>
      </c>
      <c r="BV503" s="114">
        <f t="shared" si="293"/>
        <v>0</v>
      </c>
      <c r="BW503" s="118">
        <f t="shared" si="294"/>
        <v>0</v>
      </c>
      <c r="BX503" s="120">
        <f t="shared" si="295"/>
        <v>0</v>
      </c>
      <c r="BY503" s="121">
        <f t="shared" si="296"/>
        <v>0</v>
      </c>
      <c r="CA503" s="113">
        <f t="shared" si="305"/>
        <v>0</v>
      </c>
      <c r="CB503" s="114">
        <f t="shared" si="305"/>
        <v>0</v>
      </c>
      <c r="CC503" s="114">
        <f t="shared" si="297"/>
        <v>94419.071382636655</v>
      </c>
      <c r="CD503" s="114">
        <f t="shared" si="298"/>
        <v>0</v>
      </c>
      <c r="CE503" s="114">
        <f t="shared" si="299"/>
        <v>0</v>
      </c>
      <c r="CF503" s="118">
        <f t="shared" si="300"/>
        <v>0</v>
      </c>
      <c r="CG503" s="122">
        <f t="shared" si="301"/>
        <v>94419.071382636655</v>
      </c>
      <c r="CH503" s="88"/>
      <c r="CI503" s="123">
        <f t="shared" si="302"/>
        <v>94419.07138263667</v>
      </c>
      <c r="CK503" s="124">
        <f t="shared" si="303"/>
        <v>3</v>
      </c>
      <c r="CL503" s="125">
        <v>0</v>
      </c>
      <c r="CM503" s="126">
        <v>0</v>
      </c>
      <c r="CN503" s="127">
        <v>41.82</v>
      </c>
      <c r="CO503" s="128">
        <v>0</v>
      </c>
      <c r="CP503" s="125">
        <v>0</v>
      </c>
      <c r="CQ503" s="129">
        <v>0</v>
      </c>
      <c r="CR503" s="130">
        <v>0</v>
      </c>
      <c r="CS503" s="131">
        <v>13.12</v>
      </c>
      <c r="CT503" s="132">
        <v>13.12</v>
      </c>
      <c r="CU503" s="133">
        <f t="shared" si="306"/>
        <v>0</v>
      </c>
      <c r="CV503" s="129">
        <f t="shared" si="306"/>
        <v>3.28</v>
      </c>
      <c r="CW503" s="132">
        <v>0</v>
      </c>
      <c r="CY503" s="133">
        <v>0</v>
      </c>
      <c r="CZ503" s="129">
        <v>0</v>
      </c>
      <c r="DA503" s="132">
        <v>0</v>
      </c>
      <c r="DD503" s="134" t="s">
        <v>95</v>
      </c>
      <c r="DE503" s="101"/>
      <c r="DF503" s="72"/>
    </row>
    <row r="504" spans="1:110" s="7" customFormat="1" x14ac:dyDescent="0.25">
      <c r="A504" s="135">
        <v>194</v>
      </c>
      <c r="B504" s="136" t="s">
        <v>1397</v>
      </c>
      <c r="C504" s="136" t="s">
        <v>1403</v>
      </c>
      <c r="D504" s="137" t="s">
        <v>1399</v>
      </c>
      <c r="E504" s="138" t="s">
        <v>1404</v>
      </c>
      <c r="F504" s="138" t="s">
        <v>1405</v>
      </c>
      <c r="G504" s="138" t="s">
        <v>1406</v>
      </c>
      <c r="H504" s="138" t="s">
        <v>117</v>
      </c>
      <c r="I504" s="138">
        <v>11211</v>
      </c>
      <c r="J504" s="138" t="str">
        <f t="shared" si="269"/>
        <v>Brooklyn 11211</v>
      </c>
      <c r="K504" s="138" t="s">
        <v>108</v>
      </c>
      <c r="L504" s="138">
        <v>3</v>
      </c>
      <c r="M504" s="106" t="str">
        <f t="shared" si="270"/>
        <v>Child Care</v>
      </c>
      <c r="N504" s="107">
        <v>0</v>
      </c>
      <c r="O504" s="72">
        <v>20</v>
      </c>
      <c r="P504" s="108">
        <v>0</v>
      </c>
      <c r="Q504" s="71">
        <v>0</v>
      </c>
      <c r="R504" s="72">
        <v>0</v>
      </c>
      <c r="S504" s="108">
        <v>0</v>
      </c>
      <c r="T504" s="71">
        <v>0</v>
      </c>
      <c r="U504" s="72">
        <v>0</v>
      </c>
      <c r="V504" s="72">
        <v>0</v>
      </c>
      <c r="W504" s="73">
        <f t="shared" si="271"/>
        <v>0</v>
      </c>
      <c r="X504" s="109">
        <v>0</v>
      </c>
      <c r="Y504" s="110">
        <v>0</v>
      </c>
      <c r="Z504" s="110">
        <v>0</v>
      </c>
      <c r="AA504" s="72">
        <v>0</v>
      </c>
      <c r="AB504" s="72">
        <v>0</v>
      </c>
      <c r="AC504" s="111">
        <v>0</v>
      </c>
      <c r="AD504" s="112">
        <f t="shared" si="272"/>
        <v>0</v>
      </c>
      <c r="AE504" s="113">
        <v>0</v>
      </c>
      <c r="AF504" s="114">
        <v>348669.60000000003</v>
      </c>
      <c r="AG504" s="115">
        <v>0</v>
      </c>
      <c r="AH504" s="116">
        <v>348669.60000000003</v>
      </c>
      <c r="AI504" s="114">
        <v>68748.799999999988</v>
      </c>
      <c r="AJ504" s="117">
        <f t="shared" si="275"/>
        <v>417418.4</v>
      </c>
      <c r="AK504" s="113">
        <v>0</v>
      </c>
      <c r="AL504" s="114">
        <v>0</v>
      </c>
      <c r="AM504" s="117">
        <f t="shared" si="276"/>
        <v>0</v>
      </c>
      <c r="AN504" s="113">
        <v>0</v>
      </c>
      <c r="AO504" s="114">
        <v>0</v>
      </c>
      <c r="AP504" s="114">
        <v>348669.60000000003</v>
      </c>
      <c r="AQ504" s="114">
        <v>0</v>
      </c>
      <c r="AR504" s="117">
        <v>0</v>
      </c>
      <c r="AS504" s="113">
        <f t="shared" si="273"/>
        <v>0</v>
      </c>
      <c r="AT504" s="114">
        <f t="shared" si="277"/>
        <v>0</v>
      </c>
      <c r="AU504" s="114">
        <f t="shared" si="278"/>
        <v>0</v>
      </c>
      <c r="AV504" s="117">
        <v>0</v>
      </c>
      <c r="AW504" s="113">
        <f t="shared" si="274"/>
        <v>0</v>
      </c>
      <c r="AX504" s="114">
        <f t="shared" si="279"/>
        <v>0</v>
      </c>
      <c r="AY504" s="114">
        <f t="shared" si="280"/>
        <v>0</v>
      </c>
      <c r="AZ504" s="117">
        <v>0</v>
      </c>
      <c r="BA504" s="113">
        <f t="shared" si="281"/>
        <v>0</v>
      </c>
      <c r="BB504" s="114">
        <f t="shared" si="282"/>
        <v>0</v>
      </c>
      <c r="BC504" s="114">
        <f t="shared" si="283"/>
        <v>0</v>
      </c>
      <c r="BD504" s="117">
        <v>0</v>
      </c>
      <c r="BE504" s="113">
        <v>0</v>
      </c>
      <c r="BF504" s="114">
        <v>0</v>
      </c>
      <c r="BG504" s="114">
        <v>0</v>
      </c>
      <c r="BH504" s="117">
        <v>0</v>
      </c>
      <c r="BJ504" s="113">
        <f t="shared" si="304"/>
        <v>0</v>
      </c>
      <c r="BK504" s="114">
        <f t="shared" si="304"/>
        <v>0</v>
      </c>
      <c r="BL504" s="114">
        <f t="shared" si="284"/>
        <v>0</v>
      </c>
      <c r="BM504" s="118">
        <f t="shared" si="285"/>
        <v>0</v>
      </c>
      <c r="BN504" s="119">
        <f t="shared" si="286"/>
        <v>0</v>
      </c>
      <c r="BP504" s="113">
        <f t="shared" si="287"/>
        <v>0</v>
      </c>
      <c r="BQ504" s="118">
        <f t="shared" si="288"/>
        <v>0</v>
      </c>
      <c r="BR504" s="120">
        <f t="shared" si="289"/>
        <v>0</v>
      </c>
      <c r="BS504" s="121">
        <f t="shared" si="290"/>
        <v>0</v>
      </c>
      <c r="BT504" s="114">
        <f t="shared" si="291"/>
        <v>0</v>
      </c>
      <c r="BU504" s="114">
        <f t="shared" si="292"/>
        <v>0</v>
      </c>
      <c r="BV504" s="114">
        <f t="shared" si="293"/>
        <v>0</v>
      </c>
      <c r="BW504" s="118">
        <f t="shared" si="294"/>
        <v>0</v>
      </c>
      <c r="BX504" s="120">
        <f t="shared" si="295"/>
        <v>0</v>
      </c>
      <c r="BY504" s="121">
        <f t="shared" si="296"/>
        <v>0</v>
      </c>
      <c r="CA504" s="113">
        <f t="shared" si="305"/>
        <v>0</v>
      </c>
      <c r="CB504" s="114">
        <f t="shared" si="305"/>
        <v>25038.438585209005</v>
      </c>
      <c r="CC504" s="114">
        <f t="shared" si="297"/>
        <v>0</v>
      </c>
      <c r="CD504" s="114">
        <f t="shared" si="298"/>
        <v>0</v>
      </c>
      <c r="CE504" s="114">
        <f t="shared" si="299"/>
        <v>0</v>
      </c>
      <c r="CF504" s="118">
        <f t="shared" si="300"/>
        <v>0</v>
      </c>
      <c r="CG504" s="122">
        <f t="shared" si="301"/>
        <v>25038.438585209005</v>
      </c>
      <c r="CH504" s="88"/>
      <c r="CI504" s="123">
        <f t="shared" si="302"/>
        <v>25038.438585209005</v>
      </c>
      <c r="CK504" s="124">
        <f t="shared" si="303"/>
        <v>3</v>
      </c>
      <c r="CL504" s="125">
        <v>0</v>
      </c>
      <c r="CM504" s="126">
        <v>66.540000000000006</v>
      </c>
      <c r="CN504" s="127">
        <v>0</v>
      </c>
      <c r="CO504" s="128">
        <v>0</v>
      </c>
      <c r="CP504" s="125">
        <v>0</v>
      </c>
      <c r="CQ504" s="129">
        <v>13.12</v>
      </c>
      <c r="CR504" s="130">
        <v>0</v>
      </c>
      <c r="CS504" s="131">
        <v>0</v>
      </c>
      <c r="CT504" s="132">
        <v>0</v>
      </c>
      <c r="CU504" s="133">
        <f t="shared" si="306"/>
        <v>0</v>
      </c>
      <c r="CV504" s="129">
        <f t="shared" si="306"/>
        <v>0</v>
      </c>
      <c r="CW504" s="132">
        <v>0</v>
      </c>
      <c r="CY504" s="133">
        <v>0</v>
      </c>
      <c r="CZ504" s="129">
        <v>0</v>
      </c>
      <c r="DA504" s="132">
        <v>0</v>
      </c>
      <c r="DD504" s="134" t="s">
        <v>95</v>
      </c>
      <c r="DE504" s="101"/>
      <c r="DF504" s="72"/>
    </row>
    <row r="505" spans="1:110" s="7" customFormat="1" x14ac:dyDescent="0.25">
      <c r="A505" s="135">
        <v>194</v>
      </c>
      <c r="B505" s="136" t="s">
        <v>1397</v>
      </c>
      <c r="C505" s="136" t="s">
        <v>1407</v>
      </c>
      <c r="D505" s="137" t="s">
        <v>1399</v>
      </c>
      <c r="E505" s="138" t="s">
        <v>1408</v>
      </c>
      <c r="F505" s="138" t="s">
        <v>1409</v>
      </c>
      <c r="G505" s="138" t="s">
        <v>537</v>
      </c>
      <c r="H505" s="138" t="s">
        <v>117</v>
      </c>
      <c r="I505" s="138">
        <v>11211</v>
      </c>
      <c r="J505" s="138" t="str">
        <f t="shared" si="269"/>
        <v>Brooklyn 11211</v>
      </c>
      <c r="K505" s="138" t="s">
        <v>108</v>
      </c>
      <c r="L505" s="138">
        <v>3</v>
      </c>
      <c r="M505" s="106" t="str">
        <f t="shared" si="270"/>
        <v>Child Care</v>
      </c>
      <c r="N505" s="107">
        <v>70</v>
      </c>
      <c r="O505" s="72">
        <v>0</v>
      </c>
      <c r="P505" s="108">
        <v>0</v>
      </c>
      <c r="Q505" s="71">
        <v>0</v>
      </c>
      <c r="R505" s="72">
        <v>0</v>
      </c>
      <c r="S505" s="108">
        <v>70</v>
      </c>
      <c r="T505" s="71">
        <v>0</v>
      </c>
      <c r="U505" s="72">
        <v>0</v>
      </c>
      <c r="V505" s="72">
        <v>47</v>
      </c>
      <c r="W505" s="73">
        <f t="shared" si="271"/>
        <v>47</v>
      </c>
      <c r="X505" s="109">
        <v>0</v>
      </c>
      <c r="Y505" s="110">
        <v>0</v>
      </c>
      <c r="Z505" s="110">
        <v>0</v>
      </c>
      <c r="AA505" s="72">
        <v>0</v>
      </c>
      <c r="AB505" s="72">
        <v>0</v>
      </c>
      <c r="AC505" s="111">
        <v>0</v>
      </c>
      <c r="AD505" s="112">
        <f t="shared" si="272"/>
        <v>0</v>
      </c>
      <c r="AE505" s="113">
        <v>0</v>
      </c>
      <c r="AF505" s="114">
        <v>0</v>
      </c>
      <c r="AG505" s="115">
        <v>766978.79999999993</v>
      </c>
      <c r="AH505" s="116">
        <v>766978.79999999993</v>
      </c>
      <c r="AI505" s="114">
        <v>60522</v>
      </c>
      <c r="AJ505" s="117">
        <f t="shared" si="275"/>
        <v>827500.79999999993</v>
      </c>
      <c r="AK505" s="113">
        <v>0</v>
      </c>
      <c r="AL505" s="114">
        <v>132576.65576999998</v>
      </c>
      <c r="AM505" s="117">
        <f t="shared" si="276"/>
        <v>132576.65576999998</v>
      </c>
      <c r="AN505" s="113">
        <v>0</v>
      </c>
      <c r="AO505" s="114">
        <v>0</v>
      </c>
      <c r="AP505" s="114">
        <v>634402.14422999998</v>
      </c>
      <c r="AQ505" s="114">
        <v>0</v>
      </c>
      <c r="AR505" s="117">
        <v>0</v>
      </c>
      <c r="AS505" s="113">
        <f t="shared" si="273"/>
        <v>0</v>
      </c>
      <c r="AT505" s="114">
        <f t="shared" si="277"/>
        <v>0</v>
      </c>
      <c r="AU505" s="114">
        <f t="shared" si="278"/>
        <v>0</v>
      </c>
      <c r="AV505" s="117">
        <v>0</v>
      </c>
      <c r="AW505" s="113">
        <f t="shared" si="274"/>
        <v>0</v>
      </c>
      <c r="AX505" s="114">
        <f t="shared" si="279"/>
        <v>0</v>
      </c>
      <c r="AY505" s="114">
        <f t="shared" si="280"/>
        <v>6979.5</v>
      </c>
      <c r="AZ505" s="117">
        <v>6979.5</v>
      </c>
      <c r="BA505" s="113">
        <f t="shared" si="281"/>
        <v>0</v>
      </c>
      <c r="BB505" s="114">
        <f t="shared" si="282"/>
        <v>0</v>
      </c>
      <c r="BC505" s="114">
        <f t="shared" si="283"/>
        <v>0</v>
      </c>
      <c r="BD505" s="117">
        <v>0</v>
      </c>
      <c r="BE505" s="113">
        <v>0</v>
      </c>
      <c r="BF505" s="114">
        <v>0</v>
      </c>
      <c r="BG505" s="114">
        <v>0</v>
      </c>
      <c r="BH505" s="117">
        <v>0</v>
      </c>
      <c r="BJ505" s="113">
        <f t="shared" si="304"/>
        <v>0</v>
      </c>
      <c r="BK505" s="114">
        <f t="shared" si="304"/>
        <v>132576.65576999998</v>
      </c>
      <c r="BL505" s="114">
        <f t="shared" si="284"/>
        <v>0</v>
      </c>
      <c r="BM505" s="118">
        <f t="shared" si="285"/>
        <v>6979.5</v>
      </c>
      <c r="BN505" s="119">
        <f t="shared" si="286"/>
        <v>139556.15576999998</v>
      </c>
      <c r="BP505" s="113">
        <f t="shared" si="287"/>
        <v>0</v>
      </c>
      <c r="BQ505" s="118">
        <f t="shared" si="288"/>
        <v>0</v>
      </c>
      <c r="BR505" s="120">
        <f t="shared" si="289"/>
        <v>0</v>
      </c>
      <c r="BS505" s="121">
        <f t="shared" si="290"/>
        <v>0</v>
      </c>
      <c r="BT505" s="114">
        <f t="shared" si="291"/>
        <v>0</v>
      </c>
      <c r="BU505" s="114">
        <f t="shared" si="292"/>
        <v>0</v>
      </c>
      <c r="BV505" s="114">
        <f t="shared" si="293"/>
        <v>0</v>
      </c>
      <c r="BW505" s="118">
        <f t="shared" si="294"/>
        <v>0</v>
      </c>
      <c r="BX505" s="120">
        <f t="shared" si="295"/>
        <v>0</v>
      </c>
      <c r="BY505" s="121">
        <f t="shared" si="296"/>
        <v>0</v>
      </c>
      <c r="CA505" s="113">
        <f t="shared" si="305"/>
        <v>0</v>
      </c>
      <c r="CB505" s="114">
        <f t="shared" si="305"/>
        <v>0</v>
      </c>
      <c r="CC505" s="114">
        <f t="shared" si="297"/>
        <v>45557.281525627011</v>
      </c>
      <c r="CD505" s="114">
        <f t="shared" si="298"/>
        <v>0</v>
      </c>
      <c r="CE505" s="114">
        <f t="shared" si="299"/>
        <v>9520.5101142443709</v>
      </c>
      <c r="CF505" s="118">
        <f t="shared" si="300"/>
        <v>0</v>
      </c>
      <c r="CG505" s="122">
        <f t="shared" si="301"/>
        <v>55077.791639871386</v>
      </c>
      <c r="CH505" s="88"/>
      <c r="CI505" s="123">
        <f t="shared" si="302"/>
        <v>55077.791639871379</v>
      </c>
      <c r="CK505" s="124">
        <f t="shared" si="303"/>
        <v>3</v>
      </c>
      <c r="CL505" s="125">
        <v>0</v>
      </c>
      <c r="CM505" s="126">
        <v>0</v>
      </c>
      <c r="CN505" s="127">
        <v>41.82</v>
      </c>
      <c r="CO505" s="128">
        <v>15.670999499999999</v>
      </c>
      <c r="CP505" s="125">
        <v>0</v>
      </c>
      <c r="CQ505" s="129">
        <v>0</v>
      </c>
      <c r="CR505" s="130">
        <v>0</v>
      </c>
      <c r="CS505" s="131">
        <v>3.3</v>
      </c>
      <c r="CT505" s="132">
        <v>3.3</v>
      </c>
      <c r="CU505" s="133">
        <f t="shared" si="306"/>
        <v>0</v>
      </c>
      <c r="CV505" s="129">
        <f t="shared" si="306"/>
        <v>0.82499999999999996</v>
      </c>
      <c r="CW505" s="132">
        <v>0.82499999999999996</v>
      </c>
      <c r="CY505" s="133">
        <v>0</v>
      </c>
      <c r="CZ505" s="129">
        <v>6979.5</v>
      </c>
      <c r="DA505" s="132">
        <v>6979.5</v>
      </c>
      <c r="DD505" s="134" t="s">
        <v>95</v>
      </c>
      <c r="DE505" s="101"/>
      <c r="DF505" s="72"/>
    </row>
    <row r="506" spans="1:110" s="7" customFormat="1" x14ac:dyDescent="0.25">
      <c r="A506" s="135">
        <v>194</v>
      </c>
      <c r="B506" s="136" t="s">
        <v>1397</v>
      </c>
      <c r="C506" s="136" t="s">
        <v>1410</v>
      </c>
      <c r="D506" s="137" t="s">
        <v>1399</v>
      </c>
      <c r="E506" s="138" t="s">
        <v>1411</v>
      </c>
      <c r="F506" s="138" t="s">
        <v>1405</v>
      </c>
      <c r="G506" s="138" t="s">
        <v>1406</v>
      </c>
      <c r="H506" s="138" t="s">
        <v>117</v>
      </c>
      <c r="I506" s="138">
        <v>11211</v>
      </c>
      <c r="J506" s="138" t="str">
        <f t="shared" si="269"/>
        <v>Brooklyn 11211</v>
      </c>
      <c r="K506" s="138" t="s">
        <v>103</v>
      </c>
      <c r="L506" s="138">
        <v>4</v>
      </c>
      <c r="M506" s="106" t="str">
        <f t="shared" si="270"/>
        <v>FCCN</v>
      </c>
      <c r="N506" s="107">
        <v>0</v>
      </c>
      <c r="O506" s="72">
        <v>0</v>
      </c>
      <c r="P506" s="108">
        <v>0</v>
      </c>
      <c r="Q506" s="71">
        <v>0</v>
      </c>
      <c r="R506" s="72">
        <v>0</v>
      </c>
      <c r="S506" s="108">
        <v>0</v>
      </c>
      <c r="T506" s="71">
        <v>0</v>
      </c>
      <c r="U506" s="72">
        <v>0</v>
      </c>
      <c r="V506" s="72">
        <v>0</v>
      </c>
      <c r="W506" s="73">
        <f t="shared" si="271"/>
        <v>0</v>
      </c>
      <c r="X506" s="109">
        <v>4</v>
      </c>
      <c r="Y506" s="110">
        <v>0</v>
      </c>
      <c r="Z506" s="110">
        <v>0</v>
      </c>
      <c r="AA506" s="72">
        <v>0</v>
      </c>
      <c r="AB506" s="72">
        <v>0</v>
      </c>
      <c r="AC506" s="111">
        <v>0</v>
      </c>
      <c r="AD506" s="112">
        <f t="shared" si="272"/>
        <v>4</v>
      </c>
      <c r="AE506" s="113">
        <v>0</v>
      </c>
      <c r="AF506" s="114">
        <v>0</v>
      </c>
      <c r="AG506" s="115">
        <v>0</v>
      </c>
      <c r="AH506" s="116">
        <v>34510.639999999999</v>
      </c>
      <c r="AI506" s="114">
        <v>0</v>
      </c>
      <c r="AJ506" s="117">
        <f t="shared" si="275"/>
        <v>34510.639999999999</v>
      </c>
      <c r="AK506" s="113">
        <v>0</v>
      </c>
      <c r="AL506" s="114">
        <v>0</v>
      </c>
      <c r="AM506" s="117">
        <f t="shared" si="276"/>
        <v>0</v>
      </c>
      <c r="AN506" s="113">
        <v>0</v>
      </c>
      <c r="AO506" s="114">
        <v>0</v>
      </c>
      <c r="AP506" s="114">
        <v>0</v>
      </c>
      <c r="AQ506" s="114">
        <v>28914.32</v>
      </c>
      <c r="AR506" s="117">
        <v>5596.32</v>
      </c>
      <c r="AS506" s="113">
        <f t="shared" si="273"/>
        <v>0</v>
      </c>
      <c r="AT506" s="114">
        <f t="shared" si="277"/>
        <v>0</v>
      </c>
      <c r="AU506" s="114">
        <f t="shared" si="278"/>
        <v>0</v>
      </c>
      <c r="AV506" s="117">
        <v>0</v>
      </c>
      <c r="AW506" s="113">
        <f t="shared" si="274"/>
        <v>0</v>
      </c>
      <c r="AX506" s="114">
        <f t="shared" si="279"/>
        <v>0</v>
      </c>
      <c r="AY506" s="114">
        <f t="shared" si="280"/>
        <v>0</v>
      </c>
      <c r="AZ506" s="117">
        <v>0</v>
      </c>
      <c r="BA506" s="113">
        <f t="shared" si="281"/>
        <v>0</v>
      </c>
      <c r="BB506" s="114">
        <f t="shared" si="282"/>
        <v>0</v>
      </c>
      <c r="BC506" s="114">
        <f t="shared" si="283"/>
        <v>0</v>
      </c>
      <c r="BD506" s="117">
        <v>0</v>
      </c>
      <c r="BE506" s="113">
        <v>0</v>
      </c>
      <c r="BF506" s="114">
        <v>0</v>
      </c>
      <c r="BG506" s="114">
        <v>0</v>
      </c>
      <c r="BH506" s="117">
        <v>0</v>
      </c>
      <c r="BJ506" s="113">
        <f t="shared" si="304"/>
        <v>0</v>
      </c>
      <c r="BK506" s="114">
        <f t="shared" si="304"/>
        <v>0</v>
      </c>
      <c r="BL506" s="114">
        <f t="shared" si="284"/>
        <v>0</v>
      </c>
      <c r="BM506" s="118">
        <f t="shared" si="285"/>
        <v>0</v>
      </c>
      <c r="BN506" s="119">
        <f t="shared" si="286"/>
        <v>0</v>
      </c>
      <c r="BP506" s="113">
        <f t="shared" si="287"/>
        <v>0</v>
      </c>
      <c r="BQ506" s="118">
        <f t="shared" si="288"/>
        <v>0</v>
      </c>
      <c r="BR506" s="120">
        <f t="shared" si="289"/>
        <v>0</v>
      </c>
      <c r="BS506" s="121">
        <f t="shared" si="290"/>
        <v>0</v>
      </c>
      <c r="BT506" s="114">
        <f t="shared" si="291"/>
        <v>0</v>
      </c>
      <c r="BU506" s="114">
        <f t="shared" si="292"/>
        <v>0</v>
      </c>
      <c r="BV506" s="114">
        <f t="shared" si="293"/>
        <v>0</v>
      </c>
      <c r="BW506" s="118">
        <f t="shared" si="294"/>
        <v>0</v>
      </c>
      <c r="BX506" s="120">
        <f t="shared" si="295"/>
        <v>0</v>
      </c>
      <c r="BY506" s="121">
        <f t="shared" si="296"/>
        <v>0</v>
      </c>
      <c r="CA506" s="113">
        <f t="shared" si="305"/>
        <v>0</v>
      </c>
      <c r="CB506" s="114">
        <f t="shared" si="305"/>
        <v>0</v>
      </c>
      <c r="CC506" s="114">
        <f t="shared" si="297"/>
        <v>0</v>
      </c>
      <c r="CD506" s="114">
        <f t="shared" si="298"/>
        <v>401.87935691318324</v>
      </c>
      <c r="CE506" s="114">
        <f t="shared" si="299"/>
        <v>0</v>
      </c>
      <c r="CF506" s="118">
        <f t="shared" si="300"/>
        <v>0</v>
      </c>
      <c r="CG506" s="122">
        <f t="shared" si="301"/>
        <v>401.87935691318324</v>
      </c>
      <c r="CH506" s="88"/>
      <c r="CI506" s="123">
        <f t="shared" si="302"/>
        <v>401.87935691318324</v>
      </c>
      <c r="CK506" s="124">
        <f t="shared" si="303"/>
        <v>4</v>
      </c>
      <c r="CL506" s="125">
        <v>0</v>
      </c>
      <c r="CM506" s="126">
        <v>0</v>
      </c>
      <c r="CN506" s="127">
        <v>0</v>
      </c>
      <c r="CO506" s="128">
        <v>0</v>
      </c>
      <c r="CP506" s="125">
        <v>0</v>
      </c>
      <c r="CQ506" s="129">
        <v>0</v>
      </c>
      <c r="CR506" s="130">
        <v>0</v>
      </c>
      <c r="CS506" s="131">
        <v>0</v>
      </c>
      <c r="CT506" s="132">
        <v>0</v>
      </c>
      <c r="CU506" s="133">
        <f t="shared" si="306"/>
        <v>0</v>
      </c>
      <c r="CV506" s="129">
        <f t="shared" si="306"/>
        <v>0</v>
      </c>
      <c r="CW506" s="132">
        <v>0</v>
      </c>
      <c r="CY506" s="133">
        <v>0</v>
      </c>
      <c r="CZ506" s="129">
        <v>0</v>
      </c>
      <c r="DA506" s="132">
        <v>0</v>
      </c>
      <c r="DD506" s="134" t="s">
        <v>95</v>
      </c>
      <c r="DE506" s="101"/>
      <c r="DF506" s="72"/>
    </row>
    <row r="507" spans="1:110" s="7" customFormat="1" x14ac:dyDescent="0.25">
      <c r="A507" s="135">
        <v>194</v>
      </c>
      <c r="B507" s="136" t="s">
        <v>1397</v>
      </c>
      <c r="C507" s="136" t="s">
        <v>1410</v>
      </c>
      <c r="D507" s="137" t="s">
        <v>1399</v>
      </c>
      <c r="E507" s="138" t="s">
        <v>1411</v>
      </c>
      <c r="F507" s="138" t="s">
        <v>1405</v>
      </c>
      <c r="G507" s="138" t="s">
        <v>1406</v>
      </c>
      <c r="H507" s="138" t="s">
        <v>117</v>
      </c>
      <c r="I507" s="138">
        <v>11211</v>
      </c>
      <c r="J507" s="138" t="str">
        <f t="shared" si="269"/>
        <v>Brooklyn 11211</v>
      </c>
      <c r="K507" s="138" t="s">
        <v>103</v>
      </c>
      <c r="L507" s="138">
        <v>4</v>
      </c>
      <c r="M507" s="106" t="str">
        <f t="shared" si="270"/>
        <v>FCCN</v>
      </c>
      <c r="N507" s="107">
        <v>0</v>
      </c>
      <c r="O507" s="72">
        <v>0</v>
      </c>
      <c r="P507" s="108">
        <v>0</v>
      </c>
      <c r="Q507" s="71">
        <v>0</v>
      </c>
      <c r="R507" s="72">
        <v>0</v>
      </c>
      <c r="S507" s="108">
        <v>0</v>
      </c>
      <c r="T507" s="71">
        <v>0</v>
      </c>
      <c r="U507" s="72">
        <v>0</v>
      </c>
      <c r="V507" s="72">
        <v>0</v>
      </c>
      <c r="W507" s="73">
        <f t="shared" si="271"/>
        <v>0</v>
      </c>
      <c r="X507" s="109">
        <v>0</v>
      </c>
      <c r="Y507" s="110">
        <v>8</v>
      </c>
      <c r="Z507" s="110">
        <v>0</v>
      </c>
      <c r="AA507" s="72">
        <v>0</v>
      </c>
      <c r="AB507" s="72">
        <v>0</v>
      </c>
      <c r="AC507" s="111">
        <v>0</v>
      </c>
      <c r="AD507" s="112">
        <f t="shared" si="272"/>
        <v>8</v>
      </c>
      <c r="AE507" s="113">
        <v>0</v>
      </c>
      <c r="AF507" s="114">
        <v>0</v>
      </c>
      <c r="AG507" s="115">
        <v>0</v>
      </c>
      <c r="AH507" s="116">
        <v>82016.479999999996</v>
      </c>
      <c r="AI507" s="114">
        <v>0</v>
      </c>
      <c r="AJ507" s="117">
        <f t="shared" si="275"/>
        <v>82016.479999999996</v>
      </c>
      <c r="AK507" s="113">
        <v>0</v>
      </c>
      <c r="AL507" s="114">
        <v>0</v>
      </c>
      <c r="AM507" s="117">
        <f t="shared" si="276"/>
        <v>0</v>
      </c>
      <c r="AN507" s="113">
        <v>0</v>
      </c>
      <c r="AO507" s="114">
        <v>0</v>
      </c>
      <c r="AP507" s="114">
        <v>0</v>
      </c>
      <c r="AQ507" s="114">
        <v>70823.839999999997</v>
      </c>
      <c r="AR507" s="117">
        <v>11192.64</v>
      </c>
      <c r="AS507" s="113">
        <f t="shared" si="273"/>
        <v>0</v>
      </c>
      <c r="AT507" s="114">
        <f t="shared" si="277"/>
        <v>0</v>
      </c>
      <c r="AU507" s="114">
        <f t="shared" si="278"/>
        <v>0</v>
      </c>
      <c r="AV507" s="117">
        <v>0</v>
      </c>
      <c r="AW507" s="113">
        <f t="shared" si="274"/>
        <v>0</v>
      </c>
      <c r="AX507" s="114">
        <f t="shared" si="279"/>
        <v>0</v>
      </c>
      <c r="AY507" s="114">
        <f t="shared" si="280"/>
        <v>0</v>
      </c>
      <c r="AZ507" s="117">
        <v>0</v>
      </c>
      <c r="BA507" s="113">
        <f t="shared" si="281"/>
        <v>0</v>
      </c>
      <c r="BB507" s="114">
        <f t="shared" si="282"/>
        <v>0</v>
      </c>
      <c r="BC507" s="114">
        <f t="shared" si="283"/>
        <v>0</v>
      </c>
      <c r="BD507" s="117">
        <v>0</v>
      </c>
      <c r="BE507" s="113">
        <v>0</v>
      </c>
      <c r="BF507" s="114">
        <v>0</v>
      </c>
      <c r="BG507" s="114">
        <v>0</v>
      </c>
      <c r="BH507" s="117">
        <v>0</v>
      </c>
      <c r="BJ507" s="113">
        <f t="shared" si="304"/>
        <v>0</v>
      </c>
      <c r="BK507" s="114">
        <f t="shared" si="304"/>
        <v>0</v>
      </c>
      <c r="BL507" s="114">
        <f t="shared" si="284"/>
        <v>0</v>
      </c>
      <c r="BM507" s="118">
        <f t="shared" si="285"/>
        <v>0</v>
      </c>
      <c r="BN507" s="119">
        <f t="shared" si="286"/>
        <v>0</v>
      </c>
      <c r="BP507" s="113">
        <f t="shared" si="287"/>
        <v>0</v>
      </c>
      <c r="BQ507" s="118">
        <f t="shared" si="288"/>
        <v>0</v>
      </c>
      <c r="BR507" s="120">
        <f t="shared" si="289"/>
        <v>0</v>
      </c>
      <c r="BS507" s="121">
        <f t="shared" si="290"/>
        <v>0</v>
      </c>
      <c r="BT507" s="114">
        <f t="shared" si="291"/>
        <v>0</v>
      </c>
      <c r="BU507" s="114">
        <f t="shared" si="292"/>
        <v>0</v>
      </c>
      <c r="BV507" s="114">
        <f t="shared" si="293"/>
        <v>0</v>
      </c>
      <c r="BW507" s="118">
        <f t="shared" si="294"/>
        <v>0</v>
      </c>
      <c r="BX507" s="120">
        <f t="shared" si="295"/>
        <v>0</v>
      </c>
      <c r="BY507" s="121">
        <f t="shared" si="296"/>
        <v>0</v>
      </c>
      <c r="CA507" s="113">
        <f t="shared" si="305"/>
        <v>0</v>
      </c>
      <c r="CB507" s="114">
        <f t="shared" si="305"/>
        <v>0</v>
      </c>
      <c r="CC507" s="114">
        <f t="shared" si="297"/>
        <v>0</v>
      </c>
      <c r="CD507" s="114">
        <f t="shared" si="298"/>
        <v>803.75871382636649</v>
      </c>
      <c r="CE507" s="114">
        <f t="shared" si="299"/>
        <v>0</v>
      </c>
      <c r="CF507" s="118">
        <f t="shared" si="300"/>
        <v>0</v>
      </c>
      <c r="CG507" s="122">
        <f t="shared" si="301"/>
        <v>803.75871382636649</v>
      </c>
      <c r="CH507" s="88"/>
      <c r="CI507" s="123">
        <f t="shared" si="302"/>
        <v>803.75871382636649</v>
      </c>
      <c r="CK507" s="124">
        <f t="shared" si="303"/>
        <v>4</v>
      </c>
      <c r="CL507" s="125">
        <v>0</v>
      </c>
      <c r="CM507" s="126">
        <v>0</v>
      </c>
      <c r="CN507" s="127">
        <v>0</v>
      </c>
      <c r="CO507" s="128">
        <v>0</v>
      </c>
      <c r="CP507" s="125">
        <v>0</v>
      </c>
      <c r="CQ507" s="129">
        <v>0</v>
      </c>
      <c r="CR507" s="130">
        <v>0</v>
      </c>
      <c r="CS507" s="131">
        <v>0</v>
      </c>
      <c r="CT507" s="132">
        <v>0</v>
      </c>
      <c r="CU507" s="133">
        <f t="shared" si="306"/>
        <v>0</v>
      </c>
      <c r="CV507" s="129">
        <f t="shared" si="306"/>
        <v>0</v>
      </c>
      <c r="CW507" s="132">
        <v>0</v>
      </c>
      <c r="CY507" s="133">
        <v>0</v>
      </c>
      <c r="CZ507" s="129">
        <v>0</v>
      </c>
      <c r="DA507" s="132">
        <v>0</v>
      </c>
      <c r="DD507" s="134" t="s">
        <v>95</v>
      </c>
      <c r="DE507" s="101"/>
      <c r="DF507" s="72"/>
    </row>
    <row r="508" spans="1:110" s="7" customFormat="1" x14ac:dyDescent="0.25">
      <c r="A508" s="135">
        <v>194</v>
      </c>
      <c r="B508" s="136" t="s">
        <v>1397</v>
      </c>
      <c r="C508" s="136" t="s">
        <v>1410</v>
      </c>
      <c r="D508" s="137" t="s">
        <v>1399</v>
      </c>
      <c r="E508" s="138" t="s">
        <v>1411</v>
      </c>
      <c r="F508" s="138" t="s">
        <v>1405</v>
      </c>
      <c r="G508" s="138" t="s">
        <v>1406</v>
      </c>
      <c r="H508" s="138" t="s">
        <v>117</v>
      </c>
      <c r="I508" s="138">
        <v>11211</v>
      </c>
      <c r="J508" s="138" t="str">
        <f t="shared" si="269"/>
        <v>Brooklyn 11211</v>
      </c>
      <c r="K508" s="138" t="s">
        <v>103</v>
      </c>
      <c r="L508" s="138">
        <v>4</v>
      </c>
      <c r="M508" s="106" t="str">
        <f t="shared" si="270"/>
        <v>FCCN</v>
      </c>
      <c r="N508" s="107">
        <v>0</v>
      </c>
      <c r="O508" s="72">
        <v>0</v>
      </c>
      <c r="P508" s="108">
        <v>0</v>
      </c>
      <c r="Q508" s="71">
        <v>0</v>
      </c>
      <c r="R508" s="72">
        <v>0</v>
      </c>
      <c r="S508" s="108">
        <v>0</v>
      </c>
      <c r="T508" s="71">
        <v>0</v>
      </c>
      <c r="U508" s="72">
        <v>0</v>
      </c>
      <c r="V508" s="72">
        <v>0</v>
      </c>
      <c r="W508" s="73">
        <f t="shared" si="271"/>
        <v>0</v>
      </c>
      <c r="X508" s="109">
        <v>0</v>
      </c>
      <c r="Y508" s="110">
        <v>0</v>
      </c>
      <c r="Z508" s="110">
        <v>8</v>
      </c>
      <c r="AA508" s="72">
        <v>0</v>
      </c>
      <c r="AB508" s="72">
        <v>0</v>
      </c>
      <c r="AC508" s="111">
        <v>0</v>
      </c>
      <c r="AD508" s="112">
        <f t="shared" si="272"/>
        <v>8</v>
      </c>
      <c r="AE508" s="113">
        <v>0</v>
      </c>
      <c r="AF508" s="114">
        <v>0</v>
      </c>
      <c r="AG508" s="115">
        <v>0</v>
      </c>
      <c r="AH508" s="116">
        <v>87466.080000000016</v>
      </c>
      <c r="AI508" s="114">
        <v>0</v>
      </c>
      <c r="AJ508" s="117">
        <f t="shared" si="275"/>
        <v>87466.080000000016</v>
      </c>
      <c r="AK508" s="113">
        <v>0</v>
      </c>
      <c r="AL508" s="114">
        <v>0</v>
      </c>
      <c r="AM508" s="117">
        <f t="shared" si="276"/>
        <v>0</v>
      </c>
      <c r="AN508" s="113">
        <v>0</v>
      </c>
      <c r="AO508" s="114">
        <v>0</v>
      </c>
      <c r="AP508" s="114">
        <v>0</v>
      </c>
      <c r="AQ508" s="114">
        <v>76273.440000000017</v>
      </c>
      <c r="AR508" s="117">
        <v>11192.64</v>
      </c>
      <c r="AS508" s="113">
        <f t="shared" si="273"/>
        <v>0</v>
      </c>
      <c r="AT508" s="114">
        <f t="shared" si="277"/>
        <v>0</v>
      </c>
      <c r="AU508" s="114">
        <f t="shared" si="278"/>
        <v>0</v>
      </c>
      <c r="AV508" s="117">
        <v>0</v>
      </c>
      <c r="AW508" s="113">
        <f t="shared" si="274"/>
        <v>0</v>
      </c>
      <c r="AX508" s="114">
        <f t="shared" si="279"/>
        <v>0</v>
      </c>
      <c r="AY508" s="114">
        <f t="shared" si="280"/>
        <v>0</v>
      </c>
      <c r="AZ508" s="117">
        <v>0</v>
      </c>
      <c r="BA508" s="113">
        <f t="shared" si="281"/>
        <v>0</v>
      </c>
      <c r="BB508" s="114">
        <f t="shared" si="282"/>
        <v>0</v>
      </c>
      <c r="BC508" s="114">
        <f t="shared" si="283"/>
        <v>0</v>
      </c>
      <c r="BD508" s="117">
        <v>0</v>
      </c>
      <c r="BE508" s="113">
        <v>0</v>
      </c>
      <c r="BF508" s="114">
        <v>0</v>
      </c>
      <c r="BG508" s="114">
        <v>0</v>
      </c>
      <c r="BH508" s="117">
        <v>0</v>
      </c>
      <c r="BJ508" s="113">
        <f t="shared" si="304"/>
        <v>0</v>
      </c>
      <c r="BK508" s="114">
        <f t="shared" si="304"/>
        <v>0</v>
      </c>
      <c r="BL508" s="114">
        <f t="shared" si="284"/>
        <v>0</v>
      </c>
      <c r="BM508" s="118">
        <f t="shared" si="285"/>
        <v>0</v>
      </c>
      <c r="BN508" s="119">
        <f t="shared" si="286"/>
        <v>0</v>
      </c>
      <c r="BP508" s="113">
        <f t="shared" si="287"/>
        <v>0</v>
      </c>
      <c r="BQ508" s="118">
        <f t="shared" si="288"/>
        <v>0</v>
      </c>
      <c r="BR508" s="120">
        <f t="shared" si="289"/>
        <v>0</v>
      </c>
      <c r="BS508" s="121">
        <f t="shared" si="290"/>
        <v>0</v>
      </c>
      <c r="BT508" s="114">
        <f t="shared" si="291"/>
        <v>0</v>
      </c>
      <c r="BU508" s="114">
        <f t="shared" si="292"/>
        <v>0</v>
      </c>
      <c r="BV508" s="114">
        <f t="shared" si="293"/>
        <v>0</v>
      </c>
      <c r="BW508" s="118">
        <f t="shared" si="294"/>
        <v>0</v>
      </c>
      <c r="BX508" s="120">
        <f t="shared" si="295"/>
        <v>0</v>
      </c>
      <c r="BY508" s="121">
        <f t="shared" si="296"/>
        <v>0</v>
      </c>
      <c r="CA508" s="113">
        <f t="shared" si="305"/>
        <v>0</v>
      </c>
      <c r="CB508" s="114">
        <f t="shared" si="305"/>
        <v>0</v>
      </c>
      <c r="CC508" s="114">
        <f t="shared" si="297"/>
        <v>0</v>
      </c>
      <c r="CD508" s="114">
        <f t="shared" si="298"/>
        <v>803.75871382636649</v>
      </c>
      <c r="CE508" s="114">
        <f t="shared" si="299"/>
        <v>0</v>
      </c>
      <c r="CF508" s="118">
        <f t="shared" si="300"/>
        <v>0</v>
      </c>
      <c r="CG508" s="122">
        <f t="shared" si="301"/>
        <v>803.75871382636649</v>
      </c>
      <c r="CH508" s="88"/>
      <c r="CI508" s="123">
        <f t="shared" si="302"/>
        <v>803.75871382636649</v>
      </c>
      <c r="CK508" s="124">
        <f t="shared" si="303"/>
        <v>4</v>
      </c>
      <c r="CL508" s="125">
        <v>0</v>
      </c>
      <c r="CM508" s="126">
        <v>0</v>
      </c>
      <c r="CN508" s="127">
        <v>0</v>
      </c>
      <c r="CO508" s="128">
        <v>0</v>
      </c>
      <c r="CP508" s="125">
        <v>0</v>
      </c>
      <c r="CQ508" s="129">
        <v>0</v>
      </c>
      <c r="CR508" s="130">
        <v>0</v>
      </c>
      <c r="CS508" s="131">
        <v>0</v>
      </c>
      <c r="CT508" s="132">
        <v>0</v>
      </c>
      <c r="CU508" s="133">
        <f t="shared" si="306"/>
        <v>0</v>
      </c>
      <c r="CV508" s="129">
        <f t="shared" si="306"/>
        <v>0</v>
      </c>
      <c r="CW508" s="132">
        <v>0</v>
      </c>
      <c r="CY508" s="133">
        <v>0</v>
      </c>
      <c r="CZ508" s="129">
        <v>0</v>
      </c>
      <c r="DA508" s="132">
        <v>0</v>
      </c>
      <c r="DD508" s="134" t="s">
        <v>95</v>
      </c>
      <c r="DE508" s="101"/>
      <c r="DF508" s="72"/>
    </row>
    <row r="509" spans="1:110" s="7" customFormat="1" x14ac:dyDescent="0.25">
      <c r="A509" s="135">
        <v>194</v>
      </c>
      <c r="B509" s="136" t="s">
        <v>1397</v>
      </c>
      <c r="C509" s="136" t="s">
        <v>1410</v>
      </c>
      <c r="D509" s="137" t="s">
        <v>1399</v>
      </c>
      <c r="E509" s="138" t="s">
        <v>1411</v>
      </c>
      <c r="F509" s="138" t="s">
        <v>1405</v>
      </c>
      <c r="G509" s="138" t="s">
        <v>1406</v>
      </c>
      <c r="H509" s="138" t="s">
        <v>117</v>
      </c>
      <c r="I509" s="138">
        <v>11211</v>
      </c>
      <c r="J509" s="138" t="str">
        <f t="shared" si="269"/>
        <v>Brooklyn 11211</v>
      </c>
      <c r="K509" s="138" t="s">
        <v>103</v>
      </c>
      <c r="L509" s="138">
        <v>4</v>
      </c>
      <c r="M509" s="106" t="str">
        <f t="shared" si="270"/>
        <v>FCCN</v>
      </c>
      <c r="N509" s="107">
        <v>0</v>
      </c>
      <c r="O509" s="72">
        <v>0</v>
      </c>
      <c r="P509" s="108">
        <v>0</v>
      </c>
      <c r="Q509" s="71">
        <v>0</v>
      </c>
      <c r="R509" s="72">
        <v>0</v>
      </c>
      <c r="S509" s="108">
        <v>0</v>
      </c>
      <c r="T509" s="71">
        <v>0</v>
      </c>
      <c r="U509" s="72">
        <v>0</v>
      </c>
      <c r="V509" s="72">
        <v>0</v>
      </c>
      <c r="W509" s="73">
        <f t="shared" si="271"/>
        <v>0</v>
      </c>
      <c r="X509" s="109">
        <v>0</v>
      </c>
      <c r="Y509" s="110">
        <v>0</v>
      </c>
      <c r="Z509" s="110">
        <v>0</v>
      </c>
      <c r="AA509" s="72">
        <v>46</v>
      </c>
      <c r="AB509" s="72">
        <v>0</v>
      </c>
      <c r="AC509" s="111">
        <v>0</v>
      </c>
      <c r="AD509" s="112">
        <f t="shared" si="272"/>
        <v>46</v>
      </c>
      <c r="AE509" s="113">
        <v>0</v>
      </c>
      <c r="AF509" s="114">
        <v>0</v>
      </c>
      <c r="AG509" s="115">
        <v>0</v>
      </c>
      <c r="AH509" s="116">
        <v>396872.36</v>
      </c>
      <c r="AI509" s="114">
        <v>0</v>
      </c>
      <c r="AJ509" s="117">
        <f t="shared" si="275"/>
        <v>396872.36</v>
      </c>
      <c r="AK509" s="113">
        <v>0</v>
      </c>
      <c r="AL509" s="114">
        <v>0</v>
      </c>
      <c r="AM509" s="117">
        <f t="shared" si="276"/>
        <v>0</v>
      </c>
      <c r="AN509" s="113">
        <v>0</v>
      </c>
      <c r="AO509" s="114">
        <v>0</v>
      </c>
      <c r="AP509" s="114">
        <v>0</v>
      </c>
      <c r="AQ509" s="114">
        <v>332514.68</v>
      </c>
      <c r="AR509" s="117">
        <v>64357.679999999993</v>
      </c>
      <c r="AS509" s="113">
        <f t="shared" si="273"/>
        <v>0</v>
      </c>
      <c r="AT509" s="114">
        <f t="shared" si="277"/>
        <v>0</v>
      </c>
      <c r="AU509" s="114">
        <f t="shared" si="278"/>
        <v>0</v>
      </c>
      <c r="AV509" s="117">
        <v>0</v>
      </c>
      <c r="AW509" s="113">
        <f t="shared" si="274"/>
        <v>0</v>
      </c>
      <c r="AX509" s="114">
        <f t="shared" si="279"/>
        <v>0</v>
      </c>
      <c r="AY509" s="114">
        <f t="shared" si="280"/>
        <v>0</v>
      </c>
      <c r="AZ509" s="117">
        <v>0</v>
      </c>
      <c r="BA509" s="113">
        <f t="shared" si="281"/>
        <v>0</v>
      </c>
      <c r="BB509" s="114">
        <f t="shared" si="282"/>
        <v>0</v>
      </c>
      <c r="BC509" s="114">
        <f t="shared" si="283"/>
        <v>0</v>
      </c>
      <c r="BD509" s="117">
        <v>0</v>
      </c>
      <c r="BE509" s="113">
        <v>0</v>
      </c>
      <c r="BF509" s="114">
        <v>0</v>
      </c>
      <c r="BG509" s="114">
        <v>0</v>
      </c>
      <c r="BH509" s="117">
        <v>0</v>
      </c>
      <c r="BJ509" s="113">
        <f t="shared" si="304"/>
        <v>0</v>
      </c>
      <c r="BK509" s="114">
        <f t="shared" si="304"/>
        <v>0</v>
      </c>
      <c r="BL509" s="114">
        <f t="shared" si="284"/>
        <v>0</v>
      </c>
      <c r="BM509" s="118">
        <f t="shared" si="285"/>
        <v>0</v>
      </c>
      <c r="BN509" s="119">
        <f t="shared" si="286"/>
        <v>0</v>
      </c>
      <c r="BP509" s="113">
        <f t="shared" si="287"/>
        <v>0</v>
      </c>
      <c r="BQ509" s="118">
        <f t="shared" si="288"/>
        <v>0</v>
      </c>
      <c r="BR509" s="120">
        <f t="shared" si="289"/>
        <v>0</v>
      </c>
      <c r="BS509" s="121">
        <f t="shared" si="290"/>
        <v>0</v>
      </c>
      <c r="BT509" s="114">
        <f t="shared" si="291"/>
        <v>0</v>
      </c>
      <c r="BU509" s="114">
        <f t="shared" si="292"/>
        <v>0</v>
      </c>
      <c r="BV509" s="114">
        <f t="shared" si="293"/>
        <v>0</v>
      </c>
      <c r="BW509" s="118">
        <f t="shared" si="294"/>
        <v>0</v>
      </c>
      <c r="BX509" s="120">
        <f t="shared" si="295"/>
        <v>0</v>
      </c>
      <c r="BY509" s="121">
        <f t="shared" si="296"/>
        <v>0</v>
      </c>
      <c r="CA509" s="113">
        <f t="shared" si="305"/>
        <v>0</v>
      </c>
      <c r="CB509" s="114">
        <f t="shared" si="305"/>
        <v>0</v>
      </c>
      <c r="CC509" s="114">
        <f t="shared" si="297"/>
        <v>0</v>
      </c>
      <c r="CD509" s="114">
        <f t="shared" si="298"/>
        <v>4621.6126045016072</v>
      </c>
      <c r="CE509" s="114">
        <f t="shared" si="299"/>
        <v>0</v>
      </c>
      <c r="CF509" s="118">
        <f t="shared" si="300"/>
        <v>0</v>
      </c>
      <c r="CG509" s="122">
        <f t="shared" si="301"/>
        <v>4621.6126045016072</v>
      </c>
      <c r="CH509" s="88"/>
      <c r="CI509" s="123">
        <f t="shared" si="302"/>
        <v>4621.6126045016072</v>
      </c>
      <c r="CK509" s="124">
        <f t="shared" si="303"/>
        <v>4</v>
      </c>
      <c r="CL509" s="125">
        <v>0</v>
      </c>
      <c r="CM509" s="126">
        <v>0</v>
      </c>
      <c r="CN509" s="127">
        <v>0</v>
      </c>
      <c r="CO509" s="128">
        <v>0</v>
      </c>
      <c r="CP509" s="125">
        <v>0</v>
      </c>
      <c r="CQ509" s="129">
        <v>0</v>
      </c>
      <c r="CR509" s="130">
        <v>0</v>
      </c>
      <c r="CS509" s="131">
        <v>0</v>
      </c>
      <c r="CT509" s="132">
        <v>0</v>
      </c>
      <c r="CU509" s="133">
        <f t="shared" si="306"/>
        <v>0</v>
      </c>
      <c r="CV509" s="129">
        <f t="shared" si="306"/>
        <v>0</v>
      </c>
      <c r="CW509" s="132">
        <v>0</v>
      </c>
      <c r="CY509" s="133">
        <v>0</v>
      </c>
      <c r="CZ509" s="129">
        <v>0</v>
      </c>
      <c r="DA509" s="132">
        <v>0</v>
      </c>
      <c r="DD509" s="134" t="s">
        <v>95</v>
      </c>
      <c r="DE509" s="101"/>
      <c r="DF509" s="72"/>
    </row>
    <row r="510" spans="1:110" s="7" customFormat="1" x14ac:dyDescent="0.25">
      <c r="A510" s="135">
        <v>194</v>
      </c>
      <c r="B510" s="136" t="s">
        <v>1397</v>
      </c>
      <c r="C510" s="136" t="s">
        <v>1410</v>
      </c>
      <c r="D510" s="137" t="s">
        <v>1399</v>
      </c>
      <c r="E510" s="138" t="s">
        <v>1411</v>
      </c>
      <c r="F510" s="138" t="s">
        <v>1405</v>
      </c>
      <c r="G510" s="138" t="s">
        <v>1406</v>
      </c>
      <c r="H510" s="138" t="s">
        <v>117</v>
      </c>
      <c r="I510" s="138">
        <v>11211</v>
      </c>
      <c r="J510" s="138" t="str">
        <f t="shared" si="269"/>
        <v>Brooklyn 11211</v>
      </c>
      <c r="K510" s="138" t="s">
        <v>103</v>
      </c>
      <c r="L510" s="138">
        <v>4</v>
      </c>
      <c r="M510" s="106" t="str">
        <f t="shared" si="270"/>
        <v>FCCN</v>
      </c>
      <c r="N510" s="107">
        <v>0</v>
      </c>
      <c r="O510" s="72">
        <v>0</v>
      </c>
      <c r="P510" s="108">
        <v>0</v>
      </c>
      <c r="Q510" s="71">
        <v>0</v>
      </c>
      <c r="R510" s="72">
        <v>0</v>
      </c>
      <c r="S510" s="108">
        <v>0</v>
      </c>
      <c r="T510" s="71">
        <v>0</v>
      </c>
      <c r="U510" s="72">
        <v>0</v>
      </c>
      <c r="V510" s="72">
        <v>0</v>
      </c>
      <c r="W510" s="73">
        <f t="shared" si="271"/>
        <v>0</v>
      </c>
      <c r="X510" s="109">
        <v>0</v>
      </c>
      <c r="Y510" s="110">
        <v>0</v>
      </c>
      <c r="Z510" s="110">
        <v>0</v>
      </c>
      <c r="AA510" s="72">
        <v>0</v>
      </c>
      <c r="AB510" s="72">
        <v>42</v>
      </c>
      <c r="AC510" s="111">
        <v>0</v>
      </c>
      <c r="AD510" s="112">
        <f t="shared" si="272"/>
        <v>42</v>
      </c>
      <c r="AE510" s="113">
        <v>0</v>
      </c>
      <c r="AF510" s="114">
        <v>0</v>
      </c>
      <c r="AG510" s="115">
        <v>0</v>
      </c>
      <c r="AH510" s="116">
        <v>362361.72000000003</v>
      </c>
      <c r="AI510" s="114">
        <v>0</v>
      </c>
      <c r="AJ510" s="117">
        <f t="shared" si="275"/>
        <v>362361.72000000003</v>
      </c>
      <c r="AK510" s="113">
        <v>0</v>
      </c>
      <c r="AL510" s="114">
        <v>0</v>
      </c>
      <c r="AM510" s="117">
        <f t="shared" si="276"/>
        <v>0</v>
      </c>
      <c r="AN510" s="113">
        <v>0</v>
      </c>
      <c r="AO510" s="114">
        <v>0</v>
      </c>
      <c r="AP510" s="114">
        <v>0</v>
      </c>
      <c r="AQ510" s="114">
        <v>303600.36000000004</v>
      </c>
      <c r="AR510" s="117">
        <v>58761.36</v>
      </c>
      <c r="AS510" s="113">
        <f t="shared" si="273"/>
        <v>0</v>
      </c>
      <c r="AT510" s="114">
        <f t="shared" si="277"/>
        <v>0</v>
      </c>
      <c r="AU510" s="114">
        <f t="shared" si="278"/>
        <v>0</v>
      </c>
      <c r="AV510" s="117">
        <v>0</v>
      </c>
      <c r="AW510" s="113">
        <f t="shared" si="274"/>
        <v>0</v>
      </c>
      <c r="AX510" s="114">
        <f t="shared" si="279"/>
        <v>0</v>
      </c>
      <c r="AY510" s="114">
        <f t="shared" si="280"/>
        <v>0</v>
      </c>
      <c r="AZ510" s="117">
        <v>0</v>
      </c>
      <c r="BA510" s="113">
        <f t="shared" si="281"/>
        <v>0</v>
      </c>
      <c r="BB510" s="114">
        <f t="shared" si="282"/>
        <v>0</v>
      </c>
      <c r="BC510" s="114">
        <f t="shared" si="283"/>
        <v>0</v>
      </c>
      <c r="BD510" s="117">
        <v>0</v>
      </c>
      <c r="BE510" s="113">
        <v>0</v>
      </c>
      <c r="BF510" s="114">
        <v>0</v>
      </c>
      <c r="BG510" s="114">
        <v>0</v>
      </c>
      <c r="BH510" s="117">
        <v>0</v>
      </c>
      <c r="BJ510" s="113">
        <f t="shared" si="304"/>
        <v>0</v>
      </c>
      <c r="BK510" s="114">
        <f t="shared" si="304"/>
        <v>0</v>
      </c>
      <c r="BL510" s="114">
        <f t="shared" si="284"/>
        <v>0</v>
      </c>
      <c r="BM510" s="118">
        <f t="shared" si="285"/>
        <v>0</v>
      </c>
      <c r="BN510" s="119">
        <f t="shared" si="286"/>
        <v>0</v>
      </c>
      <c r="BP510" s="113">
        <f t="shared" si="287"/>
        <v>0</v>
      </c>
      <c r="BQ510" s="118">
        <f t="shared" si="288"/>
        <v>0</v>
      </c>
      <c r="BR510" s="120">
        <f t="shared" si="289"/>
        <v>0</v>
      </c>
      <c r="BS510" s="121">
        <f t="shared" si="290"/>
        <v>0</v>
      </c>
      <c r="BT510" s="114">
        <f t="shared" si="291"/>
        <v>0</v>
      </c>
      <c r="BU510" s="114">
        <f t="shared" si="292"/>
        <v>0</v>
      </c>
      <c r="BV510" s="114">
        <f t="shared" si="293"/>
        <v>0</v>
      </c>
      <c r="BW510" s="118">
        <f t="shared" si="294"/>
        <v>0</v>
      </c>
      <c r="BX510" s="120">
        <f t="shared" si="295"/>
        <v>0</v>
      </c>
      <c r="BY510" s="121">
        <f t="shared" si="296"/>
        <v>0</v>
      </c>
      <c r="CA510" s="113">
        <f t="shared" si="305"/>
        <v>0</v>
      </c>
      <c r="CB510" s="114">
        <f t="shared" si="305"/>
        <v>0</v>
      </c>
      <c r="CC510" s="114">
        <f t="shared" si="297"/>
        <v>0</v>
      </c>
      <c r="CD510" s="114">
        <f t="shared" si="298"/>
        <v>4219.7332475884241</v>
      </c>
      <c r="CE510" s="114">
        <f t="shared" si="299"/>
        <v>0</v>
      </c>
      <c r="CF510" s="118">
        <f t="shared" si="300"/>
        <v>0</v>
      </c>
      <c r="CG510" s="122">
        <f t="shared" si="301"/>
        <v>4219.7332475884241</v>
      </c>
      <c r="CH510" s="88"/>
      <c r="CI510" s="123">
        <f t="shared" si="302"/>
        <v>4219.7332475884241</v>
      </c>
      <c r="CK510" s="124">
        <f t="shared" si="303"/>
        <v>4</v>
      </c>
      <c r="CL510" s="125">
        <v>0</v>
      </c>
      <c r="CM510" s="126">
        <v>0</v>
      </c>
      <c r="CN510" s="127">
        <v>0</v>
      </c>
      <c r="CO510" s="128">
        <v>0</v>
      </c>
      <c r="CP510" s="125">
        <v>0</v>
      </c>
      <c r="CQ510" s="129">
        <v>0</v>
      </c>
      <c r="CR510" s="130">
        <v>0</v>
      </c>
      <c r="CS510" s="131">
        <v>0</v>
      </c>
      <c r="CT510" s="132">
        <v>0</v>
      </c>
      <c r="CU510" s="133">
        <f t="shared" si="306"/>
        <v>0</v>
      </c>
      <c r="CV510" s="129">
        <f t="shared" si="306"/>
        <v>0</v>
      </c>
      <c r="CW510" s="132">
        <v>0</v>
      </c>
      <c r="CY510" s="133">
        <v>0</v>
      </c>
      <c r="CZ510" s="129">
        <v>0</v>
      </c>
      <c r="DA510" s="132">
        <v>0</v>
      </c>
      <c r="DD510" s="134" t="s">
        <v>95</v>
      </c>
      <c r="DE510" s="101"/>
      <c r="DF510" s="72"/>
    </row>
    <row r="511" spans="1:110" s="7" customFormat="1" x14ac:dyDescent="0.25">
      <c r="A511" s="135">
        <v>194</v>
      </c>
      <c r="B511" s="136" t="s">
        <v>1397</v>
      </c>
      <c r="C511" s="136" t="s">
        <v>1410</v>
      </c>
      <c r="D511" s="137" t="s">
        <v>1399</v>
      </c>
      <c r="E511" s="138" t="s">
        <v>1411</v>
      </c>
      <c r="F511" s="138" t="s">
        <v>1405</v>
      </c>
      <c r="G511" s="138" t="s">
        <v>1406</v>
      </c>
      <c r="H511" s="138" t="s">
        <v>117</v>
      </c>
      <c r="I511" s="138">
        <v>11211</v>
      </c>
      <c r="J511" s="138" t="str">
        <f t="shared" si="269"/>
        <v>Brooklyn 11211</v>
      </c>
      <c r="K511" s="138" t="s">
        <v>103</v>
      </c>
      <c r="L511" s="138">
        <v>4</v>
      </c>
      <c r="M511" s="106" t="str">
        <f t="shared" si="270"/>
        <v>FCCN</v>
      </c>
      <c r="N511" s="107">
        <v>0</v>
      </c>
      <c r="O511" s="72">
        <v>0</v>
      </c>
      <c r="P511" s="108">
        <v>0</v>
      </c>
      <c r="Q511" s="71">
        <v>0</v>
      </c>
      <c r="R511" s="72">
        <v>0</v>
      </c>
      <c r="S511" s="108">
        <v>0</v>
      </c>
      <c r="T511" s="71">
        <v>0</v>
      </c>
      <c r="U511" s="72">
        <v>0</v>
      </c>
      <c r="V511" s="72">
        <v>0</v>
      </c>
      <c r="W511" s="73">
        <f t="shared" si="271"/>
        <v>0</v>
      </c>
      <c r="X511" s="109">
        <v>0</v>
      </c>
      <c r="Y511" s="110">
        <v>0</v>
      </c>
      <c r="Z511" s="110">
        <v>0</v>
      </c>
      <c r="AA511" s="72">
        <v>0</v>
      </c>
      <c r="AB511" s="72">
        <v>0</v>
      </c>
      <c r="AC511" s="111">
        <v>92</v>
      </c>
      <c r="AD511" s="112">
        <f t="shared" si="272"/>
        <v>92</v>
      </c>
      <c r="AE511" s="113">
        <v>0</v>
      </c>
      <c r="AF511" s="114">
        <v>0</v>
      </c>
      <c r="AG511" s="115">
        <v>0</v>
      </c>
      <c r="AH511" s="116">
        <v>841952.72</v>
      </c>
      <c r="AI511" s="114">
        <v>0</v>
      </c>
      <c r="AJ511" s="117">
        <f t="shared" si="275"/>
        <v>841952.72</v>
      </c>
      <c r="AK511" s="113">
        <v>0</v>
      </c>
      <c r="AL511" s="114">
        <v>0</v>
      </c>
      <c r="AM511" s="117">
        <f t="shared" si="276"/>
        <v>0</v>
      </c>
      <c r="AN511" s="113">
        <v>0</v>
      </c>
      <c r="AO511" s="114">
        <v>0</v>
      </c>
      <c r="AP511" s="114">
        <v>0</v>
      </c>
      <c r="AQ511" s="114">
        <v>713237.36</v>
      </c>
      <c r="AR511" s="117">
        <v>128715.35999999999</v>
      </c>
      <c r="AS511" s="113">
        <f t="shared" si="273"/>
        <v>0</v>
      </c>
      <c r="AT511" s="114">
        <f t="shared" si="277"/>
        <v>0</v>
      </c>
      <c r="AU511" s="114">
        <f t="shared" si="278"/>
        <v>0</v>
      </c>
      <c r="AV511" s="117">
        <v>0</v>
      </c>
      <c r="AW511" s="113">
        <f t="shared" si="274"/>
        <v>0</v>
      </c>
      <c r="AX511" s="114">
        <f t="shared" si="279"/>
        <v>0</v>
      </c>
      <c r="AY511" s="114">
        <f t="shared" si="280"/>
        <v>0</v>
      </c>
      <c r="AZ511" s="117">
        <v>0</v>
      </c>
      <c r="BA511" s="113">
        <f t="shared" si="281"/>
        <v>0</v>
      </c>
      <c r="BB511" s="114">
        <f t="shared" si="282"/>
        <v>0</v>
      </c>
      <c r="BC511" s="114">
        <f t="shared" si="283"/>
        <v>0</v>
      </c>
      <c r="BD511" s="117">
        <v>0</v>
      </c>
      <c r="BE511" s="113">
        <v>0</v>
      </c>
      <c r="BF511" s="114">
        <v>0</v>
      </c>
      <c r="BG511" s="114">
        <v>0</v>
      </c>
      <c r="BH511" s="117">
        <v>0</v>
      </c>
      <c r="BJ511" s="113">
        <f t="shared" si="304"/>
        <v>0</v>
      </c>
      <c r="BK511" s="114">
        <f t="shared" si="304"/>
        <v>0</v>
      </c>
      <c r="BL511" s="114">
        <f t="shared" si="284"/>
        <v>0</v>
      </c>
      <c r="BM511" s="118">
        <f t="shared" si="285"/>
        <v>0</v>
      </c>
      <c r="BN511" s="119">
        <f t="shared" si="286"/>
        <v>0</v>
      </c>
      <c r="BP511" s="113">
        <f t="shared" si="287"/>
        <v>0</v>
      </c>
      <c r="BQ511" s="118">
        <f t="shared" si="288"/>
        <v>0</v>
      </c>
      <c r="BR511" s="120">
        <f t="shared" si="289"/>
        <v>0</v>
      </c>
      <c r="BS511" s="121">
        <f t="shared" si="290"/>
        <v>0</v>
      </c>
      <c r="BT511" s="114">
        <f t="shared" si="291"/>
        <v>0</v>
      </c>
      <c r="BU511" s="114">
        <f t="shared" si="292"/>
        <v>0</v>
      </c>
      <c r="BV511" s="114">
        <f t="shared" si="293"/>
        <v>0</v>
      </c>
      <c r="BW511" s="118">
        <f t="shared" si="294"/>
        <v>0</v>
      </c>
      <c r="BX511" s="120">
        <f t="shared" si="295"/>
        <v>0</v>
      </c>
      <c r="BY511" s="121">
        <f t="shared" si="296"/>
        <v>0</v>
      </c>
      <c r="CA511" s="113">
        <f t="shared" si="305"/>
        <v>0</v>
      </c>
      <c r="CB511" s="114">
        <f t="shared" si="305"/>
        <v>0</v>
      </c>
      <c r="CC511" s="114">
        <f t="shared" si="297"/>
        <v>0</v>
      </c>
      <c r="CD511" s="114">
        <f t="shared" si="298"/>
        <v>9243.2252090032143</v>
      </c>
      <c r="CE511" s="114">
        <f t="shared" si="299"/>
        <v>0</v>
      </c>
      <c r="CF511" s="118">
        <f t="shared" si="300"/>
        <v>0</v>
      </c>
      <c r="CG511" s="122">
        <f t="shared" si="301"/>
        <v>9243.2252090032143</v>
      </c>
      <c r="CH511" s="88"/>
      <c r="CI511" s="123">
        <f t="shared" si="302"/>
        <v>9243.2252090032143</v>
      </c>
      <c r="CK511" s="124">
        <f t="shared" si="303"/>
        <v>4</v>
      </c>
      <c r="CL511" s="125">
        <v>0</v>
      </c>
      <c r="CM511" s="126">
        <v>0</v>
      </c>
      <c r="CN511" s="127">
        <v>0</v>
      </c>
      <c r="CO511" s="128">
        <v>0</v>
      </c>
      <c r="CP511" s="125">
        <v>0</v>
      </c>
      <c r="CQ511" s="129">
        <v>0</v>
      </c>
      <c r="CR511" s="130">
        <v>0</v>
      </c>
      <c r="CS511" s="131">
        <v>0</v>
      </c>
      <c r="CT511" s="132">
        <v>0</v>
      </c>
      <c r="CU511" s="133">
        <f t="shared" si="306"/>
        <v>0</v>
      </c>
      <c r="CV511" s="129">
        <f t="shared" si="306"/>
        <v>0</v>
      </c>
      <c r="CW511" s="132">
        <v>0</v>
      </c>
      <c r="CY511" s="133">
        <v>0</v>
      </c>
      <c r="CZ511" s="129">
        <v>0</v>
      </c>
      <c r="DA511" s="132">
        <v>0</v>
      </c>
      <c r="DD511" s="134" t="s">
        <v>95</v>
      </c>
      <c r="DE511" s="101"/>
      <c r="DF511" s="72"/>
    </row>
    <row r="512" spans="1:110" s="7" customFormat="1" x14ac:dyDescent="0.25">
      <c r="A512" s="135">
        <v>178</v>
      </c>
      <c r="B512" s="136" t="s">
        <v>1412</v>
      </c>
      <c r="C512" s="136" t="s">
        <v>1413</v>
      </c>
      <c r="D512" s="137" t="s">
        <v>1414</v>
      </c>
      <c r="E512" s="138" t="s">
        <v>1415</v>
      </c>
      <c r="F512" s="138" t="s">
        <v>1416</v>
      </c>
      <c r="G512" s="138" t="s">
        <v>1417</v>
      </c>
      <c r="H512" s="138" t="s">
        <v>154</v>
      </c>
      <c r="I512" s="138">
        <v>11436</v>
      </c>
      <c r="J512" s="138" t="str">
        <f t="shared" si="269"/>
        <v>Queens 11436</v>
      </c>
      <c r="K512" s="138" t="s">
        <v>108</v>
      </c>
      <c r="L512" s="138">
        <v>3</v>
      </c>
      <c r="M512" s="106" t="str">
        <f t="shared" si="270"/>
        <v>Child Care</v>
      </c>
      <c r="N512" s="107">
        <v>82</v>
      </c>
      <c r="O512" s="72">
        <v>0</v>
      </c>
      <c r="P512" s="108">
        <v>0</v>
      </c>
      <c r="Q512" s="71">
        <v>0</v>
      </c>
      <c r="R512" s="72">
        <v>0</v>
      </c>
      <c r="S512" s="108">
        <v>82</v>
      </c>
      <c r="T512" s="71">
        <v>0</v>
      </c>
      <c r="U512" s="72">
        <v>0</v>
      </c>
      <c r="V512" s="72">
        <v>36</v>
      </c>
      <c r="W512" s="73">
        <f t="shared" si="271"/>
        <v>36</v>
      </c>
      <c r="X512" s="109">
        <v>0</v>
      </c>
      <c r="Y512" s="110">
        <v>0</v>
      </c>
      <c r="Z512" s="110">
        <v>0</v>
      </c>
      <c r="AA512" s="72">
        <v>0</v>
      </c>
      <c r="AB512" s="72">
        <v>0</v>
      </c>
      <c r="AC512" s="111">
        <v>0</v>
      </c>
      <c r="AD512" s="112">
        <f t="shared" si="272"/>
        <v>0</v>
      </c>
      <c r="AE512" s="113">
        <v>0</v>
      </c>
      <c r="AF512" s="114">
        <v>0</v>
      </c>
      <c r="AG512" s="115">
        <v>898460.87999999989</v>
      </c>
      <c r="AH512" s="116">
        <v>898460.87999999989</v>
      </c>
      <c r="AI512" s="114">
        <v>351263.4</v>
      </c>
      <c r="AJ512" s="117">
        <f t="shared" si="275"/>
        <v>1249724.2799999998</v>
      </c>
      <c r="AK512" s="113">
        <v>0</v>
      </c>
      <c r="AL512" s="114">
        <v>101548.07676</v>
      </c>
      <c r="AM512" s="117">
        <f t="shared" si="276"/>
        <v>101548.07676</v>
      </c>
      <c r="AN512" s="113">
        <v>0</v>
      </c>
      <c r="AO512" s="114">
        <v>0</v>
      </c>
      <c r="AP512" s="114">
        <v>796912.80324000004</v>
      </c>
      <c r="AQ512" s="114">
        <v>0</v>
      </c>
      <c r="AR512" s="117">
        <v>0</v>
      </c>
      <c r="AS512" s="113">
        <f t="shared" si="273"/>
        <v>0</v>
      </c>
      <c r="AT512" s="114">
        <f t="shared" si="277"/>
        <v>0</v>
      </c>
      <c r="AU512" s="114">
        <f t="shared" si="278"/>
        <v>0</v>
      </c>
      <c r="AV512" s="117">
        <v>0</v>
      </c>
      <c r="AW512" s="113">
        <f t="shared" si="274"/>
        <v>0</v>
      </c>
      <c r="AX512" s="114">
        <f t="shared" si="279"/>
        <v>0</v>
      </c>
      <c r="AY512" s="114">
        <f t="shared" si="280"/>
        <v>26487</v>
      </c>
      <c r="AZ512" s="117">
        <v>26487</v>
      </c>
      <c r="BA512" s="113">
        <f t="shared" si="281"/>
        <v>0</v>
      </c>
      <c r="BB512" s="114">
        <f t="shared" si="282"/>
        <v>0</v>
      </c>
      <c r="BC512" s="114">
        <f t="shared" si="283"/>
        <v>0</v>
      </c>
      <c r="BD512" s="117">
        <v>0</v>
      </c>
      <c r="BE512" s="113">
        <v>0</v>
      </c>
      <c r="BF512" s="114">
        <v>0</v>
      </c>
      <c r="BG512" s="114">
        <v>0</v>
      </c>
      <c r="BH512" s="117">
        <v>0</v>
      </c>
      <c r="BJ512" s="113">
        <f t="shared" si="304"/>
        <v>0</v>
      </c>
      <c r="BK512" s="114">
        <f t="shared" si="304"/>
        <v>101548.07676</v>
      </c>
      <c r="BL512" s="114">
        <f t="shared" si="284"/>
        <v>0</v>
      </c>
      <c r="BM512" s="118">
        <f t="shared" si="285"/>
        <v>26487</v>
      </c>
      <c r="BN512" s="119">
        <f t="shared" si="286"/>
        <v>128035.07676</v>
      </c>
      <c r="BP512" s="113">
        <f t="shared" si="287"/>
        <v>0</v>
      </c>
      <c r="BQ512" s="118">
        <f t="shared" si="288"/>
        <v>0</v>
      </c>
      <c r="BR512" s="120">
        <f t="shared" si="289"/>
        <v>0</v>
      </c>
      <c r="BS512" s="121">
        <f t="shared" si="290"/>
        <v>0</v>
      </c>
      <c r="BT512" s="114">
        <f t="shared" si="291"/>
        <v>0</v>
      </c>
      <c r="BU512" s="114">
        <f t="shared" si="292"/>
        <v>0</v>
      </c>
      <c r="BV512" s="114">
        <f t="shared" si="293"/>
        <v>0</v>
      </c>
      <c r="BW512" s="118">
        <f t="shared" si="294"/>
        <v>0</v>
      </c>
      <c r="BX512" s="120">
        <f t="shared" si="295"/>
        <v>0</v>
      </c>
      <c r="BY512" s="121">
        <f t="shared" si="296"/>
        <v>0</v>
      </c>
      <c r="CA512" s="113">
        <f t="shared" si="305"/>
        <v>0</v>
      </c>
      <c r="CB512" s="114">
        <f t="shared" si="305"/>
        <v>0</v>
      </c>
      <c r="CC512" s="114">
        <f t="shared" si="297"/>
        <v>57227.393158713829</v>
      </c>
      <c r="CD512" s="114">
        <f t="shared" si="298"/>
        <v>0</v>
      </c>
      <c r="CE512" s="114">
        <f t="shared" si="299"/>
        <v>7292.3056194212213</v>
      </c>
      <c r="CF512" s="118">
        <f t="shared" si="300"/>
        <v>0</v>
      </c>
      <c r="CG512" s="122">
        <f t="shared" si="301"/>
        <v>64519.698778135047</v>
      </c>
      <c r="CH512" s="88"/>
      <c r="CI512" s="123">
        <f t="shared" si="302"/>
        <v>64519.69877813504</v>
      </c>
      <c r="CK512" s="124">
        <f t="shared" si="303"/>
        <v>3</v>
      </c>
      <c r="CL512" s="125">
        <v>0</v>
      </c>
      <c r="CM512" s="126">
        <v>0</v>
      </c>
      <c r="CN512" s="127">
        <v>41.82</v>
      </c>
      <c r="CO512" s="128">
        <v>15.670999499999999</v>
      </c>
      <c r="CP512" s="125">
        <v>0</v>
      </c>
      <c r="CQ512" s="129">
        <v>0</v>
      </c>
      <c r="CR512" s="130">
        <v>0</v>
      </c>
      <c r="CS512" s="131">
        <v>16.350000000000001</v>
      </c>
      <c r="CT512" s="132">
        <v>16.350000000000001</v>
      </c>
      <c r="CU512" s="133">
        <f t="shared" si="306"/>
        <v>0</v>
      </c>
      <c r="CV512" s="129">
        <f t="shared" si="306"/>
        <v>4.0875000000000004</v>
      </c>
      <c r="CW512" s="132">
        <v>4.0875000000000004</v>
      </c>
      <c r="CY512" s="133">
        <v>0</v>
      </c>
      <c r="CZ512" s="129">
        <v>26487.000000000004</v>
      </c>
      <c r="DA512" s="132">
        <v>26487.000000000004</v>
      </c>
      <c r="DD512" s="134" t="s">
        <v>95</v>
      </c>
      <c r="DE512" s="101"/>
      <c r="DF512" s="72"/>
    </row>
    <row r="513" spans="1:110" s="7" customFormat="1" x14ac:dyDescent="0.25">
      <c r="A513" s="135">
        <v>73</v>
      </c>
      <c r="B513" s="136" t="s">
        <v>1418</v>
      </c>
      <c r="C513" s="136" t="s">
        <v>1419</v>
      </c>
      <c r="D513" s="137" t="s">
        <v>1420</v>
      </c>
      <c r="E513" s="138" t="s">
        <v>1421</v>
      </c>
      <c r="F513" s="138" t="s">
        <v>1422</v>
      </c>
      <c r="G513" s="138" t="s">
        <v>1423</v>
      </c>
      <c r="H513" s="138" t="s">
        <v>124</v>
      </c>
      <c r="I513" s="138">
        <v>10025</v>
      </c>
      <c r="J513" s="138" t="str">
        <f t="shared" si="269"/>
        <v>Manhattan 10025</v>
      </c>
      <c r="K513" s="138" t="s">
        <v>103</v>
      </c>
      <c r="L513" s="138">
        <v>3</v>
      </c>
      <c r="M513" s="106" t="str">
        <f t="shared" si="270"/>
        <v>Child Care</v>
      </c>
      <c r="N513" s="107">
        <v>75</v>
      </c>
      <c r="O513" s="72">
        <v>0</v>
      </c>
      <c r="P513" s="108">
        <v>0</v>
      </c>
      <c r="Q513" s="71">
        <v>0</v>
      </c>
      <c r="R513" s="72">
        <v>0</v>
      </c>
      <c r="S513" s="108">
        <v>75</v>
      </c>
      <c r="T513" s="71">
        <v>0</v>
      </c>
      <c r="U513" s="72">
        <v>0</v>
      </c>
      <c r="V513" s="72">
        <v>47</v>
      </c>
      <c r="W513" s="73">
        <f t="shared" si="271"/>
        <v>47</v>
      </c>
      <c r="X513" s="109">
        <v>0</v>
      </c>
      <c r="Y513" s="110">
        <v>0</v>
      </c>
      <c r="Z513" s="110">
        <v>0</v>
      </c>
      <c r="AA513" s="72">
        <v>0</v>
      </c>
      <c r="AB513" s="72">
        <v>0</v>
      </c>
      <c r="AC513" s="111">
        <v>0</v>
      </c>
      <c r="AD513" s="112">
        <f t="shared" si="272"/>
        <v>0</v>
      </c>
      <c r="AE513" s="113">
        <v>0</v>
      </c>
      <c r="AF513" s="114">
        <v>0</v>
      </c>
      <c r="AG513" s="115">
        <v>867744</v>
      </c>
      <c r="AH513" s="116">
        <v>867744</v>
      </c>
      <c r="AI513" s="114">
        <v>0</v>
      </c>
      <c r="AJ513" s="117">
        <f t="shared" si="275"/>
        <v>867744</v>
      </c>
      <c r="AK513" s="113">
        <v>0</v>
      </c>
      <c r="AL513" s="114">
        <v>139994.86175999997</v>
      </c>
      <c r="AM513" s="117">
        <f t="shared" si="276"/>
        <v>139994.86175999997</v>
      </c>
      <c r="AN513" s="113">
        <v>0</v>
      </c>
      <c r="AO513" s="114">
        <v>0</v>
      </c>
      <c r="AP513" s="114">
        <v>727749.13824</v>
      </c>
      <c r="AQ513" s="114">
        <v>0</v>
      </c>
      <c r="AR513" s="117">
        <v>0</v>
      </c>
      <c r="AS513" s="113">
        <f t="shared" si="273"/>
        <v>0</v>
      </c>
      <c r="AT513" s="114">
        <f t="shared" si="277"/>
        <v>0</v>
      </c>
      <c r="AU513" s="114">
        <f t="shared" si="278"/>
        <v>0</v>
      </c>
      <c r="AV513" s="117">
        <v>0</v>
      </c>
      <c r="AW513" s="113">
        <f t="shared" si="274"/>
        <v>0</v>
      </c>
      <c r="AX513" s="114">
        <f t="shared" si="279"/>
        <v>0</v>
      </c>
      <c r="AY513" s="114">
        <f t="shared" si="280"/>
        <v>0</v>
      </c>
      <c r="AZ513" s="117">
        <v>0</v>
      </c>
      <c r="BA513" s="113">
        <f t="shared" si="281"/>
        <v>0</v>
      </c>
      <c r="BB513" s="114">
        <f t="shared" si="282"/>
        <v>0</v>
      </c>
      <c r="BC513" s="114">
        <f t="shared" si="283"/>
        <v>0</v>
      </c>
      <c r="BD513" s="117">
        <v>0</v>
      </c>
      <c r="BE513" s="113">
        <v>0</v>
      </c>
      <c r="BF513" s="114">
        <v>0</v>
      </c>
      <c r="BG513" s="114">
        <v>0</v>
      </c>
      <c r="BH513" s="117">
        <v>0</v>
      </c>
      <c r="BJ513" s="113">
        <f t="shared" si="304"/>
        <v>0</v>
      </c>
      <c r="BK513" s="114">
        <f t="shared" si="304"/>
        <v>139994.86175999997</v>
      </c>
      <c r="BL513" s="114">
        <f t="shared" si="284"/>
        <v>0</v>
      </c>
      <c r="BM513" s="118">
        <f t="shared" si="285"/>
        <v>0</v>
      </c>
      <c r="BN513" s="119">
        <f t="shared" si="286"/>
        <v>139994.86175999997</v>
      </c>
      <c r="BP513" s="113">
        <f t="shared" si="287"/>
        <v>0</v>
      </c>
      <c r="BQ513" s="118">
        <f t="shared" si="288"/>
        <v>0</v>
      </c>
      <c r="BR513" s="120">
        <f t="shared" si="289"/>
        <v>0</v>
      </c>
      <c r="BS513" s="121">
        <f t="shared" si="290"/>
        <v>0</v>
      </c>
      <c r="BT513" s="114">
        <f t="shared" si="291"/>
        <v>0</v>
      </c>
      <c r="BU513" s="114">
        <f t="shared" si="292"/>
        <v>0</v>
      </c>
      <c r="BV513" s="114">
        <f t="shared" si="293"/>
        <v>0</v>
      </c>
      <c r="BW513" s="118">
        <f t="shared" si="294"/>
        <v>0</v>
      </c>
      <c r="BX513" s="120">
        <f t="shared" si="295"/>
        <v>0</v>
      </c>
      <c r="BY513" s="121">
        <f t="shared" si="296"/>
        <v>0</v>
      </c>
      <c r="CA513" s="113">
        <f t="shared" si="305"/>
        <v>0</v>
      </c>
      <c r="CB513" s="114">
        <f t="shared" si="305"/>
        <v>0</v>
      </c>
      <c r="CC513" s="114">
        <f t="shared" si="297"/>
        <v>52260.656229453372</v>
      </c>
      <c r="CD513" s="114">
        <f t="shared" si="298"/>
        <v>0</v>
      </c>
      <c r="CE513" s="114">
        <f t="shared" si="299"/>
        <v>10053.221584051445</v>
      </c>
      <c r="CF513" s="118">
        <f t="shared" si="300"/>
        <v>0</v>
      </c>
      <c r="CG513" s="122">
        <f t="shared" si="301"/>
        <v>62313.87781350482</v>
      </c>
      <c r="CH513" s="88"/>
      <c r="CI513" s="123">
        <f t="shared" si="302"/>
        <v>62313.877813504827</v>
      </c>
      <c r="CK513" s="124">
        <f t="shared" si="303"/>
        <v>3</v>
      </c>
      <c r="CL513" s="125">
        <v>0</v>
      </c>
      <c r="CM513" s="126">
        <v>0</v>
      </c>
      <c r="CN513" s="127">
        <v>44.16</v>
      </c>
      <c r="CO513" s="128">
        <v>16.547855999999996</v>
      </c>
      <c r="CP513" s="125">
        <v>0</v>
      </c>
      <c r="CQ513" s="129">
        <v>0</v>
      </c>
      <c r="CR513" s="130">
        <v>0</v>
      </c>
      <c r="CS513" s="131">
        <v>0</v>
      </c>
      <c r="CT513" s="132">
        <v>0</v>
      </c>
      <c r="CU513" s="133">
        <f t="shared" si="306"/>
        <v>0</v>
      </c>
      <c r="CV513" s="129">
        <f t="shared" si="306"/>
        <v>0</v>
      </c>
      <c r="CW513" s="132">
        <v>0</v>
      </c>
      <c r="CY513" s="133">
        <v>0</v>
      </c>
      <c r="CZ513" s="129">
        <v>0</v>
      </c>
      <c r="DA513" s="132">
        <v>0</v>
      </c>
      <c r="DD513" s="134" t="s">
        <v>95</v>
      </c>
      <c r="DE513" s="101"/>
      <c r="DF513" s="72"/>
    </row>
    <row r="514" spans="1:110" s="7" customFormat="1" x14ac:dyDescent="0.25">
      <c r="A514" s="135">
        <v>73</v>
      </c>
      <c r="B514" s="136" t="s">
        <v>1418</v>
      </c>
      <c r="C514" s="136" t="s">
        <v>1419</v>
      </c>
      <c r="D514" s="137" t="s">
        <v>1420</v>
      </c>
      <c r="E514" s="138" t="s">
        <v>1421</v>
      </c>
      <c r="F514" s="138" t="s">
        <v>1422</v>
      </c>
      <c r="G514" s="138" t="s">
        <v>1423</v>
      </c>
      <c r="H514" s="138" t="s">
        <v>124</v>
      </c>
      <c r="I514" s="138">
        <v>10025</v>
      </c>
      <c r="J514" s="138" t="str">
        <f t="shared" si="269"/>
        <v>Manhattan 10025</v>
      </c>
      <c r="K514" s="138" t="s">
        <v>103</v>
      </c>
      <c r="L514" s="138">
        <v>3</v>
      </c>
      <c r="M514" s="106" t="str">
        <f t="shared" si="270"/>
        <v>Child Care</v>
      </c>
      <c r="N514" s="107">
        <v>0</v>
      </c>
      <c r="O514" s="72">
        <v>10</v>
      </c>
      <c r="P514" s="108">
        <v>0</v>
      </c>
      <c r="Q514" s="71">
        <v>0</v>
      </c>
      <c r="R514" s="72">
        <v>0</v>
      </c>
      <c r="S514" s="108">
        <v>0</v>
      </c>
      <c r="T514" s="71">
        <v>0</v>
      </c>
      <c r="U514" s="72">
        <v>0</v>
      </c>
      <c r="V514" s="72">
        <v>0</v>
      </c>
      <c r="W514" s="73">
        <f t="shared" si="271"/>
        <v>0</v>
      </c>
      <c r="X514" s="109">
        <v>0</v>
      </c>
      <c r="Y514" s="110">
        <v>0</v>
      </c>
      <c r="Z514" s="110">
        <v>0</v>
      </c>
      <c r="AA514" s="72">
        <v>0</v>
      </c>
      <c r="AB514" s="72">
        <v>0</v>
      </c>
      <c r="AC514" s="111">
        <v>0</v>
      </c>
      <c r="AD514" s="112">
        <f t="shared" si="272"/>
        <v>0</v>
      </c>
      <c r="AE514" s="113">
        <v>0</v>
      </c>
      <c r="AF514" s="114">
        <v>180465.60000000003</v>
      </c>
      <c r="AG514" s="115">
        <v>0</v>
      </c>
      <c r="AH514" s="116">
        <v>180465.60000000003</v>
      </c>
      <c r="AI514" s="114">
        <v>0</v>
      </c>
      <c r="AJ514" s="117">
        <f t="shared" si="275"/>
        <v>180465.60000000003</v>
      </c>
      <c r="AK514" s="113">
        <v>0</v>
      </c>
      <c r="AL514" s="114">
        <v>0</v>
      </c>
      <c r="AM514" s="117">
        <f t="shared" si="276"/>
        <v>0</v>
      </c>
      <c r="AN514" s="113">
        <v>0</v>
      </c>
      <c r="AO514" s="114">
        <v>0</v>
      </c>
      <c r="AP514" s="114">
        <v>180465.60000000003</v>
      </c>
      <c r="AQ514" s="114">
        <v>0</v>
      </c>
      <c r="AR514" s="117">
        <v>0</v>
      </c>
      <c r="AS514" s="113">
        <f t="shared" si="273"/>
        <v>0</v>
      </c>
      <c r="AT514" s="114">
        <f t="shared" si="277"/>
        <v>0</v>
      </c>
      <c r="AU514" s="114">
        <f t="shared" si="278"/>
        <v>0</v>
      </c>
      <c r="AV514" s="117">
        <v>0</v>
      </c>
      <c r="AW514" s="113">
        <f t="shared" si="274"/>
        <v>0</v>
      </c>
      <c r="AX514" s="114">
        <f t="shared" si="279"/>
        <v>0</v>
      </c>
      <c r="AY514" s="114">
        <f t="shared" si="280"/>
        <v>0</v>
      </c>
      <c r="AZ514" s="117">
        <v>0</v>
      </c>
      <c r="BA514" s="113">
        <f t="shared" si="281"/>
        <v>0</v>
      </c>
      <c r="BB514" s="114">
        <f t="shared" si="282"/>
        <v>0</v>
      </c>
      <c r="BC514" s="114">
        <f t="shared" si="283"/>
        <v>0</v>
      </c>
      <c r="BD514" s="117">
        <v>0</v>
      </c>
      <c r="BE514" s="113">
        <v>0</v>
      </c>
      <c r="BF514" s="114">
        <v>0</v>
      </c>
      <c r="BG514" s="114">
        <v>0</v>
      </c>
      <c r="BH514" s="117">
        <v>0</v>
      </c>
      <c r="BJ514" s="113">
        <f t="shared" si="304"/>
        <v>0</v>
      </c>
      <c r="BK514" s="114">
        <f t="shared" si="304"/>
        <v>0</v>
      </c>
      <c r="BL514" s="114">
        <f t="shared" si="284"/>
        <v>0</v>
      </c>
      <c r="BM514" s="118">
        <f t="shared" si="285"/>
        <v>0</v>
      </c>
      <c r="BN514" s="119">
        <f t="shared" si="286"/>
        <v>0</v>
      </c>
      <c r="BP514" s="113">
        <f t="shared" si="287"/>
        <v>0</v>
      </c>
      <c r="BQ514" s="118">
        <f t="shared" si="288"/>
        <v>0</v>
      </c>
      <c r="BR514" s="120">
        <f t="shared" si="289"/>
        <v>0</v>
      </c>
      <c r="BS514" s="121">
        <f t="shared" si="290"/>
        <v>0</v>
      </c>
      <c r="BT514" s="114">
        <f t="shared" si="291"/>
        <v>0</v>
      </c>
      <c r="BU514" s="114">
        <f t="shared" si="292"/>
        <v>0</v>
      </c>
      <c r="BV514" s="114">
        <f t="shared" si="293"/>
        <v>0</v>
      </c>
      <c r="BW514" s="118">
        <f t="shared" si="294"/>
        <v>0</v>
      </c>
      <c r="BX514" s="120">
        <f t="shared" si="295"/>
        <v>0</v>
      </c>
      <c r="BY514" s="121">
        <f t="shared" si="296"/>
        <v>0</v>
      </c>
      <c r="CA514" s="113">
        <f t="shared" si="305"/>
        <v>0</v>
      </c>
      <c r="CB514" s="114">
        <f t="shared" si="305"/>
        <v>12959.480385852092</v>
      </c>
      <c r="CC514" s="114">
        <f t="shared" si="297"/>
        <v>0</v>
      </c>
      <c r="CD514" s="114">
        <f t="shared" si="298"/>
        <v>0</v>
      </c>
      <c r="CE514" s="114">
        <f t="shared" si="299"/>
        <v>0</v>
      </c>
      <c r="CF514" s="118">
        <f t="shared" si="300"/>
        <v>0</v>
      </c>
      <c r="CG514" s="122">
        <f t="shared" si="301"/>
        <v>12959.480385852092</v>
      </c>
      <c r="CH514" s="88"/>
      <c r="CI514" s="123">
        <f t="shared" si="302"/>
        <v>12959.480385852092</v>
      </c>
      <c r="CK514" s="124">
        <f t="shared" si="303"/>
        <v>3</v>
      </c>
      <c r="CL514" s="125">
        <v>0</v>
      </c>
      <c r="CM514" s="126">
        <v>68.88000000000001</v>
      </c>
      <c r="CN514" s="127">
        <v>0</v>
      </c>
      <c r="CO514" s="128">
        <v>0</v>
      </c>
      <c r="CP514" s="125">
        <v>0</v>
      </c>
      <c r="CQ514" s="129">
        <v>0</v>
      </c>
      <c r="CR514" s="130">
        <v>0</v>
      </c>
      <c r="CS514" s="131">
        <v>0</v>
      </c>
      <c r="CT514" s="132">
        <v>0</v>
      </c>
      <c r="CU514" s="133">
        <f t="shared" si="306"/>
        <v>0</v>
      </c>
      <c r="CV514" s="129">
        <f t="shared" si="306"/>
        <v>0</v>
      </c>
      <c r="CW514" s="132">
        <v>0</v>
      </c>
      <c r="CY514" s="133">
        <v>0</v>
      </c>
      <c r="CZ514" s="129">
        <v>0</v>
      </c>
      <c r="DA514" s="132">
        <v>0</v>
      </c>
      <c r="DD514" s="134" t="s">
        <v>95</v>
      </c>
      <c r="DE514" s="101"/>
      <c r="DF514" s="72"/>
    </row>
    <row r="515" spans="1:110" s="7" customFormat="1" x14ac:dyDescent="0.25">
      <c r="A515" s="135">
        <v>279</v>
      </c>
      <c r="B515" s="136" t="s">
        <v>1424</v>
      </c>
      <c r="C515" s="136" t="s">
        <v>1425</v>
      </c>
      <c r="D515" s="137" t="s">
        <v>1426</v>
      </c>
      <c r="E515" s="138" t="s">
        <v>1427</v>
      </c>
      <c r="F515" s="138" t="s">
        <v>1428</v>
      </c>
      <c r="G515" s="138" t="s">
        <v>1429</v>
      </c>
      <c r="H515" s="138" t="s">
        <v>117</v>
      </c>
      <c r="I515" s="138">
        <v>11206</v>
      </c>
      <c r="J515" s="138" t="str">
        <f t="shared" si="269"/>
        <v>Brooklyn 11206</v>
      </c>
      <c r="K515" s="138" t="s">
        <v>103</v>
      </c>
      <c r="L515" s="138">
        <v>3</v>
      </c>
      <c r="M515" s="106" t="str">
        <f t="shared" si="270"/>
        <v>Child Care</v>
      </c>
      <c r="N515" s="107">
        <v>85</v>
      </c>
      <c r="O515" s="72">
        <v>0</v>
      </c>
      <c r="P515" s="108">
        <v>0</v>
      </c>
      <c r="Q515" s="71">
        <v>0</v>
      </c>
      <c r="R515" s="72">
        <v>0</v>
      </c>
      <c r="S515" s="108">
        <v>85</v>
      </c>
      <c r="T515" s="71">
        <v>0</v>
      </c>
      <c r="U515" s="72">
        <v>0</v>
      </c>
      <c r="V515" s="72">
        <v>47</v>
      </c>
      <c r="W515" s="73">
        <f t="shared" si="271"/>
        <v>47</v>
      </c>
      <c r="X515" s="109">
        <v>0</v>
      </c>
      <c r="Y515" s="110">
        <v>0</v>
      </c>
      <c r="Z515" s="110">
        <v>0</v>
      </c>
      <c r="AA515" s="72">
        <v>0</v>
      </c>
      <c r="AB515" s="72">
        <v>0</v>
      </c>
      <c r="AC515" s="111">
        <v>0</v>
      </c>
      <c r="AD515" s="112">
        <f t="shared" si="272"/>
        <v>0</v>
      </c>
      <c r="AE515" s="113">
        <v>0</v>
      </c>
      <c r="AF515" s="114">
        <v>0</v>
      </c>
      <c r="AG515" s="115">
        <v>930217.89999999991</v>
      </c>
      <c r="AH515" s="116">
        <v>930217.89999999991</v>
      </c>
      <c r="AI515" s="114">
        <v>0</v>
      </c>
      <c r="AJ515" s="117">
        <f t="shared" si="275"/>
        <v>930217.89999999991</v>
      </c>
      <c r="AK515" s="113">
        <v>0</v>
      </c>
      <c r="AL515" s="114">
        <v>132418.14709499996</v>
      </c>
      <c r="AM515" s="117">
        <f t="shared" si="276"/>
        <v>132418.14709499996</v>
      </c>
      <c r="AN515" s="113">
        <v>0</v>
      </c>
      <c r="AO515" s="114">
        <v>0</v>
      </c>
      <c r="AP515" s="114">
        <v>797799.752905</v>
      </c>
      <c r="AQ515" s="114">
        <v>0</v>
      </c>
      <c r="AR515" s="117">
        <v>0</v>
      </c>
      <c r="AS515" s="113">
        <f t="shared" si="273"/>
        <v>0</v>
      </c>
      <c r="AT515" s="114">
        <f t="shared" si="277"/>
        <v>0</v>
      </c>
      <c r="AU515" s="114">
        <f t="shared" si="278"/>
        <v>0</v>
      </c>
      <c r="AV515" s="117">
        <v>0</v>
      </c>
      <c r="AW515" s="113">
        <f t="shared" si="274"/>
        <v>0</v>
      </c>
      <c r="AX515" s="114">
        <f t="shared" si="279"/>
        <v>0</v>
      </c>
      <c r="AY515" s="114">
        <f t="shared" si="280"/>
        <v>0</v>
      </c>
      <c r="AZ515" s="117">
        <v>0</v>
      </c>
      <c r="BA515" s="113">
        <f t="shared" si="281"/>
        <v>0</v>
      </c>
      <c r="BB515" s="114">
        <f t="shared" si="282"/>
        <v>0</v>
      </c>
      <c r="BC515" s="114">
        <f t="shared" si="283"/>
        <v>0</v>
      </c>
      <c r="BD515" s="117">
        <v>0</v>
      </c>
      <c r="BE515" s="113">
        <v>0</v>
      </c>
      <c r="BF515" s="114">
        <v>0</v>
      </c>
      <c r="BG515" s="114">
        <v>0</v>
      </c>
      <c r="BH515" s="117">
        <v>0</v>
      </c>
      <c r="BJ515" s="113">
        <f t="shared" si="304"/>
        <v>0</v>
      </c>
      <c r="BK515" s="114">
        <f t="shared" si="304"/>
        <v>132418.14709499996</v>
      </c>
      <c r="BL515" s="114">
        <f t="shared" si="284"/>
        <v>0</v>
      </c>
      <c r="BM515" s="118">
        <f t="shared" si="285"/>
        <v>0</v>
      </c>
      <c r="BN515" s="119">
        <f t="shared" si="286"/>
        <v>132418.14709499996</v>
      </c>
      <c r="BP515" s="113">
        <f t="shared" si="287"/>
        <v>0</v>
      </c>
      <c r="BQ515" s="118">
        <f t="shared" si="288"/>
        <v>0</v>
      </c>
      <c r="BR515" s="120">
        <f t="shared" si="289"/>
        <v>0</v>
      </c>
      <c r="BS515" s="121">
        <f t="shared" si="290"/>
        <v>0</v>
      </c>
      <c r="BT515" s="114">
        <f t="shared" si="291"/>
        <v>0</v>
      </c>
      <c r="BU515" s="114">
        <f t="shared" si="292"/>
        <v>0</v>
      </c>
      <c r="BV515" s="114">
        <f t="shared" si="293"/>
        <v>0</v>
      </c>
      <c r="BW515" s="118">
        <f t="shared" si="294"/>
        <v>0</v>
      </c>
      <c r="BX515" s="120">
        <f t="shared" si="295"/>
        <v>0</v>
      </c>
      <c r="BY515" s="121">
        <f t="shared" si="296"/>
        <v>0</v>
      </c>
      <c r="CA515" s="113">
        <f t="shared" si="305"/>
        <v>0</v>
      </c>
      <c r="CB515" s="114">
        <f t="shared" si="305"/>
        <v>0</v>
      </c>
      <c r="CC515" s="114">
        <f t="shared" si="297"/>
        <v>57291.086221473735</v>
      </c>
      <c r="CD515" s="114">
        <f t="shared" si="298"/>
        <v>0</v>
      </c>
      <c r="CE515" s="114">
        <f t="shared" si="299"/>
        <v>9509.1273905305443</v>
      </c>
      <c r="CF515" s="118">
        <f t="shared" si="300"/>
        <v>0</v>
      </c>
      <c r="CG515" s="122">
        <f t="shared" si="301"/>
        <v>66800.213612004285</v>
      </c>
      <c r="CH515" s="88"/>
      <c r="CI515" s="123">
        <f t="shared" si="302"/>
        <v>66800.213612004285</v>
      </c>
      <c r="CK515" s="124">
        <f t="shared" si="303"/>
        <v>3</v>
      </c>
      <c r="CL515" s="125">
        <v>0</v>
      </c>
      <c r="CM515" s="126">
        <v>0</v>
      </c>
      <c r="CN515" s="127">
        <v>41.769999999999996</v>
      </c>
      <c r="CO515" s="128">
        <v>15.652263249999997</v>
      </c>
      <c r="CP515" s="125">
        <v>0</v>
      </c>
      <c r="CQ515" s="129">
        <v>0</v>
      </c>
      <c r="CR515" s="130">
        <v>0</v>
      </c>
      <c r="CS515" s="131">
        <v>0</v>
      </c>
      <c r="CT515" s="132">
        <v>0</v>
      </c>
      <c r="CU515" s="133">
        <f t="shared" si="306"/>
        <v>0</v>
      </c>
      <c r="CV515" s="129">
        <f t="shared" si="306"/>
        <v>0</v>
      </c>
      <c r="CW515" s="132">
        <v>0</v>
      </c>
      <c r="CY515" s="133">
        <v>0</v>
      </c>
      <c r="CZ515" s="129">
        <v>0</v>
      </c>
      <c r="DA515" s="132">
        <v>0</v>
      </c>
      <c r="DD515" s="134" t="s">
        <v>95</v>
      </c>
      <c r="DE515" s="101"/>
      <c r="DF515" s="72"/>
    </row>
    <row r="516" spans="1:110" s="7" customFormat="1" x14ac:dyDescent="0.25">
      <c r="A516" s="135">
        <v>60</v>
      </c>
      <c r="B516" s="136" t="s">
        <v>1430</v>
      </c>
      <c r="C516" s="136" t="s">
        <v>1431</v>
      </c>
      <c r="D516" s="137" t="s">
        <v>1432</v>
      </c>
      <c r="E516" s="138" t="s">
        <v>1433</v>
      </c>
      <c r="F516" s="138" t="s">
        <v>1434</v>
      </c>
      <c r="G516" s="138" t="s">
        <v>1435</v>
      </c>
      <c r="H516" s="138" t="s">
        <v>102</v>
      </c>
      <c r="I516" s="138">
        <v>10455</v>
      </c>
      <c r="J516" s="138" t="str">
        <f t="shared" si="269"/>
        <v>Bronx 10455</v>
      </c>
      <c r="K516" s="138" t="s">
        <v>103</v>
      </c>
      <c r="L516" s="138">
        <v>1</v>
      </c>
      <c r="M516" s="106" t="str">
        <f t="shared" si="270"/>
        <v>Dual</v>
      </c>
      <c r="N516" s="107">
        <v>55</v>
      </c>
      <c r="O516" s="72">
        <v>0</v>
      </c>
      <c r="P516" s="108">
        <v>0</v>
      </c>
      <c r="Q516" s="71">
        <v>16</v>
      </c>
      <c r="R516" s="72">
        <v>29</v>
      </c>
      <c r="S516" s="108">
        <v>10</v>
      </c>
      <c r="T516" s="71">
        <v>9</v>
      </c>
      <c r="U516" s="72">
        <v>16</v>
      </c>
      <c r="V516" s="72">
        <v>5</v>
      </c>
      <c r="W516" s="73">
        <f t="shared" si="271"/>
        <v>30</v>
      </c>
      <c r="X516" s="109">
        <v>0</v>
      </c>
      <c r="Y516" s="110">
        <v>0</v>
      </c>
      <c r="Z516" s="110">
        <v>0</v>
      </c>
      <c r="AA516" s="72">
        <v>0</v>
      </c>
      <c r="AB516" s="72">
        <v>0</v>
      </c>
      <c r="AC516" s="111">
        <v>0</v>
      </c>
      <c r="AD516" s="112">
        <f t="shared" si="272"/>
        <v>0</v>
      </c>
      <c r="AE516" s="113">
        <v>0</v>
      </c>
      <c r="AF516" s="114">
        <v>0</v>
      </c>
      <c r="AG516" s="115">
        <v>730731.1</v>
      </c>
      <c r="AH516" s="116">
        <v>730731.1</v>
      </c>
      <c r="AI516" s="114">
        <v>0</v>
      </c>
      <c r="AJ516" s="117">
        <f t="shared" si="275"/>
        <v>730731.1</v>
      </c>
      <c r="AK516" s="113">
        <v>85510.371375000002</v>
      </c>
      <c r="AL516" s="114">
        <v>17102.074275000003</v>
      </c>
      <c r="AM516" s="117">
        <f t="shared" si="276"/>
        <v>102612.44565000001</v>
      </c>
      <c r="AN516" s="113">
        <v>342285.32862499997</v>
      </c>
      <c r="AO516" s="114">
        <v>0</v>
      </c>
      <c r="AP516" s="114">
        <v>285833.325725</v>
      </c>
      <c r="AQ516" s="114">
        <v>0</v>
      </c>
      <c r="AR516" s="117">
        <v>0</v>
      </c>
      <c r="AS516" s="113">
        <f t="shared" si="273"/>
        <v>0</v>
      </c>
      <c r="AT516" s="114">
        <f t="shared" si="277"/>
        <v>0</v>
      </c>
      <c r="AU516" s="114">
        <f t="shared" si="278"/>
        <v>0</v>
      </c>
      <c r="AV516" s="117">
        <v>0</v>
      </c>
      <c r="AW516" s="113">
        <f t="shared" si="274"/>
        <v>0</v>
      </c>
      <c r="AX516" s="114">
        <f t="shared" si="279"/>
        <v>0</v>
      </c>
      <c r="AY516" s="114">
        <f t="shared" si="280"/>
        <v>0</v>
      </c>
      <c r="AZ516" s="117">
        <v>0</v>
      </c>
      <c r="BA516" s="113">
        <f t="shared" si="281"/>
        <v>0</v>
      </c>
      <c r="BB516" s="114">
        <f t="shared" si="282"/>
        <v>0</v>
      </c>
      <c r="BC516" s="114">
        <f t="shared" si="283"/>
        <v>0</v>
      </c>
      <c r="BD516" s="117">
        <v>0</v>
      </c>
      <c r="BE516" s="113">
        <v>0</v>
      </c>
      <c r="BF516" s="114">
        <v>0</v>
      </c>
      <c r="BG516" s="114">
        <v>0</v>
      </c>
      <c r="BH516" s="117">
        <v>0</v>
      </c>
      <c r="BJ516" s="113">
        <f t="shared" si="304"/>
        <v>85510.371375000002</v>
      </c>
      <c r="BK516" s="114">
        <f t="shared" si="304"/>
        <v>17102.074275000003</v>
      </c>
      <c r="BL516" s="114">
        <f t="shared" si="284"/>
        <v>0</v>
      </c>
      <c r="BM516" s="118">
        <f t="shared" si="285"/>
        <v>0</v>
      </c>
      <c r="BN516" s="119">
        <f t="shared" si="286"/>
        <v>102612.44565000001</v>
      </c>
      <c r="BP516" s="113">
        <f t="shared" si="287"/>
        <v>342285.32862499997</v>
      </c>
      <c r="BQ516" s="118">
        <f t="shared" si="288"/>
        <v>0</v>
      </c>
      <c r="BR516" s="120">
        <f t="shared" si="289"/>
        <v>342285.32862499997</v>
      </c>
      <c r="BS516" s="121">
        <f t="shared" si="290"/>
        <v>85571.332156249991</v>
      </c>
      <c r="BT516" s="114">
        <f t="shared" si="291"/>
        <v>85510.371375000002</v>
      </c>
      <c r="BU516" s="114">
        <f t="shared" si="292"/>
        <v>0</v>
      </c>
      <c r="BV516" s="114">
        <f t="shared" si="293"/>
        <v>0</v>
      </c>
      <c r="BW516" s="118">
        <f t="shared" si="294"/>
        <v>0</v>
      </c>
      <c r="BX516" s="120">
        <f t="shared" si="295"/>
        <v>85510.371375000002</v>
      </c>
      <c r="BY516" s="121">
        <f t="shared" si="296"/>
        <v>60.960781249988941</v>
      </c>
      <c r="CA516" s="113">
        <f t="shared" si="305"/>
        <v>0</v>
      </c>
      <c r="CB516" s="114">
        <f t="shared" si="305"/>
        <v>0</v>
      </c>
      <c r="CC516" s="114">
        <f t="shared" si="297"/>
        <v>20526.080196757772</v>
      </c>
      <c r="CD516" s="114">
        <f t="shared" si="298"/>
        <v>0</v>
      </c>
      <c r="CE516" s="114">
        <f t="shared" si="299"/>
        <v>1228.1232330385853</v>
      </c>
      <c r="CF516" s="118">
        <f t="shared" si="300"/>
        <v>60.960781249988941</v>
      </c>
      <c r="CG516" s="122">
        <f t="shared" si="301"/>
        <v>21815.164211046347</v>
      </c>
      <c r="CH516" s="88"/>
      <c r="CI516" s="123">
        <f t="shared" si="302"/>
        <v>52474.794962486601</v>
      </c>
      <c r="CK516" s="124">
        <f t="shared" si="303"/>
        <v>1</v>
      </c>
      <c r="CL516" s="125">
        <v>0</v>
      </c>
      <c r="CM516" s="126">
        <v>0</v>
      </c>
      <c r="CN516" s="127">
        <v>50.71</v>
      </c>
      <c r="CO516" s="128">
        <v>19.00230475</v>
      </c>
      <c r="CP516" s="125">
        <v>0</v>
      </c>
      <c r="CQ516" s="129">
        <v>0</v>
      </c>
      <c r="CR516" s="130">
        <v>0</v>
      </c>
      <c r="CS516" s="131">
        <v>0</v>
      </c>
      <c r="CT516" s="132">
        <v>0</v>
      </c>
      <c r="CU516" s="133">
        <f t="shared" si="306"/>
        <v>0</v>
      </c>
      <c r="CV516" s="129">
        <f t="shared" si="306"/>
        <v>0</v>
      </c>
      <c r="CW516" s="132">
        <v>0</v>
      </c>
      <c r="CY516" s="133">
        <v>0</v>
      </c>
      <c r="CZ516" s="129">
        <v>0</v>
      </c>
      <c r="DA516" s="132">
        <v>0</v>
      </c>
      <c r="DD516" s="134" t="s">
        <v>95</v>
      </c>
      <c r="DE516" s="101"/>
      <c r="DF516" s="72"/>
    </row>
    <row r="517" spans="1:110" s="7" customFormat="1" x14ac:dyDescent="0.25">
      <c r="A517" s="135">
        <v>60</v>
      </c>
      <c r="B517" s="136" t="s">
        <v>1430</v>
      </c>
      <c r="C517" s="136" t="s">
        <v>1436</v>
      </c>
      <c r="D517" s="137" t="s">
        <v>1432</v>
      </c>
      <c r="E517" s="138" t="s">
        <v>1437</v>
      </c>
      <c r="F517" s="138" t="s">
        <v>1438</v>
      </c>
      <c r="G517" s="138" t="s">
        <v>1439</v>
      </c>
      <c r="H517" s="138" t="s">
        <v>102</v>
      </c>
      <c r="I517" s="138">
        <v>10451</v>
      </c>
      <c r="J517" s="138" t="str">
        <f t="shared" si="269"/>
        <v>Bronx 10451</v>
      </c>
      <c r="K517" s="138" t="s">
        <v>108</v>
      </c>
      <c r="L517" s="138">
        <v>1</v>
      </c>
      <c r="M517" s="106" t="str">
        <f t="shared" si="270"/>
        <v>Dual</v>
      </c>
      <c r="N517" s="107">
        <v>200</v>
      </c>
      <c r="O517" s="72">
        <v>0</v>
      </c>
      <c r="P517" s="108">
        <v>0</v>
      </c>
      <c r="Q517" s="71">
        <v>55</v>
      </c>
      <c r="R517" s="72">
        <v>115</v>
      </c>
      <c r="S517" s="108">
        <v>30</v>
      </c>
      <c r="T517" s="71">
        <v>30</v>
      </c>
      <c r="U517" s="72">
        <v>62</v>
      </c>
      <c r="V517" s="72">
        <v>16</v>
      </c>
      <c r="W517" s="73">
        <f t="shared" si="271"/>
        <v>108</v>
      </c>
      <c r="X517" s="109">
        <v>0</v>
      </c>
      <c r="Y517" s="110">
        <v>0</v>
      </c>
      <c r="Z517" s="110">
        <v>0</v>
      </c>
      <c r="AA517" s="72">
        <v>0</v>
      </c>
      <c r="AB517" s="72">
        <v>0</v>
      </c>
      <c r="AC517" s="111">
        <v>0</v>
      </c>
      <c r="AD517" s="112">
        <f t="shared" si="272"/>
        <v>0</v>
      </c>
      <c r="AE517" s="113">
        <v>0</v>
      </c>
      <c r="AF517" s="114">
        <v>0</v>
      </c>
      <c r="AG517" s="115">
        <v>2494240</v>
      </c>
      <c r="AH517" s="116">
        <v>2494240</v>
      </c>
      <c r="AI517" s="114">
        <v>362608</v>
      </c>
      <c r="AJ517" s="117">
        <f t="shared" si="275"/>
        <v>2856848</v>
      </c>
      <c r="AK517" s="113">
        <v>295379.22959999996</v>
      </c>
      <c r="AL517" s="114">
        <v>51370.300799999997</v>
      </c>
      <c r="AM517" s="117">
        <f t="shared" si="276"/>
        <v>346749.53039999993</v>
      </c>
      <c r="AN517" s="113">
        <v>1315606.9829788154</v>
      </c>
      <c r="AO517" s="114">
        <v>0</v>
      </c>
      <c r="AP517" s="114">
        <v>831883.48662118451</v>
      </c>
      <c r="AQ517" s="114">
        <v>0</v>
      </c>
      <c r="AR517" s="117">
        <v>0</v>
      </c>
      <c r="AS517" s="113">
        <f t="shared" si="273"/>
        <v>0</v>
      </c>
      <c r="AT517" s="114">
        <f t="shared" si="277"/>
        <v>0</v>
      </c>
      <c r="AU517" s="114">
        <f t="shared" si="278"/>
        <v>28648.799999999999</v>
      </c>
      <c r="AV517" s="117">
        <v>28648.799999999999</v>
      </c>
      <c r="AW517" s="113">
        <f t="shared" si="274"/>
        <v>0</v>
      </c>
      <c r="AX517" s="114">
        <f t="shared" si="279"/>
        <v>0</v>
      </c>
      <c r="AY517" s="114">
        <f t="shared" si="280"/>
        <v>4982.3999999999996</v>
      </c>
      <c r="AZ517" s="117">
        <v>4982.3999999999996</v>
      </c>
      <c r="BA517" s="113">
        <f t="shared" si="281"/>
        <v>0</v>
      </c>
      <c r="BB517" s="114">
        <f t="shared" si="282"/>
        <v>0</v>
      </c>
      <c r="BC517" s="114">
        <f t="shared" si="283"/>
        <v>201419.78742118448</v>
      </c>
      <c r="BD517" s="117">
        <v>201419.78742118448</v>
      </c>
      <c r="BE517" s="113">
        <v>0</v>
      </c>
      <c r="BF517" s="114">
        <v>0</v>
      </c>
      <c r="BG517" s="114">
        <v>0</v>
      </c>
      <c r="BH517" s="117">
        <v>0</v>
      </c>
      <c r="BJ517" s="113">
        <f t="shared" si="304"/>
        <v>295379.22959999996</v>
      </c>
      <c r="BK517" s="114">
        <f t="shared" si="304"/>
        <v>51370.300799999997</v>
      </c>
      <c r="BL517" s="114">
        <f t="shared" si="284"/>
        <v>28648.799999999999</v>
      </c>
      <c r="BM517" s="118">
        <f t="shared" si="285"/>
        <v>4982.3999999999996</v>
      </c>
      <c r="BN517" s="119">
        <f t="shared" si="286"/>
        <v>380380.73039999994</v>
      </c>
      <c r="BP517" s="113">
        <f t="shared" si="287"/>
        <v>1315606.9829788154</v>
      </c>
      <c r="BQ517" s="118">
        <f t="shared" si="288"/>
        <v>201419.78742118448</v>
      </c>
      <c r="BR517" s="120">
        <f t="shared" si="289"/>
        <v>1517026.7703999998</v>
      </c>
      <c r="BS517" s="121">
        <f t="shared" si="290"/>
        <v>379256.69259999995</v>
      </c>
      <c r="BT517" s="114">
        <f t="shared" si="291"/>
        <v>295379.22959999996</v>
      </c>
      <c r="BU517" s="114">
        <f t="shared" si="292"/>
        <v>0</v>
      </c>
      <c r="BV517" s="114">
        <f t="shared" si="293"/>
        <v>28648.799999999999</v>
      </c>
      <c r="BW517" s="118">
        <f t="shared" si="294"/>
        <v>0</v>
      </c>
      <c r="BX517" s="120">
        <f t="shared" si="295"/>
        <v>324028.02959999995</v>
      </c>
      <c r="BY517" s="121">
        <f t="shared" si="296"/>
        <v>55228.663</v>
      </c>
      <c r="CA517" s="113">
        <f t="shared" si="305"/>
        <v>0</v>
      </c>
      <c r="CB517" s="114">
        <f t="shared" si="305"/>
        <v>0</v>
      </c>
      <c r="CC517" s="114">
        <f t="shared" si="297"/>
        <v>59738.685534425902</v>
      </c>
      <c r="CD517" s="114">
        <f t="shared" si="298"/>
        <v>0</v>
      </c>
      <c r="CE517" s="114">
        <f t="shared" si="299"/>
        <v>3688.9712257234728</v>
      </c>
      <c r="CF517" s="118">
        <f t="shared" si="300"/>
        <v>55228.663</v>
      </c>
      <c r="CG517" s="122">
        <f t="shared" si="301"/>
        <v>118656.31976014937</v>
      </c>
      <c r="CH517" s="88"/>
      <c r="CI517" s="123">
        <f t="shared" si="302"/>
        <v>179114.76956055735</v>
      </c>
      <c r="CK517" s="124">
        <f t="shared" si="303"/>
        <v>1</v>
      </c>
      <c r="CL517" s="125">
        <v>0</v>
      </c>
      <c r="CM517" s="126">
        <v>0</v>
      </c>
      <c r="CN517" s="127">
        <v>47.6</v>
      </c>
      <c r="CO517" s="128">
        <v>17.83691</v>
      </c>
      <c r="CP517" s="125">
        <v>0</v>
      </c>
      <c r="CQ517" s="129">
        <v>0</v>
      </c>
      <c r="CR517" s="130">
        <v>0</v>
      </c>
      <c r="CS517" s="131">
        <v>6.92</v>
      </c>
      <c r="CT517" s="132">
        <v>6.92</v>
      </c>
      <c r="CU517" s="133">
        <f t="shared" si="306"/>
        <v>0</v>
      </c>
      <c r="CV517" s="129">
        <f t="shared" si="306"/>
        <v>1.73</v>
      </c>
      <c r="CW517" s="132">
        <v>1.73</v>
      </c>
      <c r="CY517" s="133">
        <v>0</v>
      </c>
      <c r="CZ517" s="129">
        <v>33631.199999999997</v>
      </c>
      <c r="DA517" s="132">
        <v>33631.199999999997</v>
      </c>
      <c r="DD517" s="134" t="s">
        <v>95</v>
      </c>
      <c r="DE517" s="101"/>
      <c r="DF517" s="72"/>
    </row>
    <row r="518" spans="1:110" s="7" customFormat="1" x14ac:dyDescent="0.25">
      <c r="A518" s="135">
        <v>60</v>
      </c>
      <c r="B518" s="136" t="s">
        <v>1430</v>
      </c>
      <c r="C518" s="136" t="s">
        <v>1436</v>
      </c>
      <c r="D518" s="137" t="s">
        <v>1432</v>
      </c>
      <c r="E518" s="138" t="s">
        <v>1437</v>
      </c>
      <c r="F518" s="138" t="s">
        <v>1438</v>
      </c>
      <c r="G518" s="138" t="s">
        <v>1439</v>
      </c>
      <c r="H518" s="138" t="s">
        <v>102</v>
      </c>
      <c r="I518" s="138">
        <v>10451</v>
      </c>
      <c r="J518" s="138" t="str">
        <f t="shared" ref="J518:J581" si="307">TEXT(H518,"")&amp;" "&amp;TEXT(I518,"0")</f>
        <v>Bronx 10451</v>
      </c>
      <c r="K518" s="138" t="s">
        <v>108</v>
      </c>
      <c r="L518" s="138">
        <v>1</v>
      </c>
      <c r="M518" s="106" t="str">
        <f t="shared" ref="M518:M581" si="308">IF(L518=1,"Dual",IF(L518=2,"Head Start",IF(L518=3,"Child Care",IF(L518=4,"FCCN","Not Open"))))</f>
        <v>Dual</v>
      </c>
      <c r="N518" s="107">
        <v>0</v>
      </c>
      <c r="O518" s="72">
        <v>10</v>
      </c>
      <c r="P518" s="108">
        <v>0</v>
      </c>
      <c r="Q518" s="71">
        <v>0</v>
      </c>
      <c r="R518" s="72">
        <v>0</v>
      </c>
      <c r="S518" s="108">
        <v>0</v>
      </c>
      <c r="T518" s="71">
        <v>0</v>
      </c>
      <c r="U518" s="72">
        <v>0</v>
      </c>
      <c r="V518" s="72">
        <v>0</v>
      </c>
      <c r="W518" s="73">
        <f t="shared" ref="W518:W581" si="309">SUM(T518:V518)</f>
        <v>0</v>
      </c>
      <c r="X518" s="109">
        <v>0</v>
      </c>
      <c r="Y518" s="110">
        <v>0</v>
      </c>
      <c r="Z518" s="110">
        <v>0</v>
      </c>
      <c r="AA518" s="72">
        <v>0</v>
      </c>
      <c r="AB518" s="72">
        <v>0</v>
      </c>
      <c r="AC518" s="111">
        <v>0</v>
      </c>
      <c r="AD518" s="112">
        <f t="shared" ref="AD518:AD581" si="310">SUM(X518:AC518)</f>
        <v>0</v>
      </c>
      <c r="AE518" s="113">
        <v>0</v>
      </c>
      <c r="AF518" s="114">
        <v>174334.80000000002</v>
      </c>
      <c r="AG518" s="115">
        <v>0</v>
      </c>
      <c r="AH518" s="116">
        <v>174334.80000000002</v>
      </c>
      <c r="AI518" s="114">
        <v>18130.400000000001</v>
      </c>
      <c r="AJ518" s="117">
        <f t="shared" si="275"/>
        <v>192465.2</v>
      </c>
      <c r="AK518" s="113">
        <v>0</v>
      </c>
      <c r="AL518" s="114">
        <v>0</v>
      </c>
      <c r="AM518" s="117">
        <f t="shared" si="276"/>
        <v>0</v>
      </c>
      <c r="AN518" s="113">
        <v>0</v>
      </c>
      <c r="AO518" s="114">
        <v>0</v>
      </c>
      <c r="AP518" s="114">
        <v>174334.80000000002</v>
      </c>
      <c r="AQ518" s="114">
        <v>0</v>
      </c>
      <c r="AR518" s="117">
        <v>0</v>
      </c>
      <c r="AS518" s="113">
        <f t="shared" ref="AS518:AS581" si="311">+AV518-SUM(AT518:AU518)</f>
        <v>0</v>
      </c>
      <c r="AT518" s="114">
        <f t="shared" si="277"/>
        <v>0</v>
      </c>
      <c r="AU518" s="114">
        <f t="shared" si="278"/>
        <v>0</v>
      </c>
      <c r="AV518" s="117">
        <v>0</v>
      </c>
      <c r="AW518" s="113">
        <f t="shared" ref="AW518:AW581" si="312">+AZ518-SUM(AX518:AY518)</f>
        <v>0</v>
      </c>
      <c r="AX518" s="114">
        <f t="shared" si="279"/>
        <v>0</v>
      </c>
      <c r="AY518" s="114">
        <f t="shared" si="280"/>
        <v>0</v>
      </c>
      <c r="AZ518" s="117">
        <v>0</v>
      </c>
      <c r="BA518" s="113">
        <f t="shared" si="281"/>
        <v>0</v>
      </c>
      <c r="BB518" s="114">
        <f t="shared" si="282"/>
        <v>0</v>
      </c>
      <c r="BC518" s="114">
        <f t="shared" si="283"/>
        <v>0</v>
      </c>
      <c r="BD518" s="117">
        <v>0</v>
      </c>
      <c r="BE518" s="113">
        <v>0</v>
      </c>
      <c r="BF518" s="114">
        <v>0</v>
      </c>
      <c r="BG518" s="114">
        <v>0</v>
      </c>
      <c r="BH518" s="117">
        <v>0</v>
      </c>
      <c r="BJ518" s="113">
        <f t="shared" si="304"/>
        <v>0</v>
      </c>
      <c r="BK518" s="114">
        <f t="shared" si="304"/>
        <v>0</v>
      </c>
      <c r="BL518" s="114">
        <f t="shared" si="284"/>
        <v>0</v>
      </c>
      <c r="BM518" s="118">
        <f t="shared" si="285"/>
        <v>0</v>
      </c>
      <c r="BN518" s="119">
        <f t="shared" si="286"/>
        <v>0</v>
      </c>
      <c r="BP518" s="113">
        <f t="shared" si="287"/>
        <v>0</v>
      </c>
      <c r="BQ518" s="118">
        <f t="shared" si="288"/>
        <v>0</v>
      </c>
      <c r="BR518" s="120">
        <f t="shared" si="289"/>
        <v>0</v>
      </c>
      <c r="BS518" s="121">
        <f t="shared" si="290"/>
        <v>0</v>
      </c>
      <c r="BT518" s="114">
        <f t="shared" si="291"/>
        <v>0</v>
      </c>
      <c r="BU518" s="114">
        <f t="shared" si="292"/>
        <v>0</v>
      </c>
      <c r="BV518" s="114">
        <f t="shared" si="293"/>
        <v>0</v>
      </c>
      <c r="BW518" s="118">
        <f t="shared" si="294"/>
        <v>0</v>
      </c>
      <c r="BX518" s="120">
        <f t="shared" si="295"/>
        <v>0</v>
      </c>
      <c r="BY518" s="121">
        <f t="shared" si="296"/>
        <v>0</v>
      </c>
      <c r="CA518" s="113">
        <f t="shared" si="305"/>
        <v>0</v>
      </c>
      <c r="CB518" s="114">
        <f t="shared" si="305"/>
        <v>12519.219292604503</v>
      </c>
      <c r="CC518" s="114">
        <f t="shared" si="297"/>
        <v>0</v>
      </c>
      <c r="CD518" s="114">
        <f t="shared" si="298"/>
        <v>0</v>
      </c>
      <c r="CE518" s="114">
        <f t="shared" si="299"/>
        <v>0</v>
      </c>
      <c r="CF518" s="118">
        <f t="shared" si="300"/>
        <v>0</v>
      </c>
      <c r="CG518" s="122">
        <f t="shared" si="301"/>
        <v>12519.219292604503</v>
      </c>
      <c r="CH518" s="88"/>
      <c r="CI518" s="123">
        <f t="shared" si="302"/>
        <v>12519.219292604503</v>
      </c>
      <c r="CK518" s="124">
        <f t="shared" si="303"/>
        <v>1</v>
      </c>
      <c r="CL518" s="125">
        <v>0</v>
      </c>
      <c r="CM518" s="126">
        <v>66.540000000000006</v>
      </c>
      <c r="CN518" s="127">
        <v>0</v>
      </c>
      <c r="CO518" s="128">
        <v>0</v>
      </c>
      <c r="CP518" s="125">
        <v>0</v>
      </c>
      <c r="CQ518" s="129">
        <v>6.92</v>
      </c>
      <c r="CR518" s="130">
        <v>0</v>
      </c>
      <c r="CS518" s="131">
        <v>0</v>
      </c>
      <c r="CT518" s="132">
        <v>0</v>
      </c>
      <c r="CU518" s="133">
        <f t="shared" si="306"/>
        <v>0</v>
      </c>
      <c r="CV518" s="129">
        <f t="shared" si="306"/>
        <v>0</v>
      </c>
      <c r="CW518" s="132">
        <v>0</v>
      </c>
      <c r="CY518" s="133">
        <v>0</v>
      </c>
      <c r="CZ518" s="129">
        <v>0</v>
      </c>
      <c r="DA518" s="132">
        <v>0</v>
      </c>
      <c r="DD518" s="134" t="s">
        <v>95</v>
      </c>
      <c r="DE518" s="101"/>
      <c r="DF518" s="72"/>
    </row>
    <row r="519" spans="1:110" s="7" customFormat="1" x14ac:dyDescent="0.25">
      <c r="A519" s="135">
        <v>115</v>
      </c>
      <c r="B519" s="136" t="s">
        <v>1440</v>
      </c>
      <c r="C519" s="136" t="s">
        <v>1441</v>
      </c>
      <c r="D519" s="137" t="s">
        <v>1442</v>
      </c>
      <c r="E519" s="138" t="s">
        <v>1443</v>
      </c>
      <c r="F519" s="138" t="s">
        <v>1444</v>
      </c>
      <c r="G519" s="138" t="s">
        <v>1445</v>
      </c>
      <c r="H519" s="138" t="s">
        <v>117</v>
      </c>
      <c r="I519" s="138">
        <v>11224</v>
      </c>
      <c r="J519" s="138" t="str">
        <f t="shared" si="307"/>
        <v>Brooklyn 11224</v>
      </c>
      <c r="K519" s="138" t="s">
        <v>103</v>
      </c>
      <c r="L519" s="138">
        <v>1</v>
      </c>
      <c r="M519" s="106" t="str">
        <f t="shared" si="308"/>
        <v>Dual</v>
      </c>
      <c r="N519" s="107">
        <v>54</v>
      </c>
      <c r="O519" s="72">
        <v>0</v>
      </c>
      <c r="P519" s="108">
        <v>0</v>
      </c>
      <c r="Q519" s="71">
        <v>13</v>
      </c>
      <c r="R519" s="72">
        <v>25</v>
      </c>
      <c r="S519" s="108">
        <v>16</v>
      </c>
      <c r="T519" s="71">
        <v>5</v>
      </c>
      <c r="U519" s="72">
        <v>9</v>
      </c>
      <c r="V519" s="72">
        <v>6</v>
      </c>
      <c r="W519" s="73">
        <f t="shared" si="309"/>
        <v>20</v>
      </c>
      <c r="X519" s="109">
        <v>0</v>
      </c>
      <c r="Y519" s="110">
        <v>0</v>
      </c>
      <c r="Z519" s="110">
        <v>0</v>
      </c>
      <c r="AA519" s="72">
        <v>0</v>
      </c>
      <c r="AB519" s="72">
        <v>0</v>
      </c>
      <c r="AC519" s="111">
        <v>0</v>
      </c>
      <c r="AD519" s="112">
        <f t="shared" si="310"/>
        <v>0</v>
      </c>
      <c r="AE519" s="113">
        <v>0</v>
      </c>
      <c r="AF519" s="114">
        <v>0</v>
      </c>
      <c r="AG519" s="115">
        <v>717586.55999999994</v>
      </c>
      <c r="AH519" s="116">
        <v>717586.55999999994</v>
      </c>
      <c r="AI519" s="114">
        <v>0</v>
      </c>
      <c r="AJ519" s="117">
        <f t="shared" ref="AJ519:AJ582" si="313">SUM(AH519:AI519)</f>
        <v>717586.55999999994</v>
      </c>
      <c r="AK519" s="113">
        <v>47895.251039999988</v>
      </c>
      <c r="AL519" s="114">
        <v>20526.536159999996</v>
      </c>
      <c r="AM519" s="117">
        <f t="shared" ref="AM519:AM582" si="314">SUM(AK519:AL519)</f>
        <v>68421.787199999992</v>
      </c>
      <c r="AN519" s="113">
        <v>312393.46895999997</v>
      </c>
      <c r="AO519" s="114">
        <v>0</v>
      </c>
      <c r="AP519" s="114">
        <v>336771.30384000001</v>
      </c>
      <c r="AQ519" s="114">
        <v>0</v>
      </c>
      <c r="AR519" s="117">
        <v>0</v>
      </c>
      <c r="AS519" s="113">
        <f t="shared" si="311"/>
        <v>0</v>
      </c>
      <c r="AT519" s="114">
        <f t="shared" ref="AT519:AT582" si="315">+(AV519-AU519)*$BB$2</f>
        <v>0</v>
      </c>
      <c r="AU519" s="114">
        <f t="shared" ref="AU519:AU582" si="316">IF(CW519=0,0,+AV519*CV519/CW519)</f>
        <v>0</v>
      </c>
      <c r="AV519" s="117">
        <v>0</v>
      </c>
      <c r="AW519" s="113">
        <f t="shared" si="312"/>
        <v>0</v>
      </c>
      <c r="AX519" s="114">
        <f t="shared" ref="AX519:AX582" si="317">+(AZ519-AY519)*$BB$2</f>
        <v>0</v>
      </c>
      <c r="AY519" s="114">
        <f t="shared" ref="AY519:AY582" si="318">IF(CW519=0,0,+AZ519*CV519/CW519)</f>
        <v>0</v>
      </c>
      <c r="AZ519" s="117">
        <v>0</v>
      </c>
      <c r="BA519" s="113">
        <f t="shared" ref="BA519:BA582" si="319">+BD519-SUM(BB519:BC519)</f>
        <v>0</v>
      </c>
      <c r="BB519" s="114">
        <f t="shared" ref="BB519:BB582" si="320">+(BD519-BC519)*BB$2</f>
        <v>0</v>
      </c>
      <c r="BC519" s="114">
        <f t="shared" ref="BC519:BC582" si="321">IF(CT519=0,0,+BD519*CS519/CT519)</f>
        <v>0</v>
      </c>
      <c r="BD519" s="117">
        <v>0</v>
      </c>
      <c r="BE519" s="113">
        <v>0</v>
      </c>
      <c r="BF519" s="114">
        <v>0</v>
      </c>
      <c r="BG519" s="114">
        <v>0</v>
      </c>
      <c r="BH519" s="117">
        <v>0</v>
      </c>
      <c r="BJ519" s="113">
        <f t="shared" si="304"/>
        <v>47895.251039999988</v>
      </c>
      <c r="BK519" s="114">
        <f t="shared" si="304"/>
        <v>20526.536159999996</v>
      </c>
      <c r="BL519" s="114">
        <f t="shared" ref="BL519:BL582" si="322">+AV519</f>
        <v>0</v>
      </c>
      <c r="BM519" s="118">
        <f t="shared" ref="BM519:BM582" si="323">+AZ519</f>
        <v>0</v>
      </c>
      <c r="BN519" s="119">
        <f t="shared" ref="BN519:BN582" si="324">SUM(BJ519:BM519)</f>
        <v>68421.787199999992</v>
      </c>
      <c r="BP519" s="113">
        <f t="shared" ref="BP519:BP582" si="325">+AN519</f>
        <v>312393.46895999997</v>
      </c>
      <c r="BQ519" s="118">
        <f t="shared" ref="BQ519:BQ582" si="326">+BD519</f>
        <v>0</v>
      </c>
      <c r="BR519" s="120">
        <f t="shared" ref="BR519:BR582" si="327">SUM(BP519:BQ519)</f>
        <v>312393.46895999997</v>
      </c>
      <c r="BS519" s="121">
        <f t="shared" ref="BS519:BS582" si="328">+BR519/4</f>
        <v>78098.367239999992</v>
      </c>
      <c r="BT519" s="114">
        <f t="shared" ref="BT519:BT582" si="329">+AK519</f>
        <v>47895.251039999988</v>
      </c>
      <c r="BU519" s="114">
        <f t="shared" ref="BU519:BU582" si="330">+AO519</f>
        <v>0</v>
      </c>
      <c r="BV519" s="114">
        <f t="shared" ref="BV519:BV582" si="331">+AV519</f>
        <v>0</v>
      </c>
      <c r="BW519" s="118">
        <f t="shared" ref="BW519:BW582" si="332">+BH519</f>
        <v>0</v>
      </c>
      <c r="BX519" s="120">
        <f t="shared" ref="BX519:BX582" si="333">SUM(BT519:BW519)</f>
        <v>47895.251039999988</v>
      </c>
      <c r="BY519" s="121">
        <f t="shared" ref="BY519:BY582" si="334">IF(+BS519-BX519&gt;0,+BS519-BX519,0)</f>
        <v>30203.116200000004</v>
      </c>
      <c r="CA519" s="113">
        <f t="shared" si="305"/>
        <v>0</v>
      </c>
      <c r="CB519" s="114">
        <f t="shared" si="305"/>
        <v>0</v>
      </c>
      <c r="CC519" s="114">
        <f t="shared" ref="CC519:CC582" si="335">((+AP519/0.933)*0.067)-CA519-CB519</f>
        <v>24184.005741993569</v>
      </c>
      <c r="CD519" s="114">
        <f t="shared" ref="CD519:CD582" si="336">(+AR519/0.933)*0.067</f>
        <v>0</v>
      </c>
      <c r="CE519" s="114">
        <f t="shared" ref="CE519:CE582" si="337">(+AL519/0.933)*0.067</f>
        <v>1474.0385023794208</v>
      </c>
      <c r="CF519" s="118">
        <f t="shared" ref="CF519:CF582" si="338">+BY519</f>
        <v>30203.116200000004</v>
      </c>
      <c r="CG519" s="122">
        <f t="shared" ref="CG519:CG582" si="339">SUM(CA519:CF519)</f>
        <v>55861.160444372996</v>
      </c>
      <c r="CH519" s="88"/>
      <c r="CI519" s="123">
        <f t="shared" ref="CI519:CI582" si="340">(IF(AR519=0,AH519,AR519)/0.933)*0.067</f>
        <v>51530.867652733119</v>
      </c>
      <c r="CK519" s="124">
        <f t="shared" ref="CK519:CK582" si="341">+L519</f>
        <v>1</v>
      </c>
      <c r="CL519" s="125">
        <v>0</v>
      </c>
      <c r="CM519" s="126">
        <v>0</v>
      </c>
      <c r="CN519" s="127">
        <v>50.72</v>
      </c>
      <c r="CO519" s="128">
        <v>19.006051999999997</v>
      </c>
      <c r="CP519" s="125">
        <v>0</v>
      </c>
      <c r="CQ519" s="129">
        <v>0</v>
      </c>
      <c r="CR519" s="130">
        <v>0</v>
      </c>
      <c r="CS519" s="131">
        <v>0</v>
      </c>
      <c r="CT519" s="132">
        <v>0</v>
      </c>
      <c r="CU519" s="133">
        <f t="shared" si="306"/>
        <v>0</v>
      </c>
      <c r="CV519" s="129">
        <f t="shared" si="306"/>
        <v>0</v>
      </c>
      <c r="CW519" s="132">
        <v>0</v>
      </c>
      <c r="CY519" s="133">
        <v>0</v>
      </c>
      <c r="CZ519" s="129">
        <v>0</v>
      </c>
      <c r="DA519" s="132">
        <v>0</v>
      </c>
      <c r="DD519" s="134" t="s">
        <v>95</v>
      </c>
      <c r="DE519" s="101"/>
      <c r="DF519" s="72"/>
    </row>
    <row r="520" spans="1:110" s="7" customFormat="1" x14ac:dyDescent="0.25">
      <c r="A520" s="135">
        <v>115</v>
      </c>
      <c r="B520" s="136" t="s">
        <v>1440</v>
      </c>
      <c r="C520" s="136" t="s">
        <v>1441</v>
      </c>
      <c r="D520" s="137" t="s">
        <v>1442</v>
      </c>
      <c r="E520" s="138" t="s">
        <v>1443</v>
      </c>
      <c r="F520" s="138" t="s">
        <v>1444</v>
      </c>
      <c r="G520" s="138" t="s">
        <v>1445</v>
      </c>
      <c r="H520" s="138" t="s">
        <v>117</v>
      </c>
      <c r="I520" s="138">
        <v>11224</v>
      </c>
      <c r="J520" s="138" t="str">
        <f t="shared" si="307"/>
        <v>Brooklyn 11224</v>
      </c>
      <c r="K520" s="138" t="s">
        <v>103</v>
      </c>
      <c r="L520" s="138">
        <v>1</v>
      </c>
      <c r="M520" s="106" t="str">
        <f t="shared" si="308"/>
        <v>Dual</v>
      </c>
      <c r="N520" s="107">
        <v>0</v>
      </c>
      <c r="O520" s="72">
        <v>12</v>
      </c>
      <c r="P520" s="108">
        <v>0</v>
      </c>
      <c r="Q520" s="71">
        <v>0</v>
      </c>
      <c r="R520" s="72">
        <v>0</v>
      </c>
      <c r="S520" s="108">
        <v>0</v>
      </c>
      <c r="T520" s="71">
        <v>0</v>
      </c>
      <c r="U520" s="72">
        <v>0</v>
      </c>
      <c r="V520" s="72">
        <v>0</v>
      </c>
      <c r="W520" s="73">
        <f t="shared" si="309"/>
        <v>0</v>
      </c>
      <c r="X520" s="109">
        <v>0</v>
      </c>
      <c r="Y520" s="110">
        <v>0</v>
      </c>
      <c r="Z520" s="110">
        <v>0</v>
      </c>
      <c r="AA520" s="72">
        <v>0</v>
      </c>
      <c r="AB520" s="72">
        <v>0</v>
      </c>
      <c r="AC520" s="111">
        <v>0</v>
      </c>
      <c r="AD520" s="112">
        <f t="shared" si="310"/>
        <v>0</v>
      </c>
      <c r="AE520" s="113">
        <v>0</v>
      </c>
      <c r="AF520" s="114">
        <v>213729.12000000002</v>
      </c>
      <c r="AG520" s="115">
        <v>0</v>
      </c>
      <c r="AH520" s="116">
        <v>213729.12000000002</v>
      </c>
      <c r="AI520" s="114">
        <v>0</v>
      </c>
      <c r="AJ520" s="117">
        <f t="shared" si="313"/>
        <v>213729.12000000002</v>
      </c>
      <c r="AK520" s="113">
        <v>0</v>
      </c>
      <c r="AL520" s="114">
        <v>0</v>
      </c>
      <c r="AM520" s="117">
        <f t="shared" si="314"/>
        <v>0</v>
      </c>
      <c r="AN520" s="113">
        <v>0</v>
      </c>
      <c r="AO520" s="114">
        <v>0</v>
      </c>
      <c r="AP520" s="114">
        <v>213729.12</v>
      </c>
      <c r="AQ520" s="114">
        <v>0</v>
      </c>
      <c r="AR520" s="117">
        <v>0</v>
      </c>
      <c r="AS520" s="113">
        <f t="shared" si="311"/>
        <v>0</v>
      </c>
      <c r="AT520" s="114">
        <f t="shared" si="315"/>
        <v>0</v>
      </c>
      <c r="AU520" s="114">
        <f t="shared" si="316"/>
        <v>0</v>
      </c>
      <c r="AV520" s="117">
        <v>0</v>
      </c>
      <c r="AW520" s="113">
        <f t="shared" si="312"/>
        <v>0</v>
      </c>
      <c r="AX520" s="114">
        <f t="shared" si="317"/>
        <v>0</v>
      </c>
      <c r="AY520" s="114">
        <f t="shared" si="318"/>
        <v>0</v>
      </c>
      <c r="AZ520" s="117">
        <v>0</v>
      </c>
      <c r="BA520" s="113">
        <f t="shared" si="319"/>
        <v>0</v>
      </c>
      <c r="BB520" s="114">
        <f t="shared" si="320"/>
        <v>0</v>
      </c>
      <c r="BC520" s="114">
        <f t="shared" si="321"/>
        <v>0</v>
      </c>
      <c r="BD520" s="117">
        <v>0</v>
      </c>
      <c r="BE520" s="113">
        <v>0</v>
      </c>
      <c r="BF520" s="114">
        <v>0</v>
      </c>
      <c r="BG520" s="114">
        <v>0</v>
      </c>
      <c r="BH520" s="117">
        <v>0</v>
      </c>
      <c r="BJ520" s="113">
        <f t="shared" si="304"/>
        <v>0</v>
      </c>
      <c r="BK520" s="114">
        <f t="shared" si="304"/>
        <v>0</v>
      </c>
      <c r="BL520" s="114">
        <f t="shared" si="322"/>
        <v>0</v>
      </c>
      <c r="BM520" s="118">
        <f t="shared" si="323"/>
        <v>0</v>
      </c>
      <c r="BN520" s="119">
        <f t="shared" si="324"/>
        <v>0</v>
      </c>
      <c r="BP520" s="113">
        <f t="shared" si="325"/>
        <v>0</v>
      </c>
      <c r="BQ520" s="118">
        <f t="shared" si="326"/>
        <v>0</v>
      </c>
      <c r="BR520" s="120">
        <f t="shared" si="327"/>
        <v>0</v>
      </c>
      <c r="BS520" s="121">
        <f t="shared" si="328"/>
        <v>0</v>
      </c>
      <c r="BT520" s="114">
        <f t="shared" si="329"/>
        <v>0</v>
      </c>
      <c r="BU520" s="114">
        <f t="shared" si="330"/>
        <v>0</v>
      </c>
      <c r="BV520" s="114">
        <f t="shared" si="331"/>
        <v>0</v>
      </c>
      <c r="BW520" s="118">
        <f t="shared" si="332"/>
        <v>0</v>
      </c>
      <c r="BX520" s="120">
        <f t="shared" si="333"/>
        <v>0</v>
      </c>
      <c r="BY520" s="121">
        <f t="shared" si="334"/>
        <v>0</v>
      </c>
      <c r="CA520" s="113">
        <f t="shared" si="305"/>
        <v>0</v>
      </c>
      <c r="CB520" s="114">
        <f t="shared" si="305"/>
        <v>15348.179035369778</v>
      </c>
      <c r="CC520" s="114">
        <f t="shared" si="335"/>
        <v>0</v>
      </c>
      <c r="CD520" s="114">
        <f t="shared" si="336"/>
        <v>0</v>
      </c>
      <c r="CE520" s="114">
        <f t="shared" si="337"/>
        <v>0</v>
      </c>
      <c r="CF520" s="118">
        <f t="shared" si="338"/>
        <v>0</v>
      </c>
      <c r="CG520" s="122">
        <f t="shared" si="339"/>
        <v>15348.179035369778</v>
      </c>
      <c r="CH520" s="88"/>
      <c r="CI520" s="123">
        <f t="shared" si="340"/>
        <v>15348.179035369778</v>
      </c>
      <c r="CK520" s="124">
        <f t="shared" si="341"/>
        <v>1</v>
      </c>
      <c r="CL520" s="125">
        <v>0</v>
      </c>
      <c r="CM520" s="126">
        <v>67.98</v>
      </c>
      <c r="CN520" s="127">
        <v>0</v>
      </c>
      <c r="CO520" s="128">
        <v>0</v>
      </c>
      <c r="CP520" s="125">
        <v>0</v>
      </c>
      <c r="CQ520" s="129">
        <v>0</v>
      </c>
      <c r="CR520" s="130">
        <v>0</v>
      </c>
      <c r="CS520" s="131">
        <v>0</v>
      </c>
      <c r="CT520" s="132">
        <v>0</v>
      </c>
      <c r="CU520" s="133">
        <f t="shared" si="306"/>
        <v>0</v>
      </c>
      <c r="CV520" s="129">
        <f t="shared" si="306"/>
        <v>0</v>
      </c>
      <c r="CW520" s="132">
        <v>0</v>
      </c>
      <c r="CY520" s="133">
        <v>0</v>
      </c>
      <c r="CZ520" s="129">
        <v>0</v>
      </c>
      <c r="DA520" s="132">
        <v>0</v>
      </c>
      <c r="DD520" s="134" t="s">
        <v>95</v>
      </c>
      <c r="DE520" s="101"/>
      <c r="DF520" s="72"/>
    </row>
    <row r="521" spans="1:110" s="7" customFormat="1" x14ac:dyDescent="0.25">
      <c r="A521" s="135">
        <v>115</v>
      </c>
      <c r="B521" s="136" t="s">
        <v>1440</v>
      </c>
      <c r="C521" s="136" t="s">
        <v>1446</v>
      </c>
      <c r="D521" s="137" t="s">
        <v>1442</v>
      </c>
      <c r="E521" s="138" t="s">
        <v>1447</v>
      </c>
      <c r="F521" s="138" t="s">
        <v>1448</v>
      </c>
      <c r="G521" s="138" t="s">
        <v>1449</v>
      </c>
      <c r="H521" s="138" t="s">
        <v>117</v>
      </c>
      <c r="I521" s="138">
        <v>11224</v>
      </c>
      <c r="J521" s="138" t="str">
        <f t="shared" si="307"/>
        <v>Brooklyn 11224</v>
      </c>
      <c r="K521" s="138" t="s">
        <v>103</v>
      </c>
      <c r="L521" s="138">
        <v>1</v>
      </c>
      <c r="M521" s="106" t="str">
        <f t="shared" si="308"/>
        <v>Dual</v>
      </c>
      <c r="N521" s="107">
        <v>37</v>
      </c>
      <c r="O521" s="72">
        <v>0</v>
      </c>
      <c r="P521" s="108">
        <v>0</v>
      </c>
      <c r="Q521" s="71">
        <v>11</v>
      </c>
      <c r="R521" s="72">
        <v>20</v>
      </c>
      <c r="S521" s="108">
        <v>6</v>
      </c>
      <c r="T521" s="71">
        <v>6</v>
      </c>
      <c r="U521" s="72">
        <v>11</v>
      </c>
      <c r="V521" s="72">
        <v>3</v>
      </c>
      <c r="W521" s="73">
        <f t="shared" si="309"/>
        <v>20</v>
      </c>
      <c r="X521" s="109">
        <v>0</v>
      </c>
      <c r="Y521" s="110">
        <v>0</v>
      </c>
      <c r="Z521" s="110">
        <v>0</v>
      </c>
      <c r="AA521" s="72">
        <v>0</v>
      </c>
      <c r="AB521" s="72">
        <v>0</v>
      </c>
      <c r="AC521" s="111">
        <v>0</v>
      </c>
      <c r="AD521" s="112">
        <f t="shared" si="310"/>
        <v>0</v>
      </c>
      <c r="AE521" s="113">
        <v>0</v>
      </c>
      <c r="AF521" s="114">
        <v>0</v>
      </c>
      <c r="AG521" s="115">
        <v>491679.68000000005</v>
      </c>
      <c r="AH521" s="116">
        <v>491679.68000000005</v>
      </c>
      <c r="AI521" s="114">
        <v>0</v>
      </c>
      <c r="AJ521" s="117">
        <f t="shared" si="313"/>
        <v>491679.68000000005</v>
      </c>
      <c r="AK521" s="113">
        <v>58158.51911999999</v>
      </c>
      <c r="AL521" s="114">
        <v>10263.268079999998</v>
      </c>
      <c r="AM521" s="117">
        <f t="shared" si="314"/>
        <v>68421.787199999992</v>
      </c>
      <c r="AN521" s="113">
        <v>236336.12087999997</v>
      </c>
      <c r="AO521" s="114">
        <v>0</v>
      </c>
      <c r="AP521" s="114">
        <v>186921.77192</v>
      </c>
      <c r="AQ521" s="114">
        <v>0</v>
      </c>
      <c r="AR521" s="117">
        <v>0</v>
      </c>
      <c r="AS521" s="113">
        <f t="shared" si="311"/>
        <v>0</v>
      </c>
      <c r="AT521" s="114">
        <f t="shared" si="315"/>
        <v>0</v>
      </c>
      <c r="AU521" s="114">
        <f t="shared" si="316"/>
        <v>0</v>
      </c>
      <c r="AV521" s="117">
        <v>0</v>
      </c>
      <c r="AW521" s="113">
        <f t="shared" si="312"/>
        <v>0</v>
      </c>
      <c r="AX521" s="114">
        <f t="shared" si="317"/>
        <v>0</v>
      </c>
      <c r="AY521" s="114">
        <f t="shared" si="318"/>
        <v>0</v>
      </c>
      <c r="AZ521" s="117">
        <v>0</v>
      </c>
      <c r="BA521" s="113">
        <f t="shared" si="319"/>
        <v>0</v>
      </c>
      <c r="BB521" s="114">
        <f t="shared" si="320"/>
        <v>0</v>
      </c>
      <c r="BC521" s="114">
        <f t="shared" si="321"/>
        <v>0</v>
      </c>
      <c r="BD521" s="117">
        <v>0</v>
      </c>
      <c r="BE521" s="113">
        <v>0</v>
      </c>
      <c r="BF521" s="114">
        <v>0</v>
      </c>
      <c r="BG521" s="114">
        <v>0</v>
      </c>
      <c r="BH521" s="117">
        <v>0</v>
      </c>
      <c r="BJ521" s="113">
        <f t="shared" si="304"/>
        <v>58158.51911999999</v>
      </c>
      <c r="BK521" s="114">
        <f t="shared" si="304"/>
        <v>10263.268079999998</v>
      </c>
      <c r="BL521" s="114">
        <f t="shared" si="322"/>
        <v>0</v>
      </c>
      <c r="BM521" s="118">
        <f t="shared" si="323"/>
        <v>0</v>
      </c>
      <c r="BN521" s="119">
        <f t="shared" si="324"/>
        <v>68421.787199999992</v>
      </c>
      <c r="BP521" s="113">
        <f t="shared" si="325"/>
        <v>236336.12087999997</v>
      </c>
      <c r="BQ521" s="118">
        <f t="shared" si="326"/>
        <v>0</v>
      </c>
      <c r="BR521" s="120">
        <f t="shared" si="327"/>
        <v>236336.12087999997</v>
      </c>
      <c r="BS521" s="121">
        <f t="shared" si="328"/>
        <v>59084.030219999993</v>
      </c>
      <c r="BT521" s="114">
        <f t="shared" si="329"/>
        <v>58158.51911999999</v>
      </c>
      <c r="BU521" s="114">
        <f t="shared" si="330"/>
        <v>0</v>
      </c>
      <c r="BV521" s="114">
        <f t="shared" si="331"/>
        <v>0</v>
      </c>
      <c r="BW521" s="118">
        <f t="shared" si="332"/>
        <v>0</v>
      </c>
      <c r="BX521" s="120">
        <f t="shared" si="333"/>
        <v>58158.51911999999</v>
      </c>
      <c r="BY521" s="121">
        <f t="shared" si="334"/>
        <v>925.51110000000335</v>
      </c>
      <c r="CA521" s="113">
        <f t="shared" si="305"/>
        <v>0</v>
      </c>
      <c r="CB521" s="114">
        <f t="shared" si="305"/>
        <v>0</v>
      </c>
      <c r="CC521" s="114">
        <f t="shared" si="335"/>
        <v>13423.106879571276</v>
      </c>
      <c r="CD521" s="114">
        <f t="shared" si="336"/>
        <v>0</v>
      </c>
      <c r="CE521" s="114">
        <f t="shared" si="337"/>
        <v>737.01925118971042</v>
      </c>
      <c r="CF521" s="118">
        <f t="shared" si="338"/>
        <v>925.51110000000335</v>
      </c>
      <c r="CG521" s="122">
        <f t="shared" si="339"/>
        <v>15085.637230760991</v>
      </c>
      <c r="CH521" s="88"/>
      <c r="CI521" s="123">
        <f t="shared" si="340"/>
        <v>35308.187095391215</v>
      </c>
      <c r="CK521" s="124">
        <f t="shared" si="341"/>
        <v>1</v>
      </c>
      <c r="CL521" s="125">
        <v>0</v>
      </c>
      <c r="CM521" s="126">
        <v>0</v>
      </c>
      <c r="CN521" s="127">
        <v>50.72</v>
      </c>
      <c r="CO521" s="128">
        <v>19.006051999999997</v>
      </c>
      <c r="CP521" s="125">
        <v>0</v>
      </c>
      <c r="CQ521" s="129">
        <v>0</v>
      </c>
      <c r="CR521" s="130">
        <v>0</v>
      </c>
      <c r="CS521" s="131">
        <v>0</v>
      </c>
      <c r="CT521" s="132">
        <v>0</v>
      </c>
      <c r="CU521" s="133">
        <f t="shared" si="306"/>
        <v>0</v>
      </c>
      <c r="CV521" s="129">
        <f t="shared" si="306"/>
        <v>0</v>
      </c>
      <c r="CW521" s="132">
        <v>0</v>
      </c>
      <c r="CY521" s="133">
        <v>0</v>
      </c>
      <c r="CZ521" s="129">
        <v>0</v>
      </c>
      <c r="DA521" s="132">
        <v>0</v>
      </c>
      <c r="DD521" s="134" t="s">
        <v>95</v>
      </c>
      <c r="DE521" s="101"/>
      <c r="DF521" s="72"/>
    </row>
    <row r="522" spans="1:110" s="7" customFormat="1" x14ac:dyDescent="0.25">
      <c r="A522" s="135">
        <v>115</v>
      </c>
      <c r="B522" s="136" t="s">
        <v>1440</v>
      </c>
      <c r="C522" s="136" t="s">
        <v>1446</v>
      </c>
      <c r="D522" s="137" t="s">
        <v>1442</v>
      </c>
      <c r="E522" s="138" t="s">
        <v>1447</v>
      </c>
      <c r="F522" s="138" t="s">
        <v>1448</v>
      </c>
      <c r="G522" s="138" t="s">
        <v>1449</v>
      </c>
      <c r="H522" s="138" t="s">
        <v>117</v>
      </c>
      <c r="I522" s="138">
        <v>11224</v>
      </c>
      <c r="J522" s="138" t="str">
        <f t="shared" si="307"/>
        <v>Brooklyn 11224</v>
      </c>
      <c r="K522" s="138" t="s">
        <v>103</v>
      </c>
      <c r="L522" s="138">
        <v>1</v>
      </c>
      <c r="M522" s="106" t="str">
        <f t="shared" si="308"/>
        <v>Dual</v>
      </c>
      <c r="N522" s="107">
        <v>0</v>
      </c>
      <c r="O522" s="72">
        <v>24</v>
      </c>
      <c r="P522" s="108">
        <v>0</v>
      </c>
      <c r="Q522" s="71">
        <v>0</v>
      </c>
      <c r="R522" s="72">
        <v>0</v>
      </c>
      <c r="S522" s="108">
        <v>0</v>
      </c>
      <c r="T522" s="71">
        <v>0</v>
      </c>
      <c r="U522" s="72">
        <v>0</v>
      </c>
      <c r="V522" s="72">
        <v>0</v>
      </c>
      <c r="W522" s="73">
        <f t="shared" si="309"/>
        <v>0</v>
      </c>
      <c r="X522" s="109">
        <v>0</v>
      </c>
      <c r="Y522" s="110">
        <v>0</v>
      </c>
      <c r="Z522" s="110">
        <v>0</v>
      </c>
      <c r="AA522" s="72">
        <v>0</v>
      </c>
      <c r="AB522" s="72">
        <v>0</v>
      </c>
      <c r="AC522" s="111">
        <v>0</v>
      </c>
      <c r="AD522" s="112">
        <f t="shared" si="310"/>
        <v>0</v>
      </c>
      <c r="AE522" s="113">
        <v>0</v>
      </c>
      <c r="AF522" s="114">
        <v>427458.24000000005</v>
      </c>
      <c r="AG522" s="115">
        <v>0</v>
      </c>
      <c r="AH522" s="116">
        <v>427458.24000000005</v>
      </c>
      <c r="AI522" s="114">
        <v>0</v>
      </c>
      <c r="AJ522" s="117">
        <f t="shared" si="313"/>
        <v>427458.24000000005</v>
      </c>
      <c r="AK522" s="113">
        <v>0</v>
      </c>
      <c r="AL522" s="114">
        <v>0</v>
      </c>
      <c r="AM522" s="117">
        <f t="shared" si="314"/>
        <v>0</v>
      </c>
      <c r="AN522" s="113">
        <v>0</v>
      </c>
      <c r="AO522" s="114">
        <v>0</v>
      </c>
      <c r="AP522" s="114">
        <v>427458.24</v>
      </c>
      <c r="AQ522" s="114">
        <v>0</v>
      </c>
      <c r="AR522" s="117">
        <v>0</v>
      </c>
      <c r="AS522" s="113">
        <f t="shared" si="311"/>
        <v>0</v>
      </c>
      <c r="AT522" s="114">
        <f t="shared" si="315"/>
        <v>0</v>
      </c>
      <c r="AU522" s="114">
        <f t="shared" si="316"/>
        <v>0</v>
      </c>
      <c r="AV522" s="117">
        <v>0</v>
      </c>
      <c r="AW522" s="113">
        <f t="shared" si="312"/>
        <v>0</v>
      </c>
      <c r="AX522" s="114">
        <f t="shared" si="317"/>
        <v>0</v>
      </c>
      <c r="AY522" s="114">
        <f t="shared" si="318"/>
        <v>0</v>
      </c>
      <c r="AZ522" s="117">
        <v>0</v>
      </c>
      <c r="BA522" s="113">
        <f t="shared" si="319"/>
        <v>0</v>
      </c>
      <c r="BB522" s="114">
        <f t="shared" si="320"/>
        <v>0</v>
      </c>
      <c r="BC522" s="114">
        <f t="shared" si="321"/>
        <v>0</v>
      </c>
      <c r="BD522" s="117">
        <v>0</v>
      </c>
      <c r="BE522" s="113">
        <v>0</v>
      </c>
      <c r="BF522" s="114">
        <v>0</v>
      </c>
      <c r="BG522" s="114">
        <v>0</v>
      </c>
      <c r="BH522" s="117">
        <v>0</v>
      </c>
      <c r="BJ522" s="113">
        <f t="shared" si="304"/>
        <v>0</v>
      </c>
      <c r="BK522" s="114">
        <f t="shared" si="304"/>
        <v>0</v>
      </c>
      <c r="BL522" s="114">
        <f t="shared" si="322"/>
        <v>0</v>
      </c>
      <c r="BM522" s="118">
        <f t="shared" si="323"/>
        <v>0</v>
      </c>
      <c r="BN522" s="119">
        <f t="shared" si="324"/>
        <v>0</v>
      </c>
      <c r="BP522" s="113">
        <f t="shared" si="325"/>
        <v>0</v>
      </c>
      <c r="BQ522" s="118">
        <f t="shared" si="326"/>
        <v>0</v>
      </c>
      <c r="BR522" s="120">
        <f t="shared" si="327"/>
        <v>0</v>
      </c>
      <c r="BS522" s="121">
        <f t="shared" si="328"/>
        <v>0</v>
      </c>
      <c r="BT522" s="114">
        <f t="shared" si="329"/>
        <v>0</v>
      </c>
      <c r="BU522" s="114">
        <f t="shared" si="330"/>
        <v>0</v>
      </c>
      <c r="BV522" s="114">
        <f t="shared" si="331"/>
        <v>0</v>
      </c>
      <c r="BW522" s="118">
        <f t="shared" si="332"/>
        <v>0</v>
      </c>
      <c r="BX522" s="120">
        <f t="shared" si="333"/>
        <v>0</v>
      </c>
      <c r="BY522" s="121">
        <f t="shared" si="334"/>
        <v>0</v>
      </c>
      <c r="CA522" s="113">
        <f t="shared" si="305"/>
        <v>0</v>
      </c>
      <c r="CB522" s="114">
        <f t="shared" si="305"/>
        <v>30696.358070739556</v>
      </c>
      <c r="CC522" s="114">
        <f t="shared" si="335"/>
        <v>0</v>
      </c>
      <c r="CD522" s="114">
        <f t="shared" si="336"/>
        <v>0</v>
      </c>
      <c r="CE522" s="114">
        <f t="shared" si="337"/>
        <v>0</v>
      </c>
      <c r="CF522" s="118">
        <f t="shared" si="338"/>
        <v>0</v>
      </c>
      <c r="CG522" s="122">
        <f t="shared" si="339"/>
        <v>30696.358070739556</v>
      </c>
      <c r="CH522" s="88"/>
      <c r="CI522" s="123">
        <f t="shared" si="340"/>
        <v>30696.358070739556</v>
      </c>
      <c r="CK522" s="124">
        <f t="shared" si="341"/>
        <v>1</v>
      </c>
      <c r="CL522" s="125">
        <v>0</v>
      </c>
      <c r="CM522" s="126">
        <v>67.98</v>
      </c>
      <c r="CN522" s="127">
        <v>0</v>
      </c>
      <c r="CO522" s="128">
        <v>0</v>
      </c>
      <c r="CP522" s="125">
        <v>0</v>
      </c>
      <c r="CQ522" s="129">
        <v>0</v>
      </c>
      <c r="CR522" s="130">
        <v>0</v>
      </c>
      <c r="CS522" s="131">
        <v>0</v>
      </c>
      <c r="CT522" s="132">
        <v>0</v>
      </c>
      <c r="CU522" s="133">
        <f t="shared" si="306"/>
        <v>0</v>
      </c>
      <c r="CV522" s="129">
        <f t="shared" si="306"/>
        <v>0</v>
      </c>
      <c r="CW522" s="132">
        <v>0</v>
      </c>
      <c r="CY522" s="133">
        <v>0</v>
      </c>
      <c r="CZ522" s="129">
        <v>0</v>
      </c>
      <c r="DA522" s="132">
        <v>0</v>
      </c>
      <c r="DD522" s="134" t="s">
        <v>95</v>
      </c>
      <c r="DE522" s="101"/>
      <c r="DF522" s="72"/>
    </row>
    <row r="523" spans="1:110" s="7" customFormat="1" x14ac:dyDescent="0.25">
      <c r="A523" s="135">
        <v>115</v>
      </c>
      <c r="B523" s="136" t="s">
        <v>1440</v>
      </c>
      <c r="C523" s="136" t="s">
        <v>1450</v>
      </c>
      <c r="D523" s="137" t="s">
        <v>1442</v>
      </c>
      <c r="E523" s="138" t="s">
        <v>1451</v>
      </c>
      <c r="F523" s="138" t="s">
        <v>1452</v>
      </c>
      <c r="G523" s="138" t="s">
        <v>1453</v>
      </c>
      <c r="H523" s="138" t="s">
        <v>117</v>
      </c>
      <c r="I523" s="138">
        <v>11207</v>
      </c>
      <c r="J523" s="138" t="str">
        <f t="shared" si="307"/>
        <v>Brooklyn 11207</v>
      </c>
      <c r="K523" s="138" t="s">
        <v>108</v>
      </c>
      <c r="L523" s="138">
        <v>1</v>
      </c>
      <c r="M523" s="106" t="str">
        <f t="shared" si="308"/>
        <v>Dual</v>
      </c>
      <c r="N523" s="107">
        <v>91</v>
      </c>
      <c r="O523" s="72">
        <v>0</v>
      </c>
      <c r="P523" s="108">
        <v>0</v>
      </c>
      <c r="Q523" s="71">
        <v>18</v>
      </c>
      <c r="R523" s="72">
        <v>40</v>
      </c>
      <c r="S523" s="108">
        <v>33</v>
      </c>
      <c r="T523" s="71">
        <v>10</v>
      </c>
      <c r="U523" s="72">
        <v>22</v>
      </c>
      <c r="V523" s="72">
        <v>17</v>
      </c>
      <c r="W523" s="73">
        <f t="shared" si="309"/>
        <v>49</v>
      </c>
      <c r="X523" s="109">
        <v>0</v>
      </c>
      <c r="Y523" s="110">
        <v>0</v>
      </c>
      <c r="Z523" s="110">
        <v>0</v>
      </c>
      <c r="AA523" s="72">
        <v>0</v>
      </c>
      <c r="AB523" s="72">
        <v>0</v>
      </c>
      <c r="AC523" s="111">
        <v>0</v>
      </c>
      <c r="AD523" s="112">
        <f t="shared" si="310"/>
        <v>0</v>
      </c>
      <c r="AE523" s="113">
        <v>0</v>
      </c>
      <c r="AF523" s="114">
        <v>0</v>
      </c>
      <c r="AG523" s="115">
        <v>1134879.2</v>
      </c>
      <c r="AH523" s="116">
        <v>1134879.2</v>
      </c>
      <c r="AI523" s="114">
        <v>216485.36000000002</v>
      </c>
      <c r="AJ523" s="117">
        <f t="shared" si="313"/>
        <v>1351364.56</v>
      </c>
      <c r="AK523" s="113">
        <v>102740.60159999999</v>
      </c>
      <c r="AL523" s="114">
        <v>54580.944599999995</v>
      </c>
      <c r="AM523" s="117">
        <f t="shared" si="314"/>
        <v>157321.54619999998</v>
      </c>
      <c r="AN523" s="113">
        <v>461062.0437648588</v>
      </c>
      <c r="AO523" s="114">
        <v>0</v>
      </c>
      <c r="AP523" s="114">
        <v>516495.61003514135</v>
      </c>
      <c r="AQ523" s="114">
        <v>0</v>
      </c>
      <c r="AR523" s="117">
        <v>0</v>
      </c>
      <c r="AS523" s="113">
        <f t="shared" si="311"/>
        <v>0</v>
      </c>
      <c r="AT523" s="114">
        <f t="shared" si="315"/>
        <v>0</v>
      </c>
      <c r="AU523" s="114">
        <f t="shared" si="316"/>
        <v>13075.2</v>
      </c>
      <c r="AV523" s="117">
        <v>13075.2</v>
      </c>
      <c r="AW523" s="113">
        <f t="shared" si="312"/>
        <v>0</v>
      </c>
      <c r="AX523" s="114">
        <f t="shared" si="317"/>
        <v>0</v>
      </c>
      <c r="AY523" s="114">
        <f t="shared" si="318"/>
        <v>6946.2000000000007</v>
      </c>
      <c r="AZ523" s="117">
        <v>6946.2000000000007</v>
      </c>
      <c r="BA523" s="113">
        <f t="shared" si="319"/>
        <v>0</v>
      </c>
      <c r="BB523" s="114">
        <f t="shared" si="320"/>
        <v>0</v>
      </c>
      <c r="BC523" s="114">
        <f t="shared" si="321"/>
        <v>92745.834635141218</v>
      </c>
      <c r="BD523" s="117">
        <v>92745.834635141218</v>
      </c>
      <c r="BE523" s="113">
        <v>0</v>
      </c>
      <c r="BF523" s="114">
        <v>0</v>
      </c>
      <c r="BG523" s="114">
        <v>0</v>
      </c>
      <c r="BH523" s="117">
        <v>0</v>
      </c>
      <c r="BJ523" s="113">
        <f t="shared" si="304"/>
        <v>102740.60159999999</v>
      </c>
      <c r="BK523" s="114">
        <f t="shared" si="304"/>
        <v>54580.944599999995</v>
      </c>
      <c r="BL523" s="114">
        <f t="shared" si="322"/>
        <v>13075.2</v>
      </c>
      <c r="BM523" s="118">
        <f t="shared" si="323"/>
        <v>6946.2000000000007</v>
      </c>
      <c r="BN523" s="119">
        <f t="shared" si="324"/>
        <v>177342.94620000001</v>
      </c>
      <c r="BP523" s="113">
        <f t="shared" si="325"/>
        <v>461062.0437648588</v>
      </c>
      <c r="BQ523" s="118">
        <f t="shared" si="326"/>
        <v>92745.834635141218</v>
      </c>
      <c r="BR523" s="120">
        <f t="shared" si="327"/>
        <v>553807.87840000005</v>
      </c>
      <c r="BS523" s="121">
        <f t="shared" si="328"/>
        <v>138451.96960000001</v>
      </c>
      <c r="BT523" s="114">
        <f t="shared" si="329"/>
        <v>102740.60159999999</v>
      </c>
      <c r="BU523" s="114">
        <f t="shared" si="330"/>
        <v>0</v>
      </c>
      <c r="BV523" s="114">
        <f t="shared" si="331"/>
        <v>13075.2</v>
      </c>
      <c r="BW523" s="118">
        <f t="shared" si="332"/>
        <v>0</v>
      </c>
      <c r="BX523" s="120">
        <f t="shared" si="333"/>
        <v>115815.80159999999</v>
      </c>
      <c r="BY523" s="121">
        <f t="shared" si="334"/>
        <v>22636.16800000002</v>
      </c>
      <c r="CA523" s="113">
        <f t="shared" si="305"/>
        <v>0</v>
      </c>
      <c r="CB523" s="114">
        <f t="shared" si="305"/>
        <v>0</v>
      </c>
      <c r="CC523" s="114">
        <f t="shared" si="335"/>
        <v>37090.252810669313</v>
      </c>
      <c r="CD523" s="114">
        <f t="shared" si="336"/>
        <v>0</v>
      </c>
      <c r="CE523" s="114">
        <f t="shared" si="337"/>
        <v>3919.5319273311893</v>
      </c>
      <c r="CF523" s="118">
        <f t="shared" si="338"/>
        <v>22636.16800000002</v>
      </c>
      <c r="CG523" s="122">
        <f t="shared" si="339"/>
        <v>63645.952738000524</v>
      </c>
      <c r="CH523" s="88"/>
      <c r="CI523" s="123">
        <f t="shared" si="340"/>
        <v>81497.220150053588</v>
      </c>
      <c r="CK523" s="124">
        <f t="shared" si="341"/>
        <v>1</v>
      </c>
      <c r="CL523" s="125">
        <v>0</v>
      </c>
      <c r="CM523" s="126">
        <v>0</v>
      </c>
      <c r="CN523" s="127">
        <v>47.6</v>
      </c>
      <c r="CO523" s="128">
        <v>17.83691</v>
      </c>
      <c r="CP523" s="125">
        <v>0</v>
      </c>
      <c r="CQ523" s="129">
        <v>0</v>
      </c>
      <c r="CR523" s="130">
        <v>0</v>
      </c>
      <c r="CS523" s="131">
        <v>9.08</v>
      </c>
      <c r="CT523" s="132">
        <v>9.08</v>
      </c>
      <c r="CU523" s="133">
        <f t="shared" si="306"/>
        <v>0</v>
      </c>
      <c r="CV523" s="129">
        <f t="shared" si="306"/>
        <v>2.27</v>
      </c>
      <c r="CW523" s="132">
        <v>2.27</v>
      </c>
      <c r="CY523" s="133">
        <v>0</v>
      </c>
      <c r="CZ523" s="129">
        <v>20021.400000000001</v>
      </c>
      <c r="DA523" s="132">
        <v>20021.400000000001</v>
      </c>
      <c r="DD523" s="134" t="s">
        <v>95</v>
      </c>
      <c r="DE523" s="101"/>
      <c r="DF523" s="72"/>
    </row>
    <row r="524" spans="1:110" s="7" customFormat="1" x14ac:dyDescent="0.25">
      <c r="A524" s="135">
        <v>115</v>
      </c>
      <c r="B524" s="136" t="s">
        <v>1440</v>
      </c>
      <c r="C524" s="136" t="s">
        <v>1450</v>
      </c>
      <c r="D524" s="137" t="s">
        <v>1442</v>
      </c>
      <c r="E524" s="138" t="s">
        <v>1451</v>
      </c>
      <c r="F524" s="138" t="s">
        <v>1452</v>
      </c>
      <c r="G524" s="138" t="s">
        <v>1453</v>
      </c>
      <c r="H524" s="138" t="s">
        <v>117</v>
      </c>
      <c r="I524" s="138">
        <v>11207</v>
      </c>
      <c r="J524" s="138" t="str">
        <f t="shared" si="307"/>
        <v>Brooklyn 11207</v>
      </c>
      <c r="K524" s="138" t="s">
        <v>108</v>
      </c>
      <c r="L524" s="138">
        <v>1</v>
      </c>
      <c r="M524" s="106" t="str">
        <f t="shared" si="308"/>
        <v>Dual</v>
      </c>
      <c r="N524" s="107">
        <v>0</v>
      </c>
      <c r="O524" s="72">
        <v>12</v>
      </c>
      <c r="P524" s="108">
        <v>0</v>
      </c>
      <c r="Q524" s="71">
        <v>0</v>
      </c>
      <c r="R524" s="72">
        <v>0</v>
      </c>
      <c r="S524" s="108">
        <v>0</v>
      </c>
      <c r="T524" s="71">
        <v>0</v>
      </c>
      <c r="U524" s="72">
        <v>0</v>
      </c>
      <c r="V524" s="72">
        <v>0</v>
      </c>
      <c r="W524" s="73">
        <f t="shared" si="309"/>
        <v>0</v>
      </c>
      <c r="X524" s="109">
        <v>0</v>
      </c>
      <c r="Y524" s="110">
        <v>0</v>
      </c>
      <c r="Z524" s="110">
        <v>0</v>
      </c>
      <c r="AA524" s="72">
        <v>0</v>
      </c>
      <c r="AB524" s="72">
        <v>0</v>
      </c>
      <c r="AC524" s="111">
        <v>0</v>
      </c>
      <c r="AD524" s="112">
        <f t="shared" si="310"/>
        <v>0</v>
      </c>
      <c r="AE524" s="113">
        <v>0</v>
      </c>
      <c r="AF524" s="114">
        <v>203951.28000000003</v>
      </c>
      <c r="AG524" s="115">
        <v>0</v>
      </c>
      <c r="AH524" s="116">
        <v>203951.28000000003</v>
      </c>
      <c r="AI524" s="114">
        <v>28547.519999999997</v>
      </c>
      <c r="AJ524" s="117">
        <f t="shared" si="313"/>
        <v>232498.80000000002</v>
      </c>
      <c r="AK524" s="113">
        <v>0</v>
      </c>
      <c r="AL524" s="114">
        <v>0</v>
      </c>
      <c r="AM524" s="117">
        <f t="shared" si="314"/>
        <v>0</v>
      </c>
      <c r="AN524" s="113">
        <v>0</v>
      </c>
      <c r="AO524" s="114">
        <v>0</v>
      </c>
      <c r="AP524" s="114">
        <v>203951.28000000003</v>
      </c>
      <c r="AQ524" s="114">
        <v>0</v>
      </c>
      <c r="AR524" s="117">
        <v>0</v>
      </c>
      <c r="AS524" s="113">
        <f t="shared" si="311"/>
        <v>0</v>
      </c>
      <c r="AT524" s="114">
        <f t="shared" si="315"/>
        <v>0</v>
      </c>
      <c r="AU524" s="114">
        <f t="shared" si="316"/>
        <v>0</v>
      </c>
      <c r="AV524" s="117">
        <v>0</v>
      </c>
      <c r="AW524" s="113">
        <f t="shared" si="312"/>
        <v>0</v>
      </c>
      <c r="AX524" s="114">
        <f t="shared" si="317"/>
        <v>0</v>
      </c>
      <c r="AY524" s="114">
        <f t="shared" si="318"/>
        <v>0</v>
      </c>
      <c r="AZ524" s="117">
        <v>0</v>
      </c>
      <c r="BA524" s="113">
        <f t="shared" si="319"/>
        <v>0</v>
      </c>
      <c r="BB524" s="114">
        <f t="shared" si="320"/>
        <v>0</v>
      </c>
      <c r="BC524" s="114">
        <f t="shared" si="321"/>
        <v>0</v>
      </c>
      <c r="BD524" s="117">
        <v>0</v>
      </c>
      <c r="BE524" s="113">
        <v>0</v>
      </c>
      <c r="BF524" s="114">
        <v>0</v>
      </c>
      <c r="BG524" s="114">
        <v>0</v>
      </c>
      <c r="BH524" s="117">
        <v>0</v>
      </c>
      <c r="BJ524" s="113">
        <f t="shared" si="304"/>
        <v>0</v>
      </c>
      <c r="BK524" s="114">
        <f t="shared" si="304"/>
        <v>0</v>
      </c>
      <c r="BL524" s="114">
        <f t="shared" si="322"/>
        <v>0</v>
      </c>
      <c r="BM524" s="118">
        <f t="shared" si="323"/>
        <v>0</v>
      </c>
      <c r="BN524" s="119">
        <f t="shared" si="324"/>
        <v>0</v>
      </c>
      <c r="BP524" s="113">
        <f t="shared" si="325"/>
        <v>0</v>
      </c>
      <c r="BQ524" s="118">
        <f t="shared" si="326"/>
        <v>0</v>
      </c>
      <c r="BR524" s="120">
        <f t="shared" si="327"/>
        <v>0</v>
      </c>
      <c r="BS524" s="121">
        <f t="shared" si="328"/>
        <v>0</v>
      </c>
      <c r="BT524" s="114">
        <f t="shared" si="329"/>
        <v>0</v>
      </c>
      <c r="BU524" s="114">
        <f t="shared" si="330"/>
        <v>0</v>
      </c>
      <c r="BV524" s="114">
        <f t="shared" si="331"/>
        <v>0</v>
      </c>
      <c r="BW524" s="118">
        <f t="shared" si="332"/>
        <v>0</v>
      </c>
      <c r="BX524" s="120">
        <f t="shared" si="333"/>
        <v>0</v>
      </c>
      <c r="BY524" s="121">
        <f t="shared" si="334"/>
        <v>0</v>
      </c>
      <c r="CA524" s="113">
        <f t="shared" si="305"/>
        <v>0</v>
      </c>
      <c r="CB524" s="114">
        <f t="shared" si="305"/>
        <v>14646.019035369778</v>
      </c>
      <c r="CC524" s="114">
        <f t="shared" si="335"/>
        <v>0</v>
      </c>
      <c r="CD524" s="114">
        <f t="shared" si="336"/>
        <v>0</v>
      </c>
      <c r="CE524" s="114">
        <f t="shared" si="337"/>
        <v>0</v>
      </c>
      <c r="CF524" s="118">
        <f t="shared" si="338"/>
        <v>0</v>
      </c>
      <c r="CG524" s="122">
        <f t="shared" si="339"/>
        <v>14646.019035369778</v>
      </c>
      <c r="CH524" s="88"/>
      <c r="CI524" s="123">
        <f t="shared" si="340"/>
        <v>14646.019035369778</v>
      </c>
      <c r="CK524" s="124">
        <f t="shared" si="341"/>
        <v>1</v>
      </c>
      <c r="CL524" s="125">
        <v>0</v>
      </c>
      <c r="CM524" s="126">
        <v>64.87</v>
      </c>
      <c r="CN524" s="127">
        <v>0</v>
      </c>
      <c r="CO524" s="128">
        <v>0</v>
      </c>
      <c r="CP524" s="125">
        <v>0</v>
      </c>
      <c r="CQ524" s="129">
        <v>9.08</v>
      </c>
      <c r="CR524" s="130">
        <v>0</v>
      </c>
      <c r="CS524" s="131">
        <v>0</v>
      </c>
      <c r="CT524" s="132">
        <v>0</v>
      </c>
      <c r="CU524" s="133">
        <f t="shared" si="306"/>
        <v>0</v>
      </c>
      <c r="CV524" s="129">
        <f t="shared" si="306"/>
        <v>0</v>
      </c>
      <c r="CW524" s="132">
        <v>0</v>
      </c>
      <c r="CY524" s="133">
        <v>0</v>
      </c>
      <c r="CZ524" s="129">
        <v>0</v>
      </c>
      <c r="DA524" s="132">
        <v>0</v>
      </c>
      <c r="DD524" s="134" t="s">
        <v>95</v>
      </c>
      <c r="DE524" s="101"/>
      <c r="DF524" s="72"/>
    </row>
    <row r="525" spans="1:110" s="7" customFormat="1" x14ac:dyDescent="0.25">
      <c r="A525" s="135">
        <v>115</v>
      </c>
      <c r="B525" s="136" t="s">
        <v>1440</v>
      </c>
      <c r="C525" s="136" t="s">
        <v>1454</v>
      </c>
      <c r="D525" s="137" t="s">
        <v>1442</v>
      </c>
      <c r="E525" s="138" t="s">
        <v>1455</v>
      </c>
      <c r="F525" s="138" t="s">
        <v>1456</v>
      </c>
      <c r="G525" s="138" t="s">
        <v>1457</v>
      </c>
      <c r="H525" s="138" t="s">
        <v>154</v>
      </c>
      <c r="I525" s="138">
        <v>11377</v>
      </c>
      <c r="J525" s="138" t="str">
        <f t="shared" si="307"/>
        <v>Queens 11377</v>
      </c>
      <c r="K525" s="138" t="s">
        <v>103</v>
      </c>
      <c r="L525" s="138">
        <v>1</v>
      </c>
      <c r="M525" s="106" t="str">
        <f t="shared" si="308"/>
        <v>Dual</v>
      </c>
      <c r="N525" s="107">
        <v>55</v>
      </c>
      <c r="O525" s="72">
        <v>0</v>
      </c>
      <c r="P525" s="108">
        <v>0</v>
      </c>
      <c r="Q525" s="71">
        <v>16</v>
      </c>
      <c r="R525" s="72">
        <v>29</v>
      </c>
      <c r="S525" s="108">
        <v>10</v>
      </c>
      <c r="T525" s="71">
        <v>8</v>
      </c>
      <c r="U525" s="72">
        <v>15</v>
      </c>
      <c r="V525" s="72">
        <v>6</v>
      </c>
      <c r="W525" s="73">
        <f t="shared" si="309"/>
        <v>29</v>
      </c>
      <c r="X525" s="109">
        <v>0</v>
      </c>
      <c r="Y525" s="110">
        <v>0</v>
      </c>
      <c r="Z525" s="110">
        <v>0</v>
      </c>
      <c r="AA525" s="72">
        <v>0</v>
      </c>
      <c r="AB525" s="72">
        <v>0</v>
      </c>
      <c r="AC525" s="111">
        <v>0</v>
      </c>
      <c r="AD525" s="112">
        <f t="shared" si="310"/>
        <v>0</v>
      </c>
      <c r="AE525" s="113">
        <v>0</v>
      </c>
      <c r="AF525" s="114">
        <v>0</v>
      </c>
      <c r="AG525" s="115">
        <v>730875.2</v>
      </c>
      <c r="AH525" s="116">
        <v>730875.2</v>
      </c>
      <c r="AI525" s="114">
        <v>0</v>
      </c>
      <c r="AJ525" s="117">
        <f t="shared" si="313"/>
        <v>730875.2</v>
      </c>
      <c r="AK525" s="113">
        <v>78685.055279999986</v>
      </c>
      <c r="AL525" s="114">
        <v>20526.536159999996</v>
      </c>
      <c r="AM525" s="117">
        <f t="shared" si="314"/>
        <v>99211.591439999989</v>
      </c>
      <c r="AN525" s="113">
        <v>346420.54471999995</v>
      </c>
      <c r="AO525" s="114">
        <v>0</v>
      </c>
      <c r="AP525" s="114">
        <v>285243.06384000002</v>
      </c>
      <c r="AQ525" s="114">
        <v>0</v>
      </c>
      <c r="AR525" s="117">
        <v>0</v>
      </c>
      <c r="AS525" s="113">
        <f t="shared" si="311"/>
        <v>0</v>
      </c>
      <c r="AT525" s="114">
        <f t="shared" si="315"/>
        <v>0</v>
      </c>
      <c r="AU525" s="114">
        <f t="shared" si="316"/>
        <v>0</v>
      </c>
      <c r="AV525" s="117">
        <v>0</v>
      </c>
      <c r="AW525" s="113">
        <f t="shared" si="312"/>
        <v>0</v>
      </c>
      <c r="AX525" s="114">
        <f t="shared" si="317"/>
        <v>0</v>
      </c>
      <c r="AY525" s="114">
        <f t="shared" si="318"/>
        <v>0</v>
      </c>
      <c r="AZ525" s="117">
        <v>0</v>
      </c>
      <c r="BA525" s="113">
        <f t="shared" si="319"/>
        <v>0</v>
      </c>
      <c r="BB525" s="114">
        <f t="shared" si="320"/>
        <v>0</v>
      </c>
      <c r="BC525" s="114">
        <f t="shared" si="321"/>
        <v>0</v>
      </c>
      <c r="BD525" s="117">
        <v>0</v>
      </c>
      <c r="BE525" s="113">
        <v>0</v>
      </c>
      <c r="BF525" s="114">
        <v>0</v>
      </c>
      <c r="BG525" s="114">
        <v>0</v>
      </c>
      <c r="BH525" s="117">
        <v>0</v>
      </c>
      <c r="BJ525" s="113">
        <f t="shared" si="304"/>
        <v>78685.055279999986</v>
      </c>
      <c r="BK525" s="114">
        <f t="shared" si="304"/>
        <v>20526.536159999996</v>
      </c>
      <c r="BL525" s="114">
        <f t="shared" si="322"/>
        <v>0</v>
      </c>
      <c r="BM525" s="118">
        <f t="shared" si="323"/>
        <v>0</v>
      </c>
      <c r="BN525" s="119">
        <f t="shared" si="324"/>
        <v>99211.591439999989</v>
      </c>
      <c r="BP525" s="113">
        <f t="shared" si="325"/>
        <v>346420.54471999995</v>
      </c>
      <c r="BQ525" s="118">
        <f t="shared" si="326"/>
        <v>0</v>
      </c>
      <c r="BR525" s="120">
        <f t="shared" si="327"/>
        <v>346420.54471999995</v>
      </c>
      <c r="BS525" s="121">
        <f t="shared" si="328"/>
        <v>86605.136179999987</v>
      </c>
      <c r="BT525" s="114">
        <f t="shared" si="329"/>
        <v>78685.055279999986</v>
      </c>
      <c r="BU525" s="114">
        <f t="shared" si="330"/>
        <v>0</v>
      </c>
      <c r="BV525" s="114">
        <f t="shared" si="331"/>
        <v>0</v>
      </c>
      <c r="BW525" s="118">
        <f t="shared" si="332"/>
        <v>0</v>
      </c>
      <c r="BX525" s="120">
        <f t="shared" si="333"/>
        <v>78685.055279999986</v>
      </c>
      <c r="BY525" s="121">
        <f t="shared" si="334"/>
        <v>7920.0809000000008</v>
      </c>
      <c r="CA525" s="113">
        <f t="shared" si="305"/>
        <v>0</v>
      </c>
      <c r="CB525" s="114">
        <f t="shared" si="305"/>
        <v>0</v>
      </c>
      <c r="CC525" s="114">
        <f t="shared" si="335"/>
        <v>20483.69268733119</v>
      </c>
      <c r="CD525" s="114">
        <f t="shared" si="336"/>
        <v>0</v>
      </c>
      <c r="CE525" s="114">
        <f t="shared" si="337"/>
        <v>1474.0385023794208</v>
      </c>
      <c r="CF525" s="118">
        <f t="shared" si="338"/>
        <v>7920.0809000000008</v>
      </c>
      <c r="CG525" s="122">
        <f t="shared" si="339"/>
        <v>29877.812089710613</v>
      </c>
      <c r="CH525" s="88"/>
      <c r="CI525" s="123">
        <f t="shared" si="340"/>
        <v>52485.142979635581</v>
      </c>
      <c r="CK525" s="124">
        <f t="shared" si="341"/>
        <v>1</v>
      </c>
      <c r="CL525" s="125">
        <v>0</v>
      </c>
      <c r="CM525" s="126">
        <v>0</v>
      </c>
      <c r="CN525" s="127">
        <v>50.72</v>
      </c>
      <c r="CO525" s="128">
        <v>19.006051999999997</v>
      </c>
      <c r="CP525" s="125">
        <v>0</v>
      </c>
      <c r="CQ525" s="129">
        <v>0</v>
      </c>
      <c r="CR525" s="130">
        <v>0</v>
      </c>
      <c r="CS525" s="131">
        <v>0</v>
      </c>
      <c r="CT525" s="132">
        <v>0</v>
      </c>
      <c r="CU525" s="133">
        <f t="shared" si="306"/>
        <v>0</v>
      </c>
      <c r="CV525" s="129">
        <f t="shared" si="306"/>
        <v>0</v>
      </c>
      <c r="CW525" s="132">
        <v>0</v>
      </c>
      <c r="CY525" s="133">
        <v>0</v>
      </c>
      <c r="CZ525" s="129">
        <v>0</v>
      </c>
      <c r="DA525" s="132">
        <v>0</v>
      </c>
      <c r="DD525" s="134" t="s">
        <v>95</v>
      </c>
      <c r="DE525" s="101"/>
      <c r="DF525" s="72"/>
    </row>
    <row r="526" spans="1:110" s="7" customFormat="1" x14ac:dyDescent="0.25">
      <c r="A526" s="135">
        <v>115</v>
      </c>
      <c r="B526" s="136" t="s">
        <v>1440</v>
      </c>
      <c r="C526" s="136" t="s">
        <v>1458</v>
      </c>
      <c r="D526" s="137" t="s">
        <v>1442</v>
      </c>
      <c r="E526" s="138" t="s">
        <v>1459</v>
      </c>
      <c r="F526" s="138" t="s">
        <v>1460</v>
      </c>
      <c r="G526" s="138" t="s">
        <v>1461</v>
      </c>
      <c r="H526" s="138" t="s">
        <v>154</v>
      </c>
      <c r="I526" s="138">
        <v>11101</v>
      </c>
      <c r="J526" s="138" t="str">
        <f t="shared" si="307"/>
        <v>Queens 11101</v>
      </c>
      <c r="K526" s="138" t="s">
        <v>103</v>
      </c>
      <c r="L526" s="138">
        <v>3</v>
      </c>
      <c r="M526" s="106" t="str">
        <f t="shared" si="308"/>
        <v>Child Care</v>
      </c>
      <c r="N526" s="107">
        <v>36</v>
      </c>
      <c r="O526" s="72">
        <v>0</v>
      </c>
      <c r="P526" s="108">
        <v>0</v>
      </c>
      <c r="Q526" s="71">
        <v>0</v>
      </c>
      <c r="R526" s="72">
        <v>0</v>
      </c>
      <c r="S526" s="108">
        <v>36</v>
      </c>
      <c r="T526" s="71">
        <v>0</v>
      </c>
      <c r="U526" s="72">
        <v>0</v>
      </c>
      <c r="V526" s="72">
        <v>15</v>
      </c>
      <c r="W526" s="73">
        <f t="shared" si="309"/>
        <v>15</v>
      </c>
      <c r="X526" s="109">
        <v>0</v>
      </c>
      <c r="Y526" s="110">
        <v>0</v>
      </c>
      <c r="Z526" s="110">
        <v>0</v>
      </c>
      <c r="AA526" s="72">
        <v>0</v>
      </c>
      <c r="AB526" s="72">
        <v>0</v>
      </c>
      <c r="AC526" s="111">
        <v>0</v>
      </c>
      <c r="AD526" s="112">
        <f t="shared" si="310"/>
        <v>0</v>
      </c>
      <c r="AE526" s="113">
        <v>0</v>
      </c>
      <c r="AF526" s="114">
        <v>0</v>
      </c>
      <c r="AG526" s="115">
        <v>416517.12</v>
      </c>
      <c r="AH526" s="116">
        <v>416517.12</v>
      </c>
      <c r="AI526" s="114">
        <v>0</v>
      </c>
      <c r="AJ526" s="117">
        <f t="shared" si="313"/>
        <v>416517.12</v>
      </c>
      <c r="AK526" s="113">
        <v>0</v>
      </c>
      <c r="AL526" s="114">
        <v>44679.211199999991</v>
      </c>
      <c r="AM526" s="117">
        <f t="shared" si="314"/>
        <v>44679.211199999991</v>
      </c>
      <c r="AN526" s="113">
        <v>0</v>
      </c>
      <c r="AO526" s="114">
        <v>0</v>
      </c>
      <c r="AP526" s="114">
        <v>371837.90879999998</v>
      </c>
      <c r="AQ526" s="114">
        <v>0</v>
      </c>
      <c r="AR526" s="117">
        <v>0</v>
      </c>
      <c r="AS526" s="113">
        <f t="shared" si="311"/>
        <v>0</v>
      </c>
      <c r="AT526" s="114">
        <f t="shared" si="315"/>
        <v>0</v>
      </c>
      <c r="AU526" s="114">
        <f t="shared" si="316"/>
        <v>0</v>
      </c>
      <c r="AV526" s="117">
        <v>0</v>
      </c>
      <c r="AW526" s="113">
        <f t="shared" si="312"/>
        <v>0</v>
      </c>
      <c r="AX526" s="114">
        <f t="shared" si="317"/>
        <v>0</v>
      </c>
      <c r="AY526" s="114">
        <f t="shared" si="318"/>
        <v>0</v>
      </c>
      <c r="AZ526" s="117">
        <v>0</v>
      </c>
      <c r="BA526" s="113">
        <f t="shared" si="319"/>
        <v>0</v>
      </c>
      <c r="BB526" s="114">
        <f t="shared" si="320"/>
        <v>0</v>
      </c>
      <c r="BC526" s="114">
        <f t="shared" si="321"/>
        <v>0</v>
      </c>
      <c r="BD526" s="117">
        <v>0</v>
      </c>
      <c r="BE526" s="113">
        <v>0</v>
      </c>
      <c r="BF526" s="114">
        <v>0</v>
      </c>
      <c r="BG526" s="114">
        <v>0</v>
      </c>
      <c r="BH526" s="117">
        <v>0</v>
      </c>
      <c r="BJ526" s="113">
        <f t="shared" si="304"/>
        <v>0</v>
      </c>
      <c r="BK526" s="114">
        <f t="shared" si="304"/>
        <v>44679.211199999991</v>
      </c>
      <c r="BL526" s="114">
        <f t="shared" si="322"/>
        <v>0</v>
      </c>
      <c r="BM526" s="118">
        <f t="shared" si="323"/>
        <v>0</v>
      </c>
      <c r="BN526" s="119">
        <f t="shared" si="324"/>
        <v>44679.211199999991</v>
      </c>
      <c r="BP526" s="113">
        <f t="shared" si="325"/>
        <v>0</v>
      </c>
      <c r="BQ526" s="118">
        <f t="shared" si="326"/>
        <v>0</v>
      </c>
      <c r="BR526" s="120">
        <f t="shared" si="327"/>
        <v>0</v>
      </c>
      <c r="BS526" s="121">
        <f t="shared" si="328"/>
        <v>0</v>
      </c>
      <c r="BT526" s="114">
        <f t="shared" si="329"/>
        <v>0</v>
      </c>
      <c r="BU526" s="114">
        <f t="shared" si="330"/>
        <v>0</v>
      </c>
      <c r="BV526" s="114">
        <f t="shared" si="331"/>
        <v>0</v>
      </c>
      <c r="BW526" s="118">
        <f t="shared" si="332"/>
        <v>0</v>
      </c>
      <c r="BX526" s="120">
        <f t="shared" si="333"/>
        <v>0</v>
      </c>
      <c r="BY526" s="121">
        <f t="shared" si="334"/>
        <v>0</v>
      </c>
      <c r="CA526" s="113">
        <f t="shared" si="305"/>
        <v>0</v>
      </c>
      <c r="CB526" s="114">
        <f t="shared" si="305"/>
        <v>0</v>
      </c>
      <c r="CC526" s="114">
        <f t="shared" si="335"/>
        <v>26702.186376848873</v>
      </c>
      <c r="CD526" s="114">
        <f t="shared" si="336"/>
        <v>0</v>
      </c>
      <c r="CE526" s="114">
        <f t="shared" si="337"/>
        <v>3208.4749736334397</v>
      </c>
      <c r="CF526" s="118">
        <f t="shared" si="338"/>
        <v>0</v>
      </c>
      <c r="CG526" s="122">
        <f t="shared" si="339"/>
        <v>29910.661350482311</v>
      </c>
      <c r="CH526" s="88"/>
      <c r="CI526" s="123">
        <f t="shared" si="340"/>
        <v>29910.661350482318</v>
      </c>
      <c r="CK526" s="124">
        <f t="shared" si="341"/>
        <v>3</v>
      </c>
      <c r="CL526" s="125">
        <v>0</v>
      </c>
      <c r="CM526" s="126">
        <v>0</v>
      </c>
      <c r="CN526" s="127">
        <v>44.16</v>
      </c>
      <c r="CO526" s="128">
        <v>16.547855999999996</v>
      </c>
      <c r="CP526" s="125">
        <v>0</v>
      </c>
      <c r="CQ526" s="129">
        <v>0</v>
      </c>
      <c r="CR526" s="130">
        <v>0</v>
      </c>
      <c r="CS526" s="131">
        <v>0</v>
      </c>
      <c r="CT526" s="132">
        <v>0</v>
      </c>
      <c r="CU526" s="133">
        <f t="shared" si="306"/>
        <v>0</v>
      </c>
      <c r="CV526" s="129">
        <f t="shared" si="306"/>
        <v>0</v>
      </c>
      <c r="CW526" s="132">
        <v>0</v>
      </c>
      <c r="CY526" s="133">
        <v>0</v>
      </c>
      <c r="CZ526" s="129">
        <v>0</v>
      </c>
      <c r="DA526" s="132">
        <v>0</v>
      </c>
      <c r="DD526" s="134" t="s">
        <v>95</v>
      </c>
      <c r="DE526" s="101"/>
      <c r="DF526" s="72"/>
    </row>
    <row r="527" spans="1:110" s="7" customFormat="1" x14ac:dyDescent="0.25">
      <c r="A527" s="135">
        <v>115</v>
      </c>
      <c r="B527" s="136" t="s">
        <v>1440</v>
      </c>
      <c r="C527" s="136" t="s">
        <v>1458</v>
      </c>
      <c r="D527" s="137" t="s">
        <v>1442</v>
      </c>
      <c r="E527" s="138" t="s">
        <v>1459</v>
      </c>
      <c r="F527" s="138" t="s">
        <v>1460</v>
      </c>
      <c r="G527" s="138" t="s">
        <v>1461</v>
      </c>
      <c r="H527" s="138" t="s">
        <v>154</v>
      </c>
      <c r="I527" s="138">
        <v>11101</v>
      </c>
      <c r="J527" s="138" t="str">
        <f t="shared" si="307"/>
        <v>Queens 11101</v>
      </c>
      <c r="K527" s="138" t="s">
        <v>103</v>
      </c>
      <c r="L527" s="138">
        <v>3</v>
      </c>
      <c r="M527" s="106" t="str">
        <f t="shared" si="308"/>
        <v>Child Care</v>
      </c>
      <c r="N527" s="107">
        <v>0</v>
      </c>
      <c r="O527" s="72">
        <v>12</v>
      </c>
      <c r="P527" s="108">
        <v>0</v>
      </c>
      <c r="Q527" s="71">
        <v>0</v>
      </c>
      <c r="R527" s="72">
        <v>0</v>
      </c>
      <c r="S527" s="108">
        <v>0</v>
      </c>
      <c r="T527" s="71">
        <v>0</v>
      </c>
      <c r="U527" s="72">
        <v>0</v>
      </c>
      <c r="V527" s="72">
        <v>0</v>
      </c>
      <c r="W527" s="73">
        <f t="shared" si="309"/>
        <v>0</v>
      </c>
      <c r="X527" s="109">
        <v>0</v>
      </c>
      <c r="Y527" s="110">
        <v>0</v>
      </c>
      <c r="Z527" s="110">
        <v>0</v>
      </c>
      <c r="AA527" s="72">
        <v>0</v>
      </c>
      <c r="AB527" s="72">
        <v>0</v>
      </c>
      <c r="AC527" s="111">
        <v>0</v>
      </c>
      <c r="AD527" s="112">
        <f t="shared" si="310"/>
        <v>0</v>
      </c>
      <c r="AE527" s="113">
        <v>0</v>
      </c>
      <c r="AF527" s="114">
        <v>216558.72000000003</v>
      </c>
      <c r="AG527" s="115">
        <v>0</v>
      </c>
      <c r="AH527" s="116">
        <v>216558.72000000003</v>
      </c>
      <c r="AI527" s="114">
        <v>0</v>
      </c>
      <c r="AJ527" s="117">
        <f t="shared" si="313"/>
        <v>216558.72000000003</v>
      </c>
      <c r="AK527" s="113">
        <v>0</v>
      </c>
      <c r="AL527" s="114">
        <v>0</v>
      </c>
      <c r="AM527" s="117">
        <f t="shared" si="314"/>
        <v>0</v>
      </c>
      <c r="AN527" s="113">
        <v>0</v>
      </c>
      <c r="AO527" s="114">
        <v>0</v>
      </c>
      <c r="AP527" s="114">
        <v>216558.72000000006</v>
      </c>
      <c r="AQ527" s="114">
        <v>0</v>
      </c>
      <c r="AR527" s="117">
        <v>0</v>
      </c>
      <c r="AS527" s="113">
        <f t="shared" si="311"/>
        <v>0</v>
      </c>
      <c r="AT527" s="114">
        <f t="shared" si="315"/>
        <v>0</v>
      </c>
      <c r="AU527" s="114">
        <f t="shared" si="316"/>
        <v>0</v>
      </c>
      <c r="AV527" s="117">
        <v>0</v>
      </c>
      <c r="AW527" s="113">
        <f t="shared" si="312"/>
        <v>0</v>
      </c>
      <c r="AX527" s="114">
        <f t="shared" si="317"/>
        <v>0</v>
      </c>
      <c r="AY527" s="114">
        <f t="shared" si="318"/>
        <v>0</v>
      </c>
      <c r="AZ527" s="117">
        <v>0</v>
      </c>
      <c r="BA527" s="113">
        <f t="shared" si="319"/>
        <v>0</v>
      </c>
      <c r="BB527" s="114">
        <f t="shared" si="320"/>
        <v>0</v>
      </c>
      <c r="BC527" s="114">
        <f t="shared" si="321"/>
        <v>0</v>
      </c>
      <c r="BD527" s="117">
        <v>0</v>
      </c>
      <c r="BE527" s="113">
        <v>0</v>
      </c>
      <c r="BF527" s="114">
        <v>0</v>
      </c>
      <c r="BG527" s="114">
        <v>0</v>
      </c>
      <c r="BH527" s="117">
        <v>0</v>
      </c>
      <c r="BJ527" s="113">
        <f t="shared" si="304"/>
        <v>0</v>
      </c>
      <c r="BK527" s="114">
        <f t="shared" si="304"/>
        <v>0</v>
      </c>
      <c r="BL527" s="114">
        <f t="shared" si="322"/>
        <v>0</v>
      </c>
      <c r="BM527" s="118">
        <f t="shared" si="323"/>
        <v>0</v>
      </c>
      <c r="BN527" s="119">
        <f t="shared" si="324"/>
        <v>0</v>
      </c>
      <c r="BP527" s="113">
        <f t="shared" si="325"/>
        <v>0</v>
      </c>
      <c r="BQ527" s="118">
        <f t="shared" si="326"/>
        <v>0</v>
      </c>
      <c r="BR527" s="120">
        <f t="shared" si="327"/>
        <v>0</v>
      </c>
      <c r="BS527" s="121">
        <f t="shared" si="328"/>
        <v>0</v>
      </c>
      <c r="BT527" s="114">
        <f t="shared" si="329"/>
        <v>0</v>
      </c>
      <c r="BU527" s="114">
        <f t="shared" si="330"/>
        <v>0</v>
      </c>
      <c r="BV527" s="114">
        <f t="shared" si="331"/>
        <v>0</v>
      </c>
      <c r="BW527" s="118">
        <f t="shared" si="332"/>
        <v>0</v>
      </c>
      <c r="BX527" s="120">
        <f t="shared" si="333"/>
        <v>0</v>
      </c>
      <c r="BY527" s="121">
        <f t="shared" si="334"/>
        <v>0</v>
      </c>
      <c r="CA527" s="113">
        <f t="shared" si="305"/>
        <v>0</v>
      </c>
      <c r="CB527" s="114">
        <f t="shared" si="305"/>
        <v>15551.376463022511</v>
      </c>
      <c r="CC527" s="114">
        <f t="shared" si="335"/>
        <v>0</v>
      </c>
      <c r="CD527" s="114">
        <f t="shared" si="336"/>
        <v>0</v>
      </c>
      <c r="CE527" s="114">
        <f t="shared" si="337"/>
        <v>0</v>
      </c>
      <c r="CF527" s="118">
        <f t="shared" si="338"/>
        <v>0</v>
      </c>
      <c r="CG527" s="122">
        <f t="shared" si="339"/>
        <v>15551.376463022511</v>
      </c>
      <c r="CH527" s="88"/>
      <c r="CI527" s="123">
        <f t="shared" si="340"/>
        <v>15551.376463022511</v>
      </c>
      <c r="CK527" s="124">
        <f t="shared" si="341"/>
        <v>3</v>
      </c>
      <c r="CL527" s="125">
        <v>0</v>
      </c>
      <c r="CM527" s="126">
        <v>68.88000000000001</v>
      </c>
      <c r="CN527" s="127">
        <v>0</v>
      </c>
      <c r="CO527" s="128">
        <v>0</v>
      </c>
      <c r="CP527" s="125">
        <v>0</v>
      </c>
      <c r="CQ527" s="129">
        <v>0</v>
      </c>
      <c r="CR527" s="130">
        <v>0</v>
      </c>
      <c r="CS527" s="131">
        <v>0</v>
      </c>
      <c r="CT527" s="132">
        <v>0</v>
      </c>
      <c r="CU527" s="133">
        <f t="shared" si="306"/>
        <v>0</v>
      </c>
      <c r="CV527" s="129">
        <f t="shared" si="306"/>
        <v>0</v>
      </c>
      <c r="CW527" s="132">
        <v>0</v>
      </c>
      <c r="CY527" s="133">
        <v>0</v>
      </c>
      <c r="CZ527" s="129">
        <v>0</v>
      </c>
      <c r="DA527" s="132">
        <v>0</v>
      </c>
      <c r="DD527" s="134" t="s">
        <v>95</v>
      </c>
      <c r="DE527" s="101"/>
      <c r="DF527" s="72"/>
    </row>
    <row r="528" spans="1:110" s="7" customFormat="1" x14ac:dyDescent="0.25">
      <c r="A528" s="135">
        <v>115</v>
      </c>
      <c r="B528" s="136" t="s">
        <v>1440</v>
      </c>
      <c r="C528" s="136" t="s">
        <v>1462</v>
      </c>
      <c r="D528" s="137" t="s">
        <v>1442</v>
      </c>
      <c r="E528" s="138" t="s">
        <v>1463</v>
      </c>
      <c r="F528" s="138" t="s">
        <v>1464</v>
      </c>
      <c r="G528" s="138" t="s">
        <v>1465</v>
      </c>
      <c r="H528" s="138" t="s">
        <v>117</v>
      </c>
      <c r="I528" s="138">
        <v>11212</v>
      </c>
      <c r="J528" s="138" t="str">
        <f t="shared" si="307"/>
        <v>Brooklyn 11212</v>
      </c>
      <c r="K528" s="138" t="s">
        <v>103</v>
      </c>
      <c r="L528" s="138">
        <v>2</v>
      </c>
      <c r="M528" s="106" t="str">
        <f t="shared" si="308"/>
        <v>Head Start</v>
      </c>
      <c r="N528" s="107">
        <v>185</v>
      </c>
      <c r="O528" s="72">
        <v>0</v>
      </c>
      <c r="P528" s="108">
        <v>0</v>
      </c>
      <c r="Q528" s="71">
        <v>0</v>
      </c>
      <c r="R528" s="72">
        <v>185</v>
      </c>
      <c r="S528" s="108">
        <v>0</v>
      </c>
      <c r="T528" s="71">
        <v>0</v>
      </c>
      <c r="U528" s="72">
        <v>72</v>
      </c>
      <c r="V528" s="72">
        <v>0</v>
      </c>
      <c r="W528" s="73">
        <f t="shared" si="309"/>
        <v>72</v>
      </c>
      <c r="X528" s="109">
        <v>0</v>
      </c>
      <c r="Y528" s="110">
        <v>0</v>
      </c>
      <c r="Z528" s="110">
        <v>0</v>
      </c>
      <c r="AA528" s="72">
        <v>0</v>
      </c>
      <c r="AB528" s="72">
        <v>0</v>
      </c>
      <c r="AC528" s="111">
        <v>0</v>
      </c>
      <c r="AD528" s="112">
        <f t="shared" si="310"/>
        <v>0</v>
      </c>
      <c r="AE528" s="113">
        <v>0</v>
      </c>
      <c r="AF528" s="114">
        <v>0</v>
      </c>
      <c r="AG528" s="115">
        <v>2616895.3000000003</v>
      </c>
      <c r="AH528" s="116">
        <v>2616895.3000000003</v>
      </c>
      <c r="AI528" s="114">
        <v>0</v>
      </c>
      <c r="AJ528" s="117">
        <f t="shared" si="313"/>
        <v>2616895.3000000003</v>
      </c>
      <c r="AK528" s="113">
        <v>327748.72454999998</v>
      </c>
      <c r="AL528" s="114">
        <v>0</v>
      </c>
      <c r="AM528" s="117">
        <f t="shared" si="314"/>
        <v>327748.72454999998</v>
      </c>
      <c r="AN528" s="113">
        <v>2289146.5754499999</v>
      </c>
      <c r="AO528" s="114">
        <v>0</v>
      </c>
      <c r="AP528" s="114">
        <v>0</v>
      </c>
      <c r="AQ528" s="114">
        <v>0</v>
      </c>
      <c r="AR528" s="117">
        <v>0</v>
      </c>
      <c r="AS528" s="113">
        <f t="shared" si="311"/>
        <v>0</v>
      </c>
      <c r="AT528" s="114">
        <f t="shared" si="315"/>
        <v>0</v>
      </c>
      <c r="AU528" s="114">
        <f t="shared" si="316"/>
        <v>0</v>
      </c>
      <c r="AV528" s="117">
        <v>0</v>
      </c>
      <c r="AW528" s="113">
        <f t="shared" si="312"/>
        <v>0</v>
      </c>
      <c r="AX528" s="114">
        <f t="shared" si="317"/>
        <v>0</v>
      </c>
      <c r="AY528" s="114">
        <f t="shared" si="318"/>
        <v>0</v>
      </c>
      <c r="AZ528" s="117">
        <v>0</v>
      </c>
      <c r="BA528" s="113">
        <f t="shared" si="319"/>
        <v>0</v>
      </c>
      <c r="BB528" s="114">
        <f t="shared" si="320"/>
        <v>0</v>
      </c>
      <c r="BC528" s="114">
        <f t="shared" si="321"/>
        <v>0</v>
      </c>
      <c r="BD528" s="117">
        <v>0</v>
      </c>
      <c r="BE528" s="113">
        <v>0</v>
      </c>
      <c r="BF528" s="114">
        <v>0</v>
      </c>
      <c r="BG528" s="114">
        <v>0</v>
      </c>
      <c r="BH528" s="117">
        <v>0</v>
      </c>
      <c r="BJ528" s="113">
        <f t="shared" si="304"/>
        <v>327748.72454999998</v>
      </c>
      <c r="BK528" s="114">
        <f t="shared" si="304"/>
        <v>0</v>
      </c>
      <c r="BL528" s="114">
        <f t="shared" si="322"/>
        <v>0</v>
      </c>
      <c r="BM528" s="118">
        <f t="shared" si="323"/>
        <v>0</v>
      </c>
      <c r="BN528" s="119">
        <f t="shared" si="324"/>
        <v>327748.72454999998</v>
      </c>
      <c r="BP528" s="113">
        <f t="shared" si="325"/>
        <v>2289146.5754499999</v>
      </c>
      <c r="BQ528" s="118">
        <f t="shared" si="326"/>
        <v>0</v>
      </c>
      <c r="BR528" s="120">
        <f t="shared" si="327"/>
        <v>2289146.5754499999</v>
      </c>
      <c r="BS528" s="121">
        <f t="shared" si="328"/>
        <v>572286.64386249997</v>
      </c>
      <c r="BT528" s="114">
        <f t="shared" si="329"/>
        <v>327748.72454999998</v>
      </c>
      <c r="BU528" s="114">
        <f t="shared" si="330"/>
        <v>0</v>
      </c>
      <c r="BV528" s="114">
        <f t="shared" si="331"/>
        <v>0</v>
      </c>
      <c r="BW528" s="118">
        <f t="shared" si="332"/>
        <v>0</v>
      </c>
      <c r="BX528" s="120">
        <f t="shared" si="333"/>
        <v>327748.72454999998</v>
      </c>
      <c r="BY528" s="121">
        <f t="shared" si="334"/>
        <v>244537.91931249999</v>
      </c>
      <c r="CA528" s="113">
        <f t="shared" si="305"/>
        <v>0</v>
      </c>
      <c r="CB528" s="114">
        <f t="shared" si="305"/>
        <v>0</v>
      </c>
      <c r="CC528" s="114">
        <f t="shared" si="335"/>
        <v>0</v>
      </c>
      <c r="CD528" s="114">
        <f t="shared" si="336"/>
        <v>0</v>
      </c>
      <c r="CE528" s="114">
        <f t="shared" si="337"/>
        <v>0</v>
      </c>
      <c r="CF528" s="118">
        <f t="shared" si="338"/>
        <v>244537.91931249999</v>
      </c>
      <c r="CG528" s="122">
        <f t="shared" si="339"/>
        <v>244537.91931249999</v>
      </c>
      <c r="CH528" s="88"/>
      <c r="CI528" s="123">
        <f t="shared" si="340"/>
        <v>187922.81361200431</v>
      </c>
      <c r="CK528" s="124">
        <f t="shared" si="341"/>
        <v>2</v>
      </c>
      <c r="CL528" s="125">
        <v>0</v>
      </c>
      <c r="CM528" s="126">
        <v>0</v>
      </c>
      <c r="CN528" s="127">
        <v>53.99</v>
      </c>
      <c r="CO528" s="128">
        <v>25.289253437499998</v>
      </c>
      <c r="CP528" s="125">
        <v>0</v>
      </c>
      <c r="CQ528" s="129">
        <v>0</v>
      </c>
      <c r="CR528" s="130">
        <v>0</v>
      </c>
      <c r="CS528" s="131">
        <v>0</v>
      </c>
      <c r="CT528" s="132">
        <v>0</v>
      </c>
      <c r="CU528" s="133">
        <f t="shared" si="306"/>
        <v>0</v>
      </c>
      <c r="CV528" s="129">
        <f t="shared" si="306"/>
        <v>0</v>
      </c>
      <c r="CW528" s="132">
        <v>0</v>
      </c>
      <c r="CY528" s="133">
        <v>0</v>
      </c>
      <c r="CZ528" s="129">
        <v>0</v>
      </c>
      <c r="DA528" s="132">
        <v>0</v>
      </c>
      <c r="DD528" s="134" t="s">
        <v>95</v>
      </c>
      <c r="DE528" s="101"/>
      <c r="DF528" s="72"/>
    </row>
    <row r="529" spans="1:110" s="7" customFormat="1" x14ac:dyDescent="0.25">
      <c r="A529" s="135">
        <v>281</v>
      </c>
      <c r="B529" s="136" t="s">
        <v>1466</v>
      </c>
      <c r="C529" s="136" t="s">
        <v>1467</v>
      </c>
      <c r="D529" s="137" t="s">
        <v>1468</v>
      </c>
      <c r="E529" s="138" t="s">
        <v>1469</v>
      </c>
      <c r="F529" s="138" t="s">
        <v>1470</v>
      </c>
      <c r="G529" s="138" t="s">
        <v>1471</v>
      </c>
      <c r="H529" s="138" t="s">
        <v>124</v>
      </c>
      <c r="I529" s="138">
        <v>10039</v>
      </c>
      <c r="J529" s="138" t="str">
        <f t="shared" si="307"/>
        <v>Manhattan 10039</v>
      </c>
      <c r="K529" s="138" t="s">
        <v>103</v>
      </c>
      <c r="L529" s="138">
        <v>3</v>
      </c>
      <c r="M529" s="106" t="str">
        <f t="shared" si="308"/>
        <v>Child Care</v>
      </c>
      <c r="N529" s="107">
        <v>18</v>
      </c>
      <c r="O529" s="72">
        <v>0</v>
      </c>
      <c r="P529" s="108">
        <v>0</v>
      </c>
      <c r="Q529" s="71">
        <v>0</v>
      </c>
      <c r="R529" s="72">
        <v>0</v>
      </c>
      <c r="S529" s="108">
        <v>18</v>
      </c>
      <c r="T529" s="71">
        <v>0</v>
      </c>
      <c r="U529" s="72">
        <v>0</v>
      </c>
      <c r="V529" s="72">
        <v>7</v>
      </c>
      <c r="W529" s="73">
        <f t="shared" si="309"/>
        <v>7</v>
      </c>
      <c r="X529" s="109">
        <v>0</v>
      </c>
      <c r="Y529" s="110">
        <v>0</v>
      </c>
      <c r="Z529" s="110">
        <v>0</v>
      </c>
      <c r="AA529" s="72">
        <v>0</v>
      </c>
      <c r="AB529" s="72">
        <v>0</v>
      </c>
      <c r="AC529" s="111">
        <v>0</v>
      </c>
      <c r="AD529" s="112">
        <f t="shared" si="310"/>
        <v>0</v>
      </c>
      <c r="AE529" s="113">
        <v>0</v>
      </c>
      <c r="AF529" s="114">
        <v>0</v>
      </c>
      <c r="AG529" s="115">
        <v>208258.56</v>
      </c>
      <c r="AH529" s="116">
        <v>208258.56</v>
      </c>
      <c r="AI529" s="114">
        <v>0</v>
      </c>
      <c r="AJ529" s="117">
        <f t="shared" si="313"/>
        <v>208258.56</v>
      </c>
      <c r="AK529" s="113">
        <v>0</v>
      </c>
      <c r="AL529" s="114">
        <v>20850.298559999996</v>
      </c>
      <c r="AM529" s="117">
        <f t="shared" si="314"/>
        <v>20850.298559999996</v>
      </c>
      <c r="AN529" s="113">
        <v>0</v>
      </c>
      <c r="AO529" s="114">
        <v>0</v>
      </c>
      <c r="AP529" s="114">
        <v>187408.26144</v>
      </c>
      <c r="AQ529" s="114">
        <v>0</v>
      </c>
      <c r="AR529" s="117">
        <v>0</v>
      </c>
      <c r="AS529" s="113">
        <f t="shared" si="311"/>
        <v>0</v>
      </c>
      <c r="AT529" s="114">
        <f t="shared" si="315"/>
        <v>0</v>
      </c>
      <c r="AU529" s="114">
        <f t="shared" si="316"/>
        <v>0</v>
      </c>
      <c r="AV529" s="117">
        <v>0</v>
      </c>
      <c r="AW529" s="113">
        <f t="shared" si="312"/>
        <v>0</v>
      </c>
      <c r="AX529" s="114">
        <f t="shared" si="317"/>
        <v>0</v>
      </c>
      <c r="AY529" s="114">
        <f t="shared" si="318"/>
        <v>0</v>
      </c>
      <c r="AZ529" s="117">
        <v>0</v>
      </c>
      <c r="BA529" s="113">
        <f t="shared" si="319"/>
        <v>0</v>
      </c>
      <c r="BB529" s="114">
        <f t="shared" si="320"/>
        <v>0</v>
      </c>
      <c r="BC529" s="114">
        <f t="shared" si="321"/>
        <v>0</v>
      </c>
      <c r="BD529" s="117">
        <v>0</v>
      </c>
      <c r="BE529" s="113">
        <v>0</v>
      </c>
      <c r="BF529" s="114">
        <v>0</v>
      </c>
      <c r="BG529" s="114">
        <v>0</v>
      </c>
      <c r="BH529" s="117">
        <v>0</v>
      </c>
      <c r="BJ529" s="113">
        <f t="shared" si="304"/>
        <v>0</v>
      </c>
      <c r="BK529" s="114">
        <f t="shared" si="304"/>
        <v>20850.298559999996</v>
      </c>
      <c r="BL529" s="114">
        <f t="shared" si="322"/>
        <v>0</v>
      </c>
      <c r="BM529" s="118">
        <f t="shared" si="323"/>
        <v>0</v>
      </c>
      <c r="BN529" s="119">
        <f t="shared" si="324"/>
        <v>20850.298559999996</v>
      </c>
      <c r="BP529" s="113">
        <f t="shared" si="325"/>
        <v>0</v>
      </c>
      <c r="BQ529" s="118">
        <f t="shared" si="326"/>
        <v>0</v>
      </c>
      <c r="BR529" s="120">
        <f t="shared" si="327"/>
        <v>0</v>
      </c>
      <c r="BS529" s="121">
        <f t="shared" si="328"/>
        <v>0</v>
      </c>
      <c r="BT529" s="114">
        <f t="shared" si="329"/>
        <v>0</v>
      </c>
      <c r="BU529" s="114">
        <f t="shared" si="330"/>
        <v>0</v>
      </c>
      <c r="BV529" s="114">
        <f t="shared" si="331"/>
        <v>0</v>
      </c>
      <c r="BW529" s="118">
        <f t="shared" si="332"/>
        <v>0</v>
      </c>
      <c r="BX529" s="120">
        <f t="shared" si="333"/>
        <v>0</v>
      </c>
      <c r="BY529" s="121">
        <f t="shared" si="334"/>
        <v>0</v>
      </c>
      <c r="CA529" s="113">
        <f t="shared" si="305"/>
        <v>0</v>
      </c>
      <c r="CB529" s="114">
        <f t="shared" si="305"/>
        <v>0</v>
      </c>
      <c r="CC529" s="114">
        <f t="shared" si="335"/>
        <v>13458.042354212219</v>
      </c>
      <c r="CD529" s="114">
        <f t="shared" si="336"/>
        <v>0</v>
      </c>
      <c r="CE529" s="114">
        <f t="shared" si="337"/>
        <v>1497.2883210289385</v>
      </c>
      <c r="CF529" s="118">
        <f t="shared" si="338"/>
        <v>0</v>
      </c>
      <c r="CG529" s="122">
        <f t="shared" si="339"/>
        <v>14955.330675241157</v>
      </c>
      <c r="CH529" s="88"/>
      <c r="CI529" s="123">
        <f t="shared" si="340"/>
        <v>14955.330675241159</v>
      </c>
      <c r="CK529" s="124">
        <f t="shared" si="341"/>
        <v>3</v>
      </c>
      <c r="CL529" s="125">
        <v>0</v>
      </c>
      <c r="CM529" s="126">
        <v>0</v>
      </c>
      <c r="CN529" s="127">
        <v>44.16</v>
      </c>
      <c r="CO529" s="128">
        <v>16.547855999999996</v>
      </c>
      <c r="CP529" s="125">
        <v>0</v>
      </c>
      <c r="CQ529" s="129">
        <v>0</v>
      </c>
      <c r="CR529" s="130">
        <v>0</v>
      </c>
      <c r="CS529" s="131">
        <v>0</v>
      </c>
      <c r="CT529" s="132">
        <v>0</v>
      </c>
      <c r="CU529" s="133">
        <f t="shared" si="306"/>
        <v>0</v>
      </c>
      <c r="CV529" s="129">
        <f t="shared" si="306"/>
        <v>0</v>
      </c>
      <c r="CW529" s="132">
        <v>0</v>
      </c>
      <c r="CY529" s="133">
        <v>0</v>
      </c>
      <c r="CZ529" s="129">
        <v>0</v>
      </c>
      <c r="DA529" s="132">
        <v>0</v>
      </c>
      <c r="DD529" s="134" t="s">
        <v>95</v>
      </c>
      <c r="DE529" s="101"/>
      <c r="DF529" s="72"/>
    </row>
    <row r="530" spans="1:110" s="7" customFormat="1" x14ac:dyDescent="0.25">
      <c r="A530" s="135">
        <v>281</v>
      </c>
      <c r="B530" s="136" t="s">
        <v>1466</v>
      </c>
      <c r="C530" s="136" t="s">
        <v>1467</v>
      </c>
      <c r="D530" s="137" t="s">
        <v>1468</v>
      </c>
      <c r="E530" s="138" t="s">
        <v>1469</v>
      </c>
      <c r="F530" s="138" t="s">
        <v>1470</v>
      </c>
      <c r="G530" s="138" t="s">
        <v>1471</v>
      </c>
      <c r="H530" s="138" t="s">
        <v>124</v>
      </c>
      <c r="I530" s="138">
        <v>10039</v>
      </c>
      <c r="J530" s="138" t="str">
        <f t="shared" si="307"/>
        <v>Manhattan 10039</v>
      </c>
      <c r="K530" s="138" t="s">
        <v>103</v>
      </c>
      <c r="L530" s="138">
        <v>3</v>
      </c>
      <c r="M530" s="106" t="str">
        <f t="shared" si="308"/>
        <v>Child Care</v>
      </c>
      <c r="N530" s="107">
        <v>0</v>
      </c>
      <c r="O530" s="72">
        <v>12</v>
      </c>
      <c r="P530" s="108">
        <v>0</v>
      </c>
      <c r="Q530" s="71">
        <v>0</v>
      </c>
      <c r="R530" s="72">
        <v>0</v>
      </c>
      <c r="S530" s="108">
        <v>0</v>
      </c>
      <c r="T530" s="71">
        <v>0</v>
      </c>
      <c r="U530" s="72">
        <v>0</v>
      </c>
      <c r="V530" s="72">
        <v>0</v>
      </c>
      <c r="W530" s="73">
        <f t="shared" si="309"/>
        <v>0</v>
      </c>
      <c r="X530" s="109">
        <v>0</v>
      </c>
      <c r="Y530" s="110">
        <v>0</v>
      </c>
      <c r="Z530" s="110">
        <v>0</v>
      </c>
      <c r="AA530" s="72">
        <v>0</v>
      </c>
      <c r="AB530" s="72">
        <v>0</v>
      </c>
      <c r="AC530" s="111">
        <v>0</v>
      </c>
      <c r="AD530" s="112">
        <f t="shared" si="310"/>
        <v>0</v>
      </c>
      <c r="AE530" s="113">
        <v>0</v>
      </c>
      <c r="AF530" s="114">
        <v>216558.72000000003</v>
      </c>
      <c r="AG530" s="115">
        <v>0</v>
      </c>
      <c r="AH530" s="116">
        <v>216558.72000000003</v>
      </c>
      <c r="AI530" s="114">
        <v>0</v>
      </c>
      <c r="AJ530" s="117">
        <f t="shared" si="313"/>
        <v>216558.72000000003</v>
      </c>
      <c r="AK530" s="113">
        <v>0</v>
      </c>
      <c r="AL530" s="114">
        <v>0</v>
      </c>
      <c r="AM530" s="117">
        <f t="shared" si="314"/>
        <v>0</v>
      </c>
      <c r="AN530" s="113">
        <v>0</v>
      </c>
      <c r="AO530" s="114">
        <v>0</v>
      </c>
      <c r="AP530" s="114">
        <v>216558.72000000006</v>
      </c>
      <c r="AQ530" s="114">
        <v>0</v>
      </c>
      <c r="AR530" s="117">
        <v>0</v>
      </c>
      <c r="AS530" s="113">
        <f t="shared" si="311"/>
        <v>0</v>
      </c>
      <c r="AT530" s="114">
        <f t="shared" si="315"/>
        <v>0</v>
      </c>
      <c r="AU530" s="114">
        <f t="shared" si="316"/>
        <v>0</v>
      </c>
      <c r="AV530" s="117">
        <v>0</v>
      </c>
      <c r="AW530" s="113">
        <f t="shared" si="312"/>
        <v>0</v>
      </c>
      <c r="AX530" s="114">
        <f t="shared" si="317"/>
        <v>0</v>
      </c>
      <c r="AY530" s="114">
        <f t="shared" si="318"/>
        <v>0</v>
      </c>
      <c r="AZ530" s="117">
        <v>0</v>
      </c>
      <c r="BA530" s="113">
        <f t="shared" si="319"/>
        <v>0</v>
      </c>
      <c r="BB530" s="114">
        <f t="shared" si="320"/>
        <v>0</v>
      </c>
      <c r="BC530" s="114">
        <f t="shared" si="321"/>
        <v>0</v>
      </c>
      <c r="BD530" s="117">
        <v>0</v>
      </c>
      <c r="BE530" s="113">
        <v>0</v>
      </c>
      <c r="BF530" s="114">
        <v>0</v>
      </c>
      <c r="BG530" s="114">
        <v>0</v>
      </c>
      <c r="BH530" s="117">
        <v>0</v>
      </c>
      <c r="BJ530" s="113">
        <f t="shared" si="304"/>
        <v>0</v>
      </c>
      <c r="BK530" s="114">
        <f t="shared" si="304"/>
        <v>0</v>
      </c>
      <c r="BL530" s="114">
        <f t="shared" si="322"/>
        <v>0</v>
      </c>
      <c r="BM530" s="118">
        <f t="shared" si="323"/>
        <v>0</v>
      </c>
      <c r="BN530" s="119">
        <f t="shared" si="324"/>
        <v>0</v>
      </c>
      <c r="BP530" s="113">
        <f t="shared" si="325"/>
        <v>0</v>
      </c>
      <c r="BQ530" s="118">
        <f t="shared" si="326"/>
        <v>0</v>
      </c>
      <c r="BR530" s="120">
        <f t="shared" si="327"/>
        <v>0</v>
      </c>
      <c r="BS530" s="121">
        <f t="shared" si="328"/>
        <v>0</v>
      </c>
      <c r="BT530" s="114">
        <f t="shared" si="329"/>
        <v>0</v>
      </c>
      <c r="BU530" s="114">
        <f t="shared" si="330"/>
        <v>0</v>
      </c>
      <c r="BV530" s="114">
        <f t="shared" si="331"/>
        <v>0</v>
      </c>
      <c r="BW530" s="118">
        <f t="shared" si="332"/>
        <v>0</v>
      </c>
      <c r="BX530" s="120">
        <f t="shared" si="333"/>
        <v>0</v>
      </c>
      <c r="BY530" s="121">
        <f t="shared" si="334"/>
        <v>0</v>
      </c>
      <c r="CA530" s="113">
        <f t="shared" si="305"/>
        <v>0</v>
      </c>
      <c r="CB530" s="114">
        <f t="shared" si="305"/>
        <v>15551.376463022511</v>
      </c>
      <c r="CC530" s="114">
        <f t="shared" si="335"/>
        <v>0</v>
      </c>
      <c r="CD530" s="114">
        <f t="shared" si="336"/>
        <v>0</v>
      </c>
      <c r="CE530" s="114">
        <f t="shared" si="337"/>
        <v>0</v>
      </c>
      <c r="CF530" s="118">
        <f t="shared" si="338"/>
        <v>0</v>
      </c>
      <c r="CG530" s="122">
        <f t="shared" si="339"/>
        <v>15551.376463022511</v>
      </c>
      <c r="CH530" s="88"/>
      <c r="CI530" s="123">
        <f t="shared" si="340"/>
        <v>15551.376463022511</v>
      </c>
      <c r="CK530" s="124">
        <f t="shared" si="341"/>
        <v>3</v>
      </c>
      <c r="CL530" s="125">
        <v>0</v>
      </c>
      <c r="CM530" s="126">
        <v>68.88000000000001</v>
      </c>
      <c r="CN530" s="127">
        <v>0</v>
      </c>
      <c r="CO530" s="128">
        <v>0</v>
      </c>
      <c r="CP530" s="125">
        <v>0</v>
      </c>
      <c r="CQ530" s="129">
        <v>0</v>
      </c>
      <c r="CR530" s="130">
        <v>0</v>
      </c>
      <c r="CS530" s="131">
        <v>0</v>
      </c>
      <c r="CT530" s="132">
        <v>0</v>
      </c>
      <c r="CU530" s="133">
        <f t="shared" si="306"/>
        <v>0</v>
      </c>
      <c r="CV530" s="129">
        <f t="shared" si="306"/>
        <v>0</v>
      </c>
      <c r="CW530" s="132">
        <v>0</v>
      </c>
      <c r="CY530" s="133">
        <v>0</v>
      </c>
      <c r="CZ530" s="129">
        <v>0</v>
      </c>
      <c r="DA530" s="132">
        <v>0</v>
      </c>
      <c r="DD530" s="134" t="s">
        <v>95</v>
      </c>
      <c r="DE530" s="101"/>
      <c r="DF530" s="72"/>
    </row>
    <row r="531" spans="1:110" s="7" customFormat="1" x14ac:dyDescent="0.25">
      <c r="A531" s="135">
        <v>39</v>
      </c>
      <c r="B531" s="136" t="s">
        <v>1472</v>
      </c>
      <c r="C531" s="136" t="s">
        <v>1473</v>
      </c>
      <c r="D531" s="137" t="s">
        <v>1474</v>
      </c>
      <c r="E531" s="138" t="s">
        <v>1475</v>
      </c>
      <c r="F531" s="138" t="s">
        <v>1476</v>
      </c>
      <c r="G531" s="138" t="s">
        <v>1477</v>
      </c>
      <c r="H531" s="138" t="s">
        <v>102</v>
      </c>
      <c r="I531" s="138">
        <v>10457</v>
      </c>
      <c r="J531" s="138" t="str">
        <f t="shared" si="307"/>
        <v>Bronx 10457</v>
      </c>
      <c r="K531" s="138" t="s">
        <v>103</v>
      </c>
      <c r="L531" s="138">
        <v>2</v>
      </c>
      <c r="M531" s="106" t="str">
        <f t="shared" si="308"/>
        <v>Head Start</v>
      </c>
      <c r="N531" s="107">
        <v>105</v>
      </c>
      <c r="O531" s="72">
        <v>0</v>
      </c>
      <c r="P531" s="108">
        <v>0</v>
      </c>
      <c r="Q531" s="71">
        <v>0</v>
      </c>
      <c r="R531" s="72">
        <v>105</v>
      </c>
      <c r="S531" s="108">
        <v>0</v>
      </c>
      <c r="T531" s="71">
        <v>0</v>
      </c>
      <c r="U531" s="72">
        <v>47</v>
      </c>
      <c r="V531" s="72">
        <v>0</v>
      </c>
      <c r="W531" s="73">
        <f t="shared" si="309"/>
        <v>47</v>
      </c>
      <c r="X531" s="109">
        <v>0</v>
      </c>
      <c r="Y531" s="110">
        <v>0</v>
      </c>
      <c r="Z531" s="110">
        <v>0</v>
      </c>
      <c r="AA531" s="72">
        <v>0</v>
      </c>
      <c r="AB531" s="72">
        <v>0</v>
      </c>
      <c r="AC531" s="111">
        <v>0</v>
      </c>
      <c r="AD531" s="112">
        <f t="shared" si="310"/>
        <v>0</v>
      </c>
      <c r="AE531" s="113">
        <v>0</v>
      </c>
      <c r="AF531" s="114">
        <v>0</v>
      </c>
      <c r="AG531" s="115">
        <v>1485264.9000000001</v>
      </c>
      <c r="AH531" s="116">
        <v>1485264.9000000001</v>
      </c>
      <c r="AI531" s="114">
        <v>0</v>
      </c>
      <c r="AJ531" s="117">
        <f t="shared" si="313"/>
        <v>1485264.9000000001</v>
      </c>
      <c r="AK531" s="113">
        <v>213947.08408124998</v>
      </c>
      <c r="AL531" s="114">
        <v>0</v>
      </c>
      <c r="AM531" s="117">
        <f t="shared" si="314"/>
        <v>213947.08408124998</v>
      </c>
      <c r="AN531" s="113">
        <v>1271317.8159187501</v>
      </c>
      <c r="AO531" s="114">
        <v>0</v>
      </c>
      <c r="AP531" s="114">
        <v>0</v>
      </c>
      <c r="AQ531" s="114">
        <v>0</v>
      </c>
      <c r="AR531" s="117">
        <v>0</v>
      </c>
      <c r="AS531" s="113">
        <f t="shared" si="311"/>
        <v>0</v>
      </c>
      <c r="AT531" s="114">
        <f t="shared" si="315"/>
        <v>0</v>
      </c>
      <c r="AU531" s="114">
        <f t="shared" si="316"/>
        <v>0</v>
      </c>
      <c r="AV531" s="117">
        <v>0</v>
      </c>
      <c r="AW531" s="113">
        <f t="shared" si="312"/>
        <v>0</v>
      </c>
      <c r="AX531" s="114">
        <f t="shared" si="317"/>
        <v>0</v>
      </c>
      <c r="AY531" s="114">
        <f t="shared" si="318"/>
        <v>0</v>
      </c>
      <c r="AZ531" s="117">
        <v>0</v>
      </c>
      <c r="BA531" s="113">
        <f t="shared" si="319"/>
        <v>0</v>
      </c>
      <c r="BB531" s="114">
        <f t="shared" si="320"/>
        <v>0</v>
      </c>
      <c r="BC531" s="114">
        <f t="shared" si="321"/>
        <v>0</v>
      </c>
      <c r="BD531" s="117">
        <v>0</v>
      </c>
      <c r="BE531" s="113">
        <v>0</v>
      </c>
      <c r="BF531" s="114">
        <v>0</v>
      </c>
      <c r="BG531" s="114">
        <v>0</v>
      </c>
      <c r="BH531" s="117">
        <v>0</v>
      </c>
      <c r="BJ531" s="113">
        <f t="shared" si="304"/>
        <v>213947.08408124998</v>
      </c>
      <c r="BK531" s="114">
        <f t="shared" si="304"/>
        <v>0</v>
      </c>
      <c r="BL531" s="114">
        <f t="shared" si="322"/>
        <v>0</v>
      </c>
      <c r="BM531" s="118">
        <f t="shared" si="323"/>
        <v>0</v>
      </c>
      <c r="BN531" s="119">
        <f t="shared" si="324"/>
        <v>213947.08408124998</v>
      </c>
      <c r="BP531" s="113">
        <f t="shared" si="325"/>
        <v>1271317.8159187501</v>
      </c>
      <c r="BQ531" s="118">
        <f t="shared" si="326"/>
        <v>0</v>
      </c>
      <c r="BR531" s="120">
        <f t="shared" si="327"/>
        <v>1271317.8159187501</v>
      </c>
      <c r="BS531" s="121">
        <f t="shared" si="328"/>
        <v>317829.45397968753</v>
      </c>
      <c r="BT531" s="114">
        <f t="shared" si="329"/>
        <v>213947.08408124998</v>
      </c>
      <c r="BU531" s="114">
        <f t="shared" si="330"/>
        <v>0</v>
      </c>
      <c r="BV531" s="114">
        <f t="shared" si="331"/>
        <v>0</v>
      </c>
      <c r="BW531" s="118">
        <f t="shared" si="332"/>
        <v>0</v>
      </c>
      <c r="BX531" s="120">
        <f t="shared" si="333"/>
        <v>213947.08408124998</v>
      </c>
      <c r="BY531" s="121">
        <f t="shared" si="334"/>
        <v>103882.36989843755</v>
      </c>
      <c r="CA531" s="113">
        <f t="shared" si="305"/>
        <v>0</v>
      </c>
      <c r="CB531" s="114">
        <f t="shared" si="305"/>
        <v>0</v>
      </c>
      <c r="CC531" s="114">
        <f t="shared" si="335"/>
        <v>0</v>
      </c>
      <c r="CD531" s="114">
        <f t="shared" si="336"/>
        <v>0</v>
      </c>
      <c r="CE531" s="114">
        <f t="shared" si="337"/>
        <v>0</v>
      </c>
      <c r="CF531" s="118">
        <f t="shared" si="338"/>
        <v>103882.36989843755</v>
      </c>
      <c r="CG531" s="122">
        <f t="shared" si="339"/>
        <v>103882.36989843755</v>
      </c>
      <c r="CH531" s="88"/>
      <c r="CI531" s="123">
        <f t="shared" si="340"/>
        <v>106658.89421221866</v>
      </c>
      <c r="CK531" s="124">
        <f t="shared" si="341"/>
        <v>2</v>
      </c>
      <c r="CL531" s="125">
        <v>0</v>
      </c>
      <c r="CM531" s="126">
        <v>0</v>
      </c>
      <c r="CN531" s="127">
        <v>53.99</v>
      </c>
      <c r="CO531" s="128">
        <v>25.289253437499998</v>
      </c>
      <c r="CP531" s="125">
        <v>0</v>
      </c>
      <c r="CQ531" s="129">
        <v>0</v>
      </c>
      <c r="CR531" s="130">
        <v>0</v>
      </c>
      <c r="CS531" s="131">
        <v>0</v>
      </c>
      <c r="CT531" s="132">
        <v>0</v>
      </c>
      <c r="CU531" s="133">
        <f t="shared" si="306"/>
        <v>0</v>
      </c>
      <c r="CV531" s="129">
        <f t="shared" si="306"/>
        <v>0</v>
      </c>
      <c r="CW531" s="132">
        <v>0</v>
      </c>
      <c r="CY531" s="133">
        <v>0</v>
      </c>
      <c r="CZ531" s="129">
        <v>0</v>
      </c>
      <c r="DA531" s="132">
        <v>0</v>
      </c>
      <c r="DD531" s="134" t="s">
        <v>95</v>
      </c>
      <c r="DE531" s="101"/>
      <c r="DF531" s="72"/>
    </row>
    <row r="532" spans="1:110" s="7" customFormat="1" x14ac:dyDescent="0.25">
      <c r="A532" s="135">
        <v>134</v>
      </c>
      <c r="B532" s="136" t="s">
        <v>1478</v>
      </c>
      <c r="C532" s="136" t="s">
        <v>1479</v>
      </c>
      <c r="D532" s="137" t="s">
        <v>1480</v>
      </c>
      <c r="E532" s="138" t="s">
        <v>1481</v>
      </c>
      <c r="F532" s="138" t="s">
        <v>1482</v>
      </c>
      <c r="G532" s="138" t="s">
        <v>1483</v>
      </c>
      <c r="H532" s="138" t="s">
        <v>117</v>
      </c>
      <c r="I532" s="138">
        <v>11210</v>
      </c>
      <c r="J532" s="138" t="str">
        <f t="shared" si="307"/>
        <v>Brooklyn 11210</v>
      </c>
      <c r="K532" s="138" t="s">
        <v>103</v>
      </c>
      <c r="L532" s="138">
        <v>3</v>
      </c>
      <c r="M532" s="106" t="str">
        <f t="shared" si="308"/>
        <v>Child Care</v>
      </c>
      <c r="N532" s="107">
        <v>42</v>
      </c>
      <c r="O532" s="72">
        <v>0</v>
      </c>
      <c r="P532" s="108">
        <v>0</v>
      </c>
      <c r="Q532" s="71">
        <v>0</v>
      </c>
      <c r="R532" s="72">
        <v>0</v>
      </c>
      <c r="S532" s="108">
        <v>42</v>
      </c>
      <c r="T532" s="71">
        <v>0</v>
      </c>
      <c r="U532" s="72">
        <v>0</v>
      </c>
      <c r="V532" s="72">
        <v>20</v>
      </c>
      <c r="W532" s="73">
        <f t="shared" si="309"/>
        <v>20</v>
      </c>
      <c r="X532" s="109">
        <v>0</v>
      </c>
      <c r="Y532" s="110">
        <v>0</v>
      </c>
      <c r="Z532" s="110">
        <v>0</v>
      </c>
      <c r="AA532" s="72">
        <v>0</v>
      </c>
      <c r="AB532" s="72">
        <v>0</v>
      </c>
      <c r="AC532" s="111">
        <v>0</v>
      </c>
      <c r="AD532" s="112">
        <f t="shared" si="310"/>
        <v>0</v>
      </c>
      <c r="AE532" s="113">
        <v>0</v>
      </c>
      <c r="AF532" s="114">
        <v>0</v>
      </c>
      <c r="AG532" s="115">
        <v>485936.63999999996</v>
      </c>
      <c r="AH532" s="116">
        <v>485936.63999999996</v>
      </c>
      <c r="AI532" s="114">
        <v>0</v>
      </c>
      <c r="AJ532" s="117">
        <f t="shared" si="313"/>
        <v>485936.63999999996</v>
      </c>
      <c r="AK532" s="113">
        <v>0</v>
      </c>
      <c r="AL532" s="114">
        <v>59572.281599999988</v>
      </c>
      <c r="AM532" s="117">
        <f t="shared" si="314"/>
        <v>59572.281599999988</v>
      </c>
      <c r="AN532" s="113">
        <v>0</v>
      </c>
      <c r="AO532" s="114">
        <v>0</v>
      </c>
      <c r="AP532" s="114">
        <v>426364.35839999997</v>
      </c>
      <c r="AQ532" s="114">
        <v>0</v>
      </c>
      <c r="AR532" s="117">
        <v>0</v>
      </c>
      <c r="AS532" s="113">
        <f t="shared" si="311"/>
        <v>0</v>
      </c>
      <c r="AT532" s="114">
        <f t="shared" si="315"/>
        <v>0</v>
      </c>
      <c r="AU532" s="114">
        <f t="shared" si="316"/>
        <v>0</v>
      </c>
      <c r="AV532" s="117">
        <v>0</v>
      </c>
      <c r="AW532" s="113">
        <f t="shared" si="312"/>
        <v>0</v>
      </c>
      <c r="AX532" s="114">
        <f t="shared" si="317"/>
        <v>0</v>
      </c>
      <c r="AY532" s="114">
        <f t="shared" si="318"/>
        <v>0</v>
      </c>
      <c r="AZ532" s="117">
        <v>0</v>
      </c>
      <c r="BA532" s="113">
        <f t="shared" si="319"/>
        <v>0</v>
      </c>
      <c r="BB532" s="114">
        <f t="shared" si="320"/>
        <v>0</v>
      </c>
      <c r="BC532" s="114">
        <f t="shared" si="321"/>
        <v>0</v>
      </c>
      <c r="BD532" s="117">
        <v>0</v>
      </c>
      <c r="BE532" s="113">
        <v>0</v>
      </c>
      <c r="BF532" s="114">
        <v>0</v>
      </c>
      <c r="BG532" s="114">
        <v>0</v>
      </c>
      <c r="BH532" s="117">
        <v>0</v>
      </c>
      <c r="BJ532" s="113">
        <f t="shared" si="304"/>
        <v>0</v>
      </c>
      <c r="BK532" s="114">
        <f t="shared" si="304"/>
        <v>59572.281599999988</v>
      </c>
      <c r="BL532" s="114">
        <f t="shared" si="322"/>
        <v>0</v>
      </c>
      <c r="BM532" s="118">
        <f t="shared" si="323"/>
        <v>0</v>
      </c>
      <c r="BN532" s="119">
        <f t="shared" si="324"/>
        <v>59572.281599999988</v>
      </c>
      <c r="BP532" s="113">
        <f t="shared" si="325"/>
        <v>0</v>
      </c>
      <c r="BQ532" s="118">
        <f t="shared" si="326"/>
        <v>0</v>
      </c>
      <c r="BR532" s="120">
        <f t="shared" si="327"/>
        <v>0</v>
      </c>
      <c r="BS532" s="121">
        <f t="shared" si="328"/>
        <v>0</v>
      </c>
      <c r="BT532" s="114">
        <f t="shared" si="329"/>
        <v>0</v>
      </c>
      <c r="BU532" s="114">
        <f t="shared" si="330"/>
        <v>0</v>
      </c>
      <c r="BV532" s="114">
        <f t="shared" si="331"/>
        <v>0</v>
      </c>
      <c r="BW532" s="118">
        <f t="shared" si="332"/>
        <v>0</v>
      </c>
      <c r="BX532" s="120">
        <f t="shared" si="333"/>
        <v>0</v>
      </c>
      <c r="BY532" s="121">
        <f t="shared" si="334"/>
        <v>0</v>
      </c>
      <c r="CA532" s="113">
        <f t="shared" si="305"/>
        <v>0</v>
      </c>
      <c r="CB532" s="114">
        <f t="shared" si="305"/>
        <v>0</v>
      </c>
      <c r="CC532" s="114">
        <f t="shared" si="335"/>
        <v>30617.804944051444</v>
      </c>
      <c r="CD532" s="114">
        <f t="shared" si="336"/>
        <v>0</v>
      </c>
      <c r="CE532" s="114">
        <f t="shared" si="337"/>
        <v>4277.9666315112527</v>
      </c>
      <c r="CF532" s="118">
        <f t="shared" si="338"/>
        <v>0</v>
      </c>
      <c r="CG532" s="122">
        <f t="shared" si="339"/>
        <v>34895.7715755627</v>
      </c>
      <c r="CH532" s="88"/>
      <c r="CI532" s="123">
        <f t="shared" si="340"/>
        <v>34895.7715755627</v>
      </c>
      <c r="CK532" s="124">
        <f t="shared" si="341"/>
        <v>3</v>
      </c>
      <c r="CL532" s="125">
        <v>0</v>
      </c>
      <c r="CM532" s="126">
        <v>0</v>
      </c>
      <c r="CN532" s="127">
        <v>44.16</v>
      </c>
      <c r="CO532" s="128">
        <v>16.547855999999996</v>
      </c>
      <c r="CP532" s="125">
        <v>0</v>
      </c>
      <c r="CQ532" s="129">
        <v>0</v>
      </c>
      <c r="CR532" s="130">
        <v>0</v>
      </c>
      <c r="CS532" s="131">
        <v>0</v>
      </c>
      <c r="CT532" s="132">
        <v>0</v>
      </c>
      <c r="CU532" s="133">
        <f t="shared" si="306"/>
        <v>0</v>
      </c>
      <c r="CV532" s="129">
        <f t="shared" si="306"/>
        <v>0</v>
      </c>
      <c r="CW532" s="132">
        <v>0</v>
      </c>
      <c r="CY532" s="133">
        <v>0</v>
      </c>
      <c r="CZ532" s="129">
        <v>0</v>
      </c>
      <c r="DA532" s="132">
        <v>0</v>
      </c>
      <c r="DD532" s="134" t="s">
        <v>95</v>
      </c>
      <c r="DE532" s="101"/>
      <c r="DF532" s="72"/>
    </row>
    <row r="533" spans="1:110" s="7" customFormat="1" x14ac:dyDescent="0.25">
      <c r="A533" s="135">
        <v>134</v>
      </c>
      <c r="B533" s="136" t="s">
        <v>1478</v>
      </c>
      <c r="C533" s="136" t="s">
        <v>1484</v>
      </c>
      <c r="D533" s="137" t="s">
        <v>1480</v>
      </c>
      <c r="E533" s="138" t="s">
        <v>1485</v>
      </c>
      <c r="F533" s="138" t="s">
        <v>1486</v>
      </c>
      <c r="G533" s="138" t="s">
        <v>1487</v>
      </c>
      <c r="H533" s="138" t="s">
        <v>154</v>
      </c>
      <c r="I533" s="138">
        <v>11429</v>
      </c>
      <c r="J533" s="138" t="str">
        <f t="shared" si="307"/>
        <v>Queens 11429</v>
      </c>
      <c r="K533" s="138" t="s">
        <v>108</v>
      </c>
      <c r="L533" s="138">
        <v>3</v>
      </c>
      <c r="M533" s="106" t="str">
        <f t="shared" si="308"/>
        <v>Child Care</v>
      </c>
      <c r="N533" s="107">
        <v>64</v>
      </c>
      <c r="O533" s="72">
        <v>0</v>
      </c>
      <c r="P533" s="108">
        <v>0</v>
      </c>
      <c r="Q533" s="71">
        <v>0</v>
      </c>
      <c r="R533" s="72">
        <v>0</v>
      </c>
      <c r="S533" s="108">
        <v>64</v>
      </c>
      <c r="T533" s="71">
        <v>0</v>
      </c>
      <c r="U533" s="72">
        <v>0</v>
      </c>
      <c r="V533" s="72">
        <v>35</v>
      </c>
      <c r="W533" s="73">
        <f t="shared" si="309"/>
        <v>35</v>
      </c>
      <c r="X533" s="109">
        <v>0</v>
      </c>
      <c r="Y533" s="110">
        <v>0</v>
      </c>
      <c r="Z533" s="110">
        <v>0</v>
      </c>
      <c r="AA533" s="72">
        <v>0</v>
      </c>
      <c r="AB533" s="72">
        <v>0</v>
      </c>
      <c r="AC533" s="111">
        <v>0</v>
      </c>
      <c r="AD533" s="112">
        <f t="shared" si="310"/>
        <v>0</v>
      </c>
      <c r="AE533" s="113">
        <v>0</v>
      </c>
      <c r="AF533" s="114">
        <v>0</v>
      </c>
      <c r="AG533" s="115">
        <v>701237.76000000001</v>
      </c>
      <c r="AH533" s="116">
        <v>701237.76000000001</v>
      </c>
      <c r="AI533" s="114">
        <v>147558.40000000002</v>
      </c>
      <c r="AJ533" s="117">
        <f t="shared" si="313"/>
        <v>848796.16000000003</v>
      </c>
      <c r="AK533" s="113">
        <v>0</v>
      </c>
      <c r="AL533" s="114">
        <v>98727.296849999999</v>
      </c>
      <c r="AM533" s="117">
        <f t="shared" si="314"/>
        <v>98727.296849999999</v>
      </c>
      <c r="AN533" s="113">
        <v>0</v>
      </c>
      <c r="AO533" s="114">
        <v>0</v>
      </c>
      <c r="AP533" s="114">
        <v>602510.46314999997</v>
      </c>
      <c r="AQ533" s="114">
        <v>0</v>
      </c>
      <c r="AR533" s="117">
        <v>0</v>
      </c>
      <c r="AS533" s="113">
        <f t="shared" si="311"/>
        <v>0</v>
      </c>
      <c r="AT533" s="114">
        <f t="shared" si="315"/>
        <v>0</v>
      </c>
      <c r="AU533" s="114">
        <f t="shared" si="316"/>
        <v>0</v>
      </c>
      <c r="AV533" s="117">
        <v>0</v>
      </c>
      <c r="AW533" s="113">
        <f t="shared" si="312"/>
        <v>0</v>
      </c>
      <c r="AX533" s="114">
        <f t="shared" si="317"/>
        <v>0</v>
      </c>
      <c r="AY533" s="114">
        <f t="shared" si="318"/>
        <v>13860</v>
      </c>
      <c r="AZ533" s="117">
        <v>13860</v>
      </c>
      <c r="BA533" s="113">
        <f t="shared" si="319"/>
        <v>0</v>
      </c>
      <c r="BB533" s="114">
        <f t="shared" si="320"/>
        <v>0</v>
      </c>
      <c r="BC533" s="114">
        <f t="shared" si="321"/>
        <v>0</v>
      </c>
      <c r="BD533" s="117">
        <v>0</v>
      </c>
      <c r="BE533" s="113">
        <v>0</v>
      </c>
      <c r="BF533" s="114">
        <v>0</v>
      </c>
      <c r="BG533" s="114">
        <v>0</v>
      </c>
      <c r="BH533" s="117">
        <v>0</v>
      </c>
      <c r="BJ533" s="113">
        <f t="shared" si="304"/>
        <v>0</v>
      </c>
      <c r="BK533" s="114">
        <f t="shared" si="304"/>
        <v>98727.296849999999</v>
      </c>
      <c r="BL533" s="114">
        <f t="shared" si="322"/>
        <v>0</v>
      </c>
      <c r="BM533" s="118">
        <f t="shared" si="323"/>
        <v>13860</v>
      </c>
      <c r="BN533" s="119">
        <f t="shared" si="324"/>
        <v>112587.29685</v>
      </c>
      <c r="BP533" s="113">
        <f t="shared" si="325"/>
        <v>0</v>
      </c>
      <c r="BQ533" s="118">
        <f t="shared" si="326"/>
        <v>0</v>
      </c>
      <c r="BR533" s="120">
        <f t="shared" si="327"/>
        <v>0</v>
      </c>
      <c r="BS533" s="121">
        <f t="shared" si="328"/>
        <v>0</v>
      </c>
      <c r="BT533" s="114">
        <f t="shared" si="329"/>
        <v>0</v>
      </c>
      <c r="BU533" s="114">
        <f t="shared" si="330"/>
        <v>0</v>
      </c>
      <c r="BV533" s="114">
        <f t="shared" si="331"/>
        <v>0</v>
      </c>
      <c r="BW533" s="118">
        <f t="shared" si="332"/>
        <v>0</v>
      </c>
      <c r="BX533" s="120">
        <f t="shared" si="333"/>
        <v>0</v>
      </c>
      <c r="BY533" s="121">
        <f t="shared" si="334"/>
        <v>0</v>
      </c>
      <c r="CA533" s="113">
        <f t="shared" si="305"/>
        <v>0</v>
      </c>
      <c r="CB533" s="114">
        <f t="shared" si="305"/>
        <v>0</v>
      </c>
      <c r="CC533" s="114">
        <f t="shared" si="335"/>
        <v>43267.096496302249</v>
      </c>
      <c r="CD533" s="114">
        <f t="shared" si="336"/>
        <v>0</v>
      </c>
      <c r="CE533" s="114">
        <f t="shared" si="337"/>
        <v>7089.7415744372993</v>
      </c>
      <c r="CF533" s="118">
        <f t="shared" si="338"/>
        <v>0</v>
      </c>
      <c r="CG533" s="122">
        <f t="shared" si="339"/>
        <v>50356.838070739548</v>
      </c>
      <c r="CH533" s="88"/>
      <c r="CI533" s="123">
        <f t="shared" si="340"/>
        <v>50356.838070739555</v>
      </c>
      <c r="CK533" s="124">
        <f t="shared" si="341"/>
        <v>3</v>
      </c>
      <c r="CL533" s="125">
        <v>0</v>
      </c>
      <c r="CM533" s="126">
        <v>0</v>
      </c>
      <c r="CN533" s="127">
        <v>41.82</v>
      </c>
      <c r="CO533" s="128">
        <v>15.670999499999999</v>
      </c>
      <c r="CP533" s="125">
        <v>0</v>
      </c>
      <c r="CQ533" s="129">
        <v>0</v>
      </c>
      <c r="CR533" s="130">
        <v>0</v>
      </c>
      <c r="CS533" s="131">
        <v>8.8000000000000007</v>
      </c>
      <c r="CT533" s="132">
        <v>8.8000000000000007</v>
      </c>
      <c r="CU533" s="133">
        <f t="shared" si="306"/>
        <v>0</v>
      </c>
      <c r="CV533" s="129">
        <f t="shared" si="306"/>
        <v>2.2000000000000002</v>
      </c>
      <c r="CW533" s="132">
        <v>2.2000000000000002</v>
      </c>
      <c r="CY533" s="133">
        <v>0</v>
      </c>
      <c r="CZ533" s="129">
        <v>13860.000000000002</v>
      </c>
      <c r="DA533" s="132">
        <v>13860.000000000002</v>
      </c>
      <c r="DD533" s="134" t="s">
        <v>95</v>
      </c>
      <c r="DE533" s="101"/>
      <c r="DF533" s="72"/>
    </row>
    <row r="534" spans="1:110" s="7" customFormat="1" x14ac:dyDescent="0.25">
      <c r="A534" s="135">
        <v>134</v>
      </c>
      <c r="B534" s="136" t="s">
        <v>1478</v>
      </c>
      <c r="C534" s="136" t="s">
        <v>1484</v>
      </c>
      <c r="D534" s="137" t="s">
        <v>1480</v>
      </c>
      <c r="E534" s="138" t="s">
        <v>1485</v>
      </c>
      <c r="F534" s="138" t="s">
        <v>1486</v>
      </c>
      <c r="G534" s="138" t="s">
        <v>1487</v>
      </c>
      <c r="H534" s="138" t="s">
        <v>154</v>
      </c>
      <c r="I534" s="138">
        <v>11429</v>
      </c>
      <c r="J534" s="138" t="str">
        <f t="shared" si="307"/>
        <v>Queens 11429</v>
      </c>
      <c r="K534" s="138" t="s">
        <v>108</v>
      </c>
      <c r="L534" s="138">
        <v>3</v>
      </c>
      <c r="M534" s="106" t="str">
        <f t="shared" si="308"/>
        <v>Child Care</v>
      </c>
      <c r="N534" s="107">
        <v>0</v>
      </c>
      <c r="O534" s="72">
        <v>20</v>
      </c>
      <c r="P534" s="108">
        <v>0</v>
      </c>
      <c r="Q534" s="71">
        <v>0</v>
      </c>
      <c r="R534" s="72">
        <v>0</v>
      </c>
      <c r="S534" s="108">
        <v>0</v>
      </c>
      <c r="T534" s="71">
        <v>0</v>
      </c>
      <c r="U534" s="72">
        <v>0</v>
      </c>
      <c r="V534" s="72">
        <v>0</v>
      </c>
      <c r="W534" s="73">
        <f t="shared" si="309"/>
        <v>0</v>
      </c>
      <c r="X534" s="109">
        <v>0</v>
      </c>
      <c r="Y534" s="110">
        <v>0</v>
      </c>
      <c r="Z534" s="110">
        <v>0</v>
      </c>
      <c r="AA534" s="72">
        <v>0</v>
      </c>
      <c r="AB534" s="72">
        <v>0</v>
      </c>
      <c r="AC534" s="111">
        <v>0</v>
      </c>
      <c r="AD534" s="112">
        <f t="shared" si="310"/>
        <v>0</v>
      </c>
      <c r="AE534" s="113">
        <v>0</v>
      </c>
      <c r="AF534" s="114">
        <v>348669.60000000003</v>
      </c>
      <c r="AG534" s="115">
        <v>0</v>
      </c>
      <c r="AH534" s="116">
        <v>348669.60000000003</v>
      </c>
      <c r="AI534" s="114">
        <v>46112</v>
      </c>
      <c r="AJ534" s="117">
        <f t="shared" si="313"/>
        <v>394781.60000000003</v>
      </c>
      <c r="AK534" s="113">
        <v>0</v>
      </c>
      <c r="AL534" s="114">
        <v>0</v>
      </c>
      <c r="AM534" s="117">
        <f t="shared" si="314"/>
        <v>0</v>
      </c>
      <c r="AN534" s="113">
        <v>0</v>
      </c>
      <c r="AO534" s="114">
        <v>0</v>
      </c>
      <c r="AP534" s="114">
        <v>348669.60000000003</v>
      </c>
      <c r="AQ534" s="114">
        <v>0</v>
      </c>
      <c r="AR534" s="117">
        <v>0</v>
      </c>
      <c r="AS534" s="113">
        <f t="shared" si="311"/>
        <v>0</v>
      </c>
      <c r="AT534" s="114">
        <f t="shared" si="315"/>
        <v>0</v>
      </c>
      <c r="AU534" s="114">
        <f t="shared" si="316"/>
        <v>0</v>
      </c>
      <c r="AV534" s="117">
        <v>0</v>
      </c>
      <c r="AW534" s="113">
        <f t="shared" si="312"/>
        <v>0</v>
      </c>
      <c r="AX534" s="114">
        <f t="shared" si="317"/>
        <v>0</v>
      </c>
      <c r="AY534" s="114">
        <f t="shared" si="318"/>
        <v>0</v>
      </c>
      <c r="AZ534" s="117">
        <v>0</v>
      </c>
      <c r="BA534" s="113">
        <f t="shared" si="319"/>
        <v>0</v>
      </c>
      <c r="BB534" s="114">
        <f t="shared" si="320"/>
        <v>0</v>
      </c>
      <c r="BC534" s="114">
        <f t="shared" si="321"/>
        <v>0</v>
      </c>
      <c r="BD534" s="117">
        <v>0</v>
      </c>
      <c r="BE534" s="113">
        <v>0</v>
      </c>
      <c r="BF534" s="114">
        <v>0</v>
      </c>
      <c r="BG534" s="114">
        <v>0</v>
      </c>
      <c r="BH534" s="117">
        <v>0</v>
      </c>
      <c r="BJ534" s="113">
        <f t="shared" si="304"/>
        <v>0</v>
      </c>
      <c r="BK534" s="114">
        <f t="shared" si="304"/>
        <v>0</v>
      </c>
      <c r="BL534" s="114">
        <f t="shared" si="322"/>
        <v>0</v>
      </c>
      <c r="BM534" s="118">
        <f t="shared" si="323"/>
        <v>0</v>
      </c>
      <c r="BN534" s="119">
        <f t="shared" si="324"/>
        <v>0</v>
      </c>
      <c r="BP534" s="113">
        <f t="shared" si="325"/>
        <v>0</v>
      </c>
      <c r="BQ534" s="118">
        <f t="shared" si="326"/>
        <v>0</v>
      </c>
      <c r="BR534" s="120">
        <f t="shared" si="327"/>
        <v>0</v>
      </c>
      <c r="BS534" s="121">
        <f t="shared" si="328"/>
        <v>0</v>
      </c>
      <c r="BT534" s="114">
        <f t="shared" si="329"/>
        <v>0</v>
      </c>
      <c r="BU534" s="114">
        <f t="shared" si="330"/>
        <v>0</v>
      </c>
      <c r="BV534" s="114">
        <f t="shared" si="331"/>
        <v>0</v>
      </c>
      <c r="BW534" s="118">
        <f t="shared" si="332"/>
        <v>0</v>
      </c>
      <c r="BX534" s="120">
        <f t="shared" si="333"/>
        <v>0</v>
      </c>
      <c r="BY534" s="121">
        <f t="shared" si="334"/>
        <v>0</v>
      </c>
      <c r="CA534" s="113">
        <f t="shared" si="305"/>
        <v>0</v>
      </c>
      <c r="CB534" s="114">
        <f t="shared" si="305"/>
        <v>25038.438585209005</v>
      </c>
      <c r="CC534" s="114">
        <f t="shared" si="335"/>
        <v>0</v>
      </c>
      <c r="CD534" s="114">
        <f t="shared" si="336"/>
        <v>0</v>
      </c>
      <c r="CE534" s="114">
        <f t="shared" si="337"/>
        <v>0</v>
      </c>
      <c r="CF534" s="118">
        <f t="shared" si="338"/>
        <v>0</v>
      </c>
      <c r="CG534" s="122">
        <f t="shared" si="339"/>
        <v>25038.438585209005</v>
      </c>
      <c r="CH534" s="88"/>
      <c r="CI534" s="123">
        <f t="shared" si="340"/>
        <v>25038.438585209005</v>
      </c>
      <c r="CK534" s="124">
        <f t="shared" si="341"/>
        <v>3</v>
      </c>
      <c r="CL534" s="125">
        <v>0</v>
      </c>
      <c r="CM534" s="126">
        <v>66.540000000000006</v>
      </c>
      <c r="CN534" s="127">
        <v>0</v>
      </c>
      <c r="CO534" s="128">
        <v>0</v>
      </c>
      <c r="CP534" s="125">
        <v>0</v>
      </c>
      <c r="CQ534" s="129">
        <v>8.8000000000000007</v>
      </c>
      <c r="CR534" s="130">
        <v>0</v>
      </c>
      <c r="CS534" s="131">
        <v>0</v>
      </c>
      <c r="CT534" s="132">
        <v>0</v>
      </c>
      <c r="CU534" s="133">
        <f t="shared" si="306"/>
        <v>0</v>
      </c>
      <c r="CV534" s="129">
        <f t="shared" si="306"/>
        <v>0</v>
      </c>
      <c r="CW534" s="132">
        <v>0</v>
      </c>
      <c r="CY534" s="133">
        <v>0</v>
      </c>
      <c r="CZ534" s="129">
        <v>0</v>
      </c>
      <c r="DA534" s="132">
        <v>0</v>
      </c>
      <c r="DD534" s="134" t="s">
        <v>95</v>
      </c>
      <c r="DE534" s="101"/>
      <c r="DF534" s="72"/>
    </row>
    <row r="535" spans="1:110" s="7" customFormat="1" x14ac:dyDescent="0.25">
      <c r="A535" s="135">
        <v>134</v>
      </c>
      <c r="B535" s="136" t="s">
        <v>1478</v>
      </c>
      <c r="C535" s="136" t="s">
        <v>1488</v>
      </c>
      <c r="D535" s="137" t="s">
        <v>1480</v>
      </c>
      <c r="E535" s="138" t="s">
        <v>1489</v>
      </c>
      <c r="F535" s="138" t="s">
        <v>1490</v>
      </c>
      <c r="G535" s="138" t="s">
        <v>1491</v>
      </c>
      <c r="H535" s="138" t="s">
        <v>154</v>
      </c>
      <c r="I535" s="138">
        <v>11433</v>
      </c>
      <c r="J535" s="138" t="str">
        <f t="shared" si="307"/>
        <v>Queens 11433</v>
      </c>
      <c r="K535" s="138" t="s">
        <v>108</v>
      </c>
      <c r="L535" s="138">
        <v>3</v>
      </c>
      <c r="M535" s="106" t="str">
        <f t="shared" si="308"/>
        <v>Child Care</v>
      </c>
      <c r="N535" s="107">
        <v>45</v>
      </c>
      <c r="O535" s="72">
        <v>0</v>
      </c>
      <c r="P535" s="108">
        <v>0</v>
      </c>
      <c r="Q535" s="71">
        <v>0</v>
      </c>
      <c r="R535" s="72">
        <v>0</v>
      </c>
      <c r="S535" s="108">
        <v>45</v>
      </c>
      <c r="T535" s="71">
        <v>0</v>
      </c>
      <c r="U535" s="72">
        <v>0</v>
      </c>
      <c r="V535" s="72">
        <v>29</v>
      </c>
      <c r="W535" s="73">
        <f t="shared" si="309"/>
        <v>29</v>
      </c>
      <c r="X535" s="109">
        <v>0</v>
      </c>
      <c r="Y535" s="110">
        <v>0</v>
      </c>
      <c r="Z535" s="110">
        <v>0</v>
      </c>
      <c r="AA535" s="72">
        <v>0</v>
      </c>
      <c r="AB535" s="72">
        <v>0</v>
      </c>
      <c r="AC535" s="111">
        <v>0</v>
      </c>
      <c r="AD535" s="112">
        <f t="shared" si="310"/>
        <v>0</v>
      </c>
      <c r="AE535" s="113">
        <v>0</v>
      </c>
      <c r="AF535" s="114">
        <v>0</v>
      </c>
      <c r="AG535" s="115">
        <v>493057.80000000005</v>
      </c>
      <c r="AH535" s="116">
        <v>493057.80000000005</v>
      </c>
      <c r="AI535" s="114">
        <v>140418.9</v>
      </c>
      <c r="AJ535" s="117">
        <f t="shared" si="313"/>
        <v>633476.70000000007</v>
      </c>
      <c r="AK535" s="113">
        <v>0</v>
      </c>
      <c r="AL535" s="114">
        <v>81802.617389999999</v>
      </c>
      <c r="AM535" s="117">
        <f t="shared" si="314"/>
        <v>81802.617389999999</v>
      </c>
      <c r="AN535" s="113">
        <v>0</v>
      </c>
      <c r="AO535" s="114">
        <v>0</v>
      </c>
      <c r="AP535" s="114">
        <v>411255.18261000002</v>
      </c>
      <c r="AQ535" s="114">
        <v>0</v>
      </c>
      <c r="AR535" s="117">
        <v>0</v>
      </c>
      <c r="AS535" s="113">
        <f t="shared" si="311"/>
        <v>0</v>
      </c>
      <c r="AT535" s="114">
        <f t="shared" si="315"/>
        <v>0</v>
      </c>
      <c r="AU535" s="114">
        <f t="shared" si="316"/>
        <v>0</v>
      </c>
      <c r="AV535" s="117">
        <v>0</v>
      </c>
      <c r="AW535" s="113">
        <f t="shared" si="312"/>
        <v>0</v>
      </c>
      <c r="AX535" s="114">
        <f t="shared" si="317"/>
        <v>0</v>
      </c>
      <c r="AY535" s="114">
        <f t="shared" si="318"/>
        <v>15542.55</v>
      </c>
      <c r="AZ535" s="117">
        <v>15542.55</v>
      </c>
      <c r="BA535" s="113">
        <f t="shared" si="319"/>
        <v>0</v>
      </c>
      <c r="BB535" s="114">
        <f t="shared" si="320"/>
        <v>0</v>
      </c>
      <c r="BC535" s="114">
        <f t="shared" si="321"/>
        <v>0</v>
      </c>
      <c r="BD535" s="117">
        <v>0</v>
      </c>
      <c r="BE535" s="113">
        <v>0</v>
      </c>
      <c r="BF535" s="114">
        <v>0</v>
      </c>
      <c r="BG535" s="114">
        <v>0</v>
      </c>
      <c r="BH535" s="117">
        <v>0</v>
      </c>
      <c r="BJ535" s="113">
        <f t="shared" ref="BJ535:BK598" si="342">+AK535</f>
        <v>0</v>
      </c>
      <c r="BK535" s="114">
        <f t="shared" si="342"/>
        <v>81802.617389999999</v>
      </c>
      <c r="BL535" s="114">
        <f t="shared" si="322"/>
        <v>0</v>
      </c>
      <c r="BM535" s="118">
        <f t="shared" si="323"/>
        <v>15542.55</v>
      </c>
      <c r="BN535" s="119">
        <f t="shared" si="324"/>
        <v>97345.167390000002</v>
      </c>
      <c r="BP535" s="113">
        <f t="shared" si="325"/>
        <v>0</v>
      </c>
      <c r="BQ535" s="118">
        <f t="shared" si="326"/>
        <v>0</v>
      </c>
      <c r="BR535" s="120">
        <f t="shared" si="327"/>
        <v>0</v>
      </c>
      <c r="BS535" s="121">
        <f t="shared" si="328"/>
        <v>0</v>
      </c>
      <c r="BT535" s="114">
        <f t="shared" si="329"/>
        <v>0</v>
      </c>
      <c r="BU535" s="114">
        <f t="shared" si="330"/>
        <v>0</v>
      </c>
      <c r="BV535" s="114">
        <f t="shared" si="331"/>
        <v>0</v>
      </c>
      <c r="BW535" s="118">
        <f t="shared" si="332"/>
        <v>0</v>
      </c>
      <c r="BX535" s="120">
        <f t="shared" si="333"/>
        <v>0</v>
      </c>
      <c r="BY535" s="121">
        <f t="shared" si="334"/>
        <v>0</v>
      </c>
      <c r="CA535" s="113">
        <f t="shared" ref="CA535:CB598" si="343">(+AE535/0.933)*0.067</f>
        <v>0</v>
      </c>
      <c r="CB535" s="114">
        <f t="shared" si="343"/>
        <v>0</v>
      </c>
      <c r="CC535" s="114">
        <f t="shared" si="335"/>
        <v>29532.794463954986</v>
      </c>
      <c r="CD535" s="114">
        <f t="shared" si="336"/>
        <v>0</v>
      </c>
      <c r="CE535" s="114">
        <f t="shared" si="337"/>
        <v>5874.3573045337616</v>
      </c>
      <c r="CF535" s="118">
        <f t="shared" si="338"/>
        <v>0</v>
      </c>
      <c r="CG535" s="122">
        <f t="shared" si="339"/>
        <v>35407.151768488751</v>
      </c>
      <c r="CH535" s="88"/>
      <c r="CI535" s="123">
        <f t="shared" si="340"/>
        <v>35407.151768488751</v>
      </c>
      <c r="CK535" s="124">
        <f t="shared" si="341"/>
        <v>3</v>
      </c>
      <c r="CL535" s="125">
        <v>0</v>
      </c>
      <c r="CM535" s="126">
        <v>0</v>
      </c>
      <c r="CN535" s="127">
        <v>41.82</v>
      </c>
      <c r="CO535" s="128">
        <v>15.670999499999999</v>
      </c>
      <c r="CP535" s="125">
        <v>0</v>
      </c>
      <c r="CQ535" s="129">
        <v>0</v>
      </c>
      <c r="CR535" s="130">
        <v>0</v>
      </c>
      <c r="CS535" s="131">
        <v>11.91</v>
      </c>
      <c r="CT535" s="132">
        <v>11.91</v>
      </c>
      <c r="CU535" s="133">
        <f t="shared" ref="CU535:CV598" si="344">IF($CK535=2,2.5/8,2.5/10)*CR535</f>
        <v>0</v>
      </c>
      <c r="CV535" s="129">
        <f t="shared" si="344"/>
        <v>2.9775</v>
      </c>
      <c r="CW535" s="132">
        <v>2.9775</v>
      </c>
      <c r="CY535" s="133">
        <v>0</v>
      </c>
      <c r="CZ535" s="129">
        <v>15542.550000000001</v>
      </c>
      <c r="DA535" s="132">
        <v>15542.550000000001</v>
      </c>
      <c r="DD535" s="134" t="s">
        <v>95</v>
      </c>
      <c r="DE535" s="101"/>
      <c r="DF535" s="72"/>
    </row>
    <row r="536" spans="1:110" s="7" customFormat="1" x14ac:dyDescent="0.25">
      <c r="A536" s="135">
        <v>185</v>
      </c>
      <c r="B536" s="136" t="s">
        <v>1492</v>
      </c>
      <c r="C536" s="136">
        <v>1581401</v>
      </c>
      <c r="D536" s="137" t="s">
        <v>1493</v>
      </c>
      <c r="E536" s="138" t="s">
        <v>1494</v>
      </c>
      <c r="F536" s="138" t="s">
        <v>1495</v>
      </c>
      <c r="G536" s="138" t="s">
        <v>1496</v>
      </c>
      <c r="H536" s="138" t="s">
        <v>154</v>
      </c>
      <c r="I536" s="138">
        <v>11436</v>
      </c>
      <c r="J536" s="138" t="str">
        <f t="shared" si="307"/>
        <v>Queens 11436</v>
      </c>
      <c r="K536" s="138" t="s">
        <v>103</v>
      </c>
      <c r="L536" s="138">
        <v>3</v>
      </c>
      <c r="M536" s="106" t="str">
        <f t="shared" si="308"/>
        <v>Child Care</v>
      </c>
      <c r="N536" s="107">
        <v>30</v>
      </c>
      <c r="O536" s="72">
        <v>0</v>
      </c>
      <c r="P536" s="108">
        <v>0</v>
      </c>
      <c r="Q536" s="71">
        <v>0</v>
      </c>
      <c r="R536" s="72">
        <v>0</v>
      </c>
      <c r="S536" s="108">
        <v>30</v>
      </c>
      <c r="T536" s="71">
        <v>0</v>
      </c>
      <c r="U536" s="72">
        <v>0</v>
      </c>
      <c r="V536" s="72">
        <v>12</v>
      </c>
      <c r="W536" s="73">
        <f t="shared" si="309"/>
        <v>12</v>
      </c>
      <c r="X536" s="109">
        <v>0</v>
      </c>
      <c r="Y536" s="110">
        <v>0</v>
      </c>
      <c r="Z536" s="110">
        <v>0</v>
      </c>
      <c r="AA536" s="72">
        <v>0</v>
      </c>
      <c r="AB536" s="72">
        <v>0</v>
      </c>
      <c r="AC536" s="111">
        <v>0</v>
      </c>
      <c r="AD536" s="112">
        <f t="shared" si="310"/>
        <v>0</v>
      </c>
      <c r="AE536" s="113">
        <v>0</v>
      </c>
      <c r="AF536" s="114">
        <v>0</v>
      </c>
      <c r="AG536" s="115">
        <v>347097.59999999998</v>
      </c>
      <c r="AH536" s="116">
        <v>347097.59999999998</v>
      </c>
      <c r="AI536" s="114">
        <v>0</v>
      </c>
      <c r="AJ536" s="117">
        <f t="shared" si="313"/>
        <v>347097.59999999998</v>
      </c>
      <c r="AK536" s="113">
        <v>0</v>
      </c>
      <c r="AL536" s="114">
        <v>35743.368959999993</v>
      </c>
      <c r="AM536" s="117">
        <f t="shared" si="314"/>
        <v>35743.368959999993</v>
      </c>
      <c r="AN536" s="113">
        <v>0</v>
      </c>
      <c r="AO536" s="114">
        <v>0</v>
      </c>
      <c r="AP536" s="114">
        <v>311354.23103999998</v>
      </c>
      <c r="AQ536" s="114">
        <v>0</v>
      </c>
      <c r="AR536" s="117">
        <v>0</v>
      </c>
      <c r="AS536" s="113">
        <f t="shared" si="311"/>
        <v>0</v>
      </c>
      <c r="AT536" s="114">
        <f t="shared" si="315"/>
        <v>0</v>
      </c>
      <c r="AU536" s="114">
        <f t="shared" si="316"/>
        <v>0</v>
      </c>
      <c r="AV536" s="117">
        <v>0</v>
      </c>
      <c r="AW536" s="113">
        <f t="shared" si="312"/>
        <v>0</v>
      </c>
      <c r="AX536" s="114">
        <f t="shared" si="317"/>
        <v>0</v>
      </c>
      <c r="AY536" s="114">
        <f t="shared" si="318"/>
        <v>0</v>
      </c>
      <c r="AZ536" s="117">
        <v>0</v>
      </c>
      <c r="BA536" s="113">
        <f t="shared" si="319"/>
        <v>0</v>
      </c>
      <c r="BB536" s="114">
        <f t="shared" si="320"/>
        <v>0</v>
      </c>
      <c r="BC536" s="114">
        <f t="shared" si="321"/>
        <v>0</v>
      </c>
      <c r="BD536" s="117">
        <v>0</v>
      </c>
      <c r="BE536" s="113">
        <v>0</v>
      </c>
      <c r="BF536" s="114">
        <v>0</v>
      </c>
      <c r="BG536" s="114">
        <v>0</v>
      </c>
      <c r="BH536" s="117">
        <v>0</v>
      </c>
      <c r="BJ536" s="113">
        <f t="shared" si="342"/>
        <v>0</v>
      </c>
      <c r="BK536" s="114">
        <f t="shared" si="342"/>
        <v>35743.368959999993</v>
      </c>
      <c r="BL536" s="114">
        <f t="shared" si="322"/>
        <v>0</v>
      </c>
      <c r="BM536" s="118">
        <f t="shared" si="323"/>
        <v>0</v>
      </c>
      <c r="BN536" s="119">
        <f t="shared" si="324"/>
        <v>35743.368959999993</v>
      </c>
      <c r="BP536" s="113">
        <f t="shared" si="325"/>
        <v>0</v>
      </c>
      <c r="BQ536" s="118">
        <f t="shared" si="326"/>
        <v>0</v>
      </c>
      <c r="BR536" s="120">
        <f t="shared" si="327"/>
        <v>0</v>
      </c>
      <c r="BS536" s="121">
        <f t="shared" si="328"/>
        <v>0</v>
      </c>
      <c r="BT536" s="114">
        <f t="shared" si="329"/>
        <v>0</v>
      </c>
      <c r="BU536" s="114">
        <f t="shared" si="330"/>
        <v>0</v>
      </c>
      <c r="BV536" s="114">
        <f t="shared" si="331"/>
        <v>0</v>
      </c>
      <c r="BW536" s="118">
        <f t="shared" si="332"/>
        <v>0</v>
      </c>
      <c r="BX536" s="120">
        <f t="shared" si="333"/>
        <v>0</v>
      </c>
      <c r="BY536" s="121">
        <f t="shared" si="334"/>
        <v>0</v>
      </c>
      <c r="CA536" s="113">
        <f t="shared" si="343"/>
        <v>0</v>
      </c>
      <c r="CB536" s="114">
        <f t="shared" si="343"/>
        <v>0</v>
      </c>
      <c r="CC536" s="114">
        <f t="shared" si="335"/>
        <v>22358.771146495179</v>
      </c>
      <c r="CD536" s="114">
        <f t="shared" si="336"/>
        <v>0</v>
      </c>
      <c r="CE536" s="114">
        <f t="shared" si="337"/>
        <v>2566.7799789067521</v>
      </c>
      <c r="CF536" s="118">
        <f t="shared" si="338"/>
        <v>0</v>
      </c>
      <c r="CG536" s="122">
        <f t="shared" si="339"/>
        <v>24925.551125401929</v>
      </c>
      <c r="CH536" s="88"/>
      <c r="CI536" s="123">
        <f t="shared" si="340"/>
        <v>24925.551125401929</v>
      </c>
      <c r="CK536" s="124">
        <f t="shared" si="341"/>
        <v>3</v>
      </c>
      <c r="CL536" s="125">
        <v>0</v>
      </c>
      <c r="CM536" s="126">
        <v>0</v>
      </c>
      <c r="CN536" s="127">
        <v>44.16</v>
      </c>
      <c r="CO536" s="128">
        <v>16.547855999999996</v>
      </c>
      <c r="CP536" s="125">
        <v>0</v>
      </c>
      <c r="CQ536" s="129">
        <v>0</v>
      </c>
      <c r="CR536" s="130">
        <v>0</v>
      </c>
      <c r="CS536" s="131">
        <v>0</v>
      </c>
      <c r="CT536" s="132">
        <v>0</v>
      </c>
      <c r="CU536" s="133">
        <f t="shared" si="344"/>
        <v>0</v>
      </c>
      <c r="CV536" s="129">
        <f t="shared" si="344"/>
        <v>0</v>
      </c>
      <c r="CW536" s="132">
        <v>0</v>
      </c>
      <c r="CY536" s="133">
        <v>0</v>
      </c>
      <c r="CZ536" s="129">
        <v>0</v>
      </c>
      <c r="DA536" s="132">
        <v>0</v>
      </c>
      <c r="DD536" s="134" t="s">
        <v>95</v>
      </c>
      <c r="DE536" s="101"/>
      <c r="DF536" s="72"/>
    </row>
    <row r="537" spans="1:110" s="7" customFormat="1" x14ac:dyDescent="0.25">
      <c r="A537" s="135">
        <v>185</v>
      </c>
      <c r="B537" s="136" t="s">
        <v>1492</v>
      </c>
      <c r="C537" s="136">
        <v>1581403</v>
      </c>
      <c r="D537" s="137" t="s">
        <v>1493</v>
      </c>
      <c r="E537" s="138" t="s">
        <v>1497</v>
      </c>
      <c r="F537" s="138" t="s">
        <v>1498</v>
      </c>
      <c r="G537" s="138" t="s">
        <v>1499</v>
      </c>
      <c r="H537" s="138" t="s">
        <v>154</v>
      </c>
      <c r="I537" s="138">
        <v>11412</v>
      </c>
      <c r="J537" s="138" t="str">
        <f t="shared" si="307"/>
        <v>Queens 11412</v>
      </c>
      <c r="K537" s="138" t="s">
        <v>103</v>
      </c>
      <c r="L537" s="138">
        <v>3</v>
      </c>
      <c r="M537" s="106" t="str">
        <f t="shared" si="308"/>
        <v>Child Care</v>
      </c>
      <c r="N537" s="107">
        <v>62</v>
      </c>
      <c r="O537" s="72">
        <v>0</v>
      </c>
      <c r="P537" s="108">
        <v>0</v>
      </c>
      <c r="Q537" s="71">
        <v>0</v>
      </c>
      <c r="R537" s="72">
        <v>0</v>
      </c>
      <c r="S537" s="108">
        <v>62</v>
      </c>
      <c r="T537" s="71">
        <v>0</v>
      </c>
      <c r="U537" s="72">
        <v>0</v>
      </c>
      <c r="V537" s="72">
        <v>26</v>
      </c>
      <c r="W537" s="73">
        <f t="shared" si="309"/>
        <v>26</v>
      </c>
      <c r="X537" s="109">
        <v>0</v>
      </c>
      <c r="Y537" s="110">
        <v>0</v>
      </c>
      <c r="Z537" s="110">
        <v>0</v>
      </c>
      <c r="AA537" s="72">
        <v>0</v>
      </c>
      <c r="AB537" s="72">
        <v>0</v>
      </c>
      <c r="AC537" s="111">
        <v>0</v>
      </c>
      <c r="AD537" s="112">
        <f t="shared" si="310"/>
        <v>0</v>
      </c>
      <c r="AE537" s="113">
        <v>0</v>
      </c>
      <c r="AF537" s="114">
        <v>0</v>
      </c>
      <c r="AG537" s="115">
        <v>717335.03999999992</v>
      </c>
      <c r="AH537" s="116">
        <v>717335.03999999992</v>
      </c>
      <c r="AI537" s="114">
        <v>0</v>
      </c>
      <c r="AJ537" s="117">
        <f t="shared" si="313"/>
        <v>717335.03999999992</v>
      </c>
      <c r="AK537" s="113">
        <v>0</v>
      </c>
      <c r="AL537" s="114">
        <v>77443.966079999984</v>
      </c>
      <c r="AM537" s="117">
        <f t="shared" si="314"/>
        <v>77443.966079999984</v>
      </c>
      <c r="AN537" s="113">
        <v>0</v>
      </c>
      <c r="AO537" s="114">
        <v>0</v>
      </c>
      <c r="AP537" s="114">
        <v>639891.07391999988</v>
      </c>
      <c r="AQ537" s="114">
        <v>0</v>
      </c>
      <c r="AR537" s="117">
        <v>0</v>
      </c>
      <c r="AS537" s="113">
        <f t="shared" si="311"/>
        <v>0</v>
      </c>
      <c r="AT537" s="114">
        <f t="shared" si="315"/>
        <v>0</v>
      </c>
      <c r="AU537" s="114">
        <f t="shared" si="316"/>
        <v>0</v>
      </c>
      <c r="AV537" s="117">
        <v>0</v>
      </c>
      <c r="AW537" s="113">
        <f t="shared" si="312"/>
        <v>0</v>
      </c>
      <c r="AX537" s="114">
        <f t="shared" si="317"/>
        <v>0</v>
      </c>
      <c r="AY537" s="114">
        <f t="shared" si="318"/>
        <v>0</v>
      </c>
      <c r="AZ537" s="117">
        <v>0</v>
      </c>
      <c r="BA537" s="113">
        <f t="shared" si="319"/>
        <v>0</v>
      </c>
      <c r="BB537" s="114">
        <f t="shared" si="320"/>
        <v>0</v>
      </c>
      <c r="BC537" s="114">
        <f t="shared" si="321"/>
        <v>0</v>
      </c>
      <c r="BD537" s="117">
        <v>0</v>
      </c>
      <c r="BE537" s="113">
        <v>0</v>
      </c>
      <c r="BF537" s="114">
        <v>0</v>
      </c>
      <c r="BG537" s="114">
        <v>0</v>
      </c>
      <c r="BH537" s="117">
        <v>0</v>
      </c>
      <c r="BJ537" s="113">
        <f t="shared" si="342"/>
        <v>0</v>
      </c>
      <c r="BK537" s="114">
        <f t="shared" si="342"/>
        <v>77443.966079999984</v>
      </c>
      <c r="BL537" s="114">
        <f t="shared" si="322"/>
        <v>0</v>
      </c>
      <c r="BM537" s="118">
        <f t="shared" si="323"/>
        <v>0</v>
      </c>
      <c r="BN537" s="119">
        <f t="shared" si="324"/>
        <v>77443.966079999984</v>
      </c>
      <c r="BP537" s="113">
        <f t="shared" si="325"/>
        <v>0</v>
      </c>
      <c r="BQ537" s="118">
        <f t="shared" si="326"/>
        <v>0</v>
      </c>
      <c r="BR537" s="120">
        <f t="shared" si="327"/>
        <v>0</v>
      </c>
      <c r="BS537" s="121">
        <f t="shared" si="328"/>
        <v>0</v>
      </c>
      <c r="BT537" s="114">
        <f t="shared" si="329"/>
        <v>0</v>
      </c>
      <c r="BU537" s="114">
        <f t="shared" si="330"/>
        <v>0</v>
      </c>
      <c r="BV537" s="114">
        <f t="shared" si="331"/>
        <v>0</v>
      </c>
      <c r="BW537" s="118">
        <f t="shared" si="332"/>
        <v>0</v>
      </c>
      <c r="BX537" s="120">
        <f t="shared" si="333"/>
        <v>0</v>
      </c>
      <c r="BY537" s="121">
        <f t="shared" si="334"/>
        <v>0</v>
      </c>
      <c r="CA537" s="113">
        <f t="shared" si="343"/>
        <v>0</v>
      </c>
      <c r="CB537" s="114">
        <f t="shared" si="343"/>
        <v>0</v>
      </c>
      <c r="CC537" s="114">
        <f t="shared" si="335"/>
        <v>45951.449038199346</v>
      </c>
      <c r="CD537" s="114">
        <f t="shared" si="336"/>
        <v>0</v>
      </c>
      <c r="CE537" s="114">
        <f t="shared" si="337"/>
        <v>5561.3566209646287</v>
      </c>
      <c r="CF537" s="118">
        <f t="shared" si="338"/>
        <v>0</v>
      </c>
      <c r="CG537" s="122">
        <f t="shared" si="339"/>
        <v>51512.805659163976</v>
      </c>
      <c r="CH537" s="88"/>
      <c r="CI537" s="123">
        <f t="shared" si="340"/>
        <v>51512.805659163983</v>
      </c>
      <c r="CK537" s="124">
        <f t="shared" si="341"/>
        <v>3</v>
      </c>
      <c r="CL537" s="125">
        <v>0</v>
      </c>
      <c r="CM537" s="126">
        <v>0</v>
      </c>
      <c r="CN537" s="127">
        <v>44.16</v>
      </c>
      <c r="CO537" s="128">
        <v>16.547855999999996</v>
      </c>
      <c r="CP537" s="125">
        <v>0</v>
      </c>
      <c r="CQ537" s="129">
        <v>0</v>
      </c>
      <c r="CR537" s="130">
        <v>0</v>
      </c>
      <c r="CS537" s="131">
        <v>0</v>
      </c>
      <c r="CT537" s="132">
        <v>0</v>
      </c>
      <c r="CU537" s="133">
        <f t="shared" si="344"/>
        <v>0</v>
      </c>
      <c r="CV537" s="129">
        <f t="shared" si="344"/>
        <v>0</v>
      </c>
      <c r="CW537" s="132">
        <v>0</v>
      </c>
      <c r="CY537" s="133">
        <v>0</v>
      </c>
      <c r="CZ537" s="129">
        <v>0</v>
      </c>
      <c r="DA537" s="132">
        <v>0</v>
      </c>
      <c r="DD537" s="134" t="s">
        <v>95</v>
      </c>
      <c r="DE537" s="101"/>
      <c r="DF537" s="72"/>
    </row>
    <row r="538" spans="1:110" s="7" customFormat="1" x14ac:dyDescent="0.25">
      <c r="A538" s="135">
        <v>34</v>
      </c>
      <c r="B538" s="136" t="s">
        <v>1500</v>
      </c>
      <c r="C538" s="136" t="s">
        <v>1501</v>
      </c>
      <c r="D538" s="137" t="s">
        <v>1502</v>
      </c>
      <c r="E538" s="138" t="s">
        <v>1503</v>
      </c>
      <c r="F538" s="138" t="s">
        <v>1504</v>
      </c>
      <c r="G538" s="138" t="s">
        <v>1505</v>
      </c>
      <c r="H538" s="138" t="s">
        <v>117</v>
      </c>
      <c r="I538" s="138">
        <v>11236</v>
      </c>
      <c r="J538" s="138" t="str">
        <f t="shared" si="307"/>
        <v>Brooklyn 11236</v>
      </c>
      <c r="K538" s="138" t="s">
        <v>103</v>
      </c>
      <c r="L538" s="138">
        <v>3</v>
      </c>
      <c r="M538" s="106" t="str">
        <f t="shared" si="308"/>
        <v>Child Care</v>
      </c>
      <c r="N538" s="107">
        <v>70</v>
      </c>
      <c r="O538" s="72">
        <v>0</v>
      </c>
      <c r="P538" s="108">
        <v>0</v>
      </c>
      <c r="Q538" s="71">
        <v>0</v>
      </c>
      <c r="R538" s="72">
        <v>0</v>
      </c>
      <c r="S538" s="108">
        <v>70</v>
      </c>
      <c r="T538" s="71">
        <v>0</v>
      </c>
      <c r="U538" s="72">
        <v>0</v>
      </c>
      <c r="V538" s="72">
        <v>36</v>
      </c>
      <c r="W538" s="73">
        <f t="shared" si="309"/>
        <v>36</v>
      </c>
      <c r="X538" s="109">
        <v>0</v>
      </c>
      <c r="Y538" s="110">
        <v>0</v>
      </c>
      <c r="Z538" s="110">
        <v>0</v>
      </c>
      <c r="AA538" s="72">
        <v>0</v>
      </c>
      <c r="AB538" s="72">
        <v>0</v>
      </c>
      <c r="AC538" s="111">
        <v>0</v>
      </c>
      <c r="AD538" s="112">
        <f t="shared" si="310"/>
        <v>0</v>
      </c>
      <c r="AE538" s="113">
        <v>0</v>
      </c>
      <c r="AF538" s="114">
        <v>0</v>
      </c>
      <c r="AG538" s="115">
        <v>809894.39999999991</v>
      </c>
      <c r="AH538" s="116">
        <v>809894.39999999991</v>
      </c>
      <c r="AI538" s="114">
        <v>0</v>
      </c>
      <c r="AJ538" s="117">
        <f t="shared" si="313"/>
        <v>809894.39999999991</v>
      </c>
      <c r="AK538" s="113">
        <v>0</v>
      </c>
      <c r="AL538" s="114">
        <v>107230.10687999998</v>
      </c>
      <c r="AM538" s="117">
        <f t="shared" si="314"/>
        <v>107230.10687999998</v>
      </c>
      <c r="AN538" s="113">
        <v>0</v>
      </c>
      <c r="AO538" s="114">
        <v>0</v>
      </c>
      <c r="AP538" s="114">
        <v>702664.29312000005</v>
      </c>
      <c r="AQ538" s="114">
        <v>0</v>
      </c>
      <c r="AR538" s="117">
        <v>0</v>
      </c>
      <c r="AS538" s="113">
        <f t="shared" si="311"/>
        <v>0</v>
      </c>
      <c r="AT538" s="114">
        <f t="shared" si="315"/>
        <v>0</v>
      </c>
      <c r="AU538" s="114">
        <f t="shared" si="316"/>
        <v>0</v>
      </c>
      <c r="AV538" s="117">
        <v>0</v>
      </c>
      <c r="AW538" s="113">
        <f t="shared" si="312"/>
        <v>0</v>
      </c>
      <c r="AX538" s="114">
        <f t="shared" si="317"/>
        <v>0</v>
      </c>
      <c r="AY538" s="114">
        <f t="shared" si="318"/>
        <v>0</v>
      </c>
      <c r="AZ538" s="117">
        <v>0</v>
      </c>
      <c r="BA538" s="113">
        <f t="shared" si="319"/>
        <v>0</v>
      </c>
      <c r="BB538" s="114">
        <f t="shared" si="320"/>
        <v>0</v>
      </c>
      <c r="BC538" s="114">
        <f t="shared" si="321"/>
        <v>0</v>
      </c>
      <c r="BD538" s="117">
        <v>0</v>
      </c>
      <c r="BE538" s="113">
        <v>0</v>
      </c>
      <c r="BF538" s="114">
        <v>0</v>
      </c>
      <c r="BG538" s="114">
        <v>0</v>
      </c>
      <c r="BH538" s="117">
        <v>0</v>
      </c>
      <c r="BJ538" s="113">
        <f t="shared" si="342"/>
        <v>0</v>
      </c>
      <c r="BK538" s="114">
        <f t="shared" si="342"/>
        <v>107230.10687999998</v>
      </c>
      <c r="BL538" s="114">
        <f t="shared" si="322"/>
        <v>0</v>
      </c>
      <c r="BM538" s="118">
        <f t="shared" si="323"/>
        <v>0</v>
      </c>
      <c r="BN538" s="119">
        <f t="shared" si="324"/>
        <v>107230.10687999998</v>
      </c>
      <c r="BP538" s="113">
        <f t="shared" si="325"/>
        <v>0</v>
      </c>
      <c r="BQ538" s="118">
        <f t="shared" si="326"/>
        <v>0</v>
      </c>
      <c r="BR538" s="120">
        <f t="shared" si="327"/>
        <v>0</v>
      </c>
      <c r="BS538" s="121">
        <f t="shared" si="328"/>
        <v>0</v>
      </c>
      <c r="BT538" s="114">
        <f t="shared" si="329"/>
        <v>0</v>
      </c>
      <c r="BU538" s="114">
        <f t="shared" si="330"/>
        <v>0</v>
      </c>
      <c r="BV538" s="114">
        <f t="shared" si="331"/>
        <v>0</v>
      </c>
      <c r="BW538" s="118">
        <f t="shared" si="332"/>
        <v>0</v>
      </c>
      <c r="BX538" s="120">
        <f t="shared" si="333"/>
        <v>0</v>
      </c>
      <c r="BY538" s="121">
        <f t="shared" si="334"/>
        <v>0</v>
      </c>
      <c r="CA538" s="113">
        <f t="shared" si="343"/>
        <v>0</v>
      </c>
      <c r="CB538" s="114">
        <f t="shared" si="343"/>
        <v>0</v>
      </c>
      <c r="CC538" s="114">
        <f t="shared" si="335"/>
        <v>50459.279355884246</v>
      </c>
      <c r="CD538" s="114">
        <f t="shared" si="336"/>
        <v>0</v>
      </c>
      <c r="CE538" s="114">
        <f t="shared" si="337"/>
        <v>7700.3399367202555</v>
      </c>
      <c r="CF538" s="118">
        <f t="shared" si="338"/>
        <v>0</v>
      </c>
      <c r="CG538" s="122">
        <f t="shared" si="339"/>
        <v>58159.619292604504</v>
      </c>
      <c r="CH538" s="88"/>
      <c r="CI538" s="123">
        <f t="shared" si="340"/>
        <v>58159.619292604497</v>
      </c>
      <c r="CK538" s="124">
        <f t="shared" si="341"/>
        <v>3</v>
      </c>
      <c r="CL538" s="125">
        <v>0</v>
      </c>
      <c r="CM538" s="126">
        <v>0</v>
      </c>
      <c r="CN538" s="127">
        <v>44.16</v>
      </c>
      <c r="CO538" s="128">
        <v>16.547855999999996</v>
      </c>
      <c r="CP538" s="125">
        <v>0</v>
      </c>
      <c r="CQ538" s="129">
        <v>0</v>
      </c>
      <c r="CR538" s="130">
        <v>0</v>
      </c>
      <c r="CS538" s="131">
        <v>0</v>
      </c>
      <c r="CT538" s="132">
        <v>0</v>
      </c>
      <c r="CU538" s="133">
        <f t="shared" si="344"/>
        <v>0</v>
      </c>
      <c r="CV538" s="129">
        <f t="shared" si="344"/>
        <v>0</v>
      </c>
      <c r="CW538" s="132">
        <v>0</v>
      </c>
      <c r="CY538" s="133">
        <v>0</v>
      </c>
      <c r="CZ538" s="129">
        <v>0</v>
      </c>
      <c r="DA538" s="132">
        <v>0</v>
      </c>
      <c r="DD538" s="134" t="s">
        <v>95</v>
      </c>
      <c r="DE538" s="101"/>
      <c r="DF538" s="72"/>
    </row>
    <row r="539" spans="1:110" s="7" customFormat="1" x14ac:dyDescent="0.25">
      <c r="A539" s="135">
        <v>34</v>
      </c>
      <c r="B539" s="136" t="s">
        <v>1500</v>
      </c>
      <c r="C539" s="136" t="s">
        <v>1506</v>
      </c>
      <c r="D539" s="137" t="s">
        <v>1502</v>
      </c>
      <c r="E539" s="138" t="s">
        <v>1507</v>
      </c>
      <c r="F539" s="138" t="s">
        <v>1508</v>
      </c>
      <c r="G539" s="138" t="s">
        <v>1509</v>
      </c>
      <c r="H539" s="138" t="s">
        <v>117</v>
      </c>
      <c r="I539" s="138">
        <v>11236</v>
      </c>
      <c r="J539" s="138" t="str">
        <f t="shared" si="307"/>
        <v>Brooklyn 11236</v>
      </c>
      <c r="K539" s="138" t="s">
        <v>103</v>
      </c>
      <c r="L539" s="138">
        <v>2</v>
      </c>
      <c r="M539" s="106" t="str">
        <f t="shared" si="308"/>
        <v>Head Start</v>
      </c>
      <c r="N539" s="107">
        <v>34</v>
      </c>
      <c r="O539" s="72">
        <v>0</v>
      </c>
      <c r="P539" s="108">
        <v>0</v>
      </c>
      <c r="Q539" s="71">
        <v>0</v>
      </c>
      <c r="R539" s="72">
        <v>34</v>
      </c>
      <c r="S539" s="108">
        <v>0</v>
      </c>
      <c r="T539" s="71">
        <v>0</v>
      </c>
      <c r="U539" s="72">
        <v>20</v>
      </c>
      <c r="V539" s="72">
        <v>0</v>
      </c>
      <c r="W539" s="73">
        <f t="shared" si="309"/>
        <v>20</v>
      </c>
      <c r="X539" s="109">
        <v>0</v>
      </c>
      <c r="Y539" s="110">
        <v>0</v>
      </c>
      <c r="Z539" s="110">
        <v>0</v>
      </c>
      <c r="AA539" s="72">
        <v>0</v>
      </c>
      <c r="AB539" s="72">
        <v>0</v>
      </c>
      <c r="AC539" s="111">
        <v>0</v>
      </c>
      <c r="AD539" s="112">
        <f t="shared" si="310"/>
        <v>0</v>
      </c>
      <c r="AE539" s="113">
        <v>0</v>
      </c>
      <c r="AF539" s="114">
        <v>0</v>
      </c>
      <c r="AG539" s="115">
        <v>480942.92000000004</v>
      </c>
      <c r="AH539" s="116">
        <v>480942.92000000004</v>
      </c>
      <c r="AI539" s="114">
        <v>0</v>
      </c>
      <c r="AJ539" s="117">
        <f t="shared" si="313"/>
        <v>480942.92000000004</v>
      </c>
      <c r="AK539" s="113">
        <v>91041.312374999994</v>
      </c>
      <c r="AL539" s="114">
        <v>0</v>
      </c>
      <c r="AM539" s="117">
        <f t="shared" si="314"/>
        <v>91041.312374999994</v>
      </c>
      <c r="AN539" s="113">
        <v>389901.60762500006</v>
      </c>
      <c r="AO539" s="114">
        <v>0</v>
      </c>
      <c r="AP539" s="114">
        <v>0</v>
      </c>
      <c r="AQ539" s="114">
        <v>0</v>
      </c>
      <c r="AR539" s="117">
        <v>0</v>
      </c>
      <c r="AS539" s="113">
        <f t="shared" si="311"/>
        <v>0</v>
      </c>
      <c r="AT539" s="114">
        <f t="shared" si="315"/>
        <v>0</v>
      </c>
      <c r="AU539" s="114">
        <f t="shared" si="316"/>
        <v>0</v>
      </c>
      <c r="AV539" s="117">
        <v>0</v>
      </c>
      <c r="AW539" s="113">
        <f t="shared" si="312"/>
        <v>0</v>
      </c>
      <c r="AX539" s="114">
        <f t="shared" si="317"/>
        <v>0</v>
      </c>
      <c r="AY539" s="114">
        <f t="shared" si="318"/>
        <v>0</v>
      </c>
      <c r="AZ539" s="117">
        <v>0</v>
      </c>
      <c r="BA539" s="113">
        <f t="shared" si="319"/>
        <v>0</v>
      </c>
      <c r="BB539" s="114">
        <f t="shared" si="320"/>
        <v>0</v>
      </c>
      <c r="BC539" s="114">
        <f t="shared" si="321"/>
        <v>0</v>
      </c>
      <c r="BD539" s="117">
        <v>0</v>
      </c>
      <c r="BE539" s="113">
        <v>0</v>
      </c>
      <c r="BF539" s="114">
        <v>0</v>
      </c>
      <c r="BG539" s="114">
        <v>0</v>
      </c>
      <c r="BH539" s="117">
        <v>0</v>
      </c>
      <c r="BJ539" s="113">
        <f t="shared" si="342"/>
        <v>91041.312374999994</v>
      </c>
      <c r="BK539" s="114">
        <f t="shared" si="342"/>
        <v>0</v>
      </c>
      <c r="BL539" s="114">
        <f t="shared" si="322"/>
        <v>0</v>
      </c>
      <c r="BM539" s="118">
        <f t="shared" si="323"/>
        <v>0</v>
      </c>
      <c r="BN539" s="119">
        <f t="shared" si="324"/>
        <v>91041.312374999994</v>
      </c>
      <c r="BP539" s="113">
        <f t="shared" si="325"/>
        <v>389901.60762500006</v>
      </c>
      <c r="BQ539" s="118">
        <f t="shared" si="326"/>
        <v>0</v>
      </c>
      <c r="BR539" s="120">
        <f t="shared" si="327"/>
        <v>389901.60762500006</v>
      </c>
      <c r="BS539" s="121">
        <f t="shared" si="328"/>
        <v>97475.401906250016</v>
      </c>
      <c r="BT539" s="114">
        <f t="shared" si="329"/>
        <v>91041.312374999994</v>
      </c>
      <c r="BU539" s="114">
        <f t="shared" si="330"/>
        <v>0</v>
      </c>
      <c r="BV539" s="114">
        <f t="shared" si="331"/>
        <v>0</v>
      </c>
      <c r="BW539" s="118">
        <f t="shared" si="332"/>
        <v>0</v>
      </c>
      <c r="BX539" s="120">
        <f t="shared" si="333"/>
        <v>91041.312374999994</v>
      </c>
      <c r="BY539" s="121">
        <f t="shared" si="334"/>
        <v>6434.0895312500215</v>
      </c>
      <c r="CA539" s="113">
        <f t="shared" si="343"/>
        <v>0</v>
      </c>
      <c r="CB539" s="114">
        <f t="shared" si="343"/>
        <v>0</v>
      </c>
      <c r="CC539" s="114">
        <f t="shared" si="335"/>
        <v>0</v>
      </c>
      <c r="CD539" s="114">
        <f t="shared" si="336"/>
        <v>0</v>
      </c>
      <c r="CE539" s="114">
        <f t="shared" si="337"/>
        <v>0</v>
      </c>
      <c r="CF539" s="118">
        <f t="shared" si="338"/>
        <v>6434.0895312500215</v>
      </c>
      <c r="CG539" s="122">
        <f t="shared" si="339"/>
        <v>6434.0895312500215</v>
      </c>
      <c r="CH539" s="88"/>
      <c r="CI539" s="123">
        <f t="shared" si="340"/>
        <v>34537.165744908896</v>
      </c>
      <c r="CK539" s="124">
        <f t="shared" si="341"/>
        <v>2</v>
      </c>
      <c r="CL539" s="125">
        <v>0</v>
      </c>
      <c r="CM539" s="126">
        <v>0</v>
      </c>
      <c r="CN539" s="127">
        <v>53.99</v>
      </c>
      <c r="CO539" s="128">
        <v>25.289253437499998</v>
      </c>
      <c r="CP539" s="125">
        <v>0</v>
      </c>
      <c r="CQ539" s="129">
        <v>0</v>
      </c>
      <c r="CR539" s="130">
        <v>0</v>
      </c>
      <c r="CS539" s="131">
        <v>0</v>
      </c>
      <c r="CT539" s="132">
        <v>0</v>
      </c>
      <c r="CU539" s="133">
        <f t="shared" si="344"/>
        <v>0</v>
      </c>
      <c r="CV539" s="129">
        <f t="shared" si="344"/>
        <v>0</v>
      </c>
      <c r="CW539" s="132">
        <v>0</v>
      </c>
      <c r="CY539" s="133">
        <v>0</v>
      </c>
      <c r="CZ539" s="129">
        <v>0</v>
      </c>
      <c r="DA539" s="132">
        <v>0</v>
      </c>
      <c r="DD539" s="134" t="s">
        <v>95</v>
      </c>
      <c r="DE539" s="101"/>
      <c r="DF539" s="72"/>
    </row>
    <row r="540" spans="1:110" s="7" customFormat="1" x14ac:dyDescent="0.25">
      <c r="A540" s="135">
        <v>52</v>
      </c>
      <c r="B540" s="136" t="s">
        <v>1510</v>
      </c>
      <c r="C540" s="136" t="s">
        <v>1511</v>
      </c>
      <c r="D540" s="137" t="s">
        <v>1512</v>
      </c>
      <c r="E540" s="138" t="s">
        <v>1513</v>
      </c>
      <c r="F540" s="138" t="s">
        <v>1514</v>
      </c>
      <c r="G540" s="138" t="s">
        <v>1515</v>
      </c>
      <c r="H540" s="138" t="s">
        <v>124</v>
      </c>
      <c r="I540" s="138">
        <v>10032</v>
      </c>
      <c r="J540" s="138" t="str">
        <f t="shared" si="307"/>
        <v>Manhattan 10032</v>
      </c>
      <c r="K540" s="138" t="s">
        <v>108</v>
      </c>
      <c r="L540" s="138">
        <v>3</v>
      </c>
      <c r="M540" s="106" t="str">
        <f t="shared" si="308"/>
        <v>Child Care</v>
      </c>
      <c r="N540" s="107">
        <v>124</v>
      </c>
      <c r="O540" s="72">
        <v>0</v>
      </c>
      <c r="P540" s="108">
        <v>0</v>
      </c>
      <c r="Q540" s="71">
        <v>0</v>
      </c>
      <c r="R540" s="72">
        <v>0</v>
      </c>
      <c r="S540" s="108">
        <v>124</v>
      </c>
      <c r="T540" s="71">
        <v>0</v>
      </c>
      <c r="U540" s="72">
        <v>0</v>
      </c>
      <c r="V540" s="72">
        <v>67</v>
      </c>
      <c r="W540" s="73">
        <f t="shared" si="309"/>
        <v>67</v>
      </c>
      <c r="X540" s="109">
        <v>0</v>
      </c>
      <c r="Y540" s="110">
        <v>0</v>
      </c>
      <c r="Z540" s="110">
        <v>0</v>
      </c>
      <c r="AA540" s="72">
        <v>0</v>
      </c>
      <c r="AB540" s="72">
        <v>0</v>
      </c>
      <c r="AC540" s="111">
        <v>0</v>
      </c>
      <c r="AD540" s="112">
        <f t="shared" si="310"/>
        <v>0</v>
      </c>
      <c r="AE540" s="113">
        <v>0</v>
      </c>
      <c r="AF540" s="114">
        <v>0</v>
      </c>
      <c r="AG540" s="115">
        <v>1358648.16</v>
      </c>
      <c r="AH540" s="116">
        <v>1358648.16</v>
      </c>
      <c r="AI540" s="114">
        <v>357368</v>
      </c>
      <c r="AJ540" s="117">
        <f t="shared" si="313"/>
        <v>1716016.16</v>
      </c>
      <c r="AK540" s="113">
        <v>0</v>
      </c>
      <c r="AL540" s="114">
        <v>188992.25396999999</v>
      </c>
      <c r="AM540" s="117">
        <f t="shared" si="314"/>
        <v>188992.25396999999</v>
      </c>
      <c r="AN540" s="113">
        <v>0</v>
      </c>
      <c r="AO540" s="114">
        <v>0</v>
      </c>
      <c r="AP540" s="114">
        <v>1169655.90603</v>
      </c>
      <c r="AQ540" s="114">
        <v>0</v>
      </c>
      <c r="AR540" s="117">
        <v>0</v>
      </c>
      <c r="AS540" s="113">
        <f t="shared" si="311"/>
        <v>0</v>
      </c>
      <c r="AT540" s="114">
        <f t="shared" si="315"/>
        <v>0</v>
      </c>
      <c r="AU540" s="114">
        <f t="shared" si="316"/>
        <v>0</v>
      </c>
      <c r="AV540" s="117">
        <v>0</v>
      </c>
      <c r="AW540" s="113">
        <f t="shared" si="312"/>
        <v>0</v>
      </c>
      <c r="AX540" s="114">
        <f t="shared" si="317"/>
        <v>0</v>
      </c>
      <c r="AY540" s="114">
        <f t="shared" si="318"/>
        <v>33165</v>
      </c>
      <c r="AZ540" s="117">
        <v>33165</v>
      </c>
      <c r="BA540" s="113">
        <f t="shared" si="319"/>
        <v>0</v>
      </c>
      <c r="BB540" s="114">
        <f t="shared" si="320"/>
        <v>0</v>
      </c>
      <c r="BC540" s="114">
        <f t="shared" si="321"/>
        <v>0</v>
      </c>
      <c r="BD540" s="117">
        <v>0</v>
      </c>
      <c r="BE540" s="113">
        <v>0</v>
      </c>
      <c r="BF540" s="114">
        <v>0</v>
      </c>
      <c r="BG540" s="114">
        <v>0</v>
      </c>
      <c r="BH540" s="117">
        <v>0</v>
      </c>
      <c r="BJ540" s="113">
        <f t="shared" si="342"/>
        <v>0</v>
      </c>
      <c r="BK540" s="114">
        <f t="shared" si="342"/>
        <v>188992.25396999999</v>
      </c>
      <c r="BL540" s="114">
        <f t="shared" si="322"/>
        <v>0</v>
      </c>
      <c r="BM540" s="118">
        <f t="shared" si="323"/>
        <v>33165</v>
      </c>
      <c r="BN540" s="119">
        <f t="shared" si="324"/>
        <v>222157.25396999999</v>
      </c>
      <c r="BP540" s="113">
        <f t="shared" si="325"/>
        <v>0</v>
      </c>
      <c r="BQ540" s="118">
        <f t="shared" si="326"/>
        <v>0</v>
      </c>
      <c r="BR540" s="120">
        <f t="shared" si="327"/>
        <v>0</v>
      </c>
      <c r="BS540" s="121">
        <f t="shared" si="328"/>
        <v>0</v>
      </c>
      <c r="BT540" s="114">
        <f t="shared" si="329"/>
        <v>0</v>
      </c>
      <c r="BU540" s="114">
        <f t="shared" si="330"/>
        <v>0</v>
      </c>
      <c r="BV540" s="114">
        <f t="shared" si="331"/>
        <v>0</v>
      </c>
      <c r="BW540" s="118">
        <f t="shared" si="332"/>
        <v>0</v>
      </c>
      <c r="BX540" s="120">
        <f t="shared" si="333"/>
        <v>0</v>
      </c>
      <c r="BY540" s="121">
        <f t="shared" si="334"/>
        <v>0</v>
      </c>
      <c r="CA540" s="113">
        <f t="shared" si="343"/>
        <v>0</v>
      </c>
      <c r="CB540" s="114">
        <f t="shared" si="343"/>
        <v>0</v>
      </c>
      <c r="CC540" s="114">
        <f t="shared" si="335"/>
        <v>83994.582748135057</v>
      </c>
      <c r="CD540" s="114">
        <f t="shared" si="336"/>
        <v>0</v>
      </c>
      <c r="CE540" s="114">
        <f t="shared" si="337"/>
        <v>13571.791013922828</v>
      </c>
      <c r="CF540" s="118">
        <f t="shared" si="338"/>
        <v>0</v>
      </c>
      <c r="CG540" s="122">
        <f t="shared" si="339"/>
        <v>97566.37376205789</v>
      </c>
      <c r="CH540" s="88"/>
      <c r="CI540" s="123">
        <f t="shared" si="340"/>
        <v>97566.373762057876</v>
      </c>
      <c r="CK540" s="124">
        <f t="shared" si="341"/>
        <v>3</v>
      </c>
      <c r="CL540" s="125">
        <v>0</v>
      </c>
      <c r="CM540" s="126">
        <v>0</v>
      </c>
      <c r="CN540" s="127">
        <v>41.82</v>
      </c>
      <c r="CO540" s="128">
        <v>15.670999499999999</v>
      </c>
      <c r="CP540" s="125">
        <v>0</v>
      </c>
      <c r="CQ540" s="129">
        <v>0</v>
      </c>
      <c r="CR540" s="130">
        <v>0</v>
      </c>
      <c r="CS540" s="131">
        <v>11</v>
      </c>
      <c r="CT540" s="132">
        <v>11</v>
      </c>
      <c r="CU540" s="133">
        <f t="shared" si="344"/>
        <v>0</v>
      </c>
      <c r="CV540" s="129">
        <f t="shared" si="344"/>
        <v>2.75</v>
      </c>
      <c r="CW540" s="132">
        <v>2.75</v>
      </c>
      <c r="CY540" s="133">
        <v>0</v>
      </c>
      <c r="CZ540" s="129">
        <v>33165</v>
      </c>
      <c r="DA540" s="132">
        <v>33165</v>
      </c>
      <c r="DD540" s="134" t="s">
        <v>95</v>
      </c>
      <c r="DE540" s="101"/>
      <c r="DF540" s="72"/>
    </row>
    <row r="541" spans="1:110" s="7" customFormat="1" x14ac:dyDescent="0.25">
      <c r="A541" s="135">
        <v>52</v>
      </c>
      <c r="B541" s="136" t="s">
        <v>1510</v>
      </c>
      <c r="C541" s="136" t="s">
        <v>1511</v>
      </c>
      <c r="D541" s="137" t="s">
        <v>1512</v>
      </c>
      <c r="E541" s="138" t="s">
        <v>1513</v>
      </c>
      <c r="F541" s="138" t="s">
        <v>1514</v>
      </c>
      <c r="G541" s="138" t="s">
        <v>1515</v>
      </c>
      <c r="H541" s="138" t="s">
        <v>124</v>
      </c>
      <c r="I541" s="138">
        <v>10032</v>
      </c>
      <c r="J541" s="138" t="str">
        <f t="shared" si="307"/>
        <v>Manhattan 10032</v>
      </c>
      <c r="K541" s="138" t="s">
        <v>108</v>
      </c>
      <c r="L541" s="138">
        <v>3</v>
      </c>
      <c r="M541" s="106" t="str">
        <f t="shared" si="308"/>
        <v>Child Care</v>
      </c>
      <c r="N541" s="107">
        <v>0</v>
      </c>
      <c r="O541" s="72">
        <v>12</v>
      </c>
      <c r="P541" s="108">
        <v>0</v>
      </c>
      <c r="Q541" s="71">
        <v>0</v>
      </c>
      <c r="R541" s="72">
        <v>0</v>
      </c>
      <c r="S541" s="108">
        <v>0</v>
      </c>
      <c r="T541" s="71">
        <v>0</v>
      </c>
      <c r="U541" s="72">
        <v>0</v>
      </c>
      <c r="V541" s="72">
        <v>0</v>
      </c>
      <c r="W541" s="73">
        <f t="shared" si="309"/>
        <v>0</v>
      </c>
      <c r="X541" s="109">
        <v>0</v>
      </c>
      <c r="Y541" s="110">
        <v>0</v>
      </c>
      <c r="Z541" s="110">
        <v>0</v>
      </c>
      <c r="AA541" s="72">
        <v>0</v>
      </c>
      <c r="AB541" s="72">
        <v>0</v>
      </c>
      <c r="AC541" s="111">
        <v>0</v>
      </c>
      <c r="AD541" s="112">
        <f t="shared" si="310"/>
        <v>0</v>
      </c>
      <c r="AE541" s="113">
        <v>0</v>
      </c>
      <c r="AF541" s="114">
        <v>209201.76</v>
      </c>
      <c r="AG541" s="115">
        <v>0</v>
      </c>
      <c r="AH541" s="116">
        <v>209201.76</v>
      </c>
      <c r="AI541" s="114">
        <v>34584</v>
      </c>
      <c r="AJ541" s="117">
        <f t="shared" si="313"/>
        <v>243785.76</v>
      </c>
      <c r="AK541" s="113">
        <v>0</v>
      </c>
      <c r="AL541" s="114">
        <v>0</v>
      </c>
      <c r="AM541" s="117">
        <f t="shared" si="314"/>
        <v>0</v>
      </c>
      <c r="AN541" s="113">
        <v>0</v>
      </c>
      <c r="AO541" s="114">
        <v>0</v>
      </c>
      <c r="AP541" s="114">
        <v>209201.76</v>
      </c>
      <c r="AQ541" s="114">
        <v>0</v>
      </c>
      <c r="AR541" s="117">
        <v>0</v>
      </c>
      <c r="AS541" s="113">
        <f t="shared" si="311"/>
        <v>0</v>
      </c>
      <c r="AT541" s="114">
        <f t="shared" si="315"/>
        <v>0</v>
      </c>
      <c r="AU541" s="114">
        <f t="shared" si="316"/>
        <v>0</v>
      </c>
      <c r="AV541" s="117">
        <v>0</v>
      </c>
      <c r="AW541" s="113">
        <f t="shared" si="312"/>
        <v>0</v>
      </c>
      <c r="AX541" s="114">
        <f t="shared" si="317"/>
        <v>0</v>
      </c>
      <c r="AY541" s="114">
        <f t="shared" si="318"/>
        <v>0</v>
      </c>
      <c r="AZ541" s="117">
        <v>0</v>
      </c>
      <c r="BA541" s="113">
        <f t="shared" si="319"/>
        <v>0</v>
      </c>
      <c r="BB541" s="114">
        <f t="shared" si="320"/>
        <v>0</v>
      </c>
      <c r="BC541" s="114">
        <f t="shared" si="321"/>
        <v>0</v>
      </c>
      <c r="BD541" s="117">
        <v>0</v>
      </c>
      <c r="BE541" s="113">
        <v>0</v>
      </c>
      <c r="BF541" s="114">
        <v>0</v>
      </c>
      <c r="BG541" s="114">
        <v>0</v>
      </c>
      <c r="BH541" s="117">
        <v>0</v>
      </c>
      <c r="BJ541" s="113">
        <f t="shared" si="342"/>
        <v>0</v>
      </c>
      <c r="BK541" s="114">
        <f t="shared" si="342"/>
        <v>0</v>
      </c>
      <c r="BL541" s="114">
        <f t="shared" si="322"/>
        <v>0</v>
      </c>
      <c r="BM541" s="118">
        <f t="shared" si="323"/>
        <v>0</v>
      </c>
      <c r="BN541" s="119">
        <f t="shared" si="324"/>
        <v>0</v>
      </c>
      <c r="BP541" s="113">
        <f t="shared" si="325"/>
        <v>0</v>
      </c>
      <c r="BQ541" s="118">
        <f t="shared" si="326"/>
        <v>0</v>
      </c>
      <c r="BR541" s="120">
        <f t="shared" si="327"/>
        <v>0</v>
      </c>
      <c r="BS541" s="121">
        <f t="shared" si="328"/>
        <v>0</v>
      </c>
      <c r="BT541" s="114">
        <f t="shared" si="329"/>
        <v>0</v>
      </c>
      <c r="BU541" s="114">
        <f t="shared" si="330"/>
        <v>0</v>
      </c>
      <c r="BV541" s="114">
        <f t="shared" si="331"/>
        <v>0</v>
      </c>
      <c r="BW541" s="118">
        <f t="shared" si="332"/>
        <v>0</v>
      </c>
      <c r="BX541" s="120">
        <f t="shared" si="333"/>
        <v>0</v>
      </c>
      <c r="BY541" s="121">
        <f t="shared" si="334"/>
        <v>0</v>
      </c>
      <c r="CA541" s="113">
        <f t="shared" si="343"/>
        <v>0</v>
      </c>
      <c r="CB541" s="114">
        <f t="shared" si="343"/>
        <v>15023.063151125403</v>
      </c>
      <c r="CC541" s="114">
        <f t="shared" si="335"/>
        <v>0</v>
      </c>
      <c r="CD541" s="114">
        <f t="shared" si="336"/>
        <v>0</v>
      </c>
      <c r="CE541" s="114">
        <f t="shared" si="337"/>
        <v>0</v>
      </c>
      <c r="CF541" s="118">
        <f t="shared" si="338"/>
        <v>0</v>
      </c>
      <c r="CG541" s="122">
        <f t="shared" si="339"/>
        <v>15023.063151125403</v>
      </c>
      <c r="CH541" s="88"/>
      <c r="CI541" s="123">
        <f t="shared" si="340"/>
        <v>15023.063151125403</v>
      </c>
      <c r="CK541" s="124">
        <f t="shared" si="341"/>
        <v>3</v>
      </c>
      <c r="CL541" s="125">
        <v>0</v>
      </c>
      <c r="CM541" s="126">
        <v>66.540000000000006</v>
      </c>
      <c r="CN541" s="127">
        <v>0</v>
      </c>
      <c r="CO541" s="128">
        <v>0</v>
      </c>
      <c r="CP541" s="125">
        <v>0</v>
      </c>
      <c r="CQ541" s="129">
        <v>11</v>
      </c>
      <c r="CR541" s="130">
        <v>0</v>
      </c>
      <c r="CS541" s="131">
        <v>0</v>
      </c>
      <c r="CT541" s="132">
        <v>0</v>
      </c>
      <c r="CU541" s="133">
        <f t="shared" si="344"/>
        <v>0</v>
      </c>
      <c r="CV541" s="129">
        <f t="shared" si="344"/>
        <v>0</v>
      </c>
      <c r="CW541" s="132">
        <v>0</v>
      </c>
      <c r="CY541" s="133">
        <v>0</v>
      </c>
      <c r="CZ541" s="129">
        <v>0</v>
      </c>
      <c r="DA541" s="132">
        <v>0</v>
      </c>
      <c r="DD541" s="134" t="s">
        <v>95</v>
      </c>
      <c r="DE541" s="101"/>
      <c r="DF541" s="72"/>
    </row>
    <row r="542" spans="1:110" s="7" customFormat="1" x14ac:dyDescent="0.25">
      <c r="A542" s="135">
        <v>52</v>
      </c>
      <c r="B542" s="136" t="s">
        <v>1510</v>
      </c>
      <c r="C542" s="136" t="s">
        <v>1516</v>
      </c>
      <c r="D542" s="137" t="s">
        <v>1512</v>
      </c>
      <c r="E542" s="138" t="s">
        <v>1517</v>
      </c>
      <c r="F542" s="138" t="s">
        <v>1514</v>
      </c>
      <c r="G542" s="138" t="s">
        <v>1515</v>
      </c>
      <c r="H542" s="138" t="s">
        <v>124</v>
      </c>
      <c r="I542" s="138">
        <v>10032</v>
      </c>
      <c r="J542" s="138" t="str">
        <f t="shared" si="307"/>
        <v>Manhattan 10032</v>
      </c>
      <c r="K542" s="138" t="s">
        <v>108</v>
      </c>
      <c r="L542" s="138">
        <v>4</v>
      </c>
      <c r="M542" s="106" t="str">
        <f t="shared" si="308"/>
        <v>FCCN</v>
      </c>
      <c r="N542" s="107">
        <v>0</v>
      </c>
      <c r="O542" s="72">
        <v>0</v>
      </c>
      <c r="P542" s="108">
        <v>0</v>
      </c>
      <c r="Q542" s="71">
        <v>0</v>
      </c>
      <c r="R542" s="72">
        <v>0</v>
      </c>
      <c r="S542" s="108">
        <v>0</v>
      </c>
      <c r="T542" s="71">
        <v>0</v>
      </c>
      <c r="U542" s="72">
        <v>0</v>
      </c>
      <c r="V542" s="72">
        <v>0</v>
      </c>
      <c r="W542" s="73">
        <f t="shared" si="309"/>
        <v>0</v>
      </c>
      <c r="X542" s="109">
        <v>35</v>
      </c>
      <c r="Y542" s="110">
        <v>0</v>
      </c>
      <c r="Z542" s="110">
        <v>0</v>
      </c>
      <c r="AA542" s="72">
        <v>0</v>
      </c>
      <c r="AB542" s="72">
        <v>0</v>
      </c>
      <c r="AC542" s="111">
        <v>0</v>
      </c>
      <c r="AD542" s="112">
        <f t="shared" si="310"/>
        <v>35</v>
      </c>
      <c r="AE542" s="113">
        <v>0</v>
      </c>
      <c r="AF542" s="114">
        <v>0</v>
      </c>
      <c r="AG542" s="115">
        <v>0</v>
      </c>
      <c r="AH542" s="116">
        <v>301968.09999999998</v>
      </c>
      <c r="AI542" s="114">
        <v>0</v>
      </c>
      <c r="AJ542" s="117">
        <f t="shared" si="313"/>
        <v>301968.09999999998</v>
      </c>
      <c r="AK542" s="113">
        <v>0</v>
      </c>
      <c r="AL542" s="114">
        <v>0</v>
      </c>
      <c r="AM542" s="117">
        <f t="shared" si="314"/>
        <v>0</v>
      </c>
      <c r="AN542" s="113">
        <v>0</v>
      </c>
      <c r="AO542" s="114">
        <v>0</v>
      </c>
      <c r="AP542" s="114">
        <v>0</v>
      </c>
      <c r="AQ542" s="114">
        <v>253000.3</v>
      </c>
      <c r="AR542" s="117">
        <v>48967.8</v>
      </c>
      <c r="AS542" s="113">
        <f t="shared" si="311"/>
        <v>0</v>
      </c>
      <c r="AT542" s="114">
        <f t="shared" si="315"/>
        <v>0</v>
      </c>
      <c r="AU542" s="114">
        <f t="shared" si="316"/>
        <v>0</v>
      </c>
      <c r="AV542" s="117">
        <v>0</v>
      </c>
      <c r="AW542" s="113">
        <f t="shared" si="312"/>
        <v>0</v>
      </c>
      <c r="AX542" s="114">
        <f t="shared" si="317"/>
        <v>0</v>
      </c>
      <c r="AY542" s="114">
        <f t="shared" si="318"/>
        <v>0</v>
      </c>
      <c r="AZ542" s="117">
        <v>0</v>
      </c>
      <c r="BA542" s="113">
        <f t="shared" si="319"/>
        <v>0</v>
      </c>
      <c r="BB542" s="114">
        <f t="shared" si="320"/>
        <v>0</v>
      </c>
      <c r="BC542" s="114">
        <f t="shared" si="321"/>
        <v>0</v>
      </c>
      <c r="BD542" s="117">
        <v>0</v>
      </c>
      <c r="BE542" s="113">
        <v>0</v>
      </c>
      <c r="BF542" s="114">
        <v>0</v>
      </c>
      <c r="BG542" s="114">
        <v>0</v>
      </c>
      <c r="BH542" s="117">
        <v>0</v>
      </c>
      <c r="BJ542" s="113">
        <f t="shared" si="342"/>
        <v>0</v>
      </c>
      <c r="BK542" s="114">
        <f t="shared" si="342"/>
        <v>0</v>
      </c>
      <c r="BL542" s="114">
        <f t="shared" si="322"/>
        <v>0</v>
      </c>
      <c r="BM542" s="118">
        <f t="shared" si="323"/>
        <v>0</v>
      </c>
      <c r="BN542" s="119">
        <f t="shared" si="324"/>
        <v>0</v>
      </c>
      <c r="BP542" s="113">
        <f t="shared" si="325"/>
        <v>0</v>
      </c>
      <c r="BQ542" s="118">
        <f t="shared" si="326"/>
        <v>0</v>
      </c>
      <c r="BR542" s="120">
        <f t="shared" si="327"/>
        <v>0</v>
      </c>
      <c r="BS542" s="121">
        <f t="shared" si="328"/>
        <v>0</v>
      </c>
      <c r="BT542" s="114">
        <f t="shared" si="329"/>
        <v>0</v>
      </c>
      <c r="BU542" s="114">
        <f t="shared" si="330"/>
        <v>0</v>
      </c>
      <c r="BV542" s="114">
        <f t="shared" si="331"/>
        <v>0</v>
      </c>
      <c r="BW542" s="118">
        <f t="shared" si="332"/>
        <v>0</v>
      </c>
      <c r="BX542" s="120">
        <f t="shared" si="333"/>
        <v>0</v>
      </c>
      <c r="BY542" s="121">
        <f t="shared" si="334"/>
        <v>0</v>
      </c>
      <c r="CA542" s="113">
        <f t="shared" si="343"/>
        <v>0</v>
      </c>
      <c r="CB542" s="114">
        <f t="shared" si="343"/>
        <v>0</v>
      </c>
      <c r="CC542" s="114">
        <f t="shared" si="335"/>
        <v>0</v>
      </c>
      <c r="CD542" s="114">
        <f t="shared" si="336"/>
        <v>3516.4443729903537</v>
      </c>
      <c r="CE542" s="114">
        <f t="shared" si="337"/>
        <v>0</v>
      </c>
      <c r="CF542" s="118">
        <f t="shared" si="338"/>
        <v>0</v>
      </c>
      <c r="CG542" s="122">
        <f t="shared" si="339"/>
        <v>3516.4443729903537</v>
      </c>
      <c r="CH542" s="88"/>
      <c r="CI542" s="123">
        <f t="shared" si="340"/>
        <v>3516.4443729903537</v>
      </c>
      <c r="CK542" s="124">
        <f t="shared" si="341"/>
        <v>4</v>
      </c>
      <c r="CL542" s="125">
        <v>0</v>
      </c>
      <c r="CM542" s="126">
        <v>0</v>
      </c>
      <c r="CN542" s="127">
        <v>0</v>
      </c>
      <c r="CO542" s="128">
        <v>0</v>
      </c>
      <c r="CP542" s="125">
        <v>0</v>
      </c>
      <c r="CQ542" s="129">
        <v>0</v>
      </c>
      <c r="CR542" s="130">
        <v>0</v>
      </c>
      <c r="CS542" s="131">
        <v>0</v>
      </c>
      <c r="CT542" s="132">
        <v>0</v>
      </c>
      <c r="CU542" s="133">
        <f t="shared" si="344"/>
        <v>0</v>
      </c>
      <c r="CV542" s="129">
        <f t="shared" si="344"/>
        <v>0</v>
      </c>
      <c r="CW542" s="132">
        <v>0</v>
      </c>
      <c r="CY542" s="133">
        <v>0</v>
      </c>
      <c r="CZ542" s="129">
        <v>0</v>
      </c>
      <c r="DA542" s="132">
        <v>0</v>
      </c>
      <c r="DD542" s="134" t="s">
        <v>95</v>
      </c>
      <c r="DE542" s="101"/>
      <c r="DF542" s="72"/>
    </row>
    <row r="543" spans="1:110" s="7" customFormat="1" x14ac:dyDescent="0.25">
      <c r="A543" s="135">
        <v>52</v>
      </c>
      <c r="B543" s="136" t="s">
        <v>1510</v>
      </c>
      <c r="C543" s="136" t="s">
        <v>1516</v>
      </c>
      <c r="D543" s="137" t="s">
        <v>1512</v>
      </c>
      <c r="E543" s="138" t="s">
        <v>1517</v>
      </c>
      <c r="F543" s="138" t="s">
        <v>1514</v>
      </c>
      <c r="G543" s="138" t="s">
        <v>1515</v>
      </c>
      <c r="H543" s="138" t="s">
        <v>124</v>
      </c>
      <c r="I543" s="138">
        <v>10032</v>
      </c>
      <c r="J543" s="138" t="str">
        <f t="shared" si="307"/>
        <v>Manhattan 10032</v>
      </c>
      <c r="K543" s="138" t="s">
        <v>108</v>
      </c>
      <c r="L543" s="138">
        <v>4</v>
      </c>
      <c r="M543" s="106" t="str">
        <f t="shared" si="308"/>
        <v>FCCN</v>
      </c>
      <c r="N543" s="107">
        <v>0</v>
      </c>
      <c r="O543" s="72">
        <v>0</v>
      </c>
      <c r="P543" s="108">
        <v>0</v>
      </c>
      <c r="Q543" s="71">
        <v>0</v>
      </c>
      <c r="R543" s="72">
        <v>0</v>
      </c>
      <c r="S543" s="108">
        <v>0</v>
      </c>
      <c r="T543" s="71">
        <v>0</v>
      </c>
      <c r="U543" s="72">
        <v>0</v>
      </c>
      <c r="V543" s="72">
        <v>0</v>
      </c>
      <c r="W543" s="73">
        <f t="shared" si="309"/>
        <v>0</v>
      </c>
      <c r="X543" s="109">
        <v>0</v>
      </c>
      <c r="Y543" s="110">
        <v>105</v>
      </c>
      <c r="Z543" s="110">
        <v>0</v>
      </c>
      <c r="AA543" s="72">
        <v>0</v>
      </c>
      <c r="AB543" s="72">
        <v>0</v>
      </c>
      <c r="AC543" s="111">
        <v>0</v>
      </c>
      <c r="AD543" s="112">
        <f t="shared" si="310"/>
        <v>105</v>
      </c>
      <c r="AE543" s="113">
        <v>0</v>
      </c>
      <c r="AF543" s="114">
        <v>0</v>
      </c>
      <c r="AG543" s="115">
        <v>0</v>
      </c>
      <c r="AH543" s="116">
        <v>1076466.3</v>
      </c>
      <c r="AI543" s="114">
        <v>0</v>
      </c>
      <c r="AJ543" s="117">
        <f t="shared" si="313"/>
        <v>1076466.3</v>
      </c>
      <c r="AK543" s="113">
        <v>0</v>
      </c>
      <c r="AL543" s="114">
        <v>0</v>
      </c>
      <c r="AM543" s="117">
        <f t="shared" si="314"/>
        <v>0</v>
      </c>
      <c r="AN543" s="113">
        <v>0</v>
      </c>
      <c r="AO543" s="114">
        <v>0</v>
      </c>
      <c r="AP543" s="114">
        <v>0</v>
      </c>
      <c r="AQ543" s="114">
        <v>929562.9</v>
      </c>
      <c r="AR543" s="117">
        <v>146903.4</v>
      </c>
      <c r="AS543" s="113">
        <f t="shared" si="311"/>
        <v>0</v>
      </c>
      <c r="AT543" s="114">
        <f t="shared" si="315"/>
        <v>0</v>
      </c>
      <c r="AU543" s="114">
        <f t="shared" si="316"/>
        <v>0</v>
      </c>
      <c r="AV543" s="117">
        <v>0</v>
      </c>
      <c r="AW543" s="113">
        <f t="shared" si="312"/>
        <v>0</v>
      </c>
      <c r="AX543" s="114">
        <f t="shared" si="317"/>
        <v>0</v>
      </c>
      <c r="AY543" s="114">
        <f t="shared" si="318"/>
        <v>0</v>
      </c>
      <c r="AZ543" s="117">
        <v>0</v>
      </c>
      <c r="BA543" s="113">
        <f t="shared" si="319"/>
        <v>0</v>
      </c>
      <c r="BB543" s="114">
        <f t="shared" si="320"/>
        <v>0</v>
      </c>
      <c r="BC543" s="114">
        <f t="shared" si="321"/>
        <v>0</v>
      </c>
      <c r="BD543" s="117">
        <v>0</v>
      </c>
      <c r="BE543" s="113">
        <v>0</v>
      </c>
      <c r="BF543" s="114">
        <v>0</v>
      </c>
      <c r="BG543" s="114">
        <v>0</v>
      </c>
      <c r="BH543" s="117">
        <v>0</v>
      </c>
      <c r="BJ543" s="113">
        <f t="shared" si="342"/>
        <v>0</v>
      </c>
      <c r="BK543" s="114">
        <f t="shared" si="342"/>
        <v>0</v>
      </c>
      <c r="BL543" s="114">
        <f t="shared" si="322"/>
        <v>0</v>
      </c>
      <c r="BM543" s="118">
        <f t="shared" si="323"/>
        <v>0</v>
      </c>
      <c r="BN543" s="119">
        <f t="shared" si="324"/>
        <v>0</v>
      </c>
      <c r="BP543" s="113">
        <f t="shared" si="325"/>
        <v>0</v>
      </c>
      <c r="BQ543" s="118">
        <f t="shared" si="326"/>
        <v>0</v>
      </c>
      <c r="BR543" s="120">
        <f t="shared" si="327"/>
        <v>0</v>
      </c>
      <c r="BS543" s="121">
        <f t="shared" si="328"/>
        <v>0</v>
      </c>
      <c r="BT543" s="114">
        <f t="shared" si="329"/>
        <v>0</v>
      </c>
      <c r="BU543" s="114">
        <f t="shared" si="330"/>
        <v>0</v>
      </c>
      <c r="BV543" s="114">
        <f t="shared" si="331"/>
        <v>0</v>
      </c>
      <c r="BW543" s="118">
        <f t="shared" si="332"/>
        <v>0</v>
      </c>
      <c r="BX543" s="120">
        <f t="shared" si="333"/>
        <v>0</v>
      </c>
      <c r="BY543" s="121">
        <f t="shared" si="334"/>
        <v>0</v>
      </c>
      <c r="CA543" s="113">
        <f t="shared" si="343"/>
        <v>0</v>
      </c>
      <c r="CB543" s="114">
        <f t="shared" si="343"/>
        <v>0</v>
      </c>
      <c r="CC543" s="114">
        <f t="shared" si="335"/>
        <v>0</v>
      </c>
      <c r="CD543" s="114">
        <f t="shared" si="336"/>
        <v>10549.333118971061</v>
      </c>
      <c r="CE543" s="114">
        <f t="shared" si="337"/>
        <v>0</v>
      </c>
      <c r="CF543" s="118">
        <f t="shared" si="338"/>
        <v>0</v>
      </c>
      <c r="CG543" s="122">
        <f t="shared" si="339"/>
        <v>10549.333118971061</v>
      </c>
      <c r="CH543" s="88"/>
      <c r="CI543" s="123">
        <f t="shared" si="340"/>
        <v>10549.333118971061</v>
      </c>
      <c r="CK543" s="124">
        <f t="shared" si="341"/>
        <v>4</v>
      </c>
      <c r="CL543" s="125">
        <v>0</v>
      </c>
      <c r="CM543" s="126">
        <v>0</v>
      </c>
      <c r="CN543" s="127">
        <v>0</v>
      </c>
      <c r="CO543" s="128">
        <v>0</v>
      </c>
      <c r="CP543" s="125">
        <v>0</v>
      </c>
      <c r="CQ543" s="129">
        <v>0</v>
      </c>
      <c r="CR543" s="130">
        <v>0</v>
      </c>
      <c r="CS543" s="131">
        <v>0</v>
      </c>
      <c r="CT543" s="132">
        <v>0</v>
      </c>
      <c r="CU543" s="133">
        <f t="shared" si="344"/>
        <v>0</v>
      </c>
      <c r="CV543" s="129">
        <f t="shared" si="344"/>
        <v>0</v>
      </c>
      <c r="CW543" s="132">
        <v>0</v>
      </c>
      <c r="CY543" s="133">
        <v>0</v>
      </c>
      <c r="CZ543" s="129">
        <v>0</v>
      </c>
      <c r="DA543" s="132">
        <v>0</v>
      </c>
      <c r="DD543" s="134" t="s">
        <v>95</v>
      </c>
      <c r="DE543" s="101"/>
      <c r="DF543" s="72"/>
    </row>
    <row r="544" spans="1:110" s="7" customFormat="1" x14ac:dyDescent="0.25">
      <c r="A544" s="135">
        <v>52</v>
      </c>
      <c r="B544" s="136" t="s">
        <v>1510</v>
      </c>
      <c r="C544" s="136" t="s">
        <v>1516</v>
      </c>
      <c r="D544" s="137" t="s">
        <v>1512</v>
      </c>
      <c r="E544" s="138" t="s">
        <v>1517</v>
      </c>
      <c r="F544" s="138" t="s">
        <v>1514</v>
      </c>
      <c r="G544" s="138" t="s">
        <v>1515</v>
      </c>
      <c r="H544" s="138" t="s">
        <v>124</v>
      </c>
      <c r="I544" s="138">
        <v>10032</v>
      </c>
      <c r="J544" s="138" t="str">
        <f t="shared" si="307"/>
        <v>Manhattan 10032</v>
      </c>
      <c r="K544" s="138" t="s">
        <v>108</v>
      </c>
      <c r="L544" s="138">
        <v>4</v>
      </c>
      <c r="M544" s="106" t="str">
        <f t="shared" si="308"/>
        <v>FCCN</v>
      </c>
      <c r="N544" s="107">
        <v>0</v>
      </c>
      <c r="O544" s="72">
        <v>0</v>
      </c>
      <c r="P544" s="108">
        <v>0</v>
      </c>
      <c r="Q544" s="71">
        <v>0</v>
      </c>
      <c r="R544" s="72">
        <v>0</v>
      </c>
      <c r="S544" s="108">
        <v>0</v>
      </c>
      <c r="T544" s="71">
        <v>0</v>
      </c>
      <c r="U544" s="72">
        <v>0</v>
      </c>
      <c r="V544" s="72">
        <v>0</v>
      </c>
      <c r="W544" s="73">
        <f t="shared" si="309"/>
        <v>0</v>
      </c>
      <c r="X544" s="109">
        <v>0</v>
      </c>
      <c r="Y544" s="110">
        <v>0</v>
      </c>
      <c r="Z544" s="110">
        <v>160</v>
      </c>
      <c r="AA544" s="72">
        <v>0</v>
      </c>
      <c r="AB544" s="72">
        <v>0</v>
      </c>
      <c r="AC544" s="111">
        <v>0</v>
      </c>
      <c r="AD544" s="112">
        <f t="shared" si="310"/>
        <v>160</v>
      </c>
      <c r="AE544" s="113">
        <v>0</v>
      </c>
      <c r="AF544" s="114">
        <v>0</v>
      </c>
      <c r="AG544" s="115">
        <v>0</v>
      </c>
      <c r="AH544" s="116">
        <v>1749321.6</v>
      </c>
      <c r="AI544" s="114">
        <v>0</v>
      </c>
      <c r="AJ544" s="117">
        <f t="shared" si="313"/>
        <v>1749321.6</v>
      </c>
      <c r="AK544" s="113">
        <v>0</v>
      </c>
      <c r="AL544" s="114">
        <v>0</v>
      </c>
      <c r="AM544" s="117">
        <f t="shared" si="314"/>
        <v>0</v>
      </c>
      <c r="AN544" s="113">
        <v>0</v>
      </c>
      <c r="AO544" s="114">
        <v>0</v>
      </c>
      <c r="AP544" s="114">
        <v>0</v>
      </c>
      <c r="AQ544" s="114">
        <v>1525468.8</v>
      </c>
      <c r="AR544" s="117">
        <v>223852.79999999999</v>
      </c>
      <c r="AS544" s="113">
        <f t="shared" si="311"/>
        <v>0</v>
      </c>
      <c r="AT544" s="114">
        <f t="shared" si="315"/>
        <v>0</v>
      </c>
      <c r="AU544" s="114">
        <f t="shared" si="316"/>
        <v>0</v>
      </c>
      <c r="AV544" s="117">
        <v>0</v>
      </c>
      <c r="AW544" s="113">
        <f t="shared" si="312"/>
        <v>0</v>
      </c>
      <c r="AX544" s="114">
        <f t="shared" si="317"/>
        <v>0</v>
      </c>
      <c r="AY544" s="114">
        <f t="shared" si="318"/>
        <v>0</v>
      </c>
      <c r="AZ544" s="117">
        <v>0</v>
      </c>
      <c r="BA544" s="113">
        <f t="shared" si="319"/>
        <v>0</v>
      </c>
      <c r="BB544" s="114">
        <f t="shared" si="320"/>
        <v>0</v>
      </c>
      <c r="BC544" s="114">
        <f t="shared" si="321"/>
        <v>0</v>
      </c>
      <c r="BD544" s="117">
        <v>0</v>
      </c>
      <c r="BE544" s="113">
        <v>0</v>
      </c>
      <c r="BF544" s="114">
        <v>0</v>
      </c>
      <c r="BG544" s="114">
        <v>0</v>
      </c>
      <c r="BH544" s="117">
        <v>0</v>
      </c>
      <c r="BJ544" s="113">
        <f t="shared" si="342"/>
        <v>0</v>
      </c>
      <c r="BK544" s="114">
        <f t="shared" si="342"/>
        <v>0</v>
      </c>
      <c r="BL544" s="114">
        <f t="shared" si="322"/>
        <v>0</v>
      </c>
      <c r="BM544" s="118">
        <f t="shared" si="323"/>
        <v>0</v>
      </c>
      <c r="BN544" s="119">
        <f t="shared" si="324"/>
        <v>0</v>
      </c>
      <c r="BP544" s="113">
        <f t="shared" si="325"/>
        <v>0</v>
      </c>
      <c r="BQ544" s="118">
        <f t="shared" si="326"/>
        <v>0</v>
      </c>
      <c r="BR544" s="120">
        <f t="shared" si="327"/>
        <v>0</v>
      </c>
      <c r="BS544" s="121">
        <f t="shared" si="328"/>
        <v>0</v>
      </c>
      <c r="BT544" s="114">
        <f t="shared" si="329"/>
        <v>0</v>
      </c>
      <c r="BU544" s="114">
        <f t="shared" si="330"/>
        <v>0</v>
      </c>
      <c r="BV544" s="114">
        <f t="shared" si="331"/>
        <v>0</v>
      </c>
      <c r="BW544" s="118">
        <f t="shared" si="332"/>
        <v>0</v>
      </c>
      <c r="BX544" s="120">
        <f t="shared" si="333"/>
        <v>0</v>
      </c>
      <c r="BY544" s="121">
        <f t="shared" si="334"/>
        <v>0</v>
      </c>
      <c r="CA544" s="113">
        <f t="shared" si="343"/>
        <v>0</v>
      </c>
      <c r="CB544" s="114">
        <f t="shared" si="343"/>
        <v>0</v>
      </c>
      <c r="CC544" s="114">
        <f t="shared" si="335"/>
        <v>0</v>
      </c>
      <c r="CD544" s="114">
        <f t="shared" si="336"/>
        <v>16075.17427652733</v>
      </c>
      <c r="CE544" s="114">
        <f t="shared" si="337"/>
        <v>0</v>
      </c>
      <c r="CF544" s="118">
        <f t="shared" si="338"/>
        <v>0</v>
      </c>
      <c r="CG544" s="122">
        <f t="shared" si="339"/>
        <v>16075.17427652733</v>
      </c>
      <c r="CH544" s="88"/>
      <c r="CI544" s="123">
        <f t="shared" si="340"/>
        <v>16075.17427652733</v>
      </c>
      <c r="CK544" s="124">
        <f t="shared" si="341"/>
        <v>4</v>
      </c>
      <c r="CL544" s="125">
        <v>0</v>
      </c>
      <c r="CM544" s="126">
        <v>0</v>
      </c>
      <c r="CN544" s="127">
        <v>0</v>
      </c>
      <c r="CO544" s="128">
        <v>0</v>
      </c>
      <c r="CP544" s="125">
        <v>0</v>
      </c>
      <c r="CQ544" s="129">
        <v>0</v>
      </c>
      <c r="CR544" s="130">
        <v>0</v>
      </c>
      <c r="CS544" s="131">
        <v>0</v>
      </c>
      <c r="CT544" s="132">
        <v>0</v>
      </c>
      <c r="CU544" s="133">
        <f t="shared" si="344"/>
        <v>0</v>
      </c>
      <c r="CV544" s="129">
        <f t="shared" si="344"/>
        <v>0</v>
      </c>
      <c r="CW544" s="132">
        <v>0</v>
      </c>
      <c r="CY544" s="133">
        <v>0</v>
      </c>
      <c r="CZ544" s="129">
        <v>0</v>
      </c>
      <c r="DA544" s="132">
        <v>0</v>
      </c>
      <c r="DD544" s="134" t="s">
        <v>95</v>
      </c>
      <c r="DE544" s="101"/>
      <c r="DF544" s="72"/>
    </row>
    <row r="545" spans="1:110" s="7" customFormat="1" x14ac:dyDescent="0.25">
      <c r="A545" s="135">
        <v>52</v>
      </c>
      <c r="B545" s="136" t="s">
        <v>1510</v>
      </c>
      <c r="C545" s="136" t="s">
        <v>1516</v>
      </c>
      <c r="D545" s="137" t="s">
        <v>1512</v>
      </c>
      <c r="E545" s="138" t="s">
        <v>1517</v>
      </c>
      <c r="F545" s="138" t="s">
        <v>1514</v>
      </c>
      <c r="G545" s="138" t="s">
        <v>1515</v>
      </c>
      <c r="H545" s="138" t="s">
        <v>124</v>
      </c>
      <c r="I545" s="138">
        <v>10032</v>
      </c>
      <c r="J545" s="138" t="str">
        <f t="shared" si="307"/>
        <v>Manhattan 10032</v>
      </c>
      <c r="K545" s="138" t="s">
        <v>108</v>
      </c>
      <c r="L545" s="138">
        <v>4</v>
      </c>
      <c r="M545" s="106" t="str">
        <f t="shared" si="308"/>
        <v>FCCN</v>
      </c>
      <c r="N545" s="107">
        <v>0</v>
      </c>
      <c r="O545" s="72">
        <v>0</v>
      </c>
      <c r="P545" s="108">
        <v>0</v>
      </c>
      <c r="Q545" s="71">
        <v>0</v>
      </c>
      <c r="R545" s="72">
        <v>0</v>
      </c>
      <c r="S545" s="108">
        <v>0</v>
      </c>
      <c r="T545" s="71">
        <v>0</v>
      </c>
      <c r="U545" s="72">
        <v>0</v>
      </c>
      <c r="V545" s="72">
        <v>0</v>
      </c>
      <c r="W545" s="73">
        <f t="shared" si="309"/>
        <v>0</v>
      </c>
      <c r="X545" s="109">
        <v>0</v>
      </c>
      <c r="Y545" s="110">
        <v>0</v>
      </c>
      <c r="Z545" s="110">
        <v>0</v>
      </c>
      <c r="AA545" s="72">
        <v>35</v>
      </c>
      <c r="AB545" s="72">
        <v>0</v>
      </c>
      <c r="AC545" s="111">
        <v>0</v>
      </c>
      <c r="AD545" s="112">
        <f t="shared" si="310"/>
        <v>35</v>
      </c>
      <c r="AE545" s="113">
        <v>0</v>
      </c>
      <c r="AF545" s="114">
        <v>0</v>
      </c>
      <c r="AG545" s="115">
        <v>0</v>
      </c>
      <c r="AH545" s="116">
        <v>301968.09999999998</v>
      </c>
      <c r="AI545" s="114">
        <v>0</v>
      </c>
      <c r="AJ545" s="117">
        <f t="shared" si="313"/>
        <v>301968.09999999998</v>
      </c>
      <c r="AK545" s="113">
        <v>0</v>
      </c>
      <c r="AL545" s="114">
        <v>0</v>
      </c>
      <c r="AM545" s="117">
        <f t="shared" si="314"/>
        <v>0</v>
      </c>
      <c r="AN545" s="113">
        <v>0</v>
      </c>
      <c r="AO545" s="114">
        <v>0</v>
      </c>
      <c r="AP545" s="114">
        <v>0</v>
      </c>
      <c r="AQ545" s="114">
        <v>253000.3</v>
      </c>
      <c r="AR545" s="117">
        <v>48967.8</v>
      </c>
      <c r="AS545" s="113">
        <f t="shared" si="311"/>
        <v>0</v>
      </c>
      <c r="AT545" s="114">
        <f t="shared" si="315"/>
        <v>0</v>
      </c>
      <c r="AU545" s="114">
        <f t="shared" si="316"/>
        <v>0</v>
      </c>
      <c r="AV545" s="117">
        <v>0</v>
      </c>
      <c r="AW545" s="113">
        <f t="shared" si="312"/>
        <v>0</v>
      </c>
      <c r="AX545" s="114">
        <f t="shared" si="317"/>
        <v>0</v>
      </c>
      <c r="AY545" s="114">
        <f t="shared" si="318"/>
        <v>0</v>
      </c>
      <c r="AZ545" s="117">
        <v>0</v>
      </c>
      <c r="BA545" s="113">
        <f t="shared" si="319"/>
        <v>0</v>
      </c>
      <c r="BB545" s="114">
        <f t="shared" si="320"/>
        <v>0</v>
      </c>
      <c r="BC545" s="114">
        <f t="shared" si="321"/>
        <v>0</v>
      </c>
      <c r="BD545" s="117">
        <v>0</v>
      </c>
      <c r="BE545" s="113">
        <v>0</v>
      </c>
      <c r="BF545" s="114">
        <v>0</v>
      </c>
      <c r="BG545" s="114">
        <v>0</v>
      </c>
      <c r="BH545" s="117">
        <v>0</v>
      </c>
      <c r="BJ545" s="113">
        <f t="shared" si="342"/>
        <v>0</v>
      </c>
      <c r="BK545" s="114">
        <f t="shared" si="342"/>
        <v>0</v>
      </c>
      <c r="BL545" s="114">
        <f t="shared" si="322"/>
        <v>0</v>
      </c>
      <c r="BM545" s="118">
        <f t="shared" si="323"/>
        <v>0</v>
      </c>
      <c r="BN545" s="119">
        <f t="shared" si="324"/>
        <v>0</v>
      </c>
      <c r="BP545" s="113">
        <f t="shared" si="325"/>
        <v>0</v>
      </c>
      <c r="BQ545" s="118">
        <f t="shared" si="326"/>
        <v>0</v>
      </c>
      <c r="BR545" s="120">
        <f t="shared" si="327"/>
        <v>0</v>
      </c>
      <c r="BS545" s="121">
        <f t="shared" si="328"/>
        <v>0</v>
      </c>
      <c r="BT545" s="114">
        <f t="shared" si="329"/>
        <v>0</v>
      </c>
      <c r="BU545" s="114">
        <f t="shared" si="330"/>
        <v>0</v>
      </c>
      <c r="BV545" s="114">
        <f t="shared" si="331"/>
        <v>0</v>
      </c>
      <c r="BW545" s="118">
        <f t="shared" si="332"/>
        <v>0</v>
      </c>
      <c r="BX545" s="120">
        <f t="shared" si="333"/>
        <v>0</v>
      </c>
      <c r="BY545" s="121">
        <f t="shared" si="334"/>
        <v>0</v>
      </c>
      <c r="CA545" s="113">
        <f t="shared" si="343"/>
        <v>0</v>
      </c>
      <c r="CB545" s="114">
        <f t="shared" si="343"/>
        <v>0</v>
      </c>
      <c r="CC545" s="114">
        <f t="shared" si="335"/>
        <v>0</v>
      </c>
      <c r="CD545" s="114">
        <f t="shared" si="336"/>
        <v>3516.4443729903537</v>
      </c>
      <c r="CE545" s="114">
        <f t="shared" si="337"/>
        <v>0</v>
      </c>
      <c r="CF545" s="118">
        <f t="shared" si="338"/>
        <v>0</v>
      </c>
      <c r="CG545" s="122">
        <f t="shared" si="339"/>
        <v>3516.4443729903537</v>
      </c>
      <c r="CH545" s="88"/>
      <c r="CI545" s="123">
        <f t="shared" si="340"/>
        <v>3516.4443729903537</v>
      </c>
      <c r="CK545" s="124">
        <f t="shared" si="341"/>
        <v>4</v>
      </c>
      <c r="CL545" s="125">
        <v>0</v>
      </c>
      <c r="CM545" s="126">
        <v>0</v>
      </c>
      <c r="CN545" s="127">
        <v>0</v>
      </c>
      <c r="CO545" s="128">
        <v>0</v>
      </c>
      <c r="CP545" s="125">
        <v>0</v>
      </c>
      <c r="CQ545" s="129">
        <v>0</v>
      </c>
      <c r="CR545" s="130">
        <v>0</v>
      </c>
      <c r="CS545" s="131">
        <v>0</v>
      </c>
      <c r="CT545" s="132">
        <v>0</v>
      </c>
      <c r="CU545" s="133">
        <f t="shared" si="344"/>
        <v>0</v>
      </c>
      <c r="CV545" s="129">
        <f t="shared" si="344"/>
        <v>0</v>
      </c>
      <c r="CW545" s="132">
        <v>0</v>
      </c>
      <c r="CY545" s="133">
        <v>0</v>
      </c>
      <c r="CZ545" s="129">
        <v>0</v>
      </c>
      <c r="DA545" s="132">
        <v>0</v>
      </c>
      <c r="DD545" s="134" t="s">
        <v>95</v>
      </c>
      <c r="DE545" s="101"/>
      <c r="DF545" s="72"/>
    </row>
    <row r="546" spans="1:110" s="7" customFormat="1" x14ac:dyDescent="0.25">
      <c r="A546" s="135">
        <v>52</v>
      </c>
      <c r="B546" s="136" t="s">
        <v>1510</v>
      </c>
      <c r="C546" s="136" t="s">
        <v>1516</v>
      </c>
      <c r="D546" s="137" t="s">
        <v>1512</v>
      </c>
      <c r="E546" s="138" t="s">
        <v>1517</v>
      </c>
      <c r="F546" s="138" t="s">
        <v>1514</v>
      </c>
      <c r="G546" s="138" t="s">
        <v>1515</v>
      </c>
      <c r="H546" s="138" t="s">
        <v>124</v>
      </c>
      <c r="I546" s="138">
        <v>10032</v>
      </c>
      <c r="J546" s="138" t="str">
        <f t="shared" si="307"/>
        <v>Manhattan 10032</v>
      </c>
      <c r="K546" s="138" t="s">
        <v>108</v>
      </c>
      <c r="L546" s="138">
        <v>4</v>
      </c>
      <c r="M546" s="106" t="str">
        <f t="shared" si="308"/>
        <v>FCCN</v>
      </c>
      <c r="N546" s="107">
        <v>0</v>
      </c>
      <c r="O546" s="72">
        <v>0</v>
      </c>
      <c r="P546" s="108">
        <v>0</v>
      </c>
      <c r="Q546" s="71">
        <v>0</v>
      </c>
      <c r="R546" s="72">
        <v>0</v>
      </c>
      <c r="S546" s="108">
        <v>0</v>
      </c>
      <c r="T546" s="71">
        <v>0</v>
      </c>
      <c r="U546" s="72">
        <v>0</v>
      </c>
      <c r="V546" s="72">
        <v>0</v>
      </c>
      <c r="W546" s="73">
        <f t="shared" si="309"/>
        <v>0</v>
      </c>
      <c r="X546" s="109">
        <v>0</v>
      </c>
      <c r="Y546" s="110">
        <v>0</v>
      </c>
      <c r="Z546" s="110">
        <v>0</v>
      </c>
      <c r="AA546" s="72">
        <v>0</v>
      </c>
      <c r="AB546" s="72">
        <v>165</v>
      </c>
      <c r="AC546" s="111">
        <v>0</v>
      </c>
      <c r="AD546" s="112">
        <f t="shared" si="310"/>
        <v>165</v>
      </c>
      <c r="AE546" s="113">
        <v>0</v>
      </c>
      <c r="AF546" s="114">
        <v>0</v>
      </c>
      <c r="AG546" s="115">
        <v>0</v>
      </c>
      <c r="AH546" s="116">
        <v>1423563.9000000001</v>
      </c>
      <c r="AI546" s="114">
        <v>0</v>
      </c>
      <c r="AJ546" s="117">
        <f t="shared" si="313"/>
        <v>1423563.9000000001</v>
      </c>
      <c r="AK546" s="113">
        <v>0</v>
      </c>
      <c r="AL546" s="114">
        <v>0</v>
      </c>
      <c r="AM546" s="117">
        <f t="shared" si="314"/>
        <v>0</v>
      </c>
      <c r="AN546" s="113">
        <v>0</v>
      </c>
      <c r="AO546" s="114">
        <v>0</v>
      </c>
      <c r="AP546" s="114">
        <v>0</v>
      </c>
      <c r="AQ546" s="114">
        <v>1192715.7</v>
      </c>
      <c r="AR546" s="117">
        <v>230848.2</v>
      </c>
      <c r="AS546" s="113">
        <f t="shared" si="311"/>
        <v>0</v>
      </c>
      <c r="AT546" s="114">
        <f t="shared" si="315"/>
        <v>0</v>
      </c>
      <c r="AU546" s="114">
        <f t="shared" si="316"/>
        <v>0</v>
      </c>
      <c r="AV546" s="117">
        <v>0</v>
      </c>
      <c r="AW546" s="113">
        <f t="shared" si="312"/>
        <v>0</v>
      </c>
      <c r="AX546" s="114">
        <f t="shared" si="317"/>
        <v>0</v>
      </c>
      <c r="AY546" s="114">
        <f t="shared" si="318"/>
        <v>0</v>
      </c>
      <c r="AZ546" s="117">
        <v>0</v>
      </c>
      <c r="BA546" s="113">
        <f t="shared" si="319"/>
        <v>0</v>
      </c>
      <c r="BB546" s="114">
        <f t="shared" si="320"/>
        <v>0</v>
      </c>
      <c r="BC546" s="114">
        <f t="shared" si="321"/>
        <v>0</v>
      </c>
      <c r="BD546" s="117">
        <v>0</v>
      </c>
      <c r="BE546" s="113">
        <v>0</v>
      </c>
      <c r="BF546" s="114">
        <v>0</v>
      </c>
      <c r="BG546" s="114">
        <v>0</v>
      </c>
      <c r="BH546" s="117">
        <v>0</v>
      </c>
      <c r="BJ546" s="113">
        <f t="shared" si="342"/>
        <v>0</v>
      </c>
      <c r="BK546" s="114">
        <f t="shared" si="342"/>
        <v>0</v>
      </c>
      <c r="BL546" s="114">
        <f t="shared" si="322"/>
        <v>0</v>
      </c>
      <c r="BM546" s="118">
        <f t="shared" si="323"/>
        <v>0</v>
      </c>
      <c r="BN546" s="119">
        <f t="shared" si="324"/>
        <v>0</v>
      </c>
      <c r="BP546" s="113">
        <f t="shared" si="325"/>
        <v>0</v>
      </c>
      <c r="BQ546" s="118">
        <f t="shared" si="326"/>
        <v>0</v>
      </c>
      <c r="BR546" s="120">
        <f t="shared" si="327"/>
        <v>0</v>
      </c>
      <c r="BS546" s="121">
        <f t="shared" si="328"/>
        <v>0</v>
      </c>
      <c r="BT546" s="114">
        <f t="shared" si="329"/>
        <v>0</v>
      </c>
      <c r="BU546" s="114">
        <f t="shared" si="330"/>
        <v>0</v>
      </c>
      <c r="BV546" s="114">
        <f t="shared" si="331"/>
        <v>0</v>
      </c>
      <c r="BW546" s="118">
        <f t="shared" si="332"/>
        <v>0</v>
      </c>
      <c r="BX546" s="120">
        <f t="shared" si="333"/>
        <v>0</v>
      </c>
      <c r="BY546" s="121">
        <f t="shared" si="334"/>
        <v>0</v>
      </c>
      <c r="CA546" s="113">
        <f t="shared" si="343"/>
        <v>0</v>
      </c>
      <c r="CB546" s="114">
        <f t="shared" si="343"/>
        <v>0</v>
      </c>
      <c r="CC546" s="114">
        <f t="shared" si="335"/>
        <v>0</v>
      </c>
      <c r="CD546" s="114">
        <f t="shared" si="336"/>
        <v>16577.52347266881</v>
      </c>
      <c r="CE546" s="114">
        <f t="shared" si="337"/>
        <v>0</v>
      </c>
      <c r="CF546" s="118">
        <f t="shared" si="338"/>
        <v>0</v>
      </c>
      <c r="CG546" s="122">
        <f t="shared" si="339"/>
        <v>16577.52347266881</v>
      </c>
      <c r="CH546" s="88"/>
      <c r="CI546" s="123">
        <f t="shared" si="340"/>
        <v>16577.52347266881</v>
      </c>
      <c r="CK546" s="124">
        <f t="shared" si="341"/>
        <v>4</v>
      </c>
      <c r="CL546" s="125">
        <v>0</v>
      </c>
      <c r="CM546" s="126">
        <v>0</v>
      </c>
      <c r="CN546" s="127">
        <v>0</v>
      </c>
      <c r="CO546" s="128">
        <v>0</v>
      </c>
      <c r="CP546" s="125">
        <v>0</v>
      </c>
      <c r="CQ546" s="129">
        <v>0</v>
      </c>
      <c r="CR546" s="130">
        <v>0</v>
      </c>
      <c r="CS546" s="131">
        <v>0</v>
      </c>
      <c r="CT546" s="132">
        <v>0</v>
      </c>
      <c r="CU546" s="133">
        <f t="shared" si="344"/>
        <v>0</v>
      </c>
      <c r="CV546" s="129">
        <f t="shared" si="344"/>
        <v>0</v>
      </c>
      <c r="CW546" s="132">
        <v>0</v>
      </c>
      <c r="CY546" s="133">
        <v>0</v>
      </c>
      <c r="CZ546" s="129">
        <v>0</v>
      </c>
      <c r="DA546" s="132">
        <v>0</v>
      </c>
      <c r="DD546" s="134" t="s">
        <v>95</v>
      </c>
      <c r="DE546" s="101"/>
      <c r="DF546" s="72"/>
    </row>
    <row r="547" spans="1:110" s="7" customFormat="1" x14ac:dyDescent="0.25">
      <c r="A547" s="135">
        <v>52</v>
      </c>
      <c r="B547" s="136" t="s">
        <v>1510</v>
      </c>
      <c r="C547" s="136" t="s">
        <v>1516</v>
      </c>
      <c r="D547" s="137" t="s">
        <v>1512</v>
      </c>
      <c r="E547" s="138" t="s">
        <v>1517</v>
      </c>
      <c r="F547" s="138" t="s">
        <v>1514</v>
      </c>
      <c r="G547" s="138" t="s">
        <v>1515</v>
      </c>
      <c r="H547" s="138" t="s">
        <v>124</v>
      </c>
      <c r="I547" s="138">
        <v>10032</v>
      </c>
      <c r="J547" s="138" t="str">
        <f t="shared" si="307"/>
        <v>Manhattan 10032</v>
      </c>
      <c r="K547" s="138" t="s">
        <v>108</v>
      </c>
      <c r="L547" s="138">
        <v>4</v>
      </c>
      <c r="M547" s="106" t="str">
        <f t="shared" si="308"/>
        <v>FCCN</v>
      </c>
      <c r="N547" s="107">
        <v>0</v>
      </c>
      <c r="O547" s="72">
        <v>0</v>
      </c>
      <c r="P547" s="108">
        <v>0</v>
      </c>
      <c r="Q547" s="71">
        <v>0</v>
      </c>
      <c r="R547" s="72">
        <v>0</v>
      </c>
      <c r="S547" s="108">
        <v>0</v>
      </c>
      <c r="T547" s="71">
        <v>0</v>
      </c>
      <c r="U547" s="72">
        <v>0</v>
      </c>
      <c r="V547" s="72">
        <v>0</v>
      </c>
      <c r="W547" s="73">
        <f t="shared" si="309"/>
        <v>0</v>
      </c>
      <c r="X547" s="109">
        <v>0</v>
      </c>
      <c r="Y547" s="110">
        <v>0</v>
      </c>
      <c r="Z547" s="110">
        <v>0</v>
      </c>
      <c r="AA547" s="72">
        <v>0</v>
      </c>
      <c r="AB547" s="72">
        <v>0</v>
      </c>
      <c r="AC547" s="111">
        <v>100</v>
      </c>
      <c r="AD547" s="112">
        <f t="shared" si="310"/>
        <v>100</v>
      </c>
      <c r="AE547" s="113">
        <v>0</v>
      </c>
      <c r="AF547" s="114">
        <v>0</v>
      </c>
      <c r="AG547" s="115">
        <v>0</v>
      </c>
      <c r="AH547" s="116">
        <v>915166</v>
      </c>
      <c r="AI547" s="114">
        <v>0</v>
      </c>
      <c r="AJ547" s="117">
        <f t="shared" si="313"/>
        <v>915166</v>
      </c>
      <c r="AK547" s="113">
        <v>0</v>
      </c>
      <c r="AL547" s="114">
        <v>0</v>
      </c>
      <c r="AM547" s="117">
        <f t="shared" si="314"/>
        <v>0</v>
      </c>
      <c r="AN547" s="113">
        <v>0</v>
      </c>
      <c r="AO547" s="114">
        <v>0</v>
      </c>
      <c r="AP547" s="114">
        <v>0</v>
      </c>
      <c r="AQ547" s="114">
        <v>775258</v>
      </c>
      <c r="AR547" s="117">
        <v>139908</v>
      </c>
      <c r="AS547" s="113">
        <f t="shared" si="311"/>
        <v>0</v>
      </c>
      <c r="AT547" s="114">
        <f t="shared" si="315"/>
        <v>0</v>
      </c>
      <c r="AU547" s="114">
        <f t="shared" si="316"/>
        <v>0</v>
      </c>
      <c r="AV547" s="117">
        <v>0</v>
      </c>
      <c r="AW547" s="113">
        <f t="shared" si="312"/>
        <v>0</v>
      </c>
      <c r="AX547" s="114">
        <f t="shared" si="317"/>
        <v>0</v>
      </c>
      <c r="AY547" s="114">
        <f t="shared" si="318"/>
        <v>0</v>
      </c>
      <c r="AZ547" s="117">
        <v>0</v>
      </c>
      <c r="BA547" s="113">
        <f t="shared" si="319"/>
        <v>0</v>
      </c>
      <c r="BB547" s="114">
        <f t="shared" si="320"/>
        <v>0</v>
      </c>
      <c r="BC547" s="114">
        <f t="shared" si="321"/>
        <v>0</v>
      </c>
      <c r="BD547" s="117">
        <v>0</v>
      </c>
      <c r="BE547" s="113">
        <v>0</v>
      </c>
      <c r="BF547" s="114">
        <v>0</v>
      </c>
      <c r="BG547" s="114">
        <v>0</v>
      </c>
      <c r="BH547" s="117">
        <v>0</v>
      </c>
      <c r="BJ547" s="113">
        <f t="shared" si="342"/>
        <v>0</v>
      </c>
      <c r="BK547" s="114">
        <f t="shared" si="342"/>
        <v>0</v>
      </c>
      <c r="BL547" s="114">
        <f t="shared" si="322"/>
        <v>0</v>
      </c>
      <c r="BM547" s="118">
        <f t="shared" si="323"/>
        <v>0</v>
      </c>
      <c r="BN547" s="119">
        <f t="shared" si="324"/>
        <v>0</v>
      </c>
      <c r="BP547" s="113">
        <f t="shared" si="325"/>
        <v>0</v>
      </c>
      <c r="BQ547" s="118">
        <f t="shared" si="326"/>
        <v>0</v>
      </c>
      <c r="BR547" s="120">
        <f t="shared" si="327"/>
        <v>0</v>
      </c>
      <c r="BS547" s="121">
        <f t="shared" si="328"/>
        <v>0</v>
      </c>
      <c r="BT547" s="114">
        <f t="shared" si="329"/>
        <v>0</v>
      </c>
      <c r="BU547" s="114">
        <f t="shared" si="330"/>
        <v>0</v>
      </c>
      <c r="BV547" s="114">
        <f t="shared" si="331"/>
        <v>0</v>
      </c>
      <c r="BW547" s="118">
        <f t="shared" si="332"/>
        <v>0</v>
      </c>
      <c r="BX547" s="120">
        <f t="shared" si="333"/>
        <v>0</v>
      </c>
      <c r="BY547" s="121">
        <f t="shared" si="334"/>
        <v>0</v>
      </c>
      <c r="CA547" s="113">
        <f t="shared" si="343"/>
        <v>0</v>
      </c>
      <c r="CB547" s="114">
        <f t="shared" si="343"/>
        <v>0</v>
      </c>
      <c r="CC547" s="114">
        <f t="shared" si="335"/>
        <v>0</v>
      </c>
      <c r="CD547" s="114">
        <f t="shared" si="336"/>
        <v>10046.98392282958</v>
      </c>
      <c r="CE547" s="114">
        <f t="shared" si="337"/>
        <v>0</v>
      </c>
      <c r="CF547" s="118">
        <f t="shared" si="338"/>
        <v>0</v>
      </c>
      <c r="CG547" s="122">
        <f t="shared" si="339"/>
        <v>10046.98392282958</v>
      </c>
      <c r="CH547" s="88"/>
      <c r="CI547" s="123">
        <f t="shared" si="340"/>
        <v>10046.98392282958</v>
      </c>
      <c r="CK547" s="124">
        <f t="shared" si="341"/>
        <v>4</v>
      </c>
      <c r="CL547" s="125">
        <v>0</v>
      </c>
      <c r="CM547" s="126">
        <v>0</v>
      </c>
      <c r="CN547" s="127">
        <v>0</v>
      </c>
      <c r="CO547" s="128">
        <v>0</v>
      </c>
      <c r="CP547" s="125">
        <v>0</v>
      </c>
      <c r="CQ547" s="129">
        <v>0</v>
      </c>
      <c r="CR547" s="130">
        <v>0</v>
      </c>
      <c r="CS547" s="131">
        <v>0</v>
      </c>
      <c r="CT547" s="132">
        <v>0</v>
      </c>
      <c r="CU547" s="133">
        <f t="shared" si="344"/>
        <v>0</v>
      </c>
      <c r="CV547" s="129">
        <f t="shared" si="344"/>
        <v>0</v>
      </c>
      <c r="CW547" s="132">
        <v>0</v>
      </c>
      <c r="CY547" s="133">
        <v>0</v>
      </c>
      <c r="CZ547" s="129">
        <v>0</v>
      </c>
      <c r="DA547" s="132">
        <v>0</v>
      </c>
      <c r="DD547" s="134" t="s">
        <v>95</v>
      </c>
      <c r="DE547" s="101"/>
      <c r="DF547" s="72"/>
    </row>
    <row r="548" spans="1:110" s="7" customFormat="1" x14ac:dyDescent="0.25">
      <c r="A548" s="135">
        <v>7</v>
      </c>
      <c r="B548" s="136" t="s">
        <v>1518</v>
      </c>
      <c r="C548" s="136" t="s">
        <v>1519</v>
      </c>
      <c r="D548" s="137" t="s">
        <v>1520</v>
      </c>
      <c r="E548" s="138" t="s">
        <v>1521</v>
      </c>
      <c r="F548" s="138" t="s">
        <v>1522</v>
      </c>
      <c r="G548" s="138" t="s">
        <v>1523</v>
      </c>
      <c r="H548" s="138" t="s">
        <v>154</v>
      </c>
      <c r="I548" s="138">
        <v>11434</v>
      </c>
      <c r="J548" s="138" t="str">
        <f t="shared" si="307"/>
        <v>Queens 11434</v>
      </c>
      <c r="K548" s="138" t="s">
        <v>103</v>
      </c>
      <c r="L548" s="138">
        <v>3</v>
      </c>
      <c r="M548" s="106" t="str">
        <f t="shared" si="308"/>
        <v>Child Care</v>
      </c>
      <c r="N548" s="107">
        <v>35</v>
      </c>
      <c r="O548" s="72">
        <v>0</v>
      </c>
      <c r="P548" s="108">
        <v>0</v>
      </c>
      <c r="Q548" s="71">
        <v>0</v>
      </c>
      <c r="R548" s="72">
        <v>0</v>
      </c>
      <c r="S548" s="108">
        <v>35</v>
      </c>
      <c r="T548" s="71">
        <v>0</v>
      </c>
      <c r="U548" s="72">
        <v>0</v>
      </c>
      <c r="V548" s="72">
        <v>20</v>
      </c>
      <c r="W548" s="73">
        <f t="shared" si="309"/>
        <v>20</v>
      </c>
      <c r="X548" s="109">
        <v>0</v>
      </c>
      <c r="Y548" s="110">
        <v>0</v>
      </c>
      <c r="Z548" s="110">
        <v>0</v>
      </c>
      <c r="AA548" s="72">
        <v>0</v>
      </c>
      <c r="AB548" s="72">
        <v>0</v>
      </c>
      <c r="AC548" s="111">
        <v>0</v>
      </c>
      <c r="AD548" s="112">
        <f t="shared" si="310"/>
        <v>0</v>
      </c>
      <c r="AE548" s="113">
        <v>0</v>
      </c>
      <c r="AF548" s="114">
        <v>0</v>
      </c>
      <c r="AG548" s="115">
        <v>404947.19999999995</v>
      </c>
      <c r="AH548" s="116">
        <v>404947.19999999995</v>
      </c>
      <c r="AI548" s="114">
        <v>0</v>
      </c>
      <c r="AJ548" s="117">
        <f t="shared" si="313"/>
        <v>404947.19999999995</v>
      </c>
      <c r="AK548" s="113">
        <v>0</v>
      </c>
      <c r="AL548" s="114">
        <v>59572.281599999988</v>
      </c>
      <c r="AM548" s="117">
        <f t="shared" si="314"/>
        <v>59572.281599999988</v>
      </c>
      <c r="AN548" s="113">
        <v>0</v>
      </c>
      <c r="AO548" s="114">
        <v>0</v>
      </c>
      <c r="AP548" s="114">
        <v>345374.91839999997</v>
      </c>
      <c r="AQ548" s="114">
        <v>0</v>
      </c>
      <c r="AR548" s="117">
        <v>0</v>
      </c>
      <c r="AS548" s="113">
        <f t="shared" si="311"/>
        <v>0</v>
      </c>
      <c r="AT548" s="114">
        <f t="shared" si="315"/>
        <v>0</v>
      </c>
      <c r="AU548" s="114">
        <f t="shared" si="316"/>
        <v>0</v>
      </c>
      <c r="AV548" s="117">
        <v>0</v>
      </c>
      <c r="AW548" s="113">
        <f t="shared" si="312"/>
        <v>0</v>
      </c>
      <c r="AX548" s="114">
        <f t="shared" si="317"/>
        <v>0</v>
      </c>
      <c r="AY548" s="114">
        <f t="shared" si="318"/>
        <v>0</v>
      </c>
      <c r="AZ548" s="117">
        <v>0</v>
      </c>
      <c r="BA548" s="113">
        <f t="shared" si="319"/>
        <v>0</v>
      </c>
      <c r="BB548" s="114">
        <f t="shared" si="320"/>
        <v>0</v>
      </c>
      <c r="BC548" s="114">
        <f t="shared" si="321"/>
        <v>0</v>
      </c>
      <c r="BD548" s="117">
        <v>0</v>
      </c>
      <c r="BE548" s="113">
        <v>0</v>
      </c>
      <c r="BF548" s="114">
        <v>0</v>
      </c>
      <c r="BG548" s="114">
        <v>0</v>
      </c>
      <c r="BH548" s="117">
        <v>0</v>
      </c>
      <c r="BJ548" s="113">
        <f t="shared" si="342"/>
        <v>0</v>
      </c>
      <c r="BK548" s="114">
        <f t="shared" si="342"/>
        <v>59572.281599999988</v>
      </c>
      <c r="BL548" s="114">
        <f t="shared" si="322"/>
        <v>0</v>
      </c>
      <c r="BM548" s="118">
        <f t="shared" si="323"/>
        <v>0</v>
      </c>
      <c r="BN548" s="119">
        <f t="shared" si="324"/>
        <v>59572.281599999988</v>
      </c>
      <c r="BP548" s="113">
        <f t="shared" si="325"/>
        <v>0</v>
      </c>
      <c r="BQ548" s="118">
        <f t="shared" si="326"/>
        <v>0</v>
      </c>
      <c r="BR548" s="120">
        <f t="shared" si="327"/>
        <v>0</v>
      </c>
      <c r="BS548" s="121">
        <f t="shared" si="328"/>
        <v>0</v>
      </c>
      <c r="BT548" s="114">
        <f t="shared" si="329"/>
        <v>0</v>
      </c>
      <c r="BU548" s="114">
        <f t="shared" si="330"/>
        <v>0</v>
      </c>
      <c r="BV548" s="114">
        <f t="shared" si="331"/>
        <v>0</v>
      </c>
      <c r="BW548" s="118">
        <f t="shared" si="332"/>
        <v>0</v>
      </c>
      <c r="BX548" s="120">
        <f t="shared" si="333"/>
        <v>0</v>
      </c>
      <c r="BY548" s="121">
        <f t="shared" si="334"/>
        <v>0</v>
      </c>
      <c r="CA548" s="113">
        <f t="shared" si="343"/>
        <v>0</v>
      </c>
      <c r="CB548" s="114">
        <f t="shared" si="343"/>
        <v>0</v>
      </c>
      <c r="CC548" s="114">
        <f t="shared" si="335"/>
        <v>24801.843014790993</v>
      </c>
      <c r="CD548" s="114">
        <f t="shared" si="336"/>
        <v>0</v>
      </c>
      <c r="CE548" s="114">
        <f t="shared" si="337"/>
        <v>4277.9666315112527</v>
      </c>
      <c r="CF548" s="118">
        <f t="shared" si="338"/>
        <v>0</v>
      </c>
      <c r="CG548" s="122">
        <f t="shared" si="339"/>
        <v>29079.809646302245</v>
      </c>
      <c r="CH548" s="88"/>
      <c r="CI548" s="123">
        <f t="shared" si="340"/>
        <v>29079.809646302248</v>
      </c>
      <c r="CK548" s="124">
        <f t="shared" si="341"/>
        <v>3</v>
      </c>
      <c r="CL548" s="125">
        <v>0</v>
      </c>
      <c r="CM548" s="126">
        <v>0</v>
      </c>
      <c r="CN548" s="127">
        <v>44.16</v>
      </c>
      <c r="CO548" s="128">
        <v>16.547855999999996</v>
      </c>
      <c r="CP548" s="125">
        <v>0</v>
      </c>
      <c r="CQ548" s="129">
        <v>0</v>
      </c>
      <c r="CR548" s="130">
        <v>0</v>
      </c>
      <c r="CS548" s="131">
        <v>0</v>
      </c>
      <c r="CT548" s="132">
        <v>0</v>
      </c>
      <c r="CU548" s="133">
        <f t="shared" si="344"/>
        <v>0</v>
      </c>
      <c r="CV548" s="129">
        <f t="shared" si="344"/>
        <v>0</v>
      </c>
      <c r="CW548" s="132">
        <v>0</v>
      </c>
      <c r="CY548" s="133">
        <v>0</v>
      </c>
      <c r="CZ548" s="129">
        <v>0</v>
      </c>
      <c r="DA548" s="132">
        <v>0</v>
      </c>
      <c r="DD548" s="134" t="s">
        <v>95</v>
      </c>
      <c r="DE548" s="101"/>
      <c r="DF548" s="72"/>
    </row>
    <row r="549" spans="1:110" s="7" customFormat="1" x14ac:dyDescent="0.25">
      <c r="A549" s="135">
        <v>7</v>
      </c>
      <c r="B549" s="136" t="s">
        <v>1518</v>
      </c>
      <c r="C549" s="136" t="s">
        <v>1519</v>
      </c>
      <c r="D549" s="137" t="s">
        <v>1520</v>
      </c>
      <c r="E549" s="138" t="s">
        <v>1521</v>
      </c>
      <c r="F549" s="138" t="s">
        <v>1522</v>
      </c>
      <c r="G549" s="138" t="s">
        <v>1523</v>
      </c>
      <c r="H549" s="138" t="s">
        <v>154</v>
      </c>
      <c r="I549" s="138">
        <v>11434</v>
      </c>
      <c r="J549" s="138" t="str">
        <f t="shared" si="307"/>
        <v>Queens 11434</v>
      </c>
      <c r="K549" s="138" t="s">
        <v>103</v>
      </c>
      <c r="L549" s="138">
        <v>3</v>
      </c>
      <c r="M549" s="106" t="str">
        <f t="shared" si="308"/>
        <v>Child Care</v>
      </c>
      <c r="N549" s="107">
        <v>0</v>
      </c>
      <c r="O549" s="72">
        <v>15</v>
      </c>
      <c r="P549" s="108">
        <v>0</v>
      </c>
      <c r="Q549" s="71">
        <v>0</v>
      </c>
      <c r="R549" s="72">
        <v>0</v>
      </c>
      <c r="S549" s="108">
        <v>0</v>
      </c>
      <c r="T549" s="71">
        <v>0</v>
      </c>
      <c r="U549" s="72">
        <v>0</v>
      </c>
      <c r="V549" s="72">
        <v>0</v>
      </c>
      <c r="W549" s="73">
        <f t="shared" si="309"/>
        <v>0</v>
      </c>
      <c r="X549" s="109">
        <v>0</v>
      </c>
      <c r="Y549" s="110">
        <v>0</v>
      </c>
      <c r="Z549" s="110">
        <v>0</v>
      </c>
      <c r="AA549" s="72">
        <v>0</v>
      </c>
      <c r="AB549" s="72">
        <v>0</v>
      </c>
      <c r="AC549" s="111">
        <v>0</v>
      </c>
      <c r="AD549" s="112">
        <f t="shared" si="310"/>
        <v>0</v>
      </c>
      <c r="AE549" s="113">
        <v>0</v>
      </c>
      <c r="AF549" s="114">
        <v>247079.10000000003</v>
      </c>
      <c r="AG549" s="115">
        <v>0</v>
      </c>
      <c r="AH549" s="116">
        <v>247079.10000000003</v>
      </c>
      <c r="AI549" s="114">
        <v>0</v>
      </c>
      <c r="AJ549" s="117">
        <f t="shared" si="313"/>
        <v>247079.10000000003</v>
      </c>
      <c r="AK549" s="113">
        <v>0</v>
      </c>
      <c r="AL549" s="114">
        <v>0</v>
      </c>
      <c r="AM549" s="117">
        <f t="shared" si="314"/>
        <v>0</v>
      </c>
      <c r="AN549" s="113">
        <v>0</v>
      </c>
      <c r="AO549" s="114">
        <v>0</v>
      </c>
      <c r="AP549" s="114">
        <v>247079.10000000003</v>
      </c>
      <c r="AQ549" s="114">
        <v>0</v>
      </c>
      <c r="AR549" s="117">
        <v>0</v>
      </c>
      <c r="AS549" s="113">
        <f t="shared" si="311"/>
        <v>0</v>
      </c>
      <c r="AT549" s="114">
        <f t="shared" si="315"/>
        <v>0</v>
      </c>
      <c r="AU549" s="114">
        <f t="shared" si="316"/>
        <v>0</v>
      </c>
      <c r="AV549" s="117">
        <v>0</v>
      </c>
      <c r="AW549" s="113">
        <f t="shared" si="312"/>
        <v>0</v>
      </c>
      <c r="AX549" s="114">
        <f t="shared" si="317"/>
        <v>0</v>
      </c>
      <c r="AY549" s="114">
        <f t="shared" si="318"/>
        <v>0</v>
      </c>
      <c r="AZ549" s="117">
        <v>0</v>
      </c>
      <c r="BA549" s="113">
        <f t="shared" si="319"/>
        <v>0</v>
      </c>
      <c r="BB549" s="114">
        <f t="shared" si="320"/>
        <v>0</v>
      </c>
      <c r="BC549" s="114">
        <f t="shared" si="321"/>
        <v>0</v>
      </c>
      <c r="BD549" s="117">
        <v>0</v>
      </c>
      <c r="BE549" s="113">
        <v>0</v>
      </c>
      <c r="BF549" s="114">
        <v>0</v>
      </c>
      <c r="BG549" s="114">
        <v>0</v>
      </c>
      <c r="BH549" s="117">
        <v>0</v>
      </c>
      <c r="BJ549" s="113">
        <f t="shared" si="342"/>
        <v>0</v>
      </c>
      <c r="BK549" s="114">
        <f t="shared" si="342"/>
        <v>0</v>
      </c>
      <c r="BL549" s="114">
        <f t="shared" si="322"/>
        <v>0</v>
      </c>
      <c r="BM549" s="118">
        <f t="shared" si="323"/>
        <v>0</v>
      </c>
      <c r="BN549" s="119">
        <f t="shared" si="324"/>
        <v>0</v>
      </c>
      <c r="BP549" s="113">
        <f t="shared" si="325"/>
        <v>0</v>
      </c>
      <c r="BQ549" s="118">
        <f t="shared" si="326"/>
        <v>0</v>
      </c>
      <c r="BR549" s="120">
        <f t="shared" si="327"/>
        <v>0</v>
      </c>
      <c r="BS549" s="121">
        <f t="shared" si="328"/>
        <v>0</v>
      </c>
      <c r="BT549" s="114">
        <f t="shared" si="329"/>
        <v>0</v>
      </c>
      <c r="BU549" s="114">
        <f t="shared" si="330"/>
        <v>0</v>
      </c>
      <c r="BV549" s="114">
        <f t="shared" si="331"/>
        <v>0</v>
      </c>
      <c r="BW549" s="118">
        <f t="shared" si="332"/>
        <v>0</v>
      </c>
      <c r="BX549" s="120">
        <f t="shared" si="333"/>
        <v>0</v>
      </c>
      <c r="BY549" s="121">
        <f t="shared" si="334"/>
        <v>0</v>
      </c>
      <c r="CA549" s="113">
        <f t="shared" si="343"/>
        <v>0</v>
      </c>
      <c r="CB549" s="114">
        <f t="shared" si="343"/>
        <v>17743.086495176853</v>
      </c>
      <c r="CC549" s="114">
        <f t="shared" si="335"/>
        <v>0</v>
      </c>
      <c r="CD549" s="114">
        <f t="shared" si="336"/>
        <v>0</v>
      </c>
      <c r="CE549" s="114">
        <f t="shared" si="337"/>
        <v>0</v>
      </c>
      <c r="CF549" s="118">
        <f t="shared" si="338"/>
        <v>0</v>
      </c>
      <c r="CG549" s="122">
        <f t="shared" si="339"/>
        <v>17743.086495176853</v>
      </c>
      <c r="CH549" s="88"/>
      <c r="CI549" s="123">
        <f t="shared" si="340"/>
        <v>17743.086495176853</v>
      </c>
      <c r="CK549" s="124">
        <f t="shared" si="341"/>
        <v>3</v>
      </c>
      <c r="CL549" s="125">
        <v>0</v>
      </c>
      <c r="CM549" s="126">
        <v>62.870000000000005</v>
      </c>
      <c r="CN549" s="127">
        <v>0</v>
      </c>
      <c r="CO549" s="128">
        <v>0</v>
      </c>
      <c r="CP549" s="125">
        <v>0</v>
      </c>
      <c r="CQ549" s="129">
        <v>0</v>
      </c>
      <c r="CR549" s="130">
        <v>0</v>
      </c>
      <c r="CS549" s="131">
        <v>0</v>
      </c>
      <c r="CT549" s="132">
        <v>0</v>
      </c>
      <c r="CU549" s="133">
        <f t="shared" si="344"/>
        <v>0</v>
      </c>
      <c r="CV549" s="129">
        <f t="shared" si="344"/>
        <v>0</v>
      </c>
      <c r="CW549" s="132">
        <v>0</v>
      </c>
      <c r="CY549" s="133">
        <v>0</v>
      </c>
      <c r="CZ549" s="129">
        <v>0</v>
      </c>
      <c r="DA549" s="132">
        <v>0</v>
      </c>
      <c r="DD549" s="134" t="s">
        <v>95</v>
      </c>
      <c r="DE549" s="101"/>
      <c r="DF549" s="72"/>
    </row>
    <row r="550" spans="1:110" s="7" customFormat="1" x14ac:dyDescent="0.25">
      <c r="A550" s="135">
        <v>207</v>
      </c>
      <c r="B550" s="136" t="s">
        <v>1524</v>
      </c>
      <c r="C550" s="136" t="s">
        <v>1525</v>
      </c>
      <c r="D550" s="137" t="s">
        <v>1526</v>
      </c>
      <c r="E550" s="138" t="s">
        <v>1527</v>
      </c>
      <c r="F550" s="138" t="s">
        <v>1528</v>
      </c>
      <c r="G550" s="138" t="s">
        <v>1529</v>
      </c>
      <c r="H550" s="138" t="s">
        <v>102</v>
      </c>
      <c r="I550" s="138">
        <v>10468</v>
      </c>
      <c r="J550" s="138" t="str">
        <f t="shared" si="307"/>
        <v>Bronx 10468</v>
      </c>
      <c r="K550" s="138" t="s">
        <v>103</v>
      </c>
      <c r="L550" s="138">
        <v>1</v>
      </c>
      <c r="M550" s="106" t="str">
        <f t="shared" si="308"/>
        <v>Dual</v>
      </c>
      <c r="N550" s="107">
        <v>21</v>
      </c>
      <c r="O550" s="72">
        <v>0</v>
      </c>
      <c r="P550" s="108">
        <v>0</v>
      </c>
      <c r="Q550" s="71">
        <v>4</v>
      </c>
      <c r="R550" s="72">
        <v>9</v>
      </c>
      <c r="S550" s="108">
        <v>8</v>
      </c>
      <c r="T550" s="71">
        <v>2</v>
      </c>
      <c r="U550" s="72">
        <v>5</v>
      </c>
      <c r="V550" s="72">
        <v>4</v>
      </c>
      <c r="W550" s="73">
        <f t="shared" si="309"/>
        <v>11</v>
      </c>
      <c r="X550" s="109">
        <v>0</v>
      </c>
      <c r="Y550" s="110">
        <v>0</v>
      </c>
      <c r="Z550" s="110">
        <v>0</v>
      </c>
      <c r="AA550" s="72">
        <v>0</v>
      </c>
      <c r="AB550" s="72">
        <v>0</v>
      </c>
      <c r="AC550" s="111">
        <v>0</v>
      </c>
      <c r="AD550" s="112">
        <f t="shared" si="310"/>
        <v>0</v>
      </c>
      <c r="AE550" s="113">
        <v>0</v>
      </c>
      <c r="AF550" s="114">
        <v>0</v>
      </c>
      <c r="AG550" s="115">
        <v>279061.44</v>
      </c>
      <c r="AH550" s="116">
        <v>279061.44</v>
      </c>
      <c r="AI550" s="114">
        <v>0</v>
      </c>
      <c r="AJ550" s="117">
        <f t="shared" si="313"/>
        <v>279061.44</v>
      </c>
      <c r="AK550" s="113">
        <v>23947.625519999994</v>
      </c>
      <c r="AL550" s="114">
        <v>13684.357439999998</v>
      </c>
      <c r="AM550" s="117">
        <f t="shared" si="314"/>
        <v>37631.982959999994</v>
      </c>
      <c r="AN550" s="113">
        <v>105583.89448</v>
      </c>
      <c r="AO550" s="114">
        <v>0</v>
      </c>
      <c r="AP550" s="114">
        <v>135845.56256000002</v>
      </c>
      <c r="AQ550" s="114">
        <v>0</v>
      </c>
      <c r="AR550" s="117">
        <v>0</v>
      </c>
      <c r="AS550" s="113">
        <f t="shared" si="311"/>
        <v>0</v>
      </c>
      <c r="AT550" s="114">
        <f t="shared" si="315"/>
        <v>0</v>
      </c>
      <c r="AU550" s="114">
        <f t="shared" si="316"/>
        <v>0</v>
      </c>
      <c r="AV550" s="117">
        <v>0</v>
      </c>
      <c r="AW550" s="113">
        <f t="shared" si="312"/>
        <v>0</v>
      </c>
      <c r="AX550" s="114">
        <f t="shared" si="317"/>
        <v>0</v>
      </c>
      <c r="AY550" s="114">
        <f t="shared" si="318"/>
        <v>0</v>
      </c>
      <c r="AZ550" s="117">
        <v>0</v>
      </c>
      <c r="BA550" s="113">
        <f t="shared" si="319"/>
        <v>0</v>
      </c>
      <c r="BB550" s="114">
        <f t="shared" si="320"/>
        <v>0</v>
      </c>
      <c r="BC550" s="114">
        <f t="shared" si="321"/>
        <v>0</v>
      </c>
      <c r="BD550" s="117">
        <v>0</v>
      </c>
      <c r="BE550" s="113">
        <v>0</v>
      </c>
      <c r="BF550" s="114">
        <v>0</v>
      </c>
      <c r="BG550" s="114">
        <v>0</v>
      </c>
      <c r="BH550" s="117">
        <v>0</v>
      </c>
      <c r="BJ550" s="113">
        <f t="shared" si="342"/>
        <v>23947.625519999994</v>
      </c>
      <c r="BK550" s="114">
        <f t="shared" si="342"/>
        <v>13684.357439999998</v>
      </c>
      <c r="BL550" s="114">
        <f t="shared" si="322"/>
        <v>0</v>
      </c>
      <c r="BM550" s="118">
        <f t="shared" si="323"/>
        <v>0</v>
      </c>
      <c r="BN550" s="119">
        <f t="shared" si="324"/>
        <v>37631.982959999994</v>
      </c>
      <c r="BP550" s="113">
        <f t="shared" si="325"/>
        <v>105583.89448</v>
      </c>
      <c r="BQ550" s="118">
        <f t="shared" si="326"/>
        <v>0</v>
      </c>
      <c r="BR550" s="120">
        <f t="shared" si="327"/>
        <v>105583.89448</v>
      </c>
      <c r="BS550" s="121">
        <f t="shared" si="328"/>
        <v>26395.973620000001</v>
      </c>
      <c r="BT550" s="114">
        <f t="shared" si="329"/>
        <v>23947.625519999994</v>
      </c>
      <c r="BU550" s="114">
        <f t="shared" si="330"/>
        <v>0</v>
      </c>
      <c r="BV550" s="114">
        <f t="shared" si="331"/>
        <v>0</v>
      </c>
      <c r="BW550" s="118">
        <f t="shared" si="332"/>
        <v>0</v>
      </c>
      <c r="BX550" s="120">
        <f t="shared" si="333"/>
        <v>23947.625519999994</v>
      </c>
      <c r="BY550" s="121">
        <f t="shared" si="334"/>
        <v>2448.3481000000065</v>
      </c>
      <c r="CA550" s="113">
        <f t="shared" si="343"/>
        <v>0</v>
      </c>
      <c r="CB550" s="114">
        <f t="shared" si="343"/>
        <v>0</v>
      </c>
      <c r="CC550" s="114">
        <f t="shared" si="335"/>
        <v>9755.2547604715983</v>
      </c>
      <c r="CD550" s="114">
        <f t="shared" si="336"/>
        <v>0</v>
      </c>
      <c r="CE550" s="114">
        <f t="shared" si="337"/>
        <v>982.69233491961404</v>
      </c>
      <c r="CF550" s="118">
        <f t="shared" si="338"/>
        <v>2448.3481000000065</v>
      </c>
      <c r="CG550" s="122">
        <f t="shared" si="339"/>
        <v>13186.29519539122</v>
      </c>
      <c r="CH550" s="88"/>
      <c r="CI550" s="123">
        <f t="shared" si="340"/>
        <v>20039.781864951769</v>
      </c>
      <c r="CK550" s="124">
        <f t="shared" si="341"/>
        <v>1</v>
      </c>
      <c r="CL550" s="125">
        <v>0</v>
      </c>
      <c r="CM550" s="126">
        <v>0</v>
      </c>
      <c r="CN550" s="127">
        <v>50.72</v>
      </c>
      <c r="CO550" s="128">
        <v>19.006051999999997</v>
      </c>
      <c r="CP550" s="125">
        <v>0</v>
      </c>
      <c r="CQ550" s="129">
        <v>0</v>
      </c>
      <c r="CR550" s="130">
        <v>0</v>
      </c>
      <c r="CS550" s="131">
        <v>0</v>
      </c>
      <c r="CT550" s="132">
        <v>0</v>
      </c>
      <c r="CU550" s="133">
        <f t="shared" si="344"/>
        <v>0</v>
      </c>
      <c r="CV550" s="129">
        <f t="shared" si="344"/>
        <v>0</v>
      </c>
      <c r="CW550" s="132">
        <v>0</v>
      </c>
      <c r="CY550" s="133">
        <v>0</v>
      </c>
      <c r="CZ550" s="129">
        <v>0</v>
      </c>
      <c r="DA550" s="132">
        <v>0</v>
      </c>
      <c r="DD550" s="134" t="s">
        <v>95</v>
      </c>
      <c r="DE550" s="101"/>
      <c r="DF550" s="72"/>
    </row>
    <row r="551" spans="1:110" s="7" customFormat="1" x14ac:dyDescent="0.25">
      <c r="A551" s="135">
        <v>207</v>
      </c>
      <c r="B551" s="136" t="s">
        <v>1524</v>
      </c>
      <c r="C551" s="136" t="s">
        <v>1525</v>
      </c>
      <c r="D551" s="137" t="s">
        <v>1526</v>
      </c>
      <c r="E551" s="138" t="s">
        <v>1527</v>
      </c>
      <c r="F551" s="138" t="s">
        <v>1528</v>
      </c>
      <c r="G551" s="138" t="s">
        <v>1529</v>
      </c>
      <c r="H551" s="138" t="s">
        <v>102</v>
      </c>
      <c r="I551" s="138">
        <v>10468</v>
      </c>
      <c r="J551" s="138" t="str">
        <f t="shared" si="307"/>
        <v>Bronx 10468</v>
      </c>
      <c r="K551" s="138" t="s">
        <v>103</v>
      </c>
      <c r="L551" s="138">
        <v>1</v>
      </c>
      <c r="M551" s="106" t="str">
        <f t="shared" si="308"/>
        <v>Dual</v>
      </c>
      <c r="N551" s="107">
        <v>0</v>
      </c>
      <c r="O551" s="72">
        <v>8</v>
      </c>
      <c r="P551" s="108">
        <v>0</v>
      </c>
      <c r="Q551" s="71">
        <v>0</v>
      </c>
      <c r="R551" s="72">
        <v>0</v>
      </c>
      <c r="S551" s="108">
        <v>0</v>
      </c>
      <c r="T551" s="71">
        <v>0</v>
      </c>
      <c r="U551" s="72">
        <v>0</v>
      </c>
      <c r="V551" s="72">
        <v>0</v>
      </c>
      <c r="W551" s="73">
        <f t="shared" si="309"/>
        <v>0</v>
      </c>
      <c r="X551" s="109">
        <v>0</v>
      </c>
      <c r="Y551" s="110">
        <v>0</v>
      </c>
      <c r="Z551" s="110">
        <v>0</v>
      </c>
      <c r="AA551" s="72">
        <v>0</v>
      </c>
      <c r="AB551" s="72">
        <v>0</v>
      </c>
      <c r="AC551" s="111">
        <v>0</v>
      </c>
      <c r="AD551" s="112">
        <f t="shared" si="310"/>
        <v>0</v>
      </c>
      <c r="AE551" s="113">
        <v>0</v>
      </c>
      <c r="AF551" s="114">
        <v>145986.40000000002</v>
      </c>
      <c r="AG551" s="115">
        <v>0</v>
      </c>
      <c r="AH551" s="116">
        <v>145986.40000000002</v>
      </c>
      <c r="AI551" s="114">
        <v>0</v>
      </c>
      <c r="AJ551" s="117">
        <f t="shared" si="313"/>
        <v>145986.40000000002</v>
      </c>
      <c r="AK551" s="113">
        <v>0</v>
      </c>
      <c r="AL551" s="114">
        <v>0</v>
      </c>
      <c r="AM551" s="117">
        <f t="shared" si="314"/>
        <v>0</v>
      </c>
      <c r="AN551" s="113">
        <v>0</v>
      </c>
      <c r="AO551" s="114">
        <v>0</v>
      </c>
      <c r="AP551" s="114">
        <v>145986.40000000002</v>
      </c>
      <c r="AQ551" s="114">
        <v>0</v>
      </c>
      <c r="AR551" s="117">
        <v>0</v>
      </c>
      <c r="AS551" s="113">
        <f t="shared" si="311"/>
        <v>0</v>
      </c>
      <c r="AT551" s="114">
        <f t="shared" si="315"/>
        <v>0</v>
      </c>
      <c r="AU551" s="114">
        <f t="shared" si="316"/>
        <v>0</v>
      </c>
      <c r="AV551" s="117">
        <v>0</v>
      </c>
      <c r="AW551" s="113">
        <f t="shared" si="312"/>
        <v>0</v>
      </c>
      <c r="AX551" s="114">
        <f t="shared" si="317"/>
        <v>0</v>
      </c>
      <c r="AY551" s="114">
        <f t="shared" si="318"/>
        <v>0</v>
      </c>
      <c r="AZ551" s="117">
        <v>0</v>
      </c>
      <c r="BA551" s="113">
        <f t="shared" si="319"/>
        <v>0</v>
      </c>
      <c r="BB551" s="114">
        <f t="shared" si="320"/>
        <v>0</v>
      </c>
      <c r="BC551" s="114">
        <f t="shared" si="321"/>
        <v>0</v>
      </c>
      <c r="BD551" s="117">
        <v>0</v>
      </c>
      <c r="BE551" s="113">
        <v>0</v>
      </c>
      <c r="BF551" s="114">
        <v>0</v>
      </c>
      <c r="BG551" s="114">
        <v>0</v>
      </c>
      <c r="BH551" s="117">
        <v>0</v>
      </c>
      <c r="BJ551" s="113">
        <f t="shared" si="342"/>
        <v>0</v>
      </c>
      <c r="BK551" s="114">
        <f t="shared" si="342"/>
        <v>0</v>
      </c>
      <c r="BL551" s="114">
        <f t="shared" si="322"/>
        <v>0</v>
      </c>
      <c r="BM551" s="118">
        <f t="shared" si="323"/>
        <v>0</v>
      </c>
      <c r="BN551" s="119">
        <f t="shared" si="324"/>
        <v>0</v>
      </c>
      <c r="BP551" s="113">
        <f t="shared" si="325"/>
        <v>0</v>
      </c>
      <c r="BQ551" s="118">
        <f t="shared" si="326"/>
        <v>0</v>
      </c>
      <c r="BR551" s="120">
        <f t="shared" si="327"/>
        <v>0</v>
      </c>
      <c r="BS551" s="121">
        <f t="shared" si="328"/>
        <v>0</v>
      </c>
      <c r="BT551" s="114">
        <f t="shared" si="329"/>
        <v>0</v>
      </c>
      <c r="BU551" s="114">
        <f t="shared" si="330"/>
        <v>0</v>
      </c>
      <c r="BV551" s="114">
        <f t="shared" si="331"/>
        <v>0</v>
      </c>
      <c r="BW551" s="118">
        <f t="shared" si="332"/>
        <v>0</v>
      </c>
      <c r="BX551" s="120">
        <f t="shared" si="333"/>
        <v>0</v>
      </c>
      <c r="BY551" s="121">
        <f t="shared" si="334"/>
        <v>0</v>
      </c>
      <c r="CA551" s="113">
        <f t="shared" si="343"/>
        <v>0</v>
      </c>
      <c r="CB551" s="114">
        <f t="shared" si="343"/>
        <v>10483.482100750271</v>
      </c>
      <c r="CC551" s="114">
        <f t="shared" si="335"/>
        <v>0</v>
      </c>
      <c r="CD551" s="114">
        <f t="shared" si="336"/>
        <v>0</v>
      </c>
      <c r="CE551" s="114">
        <f t="shared" si="337"/>
        <v>0</v>
      </c>
      <c r="CF551" s="118">
        <f t="shared" si="338"/>
        <v>0</v>
      </c>
      <c r="CG551" s="122">
        <f t="shared" si="339"/>
        <v>10483.482100750271</v>
      </c>
      <c r="CH551" s="88"/>
      <c r="CI551" s="123">
        <f t="shared" si="340"/>
        <v>10483.482100750271</v>
      </c>
      <c r="CK551" s="124">
        <f t="shared" si="341"/>
        <v>1</v>
      </c>
      <c r="CL551" s="125">
        <v>0</v>
      </c>
      <c r="CM551" s="126">
        <v>69.650000000000006</v>
      </c>
      <c r="CN551" s="127">
        <v>0</v>
      </c>
      <c r="CO551" s="128">
        <v>0</v>
      </c>
      <c r="CP551" s="125">
        <v>0</v>
      </c>
      <c r="CQ551" s="129">
        <v>0</v>
      </c>
      <c r="CR551" s="130">
        <v>0</v>
      </c>
      <c r="CS551" s="131">
        <v>0</v>
      </c>
      <c r="CT551" s="132">
        <v>0</v>
      </c>
      <c r="CU551" s="133">
        <f t="shared" si="344"/>
        <v>0</v>
      </c>
      <c r="CV551" s="129">
        <f t="shared" si="344"/>
        <v>0</v>
      </c>
      <c r="CW551" s="132">
        <v>0</v>
      </c>
      <c r="CY551" s="133">
        <v>0</v>
      </c>
      <c r="CZ551" s="129">
        <v>0</v>
      </c>
      <c r="DA551" s="132">
        <v>0</v>
      </c>
      <c r="DD551" s="134" t="s">
        <v>95</v>
      </c>
      <c r="DE551" s="101"/>
      <c r="DF551" s="72"/>
    </row>
    <row r="552" spans="1:110" s="7" customFormat="1" x14ac:dyDescent="0.25">
      <c r="A552" s="135">
        <v>207</v>
      </c>
      <c r="B552" s="136" t="s">
        <v>1524</v>
      </c>
      <c r="C552" s="136" t="s">
        <v>1525</v>
      </c>
      <c r="D552" s="137" t="s">
        <v>1526</v>
      </c>
      <c r="E552" s="138" t="s">
        <v>1527</v>
      </c>
      <c r="F552" s="138" t="s">
        <v>1528</v>
      </c>
      <c r="G552" s="138" t="s">
        <v>1529</v>
      </c>
      <c r="H552" s="138" t="s">
        <v>102</v>
      </c>
      <c r="I552" s="138">
        <v>10468</v>
      </c>
      <c r="J552" s="138" t="str">
        <f t="shared" si="307"/>
        <v>Bronx 10468</v>
      </c>
      <c r="K552" s="138" t="s">
        <v>103</v>
      </c>
      <c r="L552" s="138">
        <v>1</v>
      </c>
      <c r="M552" s="106" t="str">
        <f t="shared" si="308"/>
        <v>Dual</v>
      </c>
      <c r="N552" s="107">
        <v>0</v>
      </c>
      <c r="O552" s="72">
        <v>0</v>
      </c>
      <c r="P552" s="108">
        <v>8</v>
      </c>
      <c r="Q552" s="71">
        <v>0</v>
      </c>
      <c r="R552" s="72">
        <v>0</v>
      </c>
      <c r="S552" s="108">
        <v>0</v>
      </c>
      <c r="T552" s="71">
        <v>0</v>
      </c>
      <c r="U552" s="72">
        <v>0</v>
      </c>
      <c r="V552" s="72">
        <v>0</v>
      </c>
      <c r="W552" s="73">
        <f t="shared" si="309"/>
        <v>0</v>
      </c>
      <c r="X552" s="109">
        <v>0</v>
      </c>
      <c r="Y552" s="110">
        <v>0</v>
      </c>
      <c r="Z552" s="110">
        <v>0</v>
      </c>
      <c r="AA552" s="72">
        <v>0</v>
      </c>
      <c r="AB552" s="72">
        <v>0</v>
      </c>
      <c r="AC552" s="111">
        <v>0</v>
      </c>
      <c r="AD552" s="112">
        <f t="shared" si="310"/>
        <v>0</v>
      </c>
      <c r="AE552" s="113">
        <v>190191.04000000004</v>
      </c>
      <c r="AF552" s="114">
        <v>0</v>
      </c>
      <c r="AG552" s="115">
        <v>0</v>
      </c>
      <c r="AH552" s="116">
        <v>190191.04000000004</v>
      </c>
      <c r="AI552" s="114">
        <v>0</v>
      </c>
      <c r="AJ552" s="117">
        <f t="shared" si="313"/>
        <v>190191.04000000004</v>
      </c>
      <c r="AK552" s="113">
        <v>0</v>
      </c>
      <c r="AL552" s="114">
        <v>0</v>
      </c>
      <c r="AM552" s="117">
        <f t="shared" si="314"/>
        <v>0</v>
      </c>
      <c r="AN552" s="113">
        <v>0</v>
      </c>
      <c r="AO552" s="114">
        <v>0</v>
      </c>
      <c r="AP552" s="114">
        <v>190191.04000000004</v>
      </c>
      <c r="AQ552" s="114">
        <v>0</v>
      </c>
      <c r="AR552" s="117">
        <v>0</v>
      </c>
      <c r="AS552" s="113">
        <f t="shared" si="311"/>
        <v>0</v>
      </c>
      <c r="AT552" s="114">
        <f t="shared" si="315"/>
        <v>0</v>
      </c>
      <c r="AU552" s="114">
        <f t="shared" si="316"/>
        <v>0</v>
      </c>
      <c r="AV552" s="117">
        <v>0</v>
      </c>
      <c r="AW552" s="113">
        <f t="shared" si="312"/>
        <v>0</v>
      </c>
      <c r="AX552" s="114">
        <f t="shared" si="317"/>
        <v>0</v>
      </c>
      <c r="AY552" s="114">
        <f t="shared" si="318"/>
        <v>0</v>
      </c>
      <c r="AZ552" s="117">
        <v>0</v>
      </c>
      <c r="BA552" s="113">
        <f t="shared" si="319"/>
        <v>0</v>
      </c>
      <c r="BB552" s="114">
        <f t="shared" si="320"/>
        <v>0</v>
      </c>
      <c r="BC552" s="114">
        <f t="shared" si="321"/>
        <v>0</v>
      </c>
      <c r="BD552" s="117">
        <v>0</v>
      </c>
      <c r="BE552" s="113">
        <v>0</v>
      </c>
      <c r="BF552" s="114">
        <v>0</v>
      </c>
      <c r="BG552" s="114">
        <v>0</v>
      </c>
      <c r="BH552" s="117">
        <v>0</v>
      </c>
      <c r="BJ552" s="113">
        <f t="shared" si="342"/>
        <v>0</v>
      </c>
      <c r="BK552" s="114">
        <f t="shared" si="342"/>
        <v>0</v>
      </c>
      <c r="BL552" s="114">
        <f t="shared" si="322"/>
        <v>0</v>
      </c>
      <c r="BM552" s="118">
        <f t="shared" si="323"/>
        <v>0</v>
      </c>
      <c r="BN552" s="119">
        <f t="shared" si="324"/>
        <v>0</v>
      </c>
      <c r="BP552" s="113">
        <f t="shared" si="325"/>
        <v>0</v>
      </c>
      <c r="BQ552" s="118">
        <f t="shared" si="326"/>
        <v>0</v>
      </c>
      <c r="BR552" s="120">
        <f t="shared" si="327"/>
        <v>0</v>
      </c>
      <c r="BS552" s="121">
        <f t="shared" si="328"/>
        <v>0</v>
      </c>
      <c r="BT552" s="114">
        <f t="shared" si="329"/>
        <v>0</v>
      </c>
      <c r="BU552" s="114">
        <f t="shared" si="330"/>
        <v>0</v>
      </c>
      <c r="BV552" s="114">
        <f t="shared" si="331"/>
        <v>0</v>
      </c>
      <c r="BW552" s="118">
        <f t="shared" si="332"/>
        <v>0</v>
      </c>
      <c r="BX552" s="120">
        <f t="shared" si="333"/>
        <v>0</v>
      </c>
      <c r="BY552" s="121">
        <f t="shared" si="334"/>
        <v>0</v>
      </c>
      <c r="CA552" s="113">
        <f t="shared" si="343"/>
        <v>13657.877470525191</v>
      </c>
      <c r="CB552" s="114">
        <f t="shared" si="343"/>
        <v>0</v>
      </c>
      <c r="CC552" s="114">
        <f t="shared" si="335"/>
        <v>0</v>
      </c>
      <c r="CD552" s="114">
        <f t="shared" si="336"/>
        <v>0</v>
      </c>
      <c r="CE552" s="114">
        <f t="shared" si="337"/>
        <v>0</v>
      </c>
      <c r="CF552" s="118">
        <f t="shared" si="338"/>
        <v>0</v>
      </c>
      <c r="CG552" s="122">
        <f t="shared" si="339"/>
        <v>13657.877470525191</v>
      </c>
      <c r="CH552" s="88"/>
      <c r="CI552" s="123">
        <f t="shared" si="340"/>
        <v>13657.877470525191</v>
      </c>
      <c r="CK552" s="124">
        <f t="shared" si="341"/>
        <v>1</v>
      </c>
      <c r="CL552" s="125">
        <v>90.740000000000009</v>
      </c>
      <c r="CM552" s="126">
        <v>0</v>
      </c>
      <c r="CN552" s="127">
        <v>0</v>
      </c>
      <c r="CO552" s="128">
        <v>0</v>
      </c>
      <c r="CP552" s="125">
        <v>0</v>
      </c>
      <c r="CQ552" s="129">
        <v>0</v>
      </c>
      <c r="CR552" s="130">
        <v>0</v>
      </c>
      <c r="CS552" s="131">
        <v>0</v>
      </c>
      <c r="CT552" s="132">
        <v>0</v>
      </c>
      <c r="CU552" s="133">
        <f t="shared" si="344"/>
        <v>0</v>
      </c>
      <c r="CV552" s="129">
        <f t="shared" si="344"/>
        <v>0</v>
      </c>
      <c r="CW552" s="132">
        <v>0</v>
      </c>
      <c r="CY552" s="133">
        <v>0</v>
      </c>
      <c r="CZ552" s="129">
        <v>0</v>
      </c>
      <c r="DA552" s="132">
        <v>0</v>
      </c>
      <c r="DD552" s="134" t="s">
        <v>95</v>
      </c>
      <c r="DE552" s="101"/>
      <c r="DF552" s="72"/>
    </row>
    <row r="553" spans="1:110" s="7" customFormat="1" x14ac:dyDescent="0.25">
      <c r="A553" s="135">
        <v>177</v>
      </c>
      <c r="B553" s="136" t="s">
        <v>1530</v>
      </c>
      <c r="C553" s="136" t="s">
        <v>1531</v>
      </c>
      <c r="D553" s="137" t="s">
        <v>1532</v>
      </c>
      <c r="E553" s="138" t="s">
        <v>1533</v>
      </c>
      <c r="F553" s="138" t="s">
        <v>1534</v>
      </c>
      <c r="G553" s="138" t="s">
        <v>1535</v>
      </c>
      <c r="H553" s="138" t="s">
        <v>124</v>
      </c>
      <c r="I553" s="138">
        <v>10029</v>
      </c>
      <c r="J553" s="138" t="str">
        <f t="shared" si="307"/>
        <v>Manhattan 10029</v>
      </c>
      <c r="K553" s="138" t="s">
        <v>103</v>
      </c>
      <c r="L553" s="138">
        <v>3</v>
      </c>
      <c r="M553" s="106" t="str">
        <f t="shared" si="308"/>
        <v>Child Care</v>
      </c>
      <c r="N553" s="107">
        <v>80</v>
      </c>
      <c r="O553" s="72">
        <v>0</v>
      </c>
      <c r="P553" s="108">
        <v>0</v>
      </c>
      <c r="Q553" s="71">
        <v>0</v>
      </c>
      <c r="R553" s="72">
        <v>0</v>
      </c>
      <c r="S553" s="108">
        <v>80</v>
      </c>
      <c r="T553" s="71">
        <v>0</v>
      </c>
      <c r="U553" s="72">
        <v>0</v>
      </c>
      <c r="V553" s="72">
        <v>36</v>
      </c>
      <c r="W553" s="73">
        <f t="shared" si="309"/>
        <v>36</v>
      </c>
      <c r="X553" s="109">
        <v>0</v>
      </c>
      <c r="Y553" s="110">
        <v>0</v>
      </c>
      <c r="Z553" s="110">
        <v>0</v>
      </c>
      <c r="AA553" s="72">
        <v>0</v>
      </c>
      <c r="AB553" s="72">
        <v>0</v>
      </c>
      <c r="AC553" s="111">
        <v>0</v>
      </c>
      <c r="AD553" s="112">
        <f t="shared" si="310"/>
        <v>0</v>
      </c>
      <c r="AE553" s="113">
        <v>0</v>
      </c>
      <c r="AF553" s="114">
        <v>0</v>
      </c>
      <c r="AG553" s="115">
        <v>925593.59999999986</v>
      </c>
      <c r="AH553" s="116">
        <v>925593.59999999986</v>
      </c>
      <c r="AI553" s="114">
        <v>0</v>
      </c>
      <c r="AJ553" s="117">
        <f t="shared" si="313"/>
        <v>925593.59999999986</v>
      </c>
      <c r="AK553" s="113">
        <v>0</v>
      </c>
      <c r="AL553" s="114">
        <v>107230.10687999998</v>
      </c>
      <c r="AM553" s="117">
        <f t="shared" si="314"/>
        <v>107230.10687999998</v>
      </c>
      <c r="AN553" s="113">
        <v>0</v>
      </c>
      <c r="AO553" s="114">
        <v>0</v>
      </c>
      <c r="AP553" s="114">
        <v>818363.49312</v>
      </c>
      <c r="AQ553" s="114">
        <v>0</v>
      </c>
      <c r="AR553" s="117">
        <v>0</v>
      </c>
      <c r="AS553" s="113">
        <f t="shared" si="311"/>
        <v>0</v>
      </c>
      <c r="AT553" s="114">
        <f t="shared" si="315"/>
        <v>0</v>
      </c>
      <c r="AU553" s="114">
        <f t="shared" si="316"/>
        <v>0</v>
      </c>
      <c r="AV553" s="117">
        <v>0</v>
      </c>
      <c r="AW553" s="113">
        <f t="shared" si="312"/>
        <v>0</v>
      </c>
      <c r="AX553" s="114">
        <f t="shared" si="317"/>
        <v>0</v>
      </c>
      <c r="AY553" s="114">
        <f t="shared" si="318"/>
        <v>0</v>
      </c>
      <c r="AZ553" s="117">
        <v>0</v>
      </c>
      <c r="BA553" s="113">
        <f t="shared" si="319"/>
        <v>0</v>
      </c>
      <c r="BB553" s="114">
        <f t="shared" si="320"/>
        <v>0</v>
      </c>
      <c r="BC553" s="114">
        <f t="shared" si="321"/>
        <v>0</v>
      </c>
      <c r="BD553" s="117">
        <v>0</v>
      </c>
      <c r="BE553" s="113">
        <v>0</v>
      </c>
      <c r="BF553" s="114">
        <v>0</v>
      </c>
      <c r="BG553" s="114">
        <v>0</v>
      </c>
      <c r="BH553" s="117">
        <v>0</v>
      </c>
      <c r="BJ553" s="113">
        <f t="shared" si="342"/>
        <v>0</v>
      </c>
      <c r="BK553" s="114">
        <f t="shared" si="342"/>
        <v>107230.10687999998</v>
      </c>
      <c r="BL553" s="114">
        <f t="shared" si="322"/>
        <v>0</v>
      </c>
      <c r="BM553" s="118">
        <f t="shared" si="323"/>
        <v>0</v>
      </c>
      <c r="BN553" s="119">
        <f t="shared" si="324"/>
        <v>107230.10687999998</v>
      </c>
      <c r="BP553" s="113">
        <f t="shared" si="325"/>
        <v>0</v>
      </c>
      <c r="BQ553" s="118">
        <f t="shared" si="326"/>
        <v>0</v>
      </c>
      <c r="BR553" s="120">
        <f t="shared" si="327"/>
        <v>0</v>
      </c>
      <c r="BS553" s="121">
        <f t="shared" si="328"/>
        <v>0</v>
      </c>
      <c r="BT553" s="114">
        <f t="shared" si="329"/>
        <v>0</v>
      </c>
      <c r="BU553" s="114">
        <f t="shared" si="330"/>
        <v>0</v>
      </c>
      <c r="BV553" s="114">
        <f t="shared" si="331"/>
        <v>0</v>
      </c>
      <c r="BW553" s="118">
        <f t="shared" si="332"/>
        <v>0</v>
      </c>
      <c r="BX553" s="120">
        <f t="shared" si="333"/>
        <v>0</v>
      </c>
      <c r="BY553" s="121">
        <f t="shared" si="334"/>
        <v>0</v>
      </c>
      <c r="CA553" s="113">
        <f t="shared" si="343"/>
        <v>0</v>
      </c>
      <c r="CB553" s="114">
        <f t="shared" si="343"/>
        <v>0</v>
      </c>
      <c r="CC553" s="114">
        <f t="shared" si="335"/>
        <v>58767.796397684884</v>
      </c>
      <c r="CD553" s="114">
        <f t="shared" si="336"/>
        <v>0</v>
      </c>
      <c r="CE553" s="114">
        <f t="shared" si="337"/>
        <v>7700.3399367202555</v>
      </c>
      <c r="CF553" s="118">
        <f t="shared" si="338"/>
        <v>0</v>
      </c>
      <c r="CG553" s="122">
        <f t="shared" si="339"/>
        <v>66468.136334405135</v>
      </c>
      <c r="CH553" s="88"/>
      <c r="CI553" s="123">
        <f t="shared" si="340"/>
        <v>66468.136334405135</v>
      </c>
      <c r="CK553" s="124">
        <f t="shared" si="341"/>
        <v>3</v>
      </c>
      <c r="CL553" s="125">
        <v>0</v>
      </c>
      <c r="CM553" s="126">
        <v>0</v>
      </c>
      <c r="CN553" s="127">
        <v>44.16</v>
      </c>
      <c r="CO553" s="128">
        <v>16.547855999999996</v>
      </c>
      <c r="CP553" s="125">
        <v>0</v>
      </c>
      <c r="CQ553" s="129">
        <v>0</v>
      </c>
      <c r="CR553" s="130">
        <v>0</v>
      </c>
      <c r="CS553" s="131">
        <v>0</v>
      </c>
      <c r="CT553" s="132">
        <v>0</v>
      </c>
      <c r="CU553" s="133">
        <f t="shared" si="344"/>
        <v>0</v>
      </c>
      <c r="CV553" s="129">
        <f t="shared" si="344"/>
        <v>0</v>
      </c>
      <c r="CW553" s="132">
        <v>0</v>
      </c>
      <c r="CY553" s="133">
        <v>0</v>
      </c>
      <c r="CZ553" s="129">
        <v>0</v>
      </c>
      <c r="DA553" s="132">
        <v>0</v>
      </c>
      <c r="DD553" s="134" t="s">
        <v>95</v>
      </c>
      <c r="DE553" s="101"/>
      <c r="DF553" s="72"/>
    </row>
    <row r="554" spans="1:110" s="7" customFormat="1" x14ac:dyDescent="0.25">
      <c r="A554" s="135">
        <v>177</v>
      </c>
      <c r="B554" s="136" t="s">
        <v>1530</v>
      </c>
      <c r="C554" s="136" t="s">
        <v>1536</v>
      </c>
      <c r="D554" s="137" t="s">
        <v>1532</v>
      </c>
      <c r="E554" s="138" t="s">
        <v>1537</v>
      </c>
      <c r="F554" s="138" t="s">
        <v>1538</v>
      </c>
      <c r="G554" s="138" t="s">
        <v>1539</v>
      </c>
      <c r="H554" s="138" t="s">
        <v>124</v>
      </c>
      <c r="I554" s="138">
        <v>10029</v>
      </c>
      <c r="J554" s="138" t="str">
        <f t="shared" si="307"/>
        <v>Manhattan 10029</v>
      </c>
      <c r="K554" s="138" t="s">
        <v>103</v>
      </c>
      <c r="L554" s="138">
        <v>3</v>
      </c>
      <c r="M554" s="106" t="str">
        <f t="shared" si="308"/>
        <v>Child Care</v>
      </c>
      <c r="N554" s="107">
        <v>40</v>
      </c>
      <c r="O554" s="72">
        <v>0</v>
      </c>
      <c r="P554" s="108">
        <v>0</v>
      </c>
      <c r="Q554" s="71">
        <v>0</v>
      </c>
      <c r="R554" s="72">
        <v>0</v>
      </c>
      <c r="S554" s="108">
        <v>40</v>
      </c>
      <c r="T554" s="71">
        <v>0</v>
      </c>
      <c r="U554" s="72">
        <v>0</v>
      </c>
      <c r="V554" s="72">
        <v>20</v>
      </c>
      <c r="W554" s="73">
        <f t="shared" si="309"/>
        <v>20</v>
      </c>
      <c r="X554" s="109">
        <v>0</v>
      </c>
      <c r="Y554" s="110">
        <v>0</v>
      </c>
      <c r="Z554" s="110">
        <v>0</v>
      </c>
      <c r="AA554" s="72">
        <v>0</v>
      </c>
      <c r="AB554" s="72">
        <v>0</v>
      </c>
      <c r="AC554" s="111">
        <v>0</v>
      </c>
      <c r="AD554" s="112">
        <f t="shared" si="310"/>
        <v>0</v>
      </c>
      <c r="AE554" s="113">
        <v>0</v>
      </c>
      <c r="AF554" s="114">
        <v>0</v>
      </c>
      <c r="AG554" s="115">
        <v>462796.79999999993</v>
      </c>
      <c r="AH554" s="116">
        <v>462796.79999999993</v>
      </c>
      <c r="AI554" s="114">
        <v>0</v>
      </c>
      <c r="AJ554" s="117">
        <f t="shared" si="313"/>
        <v>462796.79999999993</v>
      </c>
      <c r="AK554" s="113">
        <v>0</v>
      </c>
      <c r="AL554" s="114">
        <v>59572.281599999988</v>
      </c>
      <c r="AM554" s="117">
        <f t="shared" si="314"/>
        <v>59572.281599999988</v>
      </c>
      <c r="AN554" s="113">
        <v>0</v>
      </c>
      <c r="AO554" s="114">
        <v>0</v>
      </c>
      <c r="AP554" s="114">
        <v>403224.51839999994</v>
      </c>
      <c r="AQ554" s="114">
        <v>0</v>
      </c>
      <c r="AR554" s="117">
        <v>0</v>
      </c>
      <c r="AS554" s="113">
        <f t="shared" si="311"/>
        <v>0</v>
      </c>
      <c r="AT554" s="114">
        <f t="shared" si="315"/>
        <v>0</v>
      </c>
      <c r="AU554" s="114">
        <f t="shared" si="316"/>
        <v>0</v>
      </c>
      <c r="AV554" s="117">
        <v>0</v>
      </c>
      <c r="AW554" s="113">
        <f t="shared" si="312"/>
        <v>0</v>
      </c>
      <c r="AX554" s="114">
        <f t="shared" si="317"/>
        <v>0</v>
      </c>
      <c r="AY554" s="114">
        <f t="shared" si="318"/>
        <v>0</v>
      </c>
      <c r="AZ554" s="117">
        <v>0</v>
      </c>
      <c r="BA554" s="113">
        <f t="shared" si="319"/>
        <v>0</v>
      </c>
      <c r="BB554" s="114">
        <f t="shared" si="320"/>
        <v>0</v>
      </c>
      <c r="BC554" s="114">
        <f t="shared" si="321"/>
        <v>0</v>
      </c>
      <c r="BD554" s="117">
        <v>0</v>
      </c>
      <c r="BE554" s="113">
        <v>0</v>
      </c>
      <c r="BF554" s="114">
        <v>0</v>
      </c>
      <c r="BG554" s="114">
        <v>0</v>
      </c>
      <c r="BH554" s="117">
        <v>0</v>
      </c>
      <c r="BJ554" s="113">
        <f t="shared" si="342"/>
        <v>0</v>
      </c>
      <c r="BK554" s="114">
        <f t="shared" si="342"/>
        <v>59572.281599999988</v>
      </c>
      <c r="BL554" s="114">
        <f t="shared" si="322"/>
        <v>0</v>
      </c>
      <c r="BM554" s="118">
        <f t="shared" si="323"/>
        <v>0</v>
      </c>
      <c r="BN554" s="119">
        <f t="shared" si="324"/>
        <v>59572.281599999988</v>
      </c>
      <c r="BP554" s="113">
        <f t="shared" si="325"/>
        <v>0</v>
      </c>
      <c r="BQ554" s="118">
        <f t="shared" si="326"/>
        <v>0</v>
      </c>
      <c r="BR554" s="120">
        <f t="shared" si="327"/>
        <v>0</v>
      </c>
      <c r="BS554" s="121">
        <f t="shared" si="328"/>
        <v>0</v>
      </c>
      <c r="BT554" s="114">
        <f t="shared" si="329"/>
        <v>0</v>
      </c>
      <c r="BU554" s="114">
        <f t="shared" si="330"/>
        <v>0</v>
      </c>
      <c r="BV554" s="114">
        <f t="shared" si="331"/>
        <v>0</v>
      </c>
      <c r="BW554" s="118">
        <f t="shared" si="332"/>
        <v>0</v>
      </c>
      <c r="BX554" s="120">
        <f t="shared" si="333"/>
        <v>0</v>
      </c>
      <c r="BY554" s="121">
        <f t="shared" si="334"/>
        <v>0</v>
      </c>
      <c r="CA554" s="113">
        <f t="shared" si="343"/>
        <v>0</v>
      </c>
      <c r="CB554" s="114">
        <f t="shared" si="343"/>
        <v>0</v>
      </c>
      <c r="CC554" s="114">
        <f t="shared" si="335"/>
        <v>28956.101535691316</v>
      </c>
      <c r="CD554" s="114">
        <f t="shared" si="336"/>
        <v>0</v>
      </c>
      <c r="CE554" s="114">
        <f t="shared" si="337"/>
        <v>4277.9666315112527</v>
      </c>
      <c r="CF554" s="118">
        <f t="shared" si="338"/>
        <v>0</v>
      </c>
      <c r="CG554" s="122">
        <f t="shared" si="339"/>
        <v>33234.068167202568</v>
      </c>
      <c r="CH554" s="88"/>
      <c r="CI554" s="123">
        <f t="shared" si="340"/>
        <v>33234.068167202568</v>
      </c>
      <c r="CK554" s="124">
        <f t="shared" si="341"/>
        <v>3</v>
      </c>
      <c r="CL554" s="125">
        <v>0</v>
      </c>
      <c r="CM554" s="126">
        <v>0</v>
      </c>
      <c r="CN554" s="127">
        <v>44.16</v>
      </c>
      <c r="CO554" s="128">
        <v>16.547855999999996</v>
      </c>
      <c r="CP554" s="125">
        <v>0</v>
      </c>
      <c r="CQ554" s="129">
        <v>0</v>
      </c>
      <c r="CR554" s="130">
        <v>0</v>
      </c>
      <c r="CS554" s="131">
        <v>0</v>
      </c>
      <c r="CT554" s="132">
        <v>0</v>
      </c>
      <c r="CU554" s="133">
        <f t="shared" si="344"/>
        <v>0</v>
      </c>
      <c r="CV554" s="129">
        <f t="shared" si="344"/>
        <v>0</v>
      </c>
      <c r="CW554" s="132">
        <v>0</v>
      </c>
      <c r="CY554" s="133">
        <v>0</v>
      </c>
      <c r="CZ554" s="129">
        <v>0</v>
      </c>
      <c r="DA554" s="132">
        <v>0</v>
      </c>
      <c r="DD554" s="134" t="s">
        <v>95</v>
      </c>
      <c r="DE554" s="101"/>
      <c r="DF554" s="72"/>
    </row>
    <row r="555" spans="1:110" s="7" customFormat="1" x14ac:dyDescent="0.25">
      <c r="A555" s="135">
        <v>117</v>
      </c>
      <c r="B555" s="136" t="s">
        <v>1540</v>
      </c>
      <c r="C555" s="136" t="s">
        <v>1541</v>
      </c>
      <c r="D555" s="137" t="s">
        <v>1542</v>
      </c>
      <c r="E555" s="138" t="s">
        <v>1543</v>
      </c>
      <c r="F555" s="138" t="s">
        <v>1544</v>
      </c>
      <c r="G555" s="138" t="s">
        <v>1545</v>
      </c>
      <c r="H555" s="138" t="s">
        <v>117</v>
      </c>
      <c r="I555" s="138">
        <v>11212</v>
      </c>
      <c r="J555" s="138" t="str">
        <f t="shared" si="307"/>
        <v>Brooklyn 11212</v>
      </c>
      <c r="K555" s="138" t="s">
        <v>108</v>
      </c>
      <c r="L555" s="138">
        <v>1</v>
      </c>
      <c r="M555" s="106" t="str">
        <f t="shared" si="308"/>
        <v>Dual</v>
      </c>
      <c r="N555" s="107">
        <v>106</v>
      </c>
      <c r="O555" s="72">
        <v>0</v>
      </c>
      <c r="P555" s="108">
        <v>0</v>
      </c>
      <c r="Q555" s="71">
        <v>22</v>
      </c>
      <c r="R555" s="72">
        <v>53</v>
      </c>
      <c r="S555" s="108">
        <v>31</v>
      </c>
      <c r="T555" s="71">
        <v>11</v>
      </c>
      <c r="U555" s="72">
        <v>27</v>
      </c>
      <c r="V555" s="72">
        <v>16</v>
      </c>
      <c r="W555" s="73">
        <f t="shared" si="309"/>
        <v>54</v>
      </c>
      <c r="X555" s="109">
        <v>0</v>
      </c>
      <c r="Y555" s="110">
        <v>0</v>
      </c>
      <c r="Z555" s="110">
        <v>0</v>
      </c>
      <c r="AA555" s="72">
        <v>0</v>
      </c>
      <c r="AB555" s="72">
        <v>0</v>
      </c>
      <c r="AC555" s="111">
        <v>0</v>
      </c>
      <c r="AD555" s="112">
        <f t="shared" si="310"/>
        <v>0</v>
      </c>
      <c r="AE555" s="113">
        <v>0</v>
      </c>
      <c r="AF555" s="114">
        <v>0</v>
      </c>
      <c r="AG555" s="115">
        <v>1321947.2</v>
      </c>
      <c r="AH555" s="116">
        <v>1321947.2</v>
      </c>
      <c r="AI555" s="114">
        <v>406304.36000000004</v>
      </c>
      <c r="AJ555" s="117">
        <f t="shared" si="313"/>
        <v>1728251.56</v>
      </c>
      <c r="AK555" s="113">
        <v>122004.46440000001</v>
      </c>
      <c r="AL555" s="114">
        <v>51370.300799999997</v>
      </c>
      <c r="AM555" s="117">
        <f t="shared" si="314"/>
        <v>173374.76520000002</v>
      </c>
      <c r="AN555" s="113">
        <v>633609.83822432999</v>
      </c>
      <c r="AO555" s="114">
        <v>0</v>
      </c>
      <c r="AP555" s="114">
        <v>514962.59657566994</v>
      </c>
      <c r="AQ555" s="114">
        <v>0</v>
      </c>
      <c r="AR555" s="117">
        <v>0</v>
      </c>
      <c r="AS555" s="113">
        <f t="shared" si="311"/>
        <v>0</v>
      </c>
      <c r="AT555" s="114">
        <f t="shared" si="315"/>
        <v>0</v>
      </c>
      <c r="AU555" s="114">
        <f t="shared" si="316"/>
        <v>25017.300000000003</v>
      </c>
      <c r="AV555" s="117">
        <v>25017.300000000003</v>
      </c>
      <c r="AW555" s="113">
        <f t="shared" si="312"/>
        <v>0</v>
      </c>
      <c r="AX555" s="114">
        <f t="shared" si="317"/>
        <v>9.0949470177292829E-14</v>
      </c>
      <c r="AY555" s="114">
        <f t="shared" si="318"/>
        <v>10533.599999999999</v>
      </c>
      <c r="AZ555" s="117">
        <v>10533.6</v>
      </c>
      <c r="BA555" s="113">
        <f t="shared" si="319"/>
        <v>0</v>
      </c>
      <c r="BB555" s="114">
        <f t="shared" si="320"/>
        <v>0</v>
      </c>
      <c r="BC555" s="114">
        <f t="shared" si="321"/>
        <v>204473.49737567001</v>
      </c>
      <c r="BD555" s="117">
        <v>204473.49737567001</v>
      </c>
      <c r="BE555" s="113">
        <v>0</v>
      </c>
      <c r="BF555" s="114">
        <v>0</v>
      </c>
      <c r="BG555" s="114">
        <v>0</v>
      </c>
      <c r="BH555" s="117">
        <v>0</v>
      </c>
      <c r="BJ555" s="113">
        <f t="shared" si="342"/>
        <v>122004.46440000001</v>
      </c>
      <c r="BK555" s="114">
        <f t="shared" si="342"/>
        <v>51370.300799999997</v>
      </c>
      <c r="BL555" s="114">
        <f t="shared" si="322"/>
        <v>25017.300000000003</v>
      </c>
      <c r="BM555" s="118">
        <f t="shared" si="323"/>
        <v>10533.6</v>
      </c>
      <c r="BN555" s="119">
        <f t="shared" si="324"/>
        <v>208925.66520000002</v>
      </c>
      <c r="BP555" s="113">
        <f t="shared" si="325"/>
        <v>633609.83822432999</v>
      </c>
      <c r="BQ555" s="118">
        <f t="shared" si="326"/>
        <v>204473.49737567001</v>
      </c>
      <c r="BR555" s="120">
        <f t="shared" si="327"/>
        <v>838083.33559999999</v>
      </c>
      <c r="BS555" s="121">
        <f t="shared" si="328"/>
        <v>209520.8339</v>
      </c>
      <c r="BT555" s="114">
        <f t="shared" si="329"/>
        <v>122004.46440000001</v>
      </c>
      <c r="BU555" s="114">
        <f t="shared" si="330"/>
        <v>0</v>
      </c>
      <c r="BV555" s="114">
        <f t="shared" si="331"/>
        <v>25017.300000000003</v>
      </c>
      <c r="BW555" s="118">
        <f t="shared" si="332"/>
        <v>0</v>
      </c>
      <c r="BX555" s="120">
        <f t="shared" si="333"/>
        <v>147021.76440000001</v>
      </c>
      <c r="BY555" s="121">
        <f t="shared" si="334"/>
        <v>62499.069499999983</v>
      </c>
      <c r="CA555" s="113">
        <f t="shared" si="343"/>
        <v>0</v>
      </c>
      <c r="CB555" s="114">
        <f t="shared" si="343"/>
        <v>0</v>
      </c>
      <c r="CC555" s="114">
        <f t="shared" si="335"/>
        <v>36980.165027406096</v>
      </c>
      <c r="CD555" s="114">
        <f t="shared" si="336"/>
        <v>0</v>
      </c>
      <c r="CE555" s="114">
        <f t="shared" si="337"/>
        <v>3688.9712257234728</v>
      </c>
      <c r="CF555" s="118">
        <f t="shared" si="338"/>
        <v>62499.069499999983</v>
      </c>
      <c r="CG555" s="122">
        <f t="shared" si="339"/>
        <v>103168.20575312956</v>
      </c>
      <c r="CH555" s="88"/>
      <c r="CI555" s="123">
        <f t="shared" si="340"/>
        <v>94930.827867095388</v>
      </c>
      <c r="CK555" s="124">
        <f t="shared" si="341"/>
        <v>1</v>
      </c>
      <c r="CL555" s="125">
        <v>0</v>
      </c>
      <c r="CM555" s="126">
        <v>0</v>
      </c>
      <c r="CN555" s="127">
        <v>47.6</v>
      </c>
      <c r="CO555" s="128">
        <v>17.83691</v>
      </c>
      <c r="CP555" s="125">
        <v>0</v>
      </c>
      <c r="CQ555" s="129">
        <v>0</v>
      </c>
      <c r="CR555" s="130">
        <v>0</v>
      </c>
      <c r="CS555" s="131">
        <v>14.63</v>
      </c>
      <c r="CT555" s="132">
        <v>14.63</v>
      </c>
      <c r="CU555" s="133">
        <f t="shared" si="344"/>
        <v>0</v>
      </c>
      <c r="CV555" s="129">
        <f t="shared" si="344"/>
        <v>3.6575000000000002</v>
      </c>
      <c r="CW555" s="132">
        <v>3.6575000000000002</v>
      </c>
      <c r="CY555" s="133">
        <v>0</v>
      </c>
      <c r="CZ555" s="129">
        <v>35550.9</v>
      </c>
      <c r="DA555" s="132">
        <v>35550.9</v>
      </c>
      <c r="DD555" s="134" t="s">
        <v>95</v>
      </c>
      <c r="DE555" s="101"/>
      <c r="DF555" s="72"/>
    </row>
    <row r="556" spans="1:110" s="7" customFormat="1" x14ac:dyDescent="0.25">
      <c r="A556" s="135">
        <v>117</v>
      </c>
      <c r="B556" s="136" t="s">
        <v>1540</v>
      </c>
      <c r="C556" s="136" t="s">
        <v>1546</v>
      </c>
      <c r="D556" s="137" t="s">
        <v>1542</v>
      </c>
      <c r="E556" s="138" t="s">
        <v>1547</v>
      </c>
      <c r="F556" s="138" t="s">
        <v>1548</v>
      </c>
      <c r="G556" s="138" t="s">
        <v>1549</v>
      </c>
      <c r="H556" s="138" t="s">
        <v>117</v>
      </c>
      <c r="I556" s="138">
        <v>11233</v>
      </c>
      <c r="J556" s="138" t="str">
        <f t="shared" si="307"/>
        <v>Brooklyn 11233</v>
      </c>
      <c r="K556" s="138" t="s">
        <v>108</v>
      </c>
      <c r="L556" s="138">
        <v>1</v>
      </c>
      <c r="M556" s="106" t="str">
        <f t="shared" si="308"/>
        <v>Dual</v>
      </c>
      <c r="N556" s="107">
        <v>85</v>
      </c>
      <c r="O556" s="72">
        <v>0</v>
      </c>
      <c r="P556" s="108">
        <v>0</v>
      </c>
      <c r="Q556" s="71">
        <v>17</v>
      </c>
      <c r="R556" s="72">
        <v>30</v>
      </c>
      <c r="S556" s="108">
        <v>38</v>
      </c>
      <c r="T556" s="71">
        <v>9</v>
      </c>
      <c r="U556" s="72">
        <v>17</v>
      </c>
      <c r="V556" s="72">
        <v>21</v>
      </c>
      <c r="W556" s="73">
        <f t="shared" si="309"/>
        <v>47</v>
      </c>
      <c r="X556" s="109">
        <v>0</v>
      </c>
      <c r="Y556" s="110">
        <v>0</v>
      </c>
      <c r="Z556" s="110">
        <v>0</v>
      </c>
      <c r="AA556" s="72">
        <v>0</v>
      </c>
      <c r="AB556" s="72">
        <v>0</v>
      </c>
      <c r="AC556" s="111">
        <v>0</v>
      </c>
      <c r="AD556" s="112">
        <f t="shared" si="310"/>
        <v>0</v>
      </c>
      <c r="AE556" s="113">
        <v>0</v>
      </c>
      <c r="AF556" s="114">
        <v>0</v>
      </c>
      <c r="AG556" s="115">
        <v>1060052</v>
      </c>
      <c r="AH556" s="116">
        <v>1060052</v>
      </c>
      <c r="AI556" s="114">
        <v>297081.8</v>
      </c>
      <c r="AJ556" s="117">
        <f t="shared" si="313"/>
        <v>1357133.8</v>
      </c>
      <c r="AK556" s="113">
        <v>83476.738800000006</v>
      </c>
      <c r="AL556" s="114">
        <v>67423.519799999995</v>
      </c>
      <c r="AM556" s="117">
        <f t="shared" si="314"/>
        <v>150900.2586</v>
      </c>
      <c r="AN556" s="113">
        <v>361929.19480898709</v>
      </c>
      <c r="AO556" s="114">
        <v>0</v>
      </c>
      <c r="AP556" s="114">
        <v>547222.54659101297</v>
      </c>
      <c r="AQ556" s="114">
        <v>0</v>
      </c>
      <c r="AR556" s="117">
        <v>0</v>
      </c>
      <c r="AS556" s="113">
        <f t="shared" si="311"/>
        <v>0</v>
      </c>
      <c r="AT556" s="114">
        <f t="shared" si="315"/>
        <v>0</v>
      </c>
      <c r="AU556" s="114">
        <f t="shared" si="316"/>
        <v>15607.8</v>
      </c>
      <c r="AV556" s="117">
        <v>15607.8</v>
      </c>
      <c r="AW556" s="113">
        <f t="shared" si="312"/>
        <v>0</v>
      </c>
      <c r="AX556" s="114">
        <f t="shared" si="317"/>
        <v>0</v>
      </c>
      <c r="AY556" s="114">
        <f t="shared" si="318"/>
        <v>12606.3</v>
      </c>
      <c r="AZ556" s="117">
        <v>12606.3</v>
      </c>
      <c r="BA556" s="113">
        <f t="shared" si="319"/>
        <v>0</v>
      </c>
      <c r="BB556" s="114">
        <f t="shared" si="320"/>
        <v>0</v>
      </c>
      <c r="BC556" s="114">
        <f t="shared" si="321"/>
        <v>107117.02639101291</v>
      </c>
      <c r="BD556" s="117">
        <v>107117.02639101291</v>
      </c>
      <c r="BE556" s="113">
        <v>0</v>
      </c>
      <c r="BF556" s="114">
        <v>0</v>
      </c>
      <c r="BG556" s="114">
        <v>0</v>
      </c>
      <c r="BH556" s="117">
        <v>0</v>
      </c>
      <c r="BJ556" s="113">
        <f t="shared" si="342"/>
        <v>83476.738800000006</v>
      </c>
      <c r="BK556" s="114">
        <f t="shared" si="342"/>
        <v>67423.519799999995</v>
      </c>
      <c r="BL556" s="114">
        <f t="shared" si="322"/>
        <v>15607.8</v>
      </c>
      <c r="BM556" s="118">
        <f t="shared" si="323"/>
        <v>12606.3</v>
      </c>
      <c r="BN556" s="119">
        <f t="shared" si="324"/>
        <v>179114.35859999998</v>
      </c>
      <c r="BP556" s="113">
        <f t="shared" si="325"/>
        <v>361929.19480898709</v>
      </c>
      <c r="BQ556" s="118">
        <f t="shared" si="326"/>
        <v>107117.02639101291</v>
      </c>
      <c r="BR556" s="120">
        <f t="shared" si="327"/>
        <v>469046.22120000003</v>
      </c>
      <c r="BS556" s="121">
        <f t="shared" si="328"/>
        <v>117261.55530000001</v>
      </c>
      <c r="BT556" s="114">
        <f t="shared" si="329"/>
        <v>83476.738800000006</v>
      </c>
      <c r="BU556" s="114">
        <f t="shared" si="330"/>
        <v>0</v>
      </c>
      <c r="BV556" s="114">
        <f t="shared" si="331"/>
        <v>15607.8</v>
      </c>
      <c r="BW556" s="118">
        <f t="shared" si="332"/>
        <v>0</v>
      </c>
      <c r="BX556" s="120">
        <f t="shared" si="333"/>
        <v>99084.538800000009</v>
      </c>
      <c r="BY556" s="121">
        <f t="shared" si="334"/>
        <v>18177.016499999998</v>
      </c>
      <c r="CA556" s="113">
        <f t="shared" si="343"/>
        <v>0</v>
      </c>
      <c r="CB556" s="114">
        <f t="shared" si="343"/>
        <v>0</v>
      </c>
      <c r="CC556" s="114">
        <f t="shared" si="335"/>
        <v>39296.795950265667</v>
      </c>
      <c r="CD556" s="114">
        <f t="shared" si="336"/>
        <v>0</v>
      </c>
      <c r="CE556" s="114">
        <f t="shared" si="337"/>
        <v>4841.7747337620576</v>
      </c>
      <c r="CF556" s="118">
        <f t="shared" si="338"/>
        <v>18177.016499999998</v>
      </c>
      <c r="CG556" s="122">
        <f t="shared" si="339"/>
        <v>62315.587184027725</v>
      </c>
      <c r="CH556" s="88"/>
      <c r="CI556" s="123">
        <f t="shared" si="340"/>
        <v>76123.777063236877</v>
      </c>
      <c r="CK556" s="124">
        <f t="shared" si="341"/>
        <v>1</v>
      </c>
      <c r="CL556" s="125">
        <v>0</v>
      </c>
      <c r="CM556" s="126">
        <v>0</v>
      </c>
      <c r="CN556" s="127">
        <v>47.6</v>
      </c>
      <c r="CO556" s="128">
        <v>17.83691</v>
      </c>
      <c r="CP556" s="125">
        <v>0</v>
      </c>
      <c r="CQ556" s="129">
        <v>0</v>
      </c>
      <c r="CR556" s="130">
        <v>0</v>
      </c>
      <c r="CS556" s="131">
        <v>13.34</v>
      </c>
      <c r="CT556" s="132">
        <v>13.34</v>
      </c>
      <c r="CU556" s="133">
        <f t="shared" si="344"/>
        <v>0</v>
      </c>
      <c r="CV556" s="129">
        <f t="shared" si="344"/>
        <v>3.335</v>
      </c>
      <c r="CW556" s="132">
        <v>3.335</v>
      </c>
      <c r="CY556" s="133">
        <v>0</v>
      </c>
      <c r="CZ556" s="129">
        <v>28214.1</v>
      </c>
      <c r="DA556" s="132">
        <v>28214.1</v>
      </c>
      <c r="DD556" s="134" t="s">
        <v>95</v>
      </c>
      <c r="DE556" s="101"/>
      <c r="DF556" s="72"/>
    </row>
    <row r="557" spans="1:110" s="7" customFormat="1" x14ac:dyDescent="0.25">
      <c r="A557" s="135">
        <v>117</v>
      </c>
      <c r="B557" s="136" t="s">
        <v>1540</v>
      </c>
      <c r="C557" s="136" t="s">
        <v>1550</v>
      </c>
      <c r="D557" s="137" t="s">
        <v>1542</v>
      </c>
      <c r="E557" s="138" t="s">
        <v>1551</v>
      </c>
      <c r="F557" s="138" t="s">
        <v>1552</v>
      </c>
      <c r="G557" s="138" t="s">
        <v>1553</v>
      </c>
      <c r="H557" s="138" t="s">
        <v>117</v>
      </c>
      <c r="I557" s="138">
        <v>11212</v>
      </c>
      <c r="J557" s="138" t="str">
        <f t="shared" si="307"/>
        <v>Brooklyn 11212</v>
      </c>
      <c r="K557" s="138" t="s">
        <v>1554</v>
      </c>
      <c r="L557" s="138">
        <v>1</v>
      </c>
      <c r="M557" s="106" t="str">
        <f t="shared" si="308"/>
        <v>Dual</v>
      </c>
      <c r="N557" s="107">
        <v>49</v>
      </c>
      <c r="O557" s="72">
        <v>0</v>
      </c>
      <c r="P557" s="108">
        <v>0</v>
      </c>
      <c r="Q557" s="71">
        <v>5</v>
      </c>
      <c r="R557" s="72">
        <v>20</v>
      </c>
      <c r="S557" s="108">
        <v>24</v>
      </c>
      <c r="T557" s="71">
        <v>3</v>
      </c>
      <c r="U557" s="72">
        <v>12</v>
      </c>
      <c r="V557" s="72">
        <v>14</v>
      </c>
      <c r="W557" s="73">
        <f t="shared" si="309"/>
        <v>29</v>
      </c>
      <c r="X557" s="109">
        <v>0</v>
      </c>
      <c r="Y557" s="110">
        <v>0</v>
      </c>
      <c r="Z557" s="110">
        <v>0</v>
      </c>
      <c r="AA557" s="72">
        <v>0</v>
      </c>
      <c r="AB557" s="72">
        <v>0</v>
      </c>
      <c r="AC557" s="111">
        <v>0</v>
      </c>
      <c r="AD557" s="112">
        <f t="shared" si="310"/>
        <v>0</v>
      </c>
      <c r="AE557" s="113">
        <v>0</v>
      </c>
      <c r="AF557" s="114">
        <v>0</v>
      </c>
      <c r="AG557" s="115">
        <v>611088.80000000005</v>
      </c>
      <c r="AH557" s="116">
        <v>611088.80000000005</v>
      </c>
      <c r="AI557" s="114">
        <v>0</v>
      </c>
      <c r="AJ557" s="117">
        <f t="shared" si="313"/>
        <v>611088.80000000005</v>
      </c>
      <c r="AK557" s="113">
        <v>48159.656999999999</v>
      </c>
      <c r="AL557" s="114">
        <v>44949.013200000001</v>
      </c>
      <c r="AM557" s="117">
        <f t="shared" si="314"/>
        <v>93108.670199999993</v>
      </c>
      <c r="AN557" s="113">
        <v>211666.27440000002</v>
      </c>
      <c r="AO557" s="114">
        <v>0</v>
      </c>
      <c r="AP557" s="114">
        <v>306313.8554</v>
      </c>
      <c r="AQ557" s="114">
        <v>0</v>
      </c>
      <c r="AR557" s="117">
        <v>0</v>
      </c>
      <c r="AS557" s="113">
        <f t="shared" si="311"/>
        <v>0</v>
      </c>
      <c r="AT557" s="114">
        <f t="shared" si="315"/>
        <v>0</v>
      </c>
      <c r="AU557" s="114">
        <f t="shared" si="316"/>
        <v>0</v>
      </c>
      <c r="AV557" s="117">
        <v>0</v>
      </c>
      <c r="AW557" s="113">
        <f t="shared" si="312"/>
        <v>0</v>
      </c>
      <c r="AX557" s="114">
        <f t="shared" si="317"/>
        <v>0</v>
      </c>
      <c r="AY557" s="114">
        <f t="shared" si="318"/>
        <v>0</v>
      </c>
      <c r="AZ557" s="117">
        <v>0</v>
      </c>
      <c r="BA557" s="113">
        <f t="shared" si="319"/>
        <v>0</v>
      </c>
      <c r="BB557" s="114">
        <f t="shared" si="320"/>
        <v>0</v>
      </c>
      <c r="BC557" s="114">
        <f t="shared" si="321"/>
        <v>0</v>
      </c>
      <c r="BD557" s="117">
        <v>0</v>
      </c>
      <c r="BE557" s="113">
        <v>0</v>
      </c>
      <c r="BF557" s="114">
        <v>0</v>
      </c>
      <c r="BG557" s="114">
        <v>0</v>
      </c>
      <c r="BH557" s="117">
        <v>0</v>
      </c>
      <c r="BJ557" s="113">
        <f t="shared" si="342"/>
        <v>48159.656999999999</v>
      </c>
      <c r="BK557" s="114">
        <f t="shared" si="342"/>
        <v>44949.013200000001</v>
      </c>
      <c r="BL557" s="114">
        <f t="shared" si="322"/>
        <v>0</v>
      </c>
      <c r="BM557" s="118">
        <f t="shared" si="323"/>
        <v>0</v>
      </c>
      <c r="BN557" s="119">
        <f t="shared" si="324"/>
        <v>93108.670199999993</v>
      </c>
      <c r="BP557" s="113">
        <f t="shared" si="325"/>
        <v>211666.27440000002</v>
      </c>
      <c r="BQ557" s="118">
        <f t="shared" si="326"/>
        <v>0</v>
      </c>
      <c r="BR557" s="120">
        <f t="shared" si="327"/>
        <v>211666.27440000002</v>
      </c>
      <c r="BS557" s="121">
        <f t="shared" si="328"/>
        <v>52916.568600000006</v>
      </c>
      <c r="BT557" s="114">
        <f t="shared" si="329"/>
        <v>48159.656999999999</v>
      </c>
      <c r="BU557" s="114">
        <f t="shared" si="330"/>
        <v>0</v>
      </c>
      <c r="BV557" s="114">
        <f t="shared" si="331"/>
        <v>0</v>
      </c>
      <c r="BW557" s="118">
        <f t="shared" si="332"/>
        <v>0</v>
      </c>
      <c r="BX557" s="120">
        <f t="shared" si="333"/>
        <v>48159.656999999999</v>
      </c>
      <c r="BY557" s="121">
        <f t="shared" si="334"/>
        <v>4756.9116000000067</v>
      </c>
      <c r="CA557" s="113">
        <f t="shared" si="343"/>
        <v>0</v>
      </c>
      <c r="CB557" s="114">
        <f t="shared" si="343"/>
        <v>0</v>
      </c>
      <c r="CC557" s="114">
        <f t="shared" si="335"/>
        <v>21996.814910825295</v>
      </c>
      <c r="CD557" s="114">
        <f t="shared" si="336"/>
        <v>0</v>
      </c>
      <c r="CE557" s="114">
        <f t="shared" si="337"/>
        <v>3227.8498225080384</v>
      </c>
      <c r="CF557" s="118">
        <f t="shared" si="338"/>
        <v>4756.9116000000067</v>
      </c>
      <c r="CG557" s="122">
        <f t="shared" si="339"/>
        <v>29981.576333333338</v>
      </c>
      <c r="CH557" s="88"/>
      <c r="CI557" s="123">
        <f t="shared" si="340"/>
        <v>43883.118542336553</v>
      </c>
      <c r="CK557" s="124">
        <f t="shared" si="341"/>
        <v>1</v>
      </c>
      <c r="CL557" s="125">
        <v>0</v>
      </c>
      <c r="CM557" s="126">
        <v>0</v>
      </c>
      <c r="CN557" s="127">
        <v>47.6</v>
      </c>
      <c r="CO557" s="128">
        <v>17.83691</v>
      </c>
      <c r="CP557" s="125">
        <v>0</v>
      </c>
      <c r="CQ557" s="129">
        <v>0</v>
      </c>
      <c r="CR557" s="130">
        <v>0</v>
      </c>
      <c r="CS557" s="131">
        <v>0</v>
      </c>
      <c r="CT557" s="132">
        <v>0</v>
      </c>
      <c r="CU557" s="133">
        <f t="shared" si="344"/>
        <v>0</v>
      </c>
      <c r="CV557" s="129">
        <f t="shared" si="344"/>
        <v>0</v>
      </c>
      <c r="CW557" s="132">
        <v>0</v>
      </c>
      <c r="CY557" s="133">
        <v>0</v>
      </c>
      <c r="CZ557" s="129">
        <v>0</v>
      </c>
      <c r="DA557" s="132">
        <v>0</v>
      </c>
      <c r="DD557" s="134" t="s">
        <v>95</v>
      </c>
      <c r="DE557" s="101"/>
      <c r="DF557" s="72"/>
    </row>
    <row r="558" spans="1:110" s="7" customFormat="1" x14ac:dyDescent="0.25">
      <c r="A558" s="135">
        <v>117</v>
      </c>
      <c r="B558" s="136" t="s">
        <v>1540</v>
      </c>
      <c r="C558" s="136" t="s">
        <v>1550</v>
      </c>
      <c r="D558" s="137" t="s">
        <v>1542</v>
      </c>
      <c r="E558" s="138" t="s">
        <v>1551</v>
      </c>
      <c r="F558" s="138" t="s">
        <v>1552</v>
      </c>
      <c r="G558" s="138" t="s">
        <v>1553</v>
      </c>
      <c r="H558" s="138" t="s">
        <v>117</v>
      </c>
      <c r="I558" s="138">
        <v>11212</v>
      </c>
      <c r="J558" s="138" t="str">
        <f t="shared" si="307"/>
        <v>Brooklyn 11212</v>
      </c>
      <c r="K558" s="138" t="s">
        <v>1554</v>
      </c>
      <c r="L558" s="138">
        <v>1</v>
      </c>
      <c r="M558" s="106" t="str">
        <f t="shared" si="308"/>
        <v>Dual</v>
      </c>
      <c r="N558" s="107">
        <v>0</v>
      </c>
      <c r="O558" s="72">
        <v>8</v>
      </c>
      <c r="P558" s="108">
        <v>0</v>
      </c>
      <c r="Q558" s="71">
        <v>0</v>
      </c>
      <c r="R558" s="72">
        <v>0</v>
      </c>
      <c r="S558" s="108">
        <v>0</v>
      </c>
      <c r="T558" s="71">
        <v>0</v>
      </c>
      <c r="U558" s="72">
        <v>0</v>
      </c>
      <c r="V558" s="72">
        <v>0</v>
      </c>
      <c r="W558" s="73">
        <f t="shared" si="309"/>
        <v>0</v>
      </c>
      <c r="X558" s="109">
        <v>0</v>
      </c>
      <c r="Y558" s="110">
        <v>0</v>
      </c>
      <c r="Z558" s="110">
        <v>0</v>
      </c>
      <c r="AA558" s="72">
        <v>0</v>
      </c>
      <c r="AB558" s="72">
        <v>0</v>
      </c>
      <c r="AC558" s="111">
        <v>0</v>
      </c>
      <c r="AD558" s="112">
        <f t="shared" si="310"/>
        <v>0</v>
      </c>
      <c r="AE558" s="113">
        <v>0</v>
      </c>
      <c r="AF558" s="114">
        <v>131062.88</v>
      </c>
      <c r="AG558" s="115">
        <v>0</v>
      </c>
      <c r="AH558" s="116">
        <v>131062.88</v>
      </c>
      <c r="AI558" s="114">
        <v>0</v>
      </c>
      <c r="AJ558" s="117">
        <f t="shared" si="313"/>
        <v>131062.88</v>
      </c>
      <c r="AK558" s="113">
        <v>0</v>
      </c>
      <c r="AL558" s="114">
        <v>0</v>
      </c>
      <c r="AM558" s="117">
        <f t="shared" si="314"/>
        <v>0</v>
      </c>
      <c r="AN558" s="113">
        <v>0</v>
      </c>
      <c r="AO558" s="114">
        <v>0</v>
      </c>
      <c r="AP558" s="114">
        <v>131062.88</v>
      </c>
      <c r="AQ558" s="114">
        <v>0</v>
      </c>
      <c r="AR558" s="117">
        <v>0</v>
      </c>
      <c r="AS558" s="113">
        <f t="shared" si="311"/>
        <v>0</v>
      </c>
      <c r="AT558" s="114">
        <f t="shared" si="315"/>
        <v>0</v>
      </c>
      <c r="AU558" s="114">
        <f t="shared" si="316"/>
        <v>0</v>
      </c>
      <c r="AV558" s="117">
        <v>0</v>
      </c>
      <c r="AW558" s="113">
        <f t="shared" si="312"/>
        <v>0</v>
      </c>
      <c r="AX558" s="114">
        <f t="shared" si="317"/>
        <v>0</v>
      </c>
      <c r="AY558" s="114">
        <f t="shared" si="318"/>
        <v>0</v>
      </c>
      <c r="AZ558" s="117">
        <v>0</v>
      </c>
      <c r="BA558" s="113">
        <f t="shared" si="319"/>
        <v>0</v>
      </c>
      <c r="BB558" s="114">
        <f t="shared" si="320"/>
        <v>0</v>
      </c>
      <c r="BC558" s="114">
        <f t="shared" si="321"/>
        <v>0</v>
      </c>
      <c r="BD558" s="117">
        <v>0</v>
      </c>
      <c r="BE558" s="113">
        <v>0</v>
      </c>
      <c r="BF558" s="114">
        <v>0</v>
      </c>
      <c r="BG558" s="114">
        <v>0</v>
      </c>
      <c r="BH558" s="117">
        <v>0</v>
      </c>
      <c r="BJ558" s="113">
        <f t="shared" si="342"/>
        <v>0</v>
      </c>
      <c r="BK558" s="114">
        <f t="shared" si="342"/>
        <v>0</v>
      </c>
      <c r="BL558" s="114">
        <f t="shared" si="322"/>
        <v>0</v>
      </c>
      <c r="BM558" s="118">
        <f t="shared" si="323"/>
        <v>0</v>
      </c>
      <c r="BN558" s="119">
        <f t="shared" si="324"/>
        <v>0</v>
      </c>
      <c r="BP558" s="113">
        <f t="shared" si="325"/>
        <v>0</v>
      </c>
      <c r="BQ558" s="118">
        <f t="shared" si="326"/>
        <v>0</v>
      </c>
      <c r="BR558" s="120">
        <f t="shared" si="327"/>
        <v>0</v>
      </c>
      <c r="BS558" s="121">
        <f t="shared" si="328"/>
        <v>0</v>
      </c>
      <c r="BT558" s="114">
        <f t="shared" si="329"/>
        <v>0</v>
      </c>
      <c r="BU558" s="114">
        <f t="shared" si="330"/>
        <v>0</v>
      </c>
      <c r="BV558" s="114">
        <f t="shared" si="331"/>
        <v>0</v>
      </c>
      <c r="BW558" s="118">
        <f t="shared" si="332"/>
        <v>0</v>
      </c>
      <c r="BX558" s="120">
        <f t="shared" si="333"/>
        <v>0</v>
      </c>
      <c r="BY558" s="121">
        <f t="shared" si="334"/>
        <v>0</v>
      </c>
      <c r="CA558" s="113">
        <f t="shared" si="343"/>
        <v>0</v>
      </c>
      <c r="CB558" s="114">
        <f t="shared" si="343"/>
        <v>9411.8038156484454</v>
      </c>
      <c r="CC558" s="114">
        <f t="shared" si="335"/>
        <v>0</v>
      </c>
      <c r="CD558" s="114">
        <f t="shared" si="336"/>
        <v>0</v>
      </c>
      <c r="CE558" s="114">
        <f t="shared" si="337"/>
        <v>0</v>
      </c>
      <c r="CF558" s="118">
        <f t="shared" si="338"/>
        <v>0</v>
      </c>
      <c r="CG558" s="122">
        <f t="shared" si="339"/>
        <v>9411.8038156484454</v>
      </c>
      <c r="CH558" s="88"/>
      <c r="CI558" s="123">
        <f t="shared" si="340"/>
        <v>9411.8038156484454</v>
      </c>
      <c r="CK558" s="124">
        <f t="shared" si="341"/>
        <v>1</v>
      </c>
      <c r="CL558" s="125">
        <v>0</v>
      </c>
      <c r="CM558" s="126">
        <v>62.53</v>
      </c>
      <c r="CN558" s="127">
        <v>0</v>
      </c>
      <c r="CO558" s="128">
        <v>0</v>
      </c>
      <c r="CP558" s="125">
        <v>0</v>
      </c>
      <c r="CQ558" s="129">
        <v>0</v>
      </c>
      <c r="CR558" s="130">
        <v>0</v>
      </c>
      <c r="CS558" s="131">
        <v>0</v>
      </c>
      <c r="CT558" s="132">
        <v>0</v>
      </c>
      <c r="CU558" s="133">
        <f t="shared" si="344"/>
        <v>0</v>
      </c>
      <c r="CV558" s="129">
        <f t="shared" si="344"/>
        <v>0</v>
      </c>
      <c r="CW558" s="132">
        <v>0</v>
      </c>
      <c r="CY558" s="133">
        <v>0</v>
      </c>
      <c r="CZ558" s="129">
        <v>0</v>
      </c>
      <c r="DA558" s="132">
        <v>0</v>
      </c>
      <c r="DD558" s="134" t="s">
        <v>95</v>
      </c>
      <c r="DE558" s="101"/>
      <c r="DF558" s="72"/>
    </row>
    <row r="559" spans="1:110" s="7" customFormat="1" x14ac:dyDescent="0.25">
      <c r="A559" s="135">
        <v>117</v>
      </c>
      <c r="B559" s="136" t="s">
        <v>1540</v>
      </c>
      <c r="C559" s="136" t="s">
        <v>1550</v>
      </c>
      <c r="D559" s="137" t="s">
        <v>1542</v>
      </c>
      <c r="E559" s="138" t="s">
        <v>1551</v>
      </c>
      <c r="F559" s="138" t="s">
        <v>1552</v>
      </c>
      <c r="G559" s="138" t="s">
        <v>1553</v>
      </c>
      <c r="H559" s="138" t="s">
        <v>117</v>
      </c>
      <c r="I559" s="138">
        <v>11212</v>
      </c>
      <c r="J559" s="138" t="str">
        <f t="shared" si="307"/>
        <v>Brooklyn 11212</v>
      </c>
      <c r="K559" s="138" t="s">
        <v>1554</v>
      </c>
      <c r="L559" s="138">
        <v>1</v>
      </c>
      <c r="M559" s="106" t="str">
        <f t="shared" si="308"/>
        <v>Dual</v>
      </c>
      <c r="N559" s="107">
        <v>0</v>
      </c>
      <c r="O559" s="72">
        <v>0</v>
      </c>
      <c r="P559" s="108">
        <v>8</v>
      </c>
      <c r="Q559" s="71">
        <v>0</v>
      </c>
      <c r="R559" s="72">
        <v>0</v>
      </c>
      <c r="S559" s="108">
        <v>0</v>
      </c>
      <c r="T559" s="71">
        <v>0</v>
      </c>
      <c r="U559" s="72">
        <v>0</v>
      </c>
      <c r="V559" s="72">
        <v>0</v>
      </c>
      <c r="W559" s="73">
        <f t="shared" si="309"/>
        <v>0</v>
      </c>
      <c r="X559" s="109">
        <v>0</v>
      </c>
      <c r="Y559" s="110">
        <v>0</v>
      </c>
      <c r="Z559" s="110">
        <v>0</v>
      </c>
      <c r="AA559" s="72">
        <v>0</v>
      </c>
      <c r="AB559" s="72">
        <v>0</v>
      </c>
      <c r="AC559" s="111">
        <v>0</v>
      </c>
      <c r="AD559" s="112">
        <f t="shared" si="310"/>
        <v>0</v>
      </c>
      <c r="AE559" s="113">
        <v>172458.88</v>
      </c>
      <c r="AF559" s="114">
        <v>0</v>
      </c>
      <c r="AG559" s="115">
        <v>0</v>
      </c>
      <c r="AH559" s="116">
        <v>172458.88</v>
      </c>
      <c r="AI559" s="114">
        <v>0</v>
      </c>
      <c r="AJ559" s="117">
        <f t="shared" si="313"/>
        <v>172458.88</v>
      </c>
      <c r="AK559" s="113">
        <v>0</v>
      </c>
      <c r="AL559" s="114">
        <v>0</v>
      </c>
      <c r="AM559" s="117">
        <f t="shared" si="314"/>
        <v>0</v>
      </c>
      <c r="AN559" s="113">
        <v>0</v>
      </c>
      <c r="AO559" s="114">
        <v>0</v>
      </c>
      <c r="AP559" s="114">
        <v>172458.88</v>
      </c>
      <c r="AQ559" s="114">
        <v>0</v>
      </c>
      <c r="AR559" s="117">
        <v>0</v>
      </c>
      <c r="AS559" s="113">
        <f t="shared" si="311"/>
        <v>0</v>
      </c>
      <c r="AT559" s="114">
        <f t="shared" si="315"/>
        <v>0</v>
      </c>
      <c r="AU559" s="114">
        <f t="shared" si="316"/>
        <v>0</v>
      </c>
      <c r="AV559" s="117">
        <v>0</v>
      </c>
      <c r="AW559" s="113">
        <f t="shared" si="312"/>
        <v>0</v>
      </c>
      <c r="AX559" s="114">
        <f t="shared" si="317"/>
        <v>0</v>
      </c>
      <c r="AY559" s="114">
        <f t="shared" si="318"/>
        <v>0</v>
      </c>
      <c r="AZ559" s="117">
        <v>0</v>
      </c>
      <c r="BA559" s="113">
        <f t="shared" si="319"/>
        <v>0</v>
      </c>
      <c r="BB559" s="114">
        <f t="shared" si="320"/>
        <v>0</v>
      </c>
      <c r="BC559" s="114">
        <f t="shared" si="321"/>
        <v>0</v>
      </c>
      <c r="BD559" s="117">
        <v>0</v>
      </c>
      <c r="BE559" s="113">
        <v>0</v>
      </c>
      <c r="BF559" s="114">
        <v>0</v>
      </c>
      <c r="BG559" s="114">
        <v>0</v>
      </c>
      <c r="BH559" s="117">
        <v>0</v>
      </c>
      <c r="BJ559" s="113">
        <f t="shared" si="342"/>
        <v>0</v>
      </c>
      <c r="BK559" s="114">
        <f t="shared" si="342"/>
        <v>0</v>
      </c>
      <c r="BL559" s="114">
        <f t="shared" si="322"/>
        <v>0</v>
      </c>
      <c r="BM559" s="118">
        <f t="shared" si="323"/>
        <v>0</v>
      </c>
      <c r="BN559" s="119">
        <f t="shared" si="324"/>
        <v>0</v>
      </c>
      <c r="BP559" s="113">
        <f t="shared" si="325"/>
        <v>0</v>
      </c>
      <c r="BQ559" s="118">
        <f t="shared" si="326"/>
        <v>0</v>
      </c>
      <c r="BR559" s="120">
        <f t="shared" si="327"/>
        <v>0</v>
      </c>
      <c r="BS559" s="121">
        <f t="shared" si="328"/>
        <v>0</v>
      </c>
      <c r="BT559" s="114">
        <f t="shared" si="329"/>
        <v>0</v>
      </c>
      <c r="BU559" s="114">
        <f t="shared" si="330"/>
        <v>0</v>
      </c>
      <c r="BV559" s="114">
        <f t="shared" si="331"/>
        <v>0</v>
      </c>
      <c r="BW559" s="118">
        <f t="shared" si="332"/>
        <v>0</v>
      </c>
      <c r="BX559" s="120">
        <f t="shared" si="333"/>
        <v>0</v>
      </c>
      <c r="BY559" s="121">
        <f t="shared" si="334"/>
        <v>0</v>
      </c>
      <c r="CA559" s="113">
        <f t="shared" si="343"/>
        <v>12384.506923901394</v>
      </c>
      <c r="CB559" s="114">
        <f t="shared" si="343"/>
        <v>0</v>
      </c>
      <c r="CC559" s="114">
        <f t="shared" si="335"/>
        <v>0</v>
      </c>
      <c r="CD559" s="114">
        <f t="shared" si="336"/>
        <v>0</v>
      </c>
      <c r="CE559" s="114">
        <f t="shared" si="337"/>
        <v>0</v>
      </c>
      <c r="CF559" s="118">
        <f t="shared" si="338"/>
        <v>0</v>
      </c>
      <c r="CG559" s="122">
        <f t="shared" si="339"/>
        <v>12384.506923901394</v>
      </c>
      <c r="CH559" s="88"/>
      <c r="CI559" s="123">
        <f t="shared" si="340"/>
        <v>12384.506923901394</v>
      </c>
      <c r="CK559" s="124">
        <f t="shared" si="341"/>
        <v>1</v>
      </c>
      <c r="CL559" s="125">
        <v>82.28</v>
      </c>
      <c r="CM559" s="126">
        <v>0</v>
      </c>
      <c r="CN559" s="127">
        <v>0</v>
      </c>
      <c r="CO559" s="128">
        <v>0</v>
      </c>
      <c r="CP559" s="125">
        <v>0</v>
      </c>
      <c r="CQ559" s="129">
        <v>0</v>
      </c>
      <c r="CR559" s="130">
        <v>0</v>
      </c>
      <c r="CS559" s="131">
        <v>0</v>
      </c>
      <c r="CT559" s="132">
        <v>0</v>
      </c>
      <c r="CU559" s="133">
        <f t="shared" si="344"/>
        <v>0</v>
      </c>
      <c r="CV559" s="129">
        <f t="shared" si="344"/>
        <v>0</v>
      </c>
      <c r="CW559" s="132">
        <v>0</v>
      </c>
      <c r="CY559" s="133">
        <v>0</v>
      </c>
      <c r="CZ559" s="129">
        <v>0</v>
      </c>
      <c r="DA559" s="132">
        <v>0</v>
      </c>
      <c r="DD559" s="134" t="s">
        <v>95</v>
      </c>
      <c r="DE559" s="101"/>
      <c r="DF559" s="72"/>
    </row>
    <row r="560" spans="1:110" s="7" customFormat="1" x14ac:dyDescent="0.25">
      <c r="A560" s="135">
        <v>117</v>
      </c>
      <c r="B560" s="136" t="s">
        <v>1540</v>
      </c>
      <c r="C560" s="136" t="s">
        <v>1555</v>
      </c>
      <c r="D560" s="137" t="s">
        <v>1542</v>
      </c>
      <c r="E560" s="138" t="s">
        <v>1556</v>
      </c>
      <c r="F560" s="138" t="s">
        <v>1557</v>
      </c>
      <c r="G560" s="138" t="s">
        <v>1558</v>
      </c>
      <c r="H560" s="138" t="s">
        <v>154</v>
      </c>
      <c r="I560" s="138">
        <v>11369</v>
      </c>
      <c r="J560" s="138" t="str">
        <f t="shared" si="307"/>
        <v>Queens 11369</v>
      </c>
      <c r="K560" s="138" t="s">
        <v>108</v>
      </c>
      <c r="L560" s="138">
        <v>3</v>
      </c>
      <c r="M560" s="106" t="str">
        <f t="shared" si="308"/>
        <v>Child Care</v>
      </c>
      <c r="N560" s="107">
        <v>60</v>
      </c>
      <c r="O560" s="72">
        <v>0</v>
      </c>
      <c r="P560" s="108">
        <v>0</v>
      </c>
      <c r="Q560" s="71">
        <v>0</v>
      </c>
      <c r="R560" s="72">
        <v>0</v>
      </c>
      <c r="S560" s="108">
        <v>60</v>
      </c>
      <c r="T560" s="71">
        <v>0</v>
      </c>
      <c r="U560" s="72">
        <v>0</v>
      </c>
      <c r="V560" s="72">
        <v>18</v>
      </c>
      <c r="W560" s="73">
        <f t="shared" si="309"/>
        <v>18</v>
      </c>
      <c r="X560" s="109">
        <v>0</v>
      </c>
      <c r="Y560" s="110">
        <v>0</v>
      </c>
      <c r="Z560" s="110">
        <v>0</v>
      </c>
      <c r="AA560" s="72">
        <v>0</v>
      </c>
      <c r="AB560" s="72">
        <v>0</v>
      </c>
      <c r="AC560" s="111">
        <v>0</v>
      </c>
      <c r="AD560" s="112">
        <f t="shared" si="310"/>
        <v>0</v>
      </c>
      <c r="AE560" s="113">
        <v>0</v>
      </c>
      <c r="AF560" s="114">
        <v>0</v>
      </c>
      <c r="AG560" s="115">
        <v>657410.4</v>
      </c>
      <c r="AH560" s="116">
        <v>657410.4</v>
      </c>
      <c r="AI560" s="114">
        <v>202002</v>
      </c>
      <c r="AJ560" s="117">
        <f t="shared" si="313"/>
        <v>859412.4</v>
      </c>
      <c r="AK560" s="113">
        <v>0</v>
      </c>
      <c r="AL560" s="114">
        <v>50774.038379999998</v>
      </c>
      <c r="AM560" s="117">
        <f t="shared" si="314"/>
        <v>50774.038379999998</v>
      </c>
      <c r="AN560" s="113">
        <v>0</v>
      </c>
      <c r="AO560" s="114">
        <v>0</v>
      </c>
      <c r="AP560" s="114">
        <v>606636.36161999998</v>
      </c>
      <c r="AQ560" s="114">
        <v>0</v>
      </c>
      <c r="AR560" s="117">
        <v>0</v>
      </c>
      <c r="AS560" s="113">
        <f t="shared" si="311"/>
        <v>0</v>
      </c>
      <c r="AT560" s="114">
        <f t="shared" si="315"/>
        <v>0</v>
      </c>
      <c r="AU560" s="114">
        <f t="shared" si="316"/>
        <v>0</v>
      </c>
      <c r="AV560" s="117">
        <v>0</v>
      </c>
      <c r="AW560" s="113">
        <f t="shared" si="312"/>
        <v>0</v>
      </c>
      <c r="AX560" s="114">
        <f t="shared" si="317"/>
        <v>0</v>
      </c>
      <c r="AY560" s="114">
        <f t="shared" si="318"/>
        <v>10408.5</v>
      </c>
      <c r="AZ560" s="117">
        <v>10408.5</v>
      </c>
      <c r="BA560" s="113">
        <f t="shared" si="319"/>
        <v>0</v>
      </c>
      <c r="BB560" s="114">
        <f t="shared" si="320"/>
        <v>0</v>
      </c>
      <c r="BC560" s="114">
        <f t="shared" si="321"/>
        <v>0</v>
      </c>
      <c r="BD560" s="117">
        <v>0</v>
      </c>
      <c r="BE560" s="113">
        <v>0</v>
      </c>
      <c r="BF560" s="114">
        <v>0</v>
      </c>
      <c r="BG560" s="114">
        <v>0</v>
      </c>
      <c r="BH560" s="117">
        <v>0</v>
      </c>
      <c r="BJ560" s="113">
        <f t="shared" si="342"/>
        <v>0</v>
      </c>
      <c r="BK560" s="114">
        <f t="shared" si="342"/>
        <v>50774.038379999998</v>
      </c>
      <c r="BL560" s="114">
        <f t="shared" si="322"/>
        <v>0</v>
      </c>
      <c r="BM560" s="118">
        <f t="shared" si="323"/>
        <v>10408.5</v>
      </c>
      <c r="BN560" s="119">
        <f t="shared" si="324"/>
        <v>61182.538379999998</v>
      </c>
      <c r="BP560" s="113">
        <f t="shared" si="325"/>
        <v>0</v>
      </c>
      <c r="BQ560" s="118">
        <f t="shared" si="326"/>
        <v>0</v>
      </c>
      <c r="BR560" s="120">
        <f t="shared" si="327"/>
        <v>0</v>
      </c>
      <c r="BS560" s="121">
        <f t="shared" si="328"/>
        <v>0</v>
      </c>
      <c r="BT560" s="114">
        <f t="shared" si="329"/>
        <v>0</v>
      </c>
      <c r="BU560" s="114">
        <f t="shared" si="330"/>
        <v>0</v>
      </c>
      <c r="BV560" s="114">
        <f t="shared" si="331"/>
        <v>0</v>
      </c>
      <c r="BW560" s="118">
        <f t="shared" si="332"/>
        <v>0</v>
      </c>
      <c r="BX560" s="120">
        <f t="shared" si="333"/>
        <v>0</v>
      </c>
      <c r="BY560" s="121">
        <f t="shared" si="334"/>
        <v>0</v>
      </c>
      <c r="CA560" s="113">
        <f t="shared" si="343"/>
        <v>0</v>
      </c>
      <c r="CB560" s="114">
        <f t="shared" si="343"/>
        <v>0</v>
      </c>
      <c r="CC560" s="114">
        <f t="shared" si="335"/>
        <v>43563.382881607715</v>
      </c>
      <c r="CD560" s="114">
        <f t="shared" si="336"/>
        <v>0</v>
      </c>
      <c r="CE560" s="114">
        <f t="shared" si="337"/>
        <v>3646.1528097106107</v>
      </c>
      <c r="CF560" s="118">
        <f t="shared" si="338"/>
        <v>0</v>
      </c>
      <c r="CG560" s="122">
        <f t="shared" si="339"/>
        <v>47209.535691318328</v>
      </c>
      <c r="CH560" s="88"/>
      <c r="CI560" s="123">
        <f t="shared" si="340"/>
        <v>47209.535691318335</v>
      </c>
      <c r="CK560" s="124">
        <f t="shared" si="341"/>
        <v>3</v>
      </c>
      <c r="CL560" s="125">
        <v>0</v>
      </c>
      <c r="CM560" s="126">
        <v>0</v>
      </c>
      <c r="CN560" s="127">
        <v>41.82</v>
      </c>
      <c r="CO560" s="128">
        <v>15.670999499999999</v>
      </c>
      <c r="CP560" s="125">
        <v>0</v>
      </c>
      <c r="CQ560" s="129">
        <v>0</v>
      </c>
      <c r="CR560" s="130">
        <v>0</v>
      </c>
      <c r="CS560" s="131">
        <v>12.85</v>
      </c>
      <c r="CT560" s="132">
        <v>12.85</v>
      </c>
      <c r="CU560" s="133">
        <f t="shared" si="344"/>
        <v>0</v>
      </c>
      <c r="CV560" s="129">
        <f t="shared" si="344"/>
        <v>3.2124999999999999</v>
      </c>
      <c r="CW560" s="132">
        <v>3.2124999999999999</v>
      </c>
      <c r="CY560" s="133">
        <v>0</v>
      </c>
      <c r="CZ560" s="129">
        <v>10408.5</v>
      </c>
      <c r="DA560" s="132">
        <v>10408.5</v>
      </c>
      <c r="DD560" s="134" t="s">
        <v>95</v>
      </c>
      <c r="DE560" s="101"/>
      <c r="DF560" s="72"/>
    </row>
    <row r="561" spans="1:110" s="7" customFormat="1" x14ac:dyDescent="0.25">
      <c r="A561" s="135">
        <v>117</v>
      </c>
      <c r="B561" s="136" t="s">
        <v>1540</v>
      </c>
      <c r="C561" s="136" t="s">
        <v>1559</v>
      </c>
      <c r="D561" s="137" t="s">
        <v>1542</v>
      </c>
      <c r="E561" s="138" t="s">
        <v>1560</v>
      </c>
      <c r="F561" s="138" t="s">
        <v>1561</v>
      </c>
      <c r="G561" s="138" t="s">
        <v>1562</v>
      </c>
      <c r="H561" s="138" t="s">
        <v>117</v>
      </c>
      <c r="I561" s="138">
        <v>11212</v>
      </c>
      <c r="J561" s="138" t="str">
        <f t="shared" si="307"/>
        <v>Brooklyn 11212</v>
      </c>
      <c r="K561" s="138" t="s">
        <v>108</v>
      </c>
      <c r="L561" s="138">
        <v>4</v>
      </c>
      <c r="M561" s="106" t="str">
        <f t="shared" si="308"/>
        <v>FCCN</v>
      </c>
      <c r="N561" s="107">
        <v>0</v>
      </c>
      <c r="O561" s="72">
        <v>0</v>
      </c>
      <c r="P561" s="108">
        <v>0</v>
      </c>
      <c r="Q561" s="71">
        <v>0</v>
      </c>
      <c r="R561" s="72">
        <v>0</v>
      </c>
      <c r="S561" s="108">
        <v>0</v>
      </c>
      <c r="T561" s="71">
        <v>0</v>
      </c>
      <c r="U561" s="72">
        <v>0</v>
      </c>
      <c r="V561" s="72">
        <v>0</v>
      </c>
      <c r="W561" s="73">
        <f t="shared" si="309"/>
        <v>0</v>
      </c>
      <c r="X561" s="109">
        <v>120</v>
      </c>
      <c r="Y561" s="110">
        <v>0</v>
      </c>
      <c r="Z561" s="110">
        <v>0</v>
      </c>
      <c r="AA561" s="72">
        <v>0</v>
      </c>
      <c r="AB561" s="72">
        <v>0</v>
      </c>
      <c r="AC561" s="111">
        <v>0</v>
      </c>
      <c r="AD561" s="112">
        <f t="shared" si="310"/>
        <v>120</v>
      </c>
      <c r="AE561" s="113">
        <v>0</v>
      </c>
      <c r="AF561" s="114">
        <v>0</v>
      </c>
      <c r="AG561" s="115">
        <v>0</v>
      </c>
      <c r="AH561" s="116">
        <v>1035319.2000000001</v>
      </c>
      <c r="AI561" s="114">
        <v>0</v>
      </c>
      <c r="AJ561" s="117">
        <f t="shared" si="313"/>
        <v>1035319.2000000001</v>
      </c>
      <c r="AK561" s="113">
        <v>0</v>
      </c>
      <c r="AL561" s="114">
        <v>0</v>
      </c>
      <c r="AM561" s="117">
        <f t="shared" si="314"/>
        <v>0</v>
      </c>
      <c r="AN561" s="113">
        <v>0</v>
      </c>
      <c r="AO561" s="114">
        <v>0</v>
      </c>
      <c r="AP561" s="114">
        <v>0</v>
      </c>
      <c r="AQ561" s="114">
        <v>867429.6</v>
      </c>
      <c r="AR561" s="117">
        <v>167889.59999999998</v>
      </c>
      <c r="AS561" s="113">
        <f t="shared" si="311"/>
        <v>0</v>
      </c>
      <c r="AT561" s="114">
        <f t="shared" si="315"/>
        <v>0</v>
      </c>
      <c r="AU561" s="114">
        <f t="shared" si="316"/>
        <v>0</v>
      </c>
      <c r="AV561" s="117">
        <v>0</v>
      </c>
      <c r="AW561" s="113">
        <f t="shared" si="312"/>
        <v>0</v>
      </c>
      <c r="AX561" s="114">
        <f t="shared" si="317"/>
        <v>0</v>
      </c>
      <c r="AY561" s="114">
        <f t="shared" si="318"/>
        <v>0</v>
      </c>
      <c r="AZ561" s="117">
        <v>0</v>
      </c>
      <c r="BA561" s="113">
        <f t="shared" si="319"/>
        <v>0</v>
      </c>
      <c r="BB561" s="114">
        <f t="shared" si="320"/>
        <v>0</v>
      </c>
      <c r="BC561" s="114">
        <f t="shared" si="321"/>
        <v>0</v>
      </c>
      <c r="BD561" s="117">
        <v>0</v>
      </c>
      <c r="BE561" s="113">
        <v>0</v>
      </c>
      <c r="BF561" s="114">
        <v>0</v>
      </c>
      <c r="BG561" s="114">
        <v>0</v>
      </c>
      <c r="BH561" s="117">
        <v>0</v>
      </c>
      <c r="BJ561" s="113">
        <f t="shared" si="342"/>
        <v>0</v>
      </c>
      <c r="BK561" s="114">
        <f t="shared" si="342"/>
        <v>0</v>
      </c>
      <c r="BL561" s="114">
        <f t="shared" si="322"/>
        <v>0</v>
      </c>
      <c r="BM561" s="118">
        <f t="shared" si="323"/>
        <v>0</v>
      </c>
      <c r="BN561" s="119">
        <f t="shared" si="324"/>
        <v>0</v>
      </c>
      <c r="BP561" s="113">
        <f t="shared" si="325"/>
        <v>0</v>
      </c>
      <c r="BQ561" s="118">
        <f t="shared" si="326"/>
        <v>0</v>
      </c>
      <c r="BR561" s="120">
        <f t="shared" si="327"/>
        <v>0</v>
      </c>
      <c r="BS561" s="121">
        <f t="shared" si="328"/>
        <v>0</v>
      </c>
      <c r="BT561" s="114">
        <f t="shared" si="329"/>
        <v>0</v>
      </c>
      <c r="BU561" s="114">
        <f t="shared" si="330"/>
        <v>0</v>
      </c>
      <c r="BV561" s="114">
        <f t="shared" si="331"/>
        <v>0</v>
      </c>
      <c r="BW561" s="118">
        <f t="shared" si="332"/>
        <v>0</v>
      </c>
      <c r="BX561" s="120">
        <f t="shared" si="333"/>
        <v>0</v>
      </c>
      <c r="BY561" s="121">
        <f t="shared" si="334"/>
        <v>0</v>
      </c>
      <c r="CA561" s="113">
        <f t="shared" si="343"/>
        <v>0</v>
      </c>
      <c r="CB561" s="114">
        <f t="shared" si="343"/>
        <v>0</v>
      </c>
      <c r="CC561" s="114">
        <f t="shared" si="335"/>
        <v>0</v>
      </c>
      <c r="CD561" s="114">
        <f t="shared" si="336"/>
        <v>12056.380707395498</v>
      </c>
      <c r="CE561" s="114">
        <f t="shared" si="337"/>
        <v>0</v>
      </c>
      <c r="CF561" s="118">
        <f t="shared" si="338"/>
        <v>0</v>
      </c>
      <c r="CG561" s="122">
        <f t="shared" si="339"/>
        <v>12056.380707395498</v>
      </c>
      <c r="CH561" s="88"/>
      <c r="CI561" s="123">
        <f t="shared" si="340"/>
        <v>12056.380707395498</v>
      </c>
      <c r="CK561" s="124">
        <f t="shared" si="341"/>
        <v>4</v>
      </c>
      <c r="CL561" s="125">
        <v>0</v>
      </c>
      <c r="CM561" s="126">
        <v>0</v>
      </c>
      <c r="CN561" s="127">
        <v>0</v>
      </c>
      <c r="CO561" s="128">
        <v>0</v>
      </c>
      <c r="CP561" s="125">
        <v>0</v>
      </c>
      <c r="CQ561" s="129">
        <v>0</v>
      </c>
      <c r="CR561" s="130">
        <v>0</v>
      </c>
      <c r="CS561" s="131">
        <v>0</v>
      </c>
      <c r="CT561" s="132">
        <v>0</v>
      </c>
      <c r="CU561" s="133">
        <f t="shared" si="344"/>
        <v>0</v>
      </c>
      <c r="CV561" s="129">
        <f t="shared" si="344"/>
        <v>0</v>
      </c>
      <c r="CW561" s="132">
        <v>0</v>
      </c>
      <c r="CY561" s="133">
        <v>0</v>
      </c>
      <c r="CZ561" s="129">
        <v>0</v>
      </c>
      <c r="DA561" s="132">
        <v>0</v>
      </c>
      <c r="DD561" s="134" t="s">
        <v>95</v>
      </c>
      <c r="DE561" s="101"/>
      <c r="DF561" s="72"/>
    </row>
    <row r="562" spans="1:110" s="7" customFormat="1" x14ac:dyDescent="0.25">
      <c r="A562" s="135">
        <v>117</v>
      </c>
      <c r="B562" s="136" t="s">
        <v>1540</v>
      </c>
      <c r="C562" s="136" t="s">
        <v>1559</v>
      </c>
      <c r="D562" s="137" t="s">
        <v>1542</v>
      </c>
      <c r="E562" s="138" t="s">
        <v>1560</v>
      </c>
      <c r="F562" s="138" t="s">
        <v>1561</v>
      </c>
      <c r="G562" s="138" t="s">
        <v>1562</v>
      </c>
      <c r="H562" s="138" t="s">
        <v>117</v>
      </c>
      <c r="I562" s="138">
        <v>11212</v>
      </c>
      <c r="J562" s="138" t="str">
        <f t="shared" si="307"/>
        <v>Brooklyn 11212</v>
      </c>
      <c r="K562" s="138" t="s">
        <v>108</v>
      </c>
      <c r="L562" s="138">
        <v>4</v>
      </c>
      <c r="M562" s="106" t="str">
        <f t="shared" si="308"/>
        <v>FCCN</v>
      </c>
      <c r="N562" s="107">
        <v>0</v>
      </c>
      <c r="O562" s="72">
        <v>0</v>
      </c>
      <c r="P562" s="108">
        <v>0</v>
      </c>
      <c r="Q562" s="71">
        <v>0</v>
      </c>
      <c r="R562" s="72">
        <v>0</v>
      </c>
      <c r="S562" s="108">
        <v>0</v>
      </c>
      <c r="T562" s="71">
        <v>0</v>
      </c>
      <c r="U562" s="72">
        <v>0</v>
      </c>
      <c r="V562" s="72">
        <v>0</v>
      </c>
      <c r="W562" s="73">
        <f t="shared" si="309"/>
        <v>0</v>
      </c>
      <c r="X562" s="109">
        <v>0</v>
      </c>
      <c r="Y562" s="110">
        <v>40</v>
      </c>
      <c r="Z562" s="110">
        <v>0</v>
      </c>
      <c r="AA562" s="72">
        <v>0</v>
      </c>
      <c r="AB562" s="72">
        <v>0</v>
      </c>
      <c r="AC562" s="111">
        <v>0</v>
      </c>
      <c r="AD562" s="112">
        <f t="shared" si="310"/>
        <v>40</v>
      </c>
      <c r="AE562" s="113">
        <v>0</v>
      </c>
      <c r="AF562" s="114">
        <v>0</v>
      </c>
      <c r="AG562" s="115">
        <v>0</v>
      </c>
      <c r="AH562" s="116">
        <v>410082.4</v>
      </c>
      <c r="AI562" s="114">
        <v>0</v>
      </c>
      <c r="AJ562" s="117">
        <f t="shared" si="313"/>
        <v>410082.4</v>
      </c>
      <c r="AK562" s="113">
        <v>0</v>
      </c>
      <c r="AL562" s="114">
        <v>0</v>
      </c>
      <c r="AM562" s="117">
        <f t="shared" si="314"/>
        <v>0</v>
      </c>
      <c r="AN562" s="113">
        <v>0</v>
      </c>
      <c r="AO562" s="114">
        <v>0</v>
      </c>
      <c r="AP562" s="114">
        <v>0</v>
      </c>
      <c r="AQ562" s="114">
        <v>354119.2</v>
      </c>
      <c r="AR562" s="117">
        <v>55963.199999999997</v>
      </c>
      <c r="AS562" s="113">
        <f t="shared" si="311"/>
        <v>0</v>
      </c>
      <c r="AT562" s="114">
        <f t="shared" si="315"/>
        <v>0</v>
      </c>
      <c r="AU562" s="114">
        <f t="shared" si="316"/>
        <v>0</v>
      </c>
      <c r="AV562" s="117">
        <v>0</v>
      </c>
      <c r="AW562" s="113">
        <f t="shared" si="312"/>
        <v>0</v>
      </c>
      <c r="AX562" s="114">
        <f t="shared" si="317"/>
        <v>0</v>
      </c>
      <c r="AY562" s="114">
        <f t="shared" si="318"/>
        <v>0</v>
      </c>
      <c r="AZ562" s="117">
        <v>0</v>
      </c>
      <c r="BA562" s="113">
        <f t="shared" si="319"/>
        <v>0</v>
      </c>
      <c r="BB562" s="114">
        <f t="shared" si="320"/>
        <v>0</v>
      </c>
      <c r="BC562" s="114">
        <f t="shared" si="321"/>
        <v>0</v>
      </c>
      <c r="BD562" s="117">
        <v>0</v>
      </c>
      <c r="BE562" s="113">
        <v>0</v>
      </c>
      <c r="BF562" s="114">
        <v>0</v>
      </c>
      <c r="BG562" s="114">
        <v>0</v>
      </c>
      <c r="BH562" s="117">
        <v>0</v>
      </c>
      <c r="BJ562" s="113">
        <f t="shared" si="342"/>
        <v>0</v>
      </c>
      <c r="BK562" s="114">
        <f t="shared" si="342"/>
        <v>0</v>
      </c>
      <c r="BL562" s="114">
        <f t="shared" si="322"/>
        <v>0</v>
      </c>
      <c r="BM562" s="118">
        <f t="shared" si="323"/>
        <v>0</v>
      </c>
      <c r="BN562" s="119">
        <f t="shared" si="324"/>
        <v>0</v>
      </c>
      <c r="BP562" s="113">
        <f t="shared" si="325"/>
        <v>0</v>
      </c>
      <c r="BQ562" s="118">
        <f t="shared" si="326"/>
        <v>0</v>
      </c>
      <c r="BR562" s="120">
        <f t="shared" si="327"/>
        <v>0</v>
      </c>
      <c r="BS562" s="121">
        <f t="shared" si="328"/>
        <v>0</v>
      </c>
      <c r="BT562" s="114">
        <f t="shared" si="329"/>
        <v>0</v>
      </c>
      <c r="BU562" s="114">
        <f t="shared" si="330"/>
        <v>0</v>
      </c>
      <c r="BV562" s="114">
        <f t="shared" si="331"/>
        <v>0</v>
      </c>
      <c r="BW562" s="118">
        <f t="shared" si="332"/>
        <v>0</v>
      </c>
      <c r="BX562" s="120">
        <f t="shared" si="333"/>
        <v>0</v>
      </c>
      <c r="BY562" s="121">
        <f t="shared" si="334"/>
        <v>0</v>
      </c>
      <c r="CA562" s="113">
        <f t="shared" si="343"/>
        <v>0</v>
      </c>
      <c r="CB562" s="114">
        <f t="shared" si="343"/>
        <v>0</v>
      </c>
      <c r="CC562" s="114">
        <f t="shared" si="335"/>
        <v>0</v>
      </c>
      <c r="CD562" s="114">
        <f t="shared" si="336"/>
        <v>4018.7935691318326</v>
      </c>
      <c r="CE562" s="114">
        <f t="shared" si="337"/>
        <v>0</v>
      </c>
      <c r="CF562" s="118">
        <f t="shared" si="338"/>
        <v>0</v>
      </c>
      <c r="CG562" s="122">
        <f t="shared" si="339"/>
        <v>4018.7935691318326</v>
      </c>
      <c r="CH562" s="88"/>
      <c r="CI562" s="123">
        <f t="shared" si="340"/>
        <v>4018.7935691318326</v>
      </c>
      <c r="CK562" s="124">
        <f t="shared" si="341"/>
        <v>4</v>
      </c>
      <c r="CL562" s="125">
        <v>0</v>
      </c>
      <c r="CM562" s="126">
        <v>0</v>
      </c>
      <c r="CN562" s="127">
        <v>0</v>
      </c>
      <c r="CO562" s="128">
        <v>0</v>
      </c>
      <c r="CP562" s="125">
        <v>0</v>
      </c>
      <c r="CQ562" s="129">
        <v>0</v>
      </c>
      <c r="CR562" s="130">
        <v>0</v>
      </c>
      <c r="CS562" s="131">
        <v>0</v>
      </c>
      <c r="CT562" s="132">
        <v>0</v>
      </c>
      <c r="CU562" s="133">
        <f t="shared" si="344"/>
        <v>0</v>
      </c>
      <c r="CV562" s="129">
        <f t="shared" si="344"/>
        <v>0</v>
      </c>
      <c r="CW562" s="132">
        <v>0</v>
      </c>
      <c r="CY562" s="133">
        <v>0</v>
      </c>
      <c r="CZ562" s="129">
        <v>0</v>
      </c>
      <c r="DA562" s="132">
        <v>0</v>
      </c>
      <c r="DD562" s="134" t="s">
        <v>95</v>
      </c>
      <c r="DE562" s="101"/>
      <c r="DF562" s="72"/>
    </row>
    <row r="563" spans="1:110" s="7" customFormat="1" x14ac:dyDescent="0.25">
      <c r="A563" s="135">
        <v>117</v>
      </c>
      <c r="B563" s="136" t="s">
        <v>1540</v>
      </c>
      <c r="C563" s="136" t="s">
        <v>1559</v>
      </c>
      <c r="D563" s="137" t="s">
        <v>1542</v>
      </c>
      <c r="E563" s="138" t="s">
        <v>1560</v>
      </c>
      <c r="F563" s="138" t="s">
        <v>1561</v>
      </c>
      <c r="G563" s="138" t="s">
        <v>1562</v>
      </c>
      <c r="H563" s="138" t="s">
        <v>117</v>
      </c>
      <c r="I563" s="138">
        <v>11212</v>
      </c>
      <c r="J563" s="138" t="str">
        <f t="shared" si="307"/>
        <v>Brooklyn 11212</v>
      </c>
      <c r="K563" s="138" t="s">
        <v>108</v>
      </c>
      <c r="L563" s="138">
        <v>4</v>
      </c>
      <c r="M563" s="106" t="str">
        <f t="shared" si="308"/>
        <v>FCCN</v>
      </c>
      <c r="N563" s="107">
        <v>0</v>
      </c>
      <c r="O563" s="72">
        <v>0</v>
      </c>
      <c r="P563" s="108">
        <v>0</v>
      </c>
      <c r="Q563" s="71">
        <v>0</v>
      </c>
      <c r="R563" s="72">
        <v>0</v>
      </c>
      <c r="S563" s="108">
        <v>0</v>
      </c>
      <c r="T563" s="71">
        <v>0</v>
      </c>
      <c r="U563" s="72">
        <v>0</v>
      </c>
      <c r="V563" s="72">
        <v>0</v>
      </c>
      <c r="W563" s="73">
        <f t="shared" si="309"/>
        <v>0</v>
      </c>
      <c r="X563" s="109">
        <v>0</v>
      </c>
      <c r="Y563" s="110">
        <v>0</v>
      </c>
      <c r="Z563" s="110">
        <v>40</v>
      </c>
      <c r="AA563" s="72">
        <v>0</v>
      </c>
      <c r="AB563" s="72">
        <v>0</v>
      </c>
      <c r="AC563" s="111">
        <v>0</v>
      </c>
      <c r="AD563" s="112">
        <f t="shared" si="310"/>
        <v>40</v>
      </c>
      <c r="AE563" s="113">
        <v>0</v>
      </c>
      <c r="AF563" s="114">
        <v>0</v>
      </c>
      <c r="AG563" s="115">
        <v>0</v>
      </c>
      <c r="AH563" s="116">
        <v>437330.4</v>
      </c>
      <c r="AI563" s="114">
        <v>0</v>
      </c>
      <c r="AJ563" s="117">
        <f t="shared" si="313"/>
        <v>437330.4</v>
      </c>
      <c r="AK563" s="113">
        <v>0</v>
      </c>
      <c r="AL563" s="114">
        <v>0</v>
      </c>
      <c r="AM563" s="117">
        <f t="shared" si="314"/>
        <v>0</v>
      </c>
      <c r="AN563" s="113">
        <v>0</v>
      </c>
      <c r="AO563" s="114">
        <v>0</v>
      </c>
      <c r="AP563" s="114">
        <v>0</v>
      </c>
      <c r="AQ563" s="114">
        <v>381367.2</v>
      </c>
      <c r="AR563" s="117">
        <v>55963.199999999997</v>
      </c>
      <c r="AS563" s="113">
        <f t="shared" si="311"/>
        <v>0</v>
      </c>
      <c r="AT563" s="114">
        <f t="shared" si="315"/>
        <v>0</v>
      </c>
      <c r="AU563" s="114">
        <f t="shared" si="316"/>
        <v>0</v>
      </c>
      <c r="AV563" s="117">
        <v>0</v>
      </c>
      <c r="AW563" s="113">
        <f t="shared" si="312"/>
        <v>0</v>
      </c>
      <c r="AX563" s="114">
        <f t="shared" si="317"/>
        <v>0</v>
      </c>
      <c r="AY563" s="114">
        <f t="shared" si="318"/>
        <v>0</v>
      </c>
      <c r="AZ563" s="117">
        <v>0</v>
      </c>
      <c r="BA563" s="113">
        <f t="shared" si="319"/>
        <v>0</v>
      </c>
      <c r="BB563" s="114">
        <f t="shared" si="320"/>
        <v>0</v>
      </c>
      <c r="BC563" s="114">
        <f t="shared" si="321"/>
        <v>0</v>
      </c>
      <c r="BD563" s="117">
        <v>0</v>
      </c>
      <c r="BE563" s="113">
        <v>0</v>
      </c>
      <c r="BF563" s="114">
        <v>0</v>
      </c>
      <c r="BG563" s="114">
        <v>0</v>
      </c>
      <c r="BH563" s="117">
        <v>0</v>
      </c>
      <c r="BJ563" s="113">
        <f t="shared" si="342"/>
        <v>0</v>
      </c>
      <c r="BK563" s="114">
        <f t="shared" si="342"/>
        <v>0</v>
      </c>
      <c r="BL563" s="114">
        <f t="shared" si="322"/>
        <v>0</v>
      </c>
      <c r="BM563" s="118">
        <f t="shared" si="323"/>
        <v>0</v>
      </c>
      <c r="BN563" s="119">
        <f t="shared" si="324"/>
        <v>0</v>
      </c>
      <c r="BP563" s="113">
        <f t="shared" si="325"/>
        <v>0</v>
      </c>
      <c r="BQ563" s="118">
        <f t="shared" si="326"/>
        <v>0</v>
      </c>
      <c r="BR563" s="120">
        <f t="shared" si="327"/>
        <v>0</v>
      </c>
      <c r="BS563" s="121">
        <f t="shared" si="328"/>
        <v>0</v>
      </c>
      <c r="BT563" s="114">
        <f t="shared" si="329"/>
        <v>0</v>
      </c>
      <c r="BU563" s="114">
        <f t="shared" si="330"/>
        <v>0</v>
      </c>
      <c r="BV563" s="114">
        <f t="shared" si="331"/>
        <v>0</v>
      </c>
      <c r="BW563" s="118">
        <f t="shared" si="332"/>
        <v>0</v>
      </c>
      <c r="BX563" s="120">
        <f t="shared" si="333"/>
        <v>0</v>
      </c>
      <c r="BY563" s="121">
        <f t="shared" si="334"/>
        <v>0</v>
      </c>
      <c r="CA563" s="113">
        <f t="shared" si="343"/>
        <v>0</v>
      </c>
      <c r="CB563" s="114">
        <f t="shared" si="343"/>
        <v>0</v>
      </c>
      <c r="CC563" s="114">
        <f t="shared" si="335"/>
        <v>0</v>
      </c>
      <c r="CD563" s="114">
        <f t="shared" si="336"/>
        <v>4018.7935691318326</v>
      </c>
      <c r="CE563" s="114">
        <f t="shared" si="337"/>
        <v>0</v>
      </c>
      <c r="CF563" s="118">
        <f t="shared" si="338"/>
        <v>0</v>
      </c>
      <c r="CG563" s="122">
        <f t="shared" si="339"/>
        <v>4018.7935691318326</v>
      </c>
      <c r="CH563" s="88"/>
      <c r="CI563" s="123">
        <f t="shared" si="340"/>
        <v>4018.7935691318326</v>
      </c>
      <c r="CK563" s="124">
        <f t="shared" si="341"/>
        <v>4</v>
      </c>
      <c r="CL563" s="125">
        <v>0</v>
      </c>
      <c r="CM563" s="126">
        <v>0</v>
      </c>
      <c r="CN563" s="127">
        <v>0</v>
      </c>
      <c r="CO563" s="128">
        <v>0</v>
      </c>
      <c r="CP563" s="125">
        <v>0</v>
      </c>
      <c r="CQ563" s="129">
        <v>0</v>
      </c>
      <c r="CR563" s="130">
        <v>0</v>
      </c>
      <c r="CS563" s="131">
        <v>0</v>
      </c>
      <c r="CT563" s="132">
        <v>0</v>
      </c>
      <c r="CU563" s="133">
        <f t="shared" si="344"/>
        <v>0</v>
      </c>
      <c r="CV563" s="129">
        <f t="shared" si="344"/>
        <v>0</v>
      </c>
      <c r="CW563" s="132">
        <v>0</v>
      </c>
      <c r="CY563" s="133">
        <v>0</v>
      </c>
      <c r="CZ563" s="129">
        <v>0</v>
      </c>
      <c r="DA563" s="132">
        <v>0</v>
      </c>
      <c r="DD563" s="134" t="s">
        <v>95</v>
      </c>
      <c r="DE563" s="101"/>
      <c r="DF563" s="72"/>
    </row>
    <row r="564" spans="1:110" s="7" customFormat="1" x14ac:dyDescent="0.25">
      <c r="A564" s="135">
        <v>117</v>
      </c>
      <c r="B564" s="136" t="s">
        <v>1540</v>
      </c>
      <c r="C564" s="136" t="s">
        <v>1559</v>
      </c>
      <c r="D564" s="137" t="s">
        <v>1542</v>
      </c>
      <c r="E564" s="138" t="s">
        <v>1560</v>
      </c>
      <c r="F564" s="138" t="s">
        <v>1561</v>
      </c>
      <c r="G564" s="138" t="s">
        <v>1562</v>
      </c>
      <c r="H564" s="138" t="s">
        <v>117</v>
      </c>
      <c r="I564" s="138">
        <v>11212</v>
      </c>
      <c r="J564" s="138" t="str">
        <f t="shared" si="307"/>
        <v>Brooklyn 11212</v>
      </c>
      <c r="K564" s="138" t="s">
        <v>108</v>
      </c>
      <c r="L564" s="138">
        <v>4</v>
      </c>
      <c r="M564" s="106" t="str">
        <f t="shared" si="308"/>
        <v>FCCN</v>
      </c>
      <c r="N564" s="107">
        <v>0</v>
      </c>
      <c r="O564" s="72">
        <v>0</v>
      </c>
      <c r="P564" s="108">
        <v>0</v>
      </c>
      <c r="Q564" s="71">
        <v>0</v>
      </c>
      <c r="R564" s="72">
        <v>0</v>
      </c>
      <c r="S564" s="108">
        <v>0</v>
      </c>
      <c r="T564" s="71">
        <v>0</v>
      </c>
      <c r="U564" s="72">
        <v>0</v>
      </c>
      <c r="V564" s="72">
        <v>0</v>
      </c>
      <c r="W564" s="73">
        <f t="shared" si="309"/>
        <v>0</v>
      </c>
      <c r="X564" s="109">
        <v>0</v>
      </c>
      <c r="Y564" s="110">
        <v>0</v>
      </c>
      <c r="Z564" s="110">
        <v>0</v>
      </c>
      <c r="AA564" s="72">
        <v>0</v>
      </c>
      <c r="AB564" s="72">
        <v>0</v>
      </c>
      <c r="AC564" s="111">
        <v>0</v>
      </c>
      <c r="AD564" s="112">
        <f t="shared" si="310"/>
        <v>0</v>
      </c>
      <c r="AE564" s="113">
        <v>0</v>
      </c>
      <c r="AF564" s="114">
        <v>0</v>
      </c>
      <c r="AG564" s="115">
        <v>0</v>
      </c>
      <c r="AH564" s="116">
        <v>0</v>
      </c>
      <c r="AI564" s="114">
        <v>0</v>
      </c>
      <c r="AJ564" s="117">
        <f t="shared" si="313"/>
        <v>0</v>
      </c>
      <c r="AK564" s="113">
        <v>0</v>
      </c>
      <c r="AL564" s="114">
        <v>0</v>
      </c>
      <c r="AM564" s="117">
        <f t="shared" si="314"/>
        <v>0</v>
      </c>
      <c r="AN564" s="113">
        <v>0</v>
      </c>
      <c r="AO564" s="114">
        <v>0</v>
      </c>
      <c r="AP564" s="114">
        <v>0</v>
      </c>
      <c r="AQ564" s="114">
        <v>0</v>
      </c>
      <c r="AR564" s="117">
        <v>0</v>
      </c>
      <c r="AS564" s="113">
        <f t="shared" si="311"/>
        <v>0</v>
      </c>
      <c r="AT564" s="114">
        <f t="shared" si="315"/>
        <v>0</v>
      </c>
      <c r="AU564" s="114">
        <f t="shared" si="316"/>
        <v>0</v>
      </c>
      <c r="AV564" s="117">
        <v>0</v>
      </c>
      <c r="AW564" s="113">
        <f t="shared" si="312"/>
        <v>0</v>
      </c>
      <c r="AX564" s="114">
        <f t="shared" si="317"/>
        <v>0</v>
      </c>
      <c r="AY564" s="114">
        <f t="shared" si="318"/>
        <v>0</v>
      </c>
      <c r="AZ564" s="117">
        <v>0</v>
      </c>
      <c r="BA564" s="113">
        <f t="shared" si="319"/>
        <v>0</v>
      </c>
      <c r="BB564" s="114">
        <f t="shared" si="320"/>
        <v>0</v>
      </c>
      <c r="BC564" s="114">
        <f t="shared" si="321"/>
        <v>0</v>
      </c>
      <c r="BD564" s="117">
        <v>0</v>
      </c>
      <c r="BE564" s="113">
        <v>0</v>
      </c>
      <c r="BF564" s="114">
        <v>0</v>
      </c>
      <c r="BG564" s="114">
        <v>0</v>
      </c>
      <c r="BH564" s="117">
        <v>0</v>
      </c>
      <c r="BJ564" s="113">
        <f t="shared" si="342"/>
        <v>0</v>
      </c>
      <c r="BK564" s="114">
        <f t="shared" si="342"/>
        <v>0</v>
      </c>
      <c r="BL564" s="114">
        <f t="shared" si="322"/>
        <v>0</v>
      </c>
      <c r="BM564" s="118">
        <f t="shared" si="323"/>
        <v>0</v>
      </c>
      <c r="BN564" s="119">
        <f t="shared" si="324"/>
        <v>0</v>
      </c>
      <c r="BP564" s="113">
        <f t="shared" si="325"/>
        <v>0</v>
      </c>
      <c r="BQ564" s="118">
        <f t="shared" si="326"/>
        <v>0</v>
      </c>
      <c r="BR564" s="120">
        <f t="shared" si="327"/>
        <v>0</v>
      </c>
      <c r="BS564" s="121">
        <f t="shared" si="328"/>
        <v>0</v>
      </c>
      <c r="BT564" s="114">
        <f t="shared" si="329"/>
        <v>0</v>
      </c>
      <c r="BU564" s="114">
        <f t="shared" si="330"/>
        <v>0</v>
      </c>
      <c r="BV564" s="114">
        <f t="shared" si="331"/>
        <v>0</v>
      </c>
      <c r="BW564" s="118">
        <f t="shared" si="332"/>
        <v>0</v>
      </c>
      <c r="BX564" s="120">
        <f t="shared" si="333"/>
        <v>0</v>
      </c>
      <c r="BY564" s="121">
        <f t="shared" si="334"/>
        <v>0</v>
      </c>
      <c r="CA564" s="113">
        <f t="shared" si="343"/>
        <v>0</v>
      </c>
      <c r="CB564" s="114">
        <f t="shared" si="343"/>
        <v>0</v>
      </c>
      <c r="CC564" s="114">
        <f t="shared" si="335"/>
        <v>0</v>
      </c>
      <c r="CD564" s="114">
        <f t="shared" si="336"/>
        <v>0</v>
      </c>
      <c r="CE564" s="114">
        <f t="shared" si="337"/>
        <v>0</v>
      </c>
      <c r="CF564" s="118">
        <f t="shared" si="338"/>
        <v>0</v>
      </c>
      <c r="CG564" s="122">
        <f t="shared" si="339"/>
        <v>0</v>
      </c>
      <c r="CH564" s="88"/>
      <c r="CI564" s="123">
        <f t="shared" si="340"/>
        <v>0</v>
      </c>
      <c r="CK564" s="124">
        <f t="shared" si="341"/>
        <v>4</v>
      </c>
      <c r="CL564" s="125">
        <v>0</v>
      </c>
      <c r="CM564" s="126">
        <v>0</v>
      </c>
      <c r="CN564" s="127">
        <v>0</v>
      </c>
      <c r="CO564" s="128">
        <v>0</v>
      </c>
      <c r="CP564" s="125">
        <v>0</v>
      </c>
      <c r="CQ564" s="129">
        <v>0</v>
      </c>
      <c r="CR564" s="130">
        <v>0</v>
      </c>
      <c r="CS564" s="131">
        <v>0</v>
      </c>
      <c r="CT564" s="132">
        <v>0</v>
      </c>
      <c r="CU564" s="133">
        <f t="shared" si="344"/>
        <v>0</v>
      </c>
      <c r="CV564" s="129">
        <f t="shared" si="344"/>
        <v>0</v>
      </c>
      <c r="CW564" s="132">
        <v>0</v>
      </c>
      <c r="CY564" s="133">
        <v>0</v>
      </c>
      <c r="CZ564" s="129">
        <v>0</v>
      </c>
      <c r="DA564" s="132">
        <v>0</v>
      </c>
      <c r="DD564" s="134" t="s">
        <v>95</v>
      </c>
      <c r="DE564" s="101"/>
      <c r="DF564" s="72"/>
    </row>
    <row r="565" spans="1:110" s="7" customFormat="1" x14ac:dyDescent="0.25">
      <c r="A565" s="135">
        <v>117</v>
      </c>
      <c r="B565" s="136" t="s">
        <v>1540</v>
      </c>
      <c r="C565" s="136" t="s">
        <v>1559</v>
      </c>
      <c r="D565" s="137" t="s">
        <v>1542</v>
      </c>
      <c r="E565" s="138" t="s">
        <v>1560</v>
      </c>
      <c r="F565" s="138" t="s">
        <v>1561</v>
      </c>
      <c r="G565" s="138" t="s">
        <v>1562</v>
      </c>
      <c r="H565" s="138" t="s">
        <v>117</v>
      </c>
      <c r="I565" s="138">
        <v>11212</v>
      </c>
      <c r="J565" s="138" t="str">
        <f t="shared" si="307"/>
        <v>Brooklyn 11212</v>
      </c>
      <c r="K565" s="138" t="s">
        <v>108</v>
      </c>
      <c r="L565" s="138">
        <v>4</v>
      </c>
      <c r="M565" s="106" t="str">
        <f t="shared" si="308"/>
        <v>FCCN</v>
      </c>
      <c r="N565" s="107">
        <v>0</v>
      </c>
      <c r="O565" s="72">
        <v>0</v>
      </c>
      <c r="P565" s="108">
        <v>0</v>
      </c>
      <c r="Q565" s="71">
        <v>0</v>
      </c>
      <c r="R565" s="72">
        <v>0</v>
      </c>
      <c r="S565" s="108">
        <v>0</v>
      </c>
      <c r="T565" s="71">
        <v>0</v>
      </c>
      <c r="U565" s="72">
        <v>0</v>
      </c>
      <c r="V565" s="72">
        <v>0</v>
      </c>
      <c r="W565" s="73">
        <f t="shared" si="309"/>
        <v>0</v>
      </c>
      <c r="X565" s="109">
        <v>0</v>
      </c>
      <c r="Y565" s="110">
        <v>0</v>
      </c>
      <c r="Z565" s="110">
        <v>0</v>
      </c>
      <c r="AA565" s="72">
        <v>0</v>
      </c>
      <c r="AB565" s="72">
        <v>120</v>
      </c>
      <c r="AC565" s="111">
        <v>0</v>
      </c>
      <c r="AD565" s="112">
        <f t="shared" si="310"/>
        <v>120</v>
      </c>
      <c r="AE565" s="113">
        <v>0</v>
      </c>
      <c r="AF565" s="114">
        <v>0</v>
      </c>
      <c r="AG565" s="115">
        <v>0</v>
      </c>
      <c r="AH565" s="116">
        <v>1035319.2000000001</v>
      </c>
      <c r="AI565" s="114">
        <v>0</v>
      </c>
      <c r="AJ565" s="117">
        <f t="shared" si="313"/>
        <v>1035319.2000000001</v>
      </c>
      <c r="AK565" s="113">
        <v>0</v>
      </c>
      <c r="AL565" s="114">
        <v>0</v>
      </c>
      <c r="AM565" s="117">
        <f t="shared" si="314"/>
        <v>0</v>
      </c>
      <c r="AN565" s="113">
        <v>0</v>
      </c>
      <c r="AO565" s="114">
        <v>0</v>
      </c>
      <c r="AP565" s="114">
        <v>0</v>
      </c>
      <c r="AQ565" s="114">
        <v>867429.6</v>
      </c>
      <c r="AR565" s="117">
        <v>167889.59999999998</v>
      </c>
      <c r="AS565" s="113">
        <f t="shared" si="311"/>
        <v>0</v>
      </c>
      <c r="AT565" s="114">
        <f t="shared" si="315"/>
        <v>0</v>
      </c>
      <c r="AU565" s="114">
        <f t="shared" si="316"/>
        <v>0</v>
      </c>
      <c r="AV565" s="117">
        <v>0</v>
      </c>
      <c r="AW565" s="113">
        <f t="shared" si="312"/>
        <v>0</v>
      </c>
      <c r="AX565" s="114">
        <f t="shared" si="317"/>
        <v>0</v>
      </c>
      <c r="AY565" s="114">
        <f t="shared" si="318"/>
        <v>0</v>
      </c>
      <c r="AZ565" s="117">
        <v>0</v>
      </c>
      <c r="BA565" s="113">
        <f t="shared" si="319"/>
        <v>0</v>
      </c>
      <c r="BB565" s="114">
        <f t="shared" si="320"/>
        <v>0</v>
      </c>
      <c r="BC565" s="114">
        <f t="shared" si="321"/>
        <v>0</v>
      </c>
      <c r="BD565" s="117">
        <v>0</v>
      </c>
      <c r="BE565" s="113">
        <v>0</v>
      </c>
      <c r="BF565" s="114">
        <v>0</v>
      </c>
      <c r="BG565" s="114">
        <v>0</v>
      </c>
      <c r="BH565" s="117">
        <v>0</v>
      </c>
      <c r="BJ565" s="113">
        <f t="shared" si="342"/>
        <v>0</v>
      </c>
      <c r="BK565" s="114">
        <f t="shared" si="342"/>
        <v>0</v>
      </c>
      <c r="BL565" s="114">
        <f t="shared" si="322"/>
        <v>0</v>
      </c>
      <c r="BM565" s="118">
        <f t="shared" si="323"/>
        <v>0</v>
      </c>
      <c r="BN565" s="119">
        <f t="shared" si="324"/>
        <v>0</v>
      </c>
      <c r="BP565" s="113">
        <f t="shared" si="325"/>
        <v>0</v>
      </c>
      <c r="BQ565" s="118">
        <f t="shared" si="326"/>
        <v>0</v>
      </c>
      <c r="BR565" s="120">
        <f t="shared" si="327"/>
        <v>0</v>
      </c>
      <c r="BS565" s="121">
        <f t="shared" si="328"/>
        <v>0</v>
      </c>
      <c r="BT565" s="114">
        <f t="shared" si="329"/>
        <v>0</v>
      </c>
      <c r="BU565" s="114">
        <f t="shared" si="330"/>
        <v>0</v>
      </c>
      <c r="BV565" s="114">
        <f t="shared" si="331"/>
        <v>0</v>
      </c>
      <c r="BW565" s="118">
        <f t="shared" si="332"/>
        <v>0</v>
      </c>
      <c r="BX565" s="120">
        <f t="shared" si="333"/>
        <v>0</v>
      </c>
      <c r="BY565" s="121">
        <f t="shared" si="334"/>
        <v>0</v>
      </c>
      <c r="CA565" s="113">
        <f t="shared" si="343"/>
        <v>0</v>
      </c>
      <c r="CB565" s="114">
        <f t="shared" si="343"/>
        <v>0</v>
      </c>
      <c r="CC565" s="114">
        <f t="shared" si="335"/>
        <v>0</v>
      </c>
      <c r="CD565" s="114">
        <f t="shared" si="336"/>
        <v>12056.380707395498</v>
      </c>
      <c r="CE565" s="114">
        <f t="shared" si="337"/>
        <v>0</v>
      </c>
      <c r="CF565" s="118">
        <f t="shared" si="338"/>
        <v>0</v>
      </c>
      <c r="CG565" s="122">
        <f t="shared" si="339"/>
        <v>12056.380707395498</v>
      </c>
      <c r="CH565" s="88"/>
      <c r="CI565" s="123">
        <f t="shared" si="340"/>
        <v>12056.380707395498</v>
      </c>
      <c r="CK565" s="124">
        <f t="shared" si="341"/>
        <v>4</v>
      </c>
      <c r="CL565" s="125">
        <v>0</v>
      </c>
      <c r="CM565" s="126">
        <v>0</v>
      </c>
      <c r="CN565" s="127">
        <v>0</v>
      </c>
      <c r="CO565" s="128">
        <v>0</v>
      </c>
      <c r="CP565" s="125">
        <v>0</v>
      </c>
      <c r="CQ565" s="129">
        <v>0</v>
      </c>
      <c r="CR565" s="130">
        <v>0</v>
      </c>
      <c r="CS565" s="131">
        <v>0</v>
      </c>
      <c r="CT565" s="132">
        <v>0</v>
      </c>
      <c r="CU565" s="133">
        <f t="shared" si="344"/>
        <v>0</v>
      </c>
      <c r="CV565" s="129">
        <f t="shared" si="344"/>
        <v>0</v>
      </c>
      <c r="CW565" s="132">
        <v>0</v>
      </c>
      <c r="CY565" s="133">
        <v>0</v>
      </c>
      <c r="CZ565" s="129">
        <v>0</v>
      </c>
      <c r="DA565" s="132">
        <v>0</v>
      </c>
      <c r="DD565" s="134" t="s">
        <v>95</v>
      </c>
      <c r="DE565" s="101"/>
      <c r="DF565" s="72"/>
    </row>
    <row r="566" spans="1:110" s="7" customFormat="1" x14ac:dyDescent="0.25">
      <c r="A566" s="135">
        <v>117</v>
      </c>
      <c r="B566" s="136" t="s">
        <v>1540</v>
      </c>
      <c r="C566" s="136" t="s">
        <v>1559</v>
      </c>
      <c r="D566" s="137" t="s">
        <v>1542</v>
      </c>
      <c r="E566" s="138" t="s">
        <v>1560</v>
      </c>
      <c r="F566" s="138" t="s">
        <v>1561</v>
      </c>
      <c r="G566" s="138" t="s">
        <v>1562</v>
      </c>
      <c r="H566" s="138" t="s">
        <v>117</v>
      </c>
      <c r="I566" s="138">
        <v>11212</v>
      </c>
      <c r="J566" s="138" t="str">
        <f t="shared" si="307"/>
        <v>Brooklyn 11212</v>
      </c>
      <c r="K566" s="138" t="s">
        <v>108</v>
      </c>
      <c r="L566" s="138">
        <v>4</v>
      </c>
      <c r="M566" s="106" t="str">
        <f t="shared" si="308"/>
        <v>FCCN</v>
      </c>
      <c r="N566" s="107">
        <v>0</v>
      </c>
      <c r="O566" s="72">
        <v>0</v>
      </c>
      <c r="P566" s="108">
        <v>0</v>
      </c>
      <c r="Q566" s="71">
        <v>0</v>
      </c>
      <c r="R566" s="72">
        <v>0</v>
      </c>
      <c r="S566" s="108">
        <v>0</v>
      </c>
      <c r="T566" s="71">
        <v>0</v>
      </c>
      <c r="U566" s="72">
        <v>0</v>
      </c>
      <c r="V566" s="72">
        <v>0</v>
      </c>
      <c r="W566" s="73">
        <f t="shared" si="309"/>
        <v>0</v>
      </c>
      <c r="X566" s="109">
        <v>0</v>
      </c>
      <c r="Y566" s="110">
        <v>0</v>
      </c>
      <c r="Z566" s="110">
        <v>0</v>
      </c>
      <c r="AA566" s="72">
        <v>0</v>
      </c>
      <c r="AB566" s="72">
        <v>0</v>
      </c>
      <c r="AC566" s="111">
        <v>80</v>
      </c>
      <c r="AD566" s="112">
        <f t="shared" si="310"/>
        <v>80</v>
      </c>
      <c r="AE566" s="113">
        <v>0</v>
      </c>
      <c r="AF566" s="114">
        <v>0</v>
      </c>
      <c r="AG566" s="115">
        <v>0</v>
      </c>
      <c r="AH566" s="116">
        <v>732132.79999999993</v>
      </c>
      <c r="AI566" s="114">
        <v>0</v>
      </c>
      <c r="AJ566" s="117">
        <f t="shared" si="313"/>
        <v>732132.79999999993</v>
      </c>
      <c r="AK566" s="113">
        <v>0</v>
      </c>
      <c r="AL566" s="114">
        <v>0</v>
      </c>
      <c r="AM566" s="117">
        <f t="shared" si="314"/>
        <v>0</v>
      </c>
      <c r="AN566" s="113">
        <v>0</v>
      </c>
      <c r="AO566" s="114">
        <v>0</v>
      </c>
      <c r="AP566" s="114">
        <v>0</v>
      </c>
      <c r="AQ566" s="114">
        <v>620206.4</v>
      </c>
      <c r="AR566" s="117">
        <v>111926.39999999999</v>
      </c>
      <c r="AS566" s="113">
        <f t="shared" si="311"/>
        <v>0</v>
      </c>
      <c r="AT566" s="114">
        <f t="shared" si="315"/>
        <v>0</v>
      </c>
      <c r="AU566" s="114">
        <f t="shared" si="316"/>
        <v>0</v>
      </c>
      <c r="AV566" s="117">
        <v>0</v>
      </c>
      <c r="AW566" s="113">
        <f t="shared" si="312"/>
        <v>0</v>
      </c>
      <c r="AX566" s="114">
        <f t="shared" si="317"/>
        <v>0</v>
      </c>
      <c r="AY566" s="114">
        <f t="shared" si="318"/>
        <v>0</v>
      </c>
      <c r="AZ566" s="117">
        <v>0</v>
      </c>
      <c r="BA566" s="113">
        <f t="shared" si="319"/>
        <v>0</v>
      </c>
      <c r="BB566" s="114">
        <f t="shared" si="320"/>
        <v>0</v>
      </c>
      <c r="BC566" s="114">
        <f t="shared" si="321"/>
        <v>0</v>
      </c>
      <c r="BD566" s="117">
        <v>0</v>
      </c>
      <c r="BE566" s="113">
        <v>0</v>
      </c>
      <c r="BF566" s="114">
        <v>0</v>
      </c>
      <c r="BG566" s="114">
        <v>0</v>
      </c>
      <c r="BH566" s="117">
        <v>0</v>
      </c>
      <c r="BJ566" s="113">
        <f t="shared" si="342"/>
        <v>0</v>
      </c>
      <c r="BK566" s="114">
        <f t="shared" si="342"/>
        <v>0</v>
      </c>
      <c r="BL566" s="114">
        <f t="shared" si="322"/>
        <v>0</v>
      </c>
      <c r="BM566" s="118">
        <f t="shared" si="323"/>
        <v>0</v>
      </c>
      <c r="BN566" s="119">
        <f t="shared" si="324"/>
        <v>0</v>
      </c>
      <c r="BP566" s="113">
        <f t="shared" si="325"/>
        <v>0</v>
      </c>
      <c r="BQ566" s="118">
        <f t="shared" si="326"/>
        <v>0</v>
      </c>
      <c r="BR566" s="120">
        <f t="shared" si="327"/>
        <v>0</v>
      </c>
      <c r="BS566" s="121">
        <f t="shared" si="328"/>
        <v>0</v>
      </c>
      <c r="BT566" s="114">
        <f t="shared" si="329"/>
        <v>0</v>
      </c>
      <c r="BU566" s="114">
        <f t="shared" si="330"/>
        <v>0</v>
      </c>
      <c r="BV566" s="114">
        <f t="shared" si="331"/>
        <v>0</v>
      </c>
      <c r="BW566" s="118">
        <f t="shared" si="332"/>
        <v>0</v>
      </c>
      <c r="BX566" s="120">
        <f t="shared" si="333"/>
        <v>0</v>
      </c>
      <c r="BY566" s="121">
        <f t="shared" si="334"/>
        <v>0</v>
      </c>
      <c r="CA566" s="113">
        <f t="shared" si="343"/>
        <v>0</v>
      </c>
      <c r="CB566" s="114">
        <f t="shared" si="343"/>
        <v>0</v>
      </c>
      <c r="CC566" s="114">
        <f t="shared" si="335"/>
        <v>0</v>
      </c>
      <c r="CD566" s="114">
        <f t="shared" si="336"/>
        <v>8037.5871382636651</v>
      </c>
      <c r="CE566" s="114">
        <f t="shared" si="337"/>
        <v>0</v>
      </c>
      <c r="CF566" s="118">
        <f t="shared" si="338"/>
        <v>0</v>
      </c>
      <c r="CG566" s="122">
        <f t="shared" si="339"/>
        <v>8037.5871382636651</v>
      </c>
      <c r="CH566" s="88"/>
      <c r="CI566" s="123">
        <f t="shared" si="340"/>
        <v>8037.5871382636651</v>
      </c>
      <c r="CK566" s="124">
        <f t="shared" si="341"/>
        <v>4</v>
      </c>
      <c r="CL566" s="125">
        <v>0</v>
      </c>
      <c r="CM566" s="126">
        <v>0</v>
      </c>
      <c r="CN566" s="127">
        <v>0</v>
      </c>
      <c r="CO566" s="128">
        <v>0</v>
      </c>
      <c r="CP566" s="125">
        <v>0</v>
      </c>
      <c r="CQ566" s="129">
        <v>0</v>
      </c>
      <c r="CR566" s="130">
        <v>0</v>
      </c>
      <c r="CS566" s="131">
        <v>0</v>
      </c>
      <c r="CT566" s="132">
        <v>0</v>
      </c>
      <c r="CU566" s="133">
        <f t="shared" si="344"/>
        <v>0</v>
      </c>
      <c r="CV566" s="129">
        <f t="shared" si="344"/>
        <v>0</v>
      </c>
      <c r="CW566" s="132">
        <v>0</v>
      </c>
      <c r="CY566" s="133">
        <v>0</v>
      </c>
      <c r="CZ566" s="129">
        <v>0</v>
      </c>
      <c r="DA566" s="132">
        <v>0</v>
      </c>
      <c r="DD566" s="134" t="s">
        <v>95</v>
      </c>
      <c r="DE566" s="101"/>
      <c r="DF566" s="72"/>
    </row>
    <row r="567" spans="1:110" s="7" customFormat="1" x14ac:dyDescent="0.25">
      <c r="A567" s="135">
        <v>66</v>
      </c>
      <c r="B567" s="136" t="s">
        <v>1563</v>
      </c>
      <c r="C567" s="136">
        <v>1495640</v>
      </c>
      <c r="D567" s="137" t="s">
        <v>1564</v>
      </c>
      <c r="E567" s="138" t="s">
        <v>1565</v>
      </c>
      <c r="F567" s="138" t="s">
        <v>1566</v>
      </c>
      <c r="G567" s="138" t="s">
        <v>1567</v>
      </c>
      <c r="H567" s="138" t="s">
        <v>956</v>
      </c>
      <c r="I567" s="138">
        <v>10301</v>
      </c>
      <c r="J567" s="138" t="str">
        <f t="shared" si="307"/>
        <v>Staten Island 10301</v>
      </c>
      <c r="K567" s="138" t="s">
        <v>103</v>
      </c>
      <c r="L567" s="138">
        <v>4</v>
      </c>
      <c r="M567" s="106" t="str">
        <f t="shared" si="308"/>
        <v>FCCN</v>
      </c>
      <c r="N567" s="107">
        <v>0</v>
      </c>
      <c r="O567" s="72">
        <v>0</v>
      </c>
      <c r="P567" s="108">
        <v>0</v>
      </c>
      <c r="Q567" s="71">
        <v>0</v>
      </c>
      <c r="R567" s="72">
        <v>0</v>
      </c>
      <c r="S567" s="108">
        <v>0</v>
      </c>
      <c r="T567" s="71">
        <v>0</v>
      </c>
      <c r="U567" s="72">
        <v>0</v>
      </c>
      <c r="V567" s="72">
        <v>0</v>
      </c>
      <c r="W567" s="73">
        <f t="shared" si="309"/>
        <v>0</v>
      </c>
      <c r="X567" s="109">
        <v>55</v>
      </c>
      <c r="Y567" s="110">
        <v>0</v>
      </c>
      <c r="Z567" s="110">
        <v>0</v>
      </c>
      <c r="AA567" s="72">
        <v>0</v>
      </c>
      <c r="AB567" s="72">
        <v>0</v>
      </c>
      <c r="AC567" s="111">
        <v>0</v>
      </c>
      <c r="AD567" s="112">
        <f t="shared" si="310"/>
        <v>55</v>
      </c>
      <c r="AE567" s="113">
        <v>0</v>
      </c>
      <c r="AF567" s="114">
        <v>0</v>
      </c>
      <c r="AG567" s="115">
        <v>0</v>
      </c>
      <c r="AH567" s="116">
        <v>474521.30000000005</v>
      </c>
      <c r="AI567" s="114">
        <v>0</v>
      </c>
      <c r="AJ567" s="117">
        <f t="shared" si="313"/>
        <v>474521.30000000005</v>
      </c>
      <c r="AK567" s="113">
        <v>0</v>
      </c>
      <c r="AL567" s="114">
        <v>0</v>
      </c>
      <c r="AM567" s="117">
        <f t="shared" si="314"/>
        <v>0</v>
      </c>
      <c r="AN567" s="113">
        <v>0</v>
      </c>
      <c r="AO567" s="114">
        <v>0</v>
      </c>
      <c r="AP567" s="114">
        <v>0</v>
      </c>
      <c r="AQ567" s="114">
        <v>397571.9</v>
      </c>
      <c r="AR567" s="117">
        <v>76949.399999999994</v>
      </c>
      <c r="AS567" s="113">
        <f t="shared" si="311"/>
        <v>0</v>
      </c>
      <c r="AT567" s="114">
        <f t="shared" si="315"/>
        <v>0</v>
      </c>
      <c r="AU567" s="114">
        <f t="shared" si="316"/>
        <v>0</v>
      </c>
      <c r="AV567" s="117">
        <v>0</v>
      </c>
      <c r="AW567" s="113">
        <f t="shared" si="312"/>
        <v>0</v>
      </c>
      <c r="AX567" s="114">
        <f t="shared" si="317"/>
        <v>0</v>
      </c>
      <c r="AY567" s="114">
        <f t="shared" si="318"/>
        <v>0</v>
      </c>
      <c r="AZ567" s="117">
        <v>0</v>
      </c>
      <c r="BA567" s="113">
        <f t="shared" si="319"/>
        <v>0</v>
      </c>
      <c r="BB567" s="114">
        <f t="shared" si="320"/>
        <v>0</v>
      </c>
      <c r="BC567" s="114">
        <f t="shared" si="321"/>
        <v>0</v>
      </c>
      <c r="BD567" s="117">
        <v>0</v>
      </c>
      <c r="BE567" s="113">
        <v>0</v>
      </c>
      <c r="BF567" s="114">
        <v>0</v>
      </c>
      <c r="BG567" s="114">
        <v>0</v>
      </c>
      <c r="BH567" s="117">
        <v>0</v>
      </c>
      <c r="BJ567" s="113">
        <f t="shared" si="342"/>
        <v>0</v>
      </c>
      <c r="BK567" s="114">
        <f t="shared" si="342"/>
        <v>0</v>
      </c>
      <c r="BL567" s="114">
        <f t="shared" si="322"/>
        <v>0</v>
      </c>
      <c r="BM567" s="118">
        <f t="shared" si="323"/>
        <v>0</v>
      </c>
      <c r="BN567" s="119">
        <f t="shared" si="324"/>
        <v>0</v>
      </c>
      <c r="BP567" s="113">
        <f t="shared" si="325"/>
        <v>0</v>
      </c>
      <c r="BQ567" s="118">
        <f t="shared" si="326"/>
        <v>0</v>
      </c>
      <c r="BR567" s="120">
        <f t="shared" si="327"/>
        <v>0</v>
      </c>
      <c r="BS567" s="121">
        <f t="shared" si="328"/>
        <v>0</v>
      </c>
      <c r="BT567" s="114">
        <f t="shared" si="329"/>
        <v>0</v>
      </c>
      <c r="BU567" s="114">
        <f t="shared" si="330"/>
        <v>0</v>
      </c>
      <c r="BV567" s="114">
        <f t="shared" si="331"/>
        <v>0</v>
      </c>
      <c r="BW567" s="118">
        <f t="shared" si="332"/>
        <v>0</v>
      </c>
      <c r="BX567" s="120">
        <f t="shared" si="333"/>
        <v>0</v>
      </c>
      <c r="BY567" s="121">
        <f t="shared" si="334"/>
        <v>0</v>
      </c>
      <c r="CA567" s="113">
        <f t="shared" si="343"/>
        <v>0</v>
      </c>
      <c r="CB567" s="114">
        <f t="shared" si="343"/>
        <v>0</v>
      </c>
      <c r="CC567" s="114">
        <f t="shared" si="335"/>
        <v>0</v>
      </c>
      <c r="CD567" s="114">
        <f t="shared" si="336"/>
        <v>5525.8411575562695</v>
      </c>
      <c r="CE567" s="114">
        <f t="shared" si="337"/>
        <v>0</v>
      </c>
      <c r="CF567" s="118">
        <f t="shared" si="338"/>
        <v>0</v>
      </c>
      <c r="CG567" s="122">
        <f t="shared" si="339"/>
        <v>5525.8411575562695</v>
      </c>
      <c r="CH567" s="88"/>
      <c r="CI567" s="123">
        <f t="shared" si="340"/>
        <v>5525.8411575562695</v>
      </c>
      <c r="CK567" s="124">
        <f t="shared" si="341"/>
        <v>4</v>
      </c>
      <c r="CL567" s="125">
        <v>0</v>
      </c>
      <c r="CM567" s="126">
        <v>0</v>
      </c>
      <c r="CN567" s="127">
        <v>0</v>
      </c>
      <c r="CO567" s="128">
        <v>0</v>
      </c>
      <c r="CP567" s="125">
        <v>0</v>
      </c>
      <c r="CQ567" s="129">
        <v>0</v>
      </c>
      <c r="CR567" s="130">
        <v>0</v>
      </c>
      <c r="CS567" s="131">
        <v>0</v>
      </c>
      <c r="CT567" s="132">
        <v>0</v>
      </c>
      <c r="CU567" s="133">
        <f t="shared" si="344"/>
        <v>0</v>
      </c>
      <c r="CV567" s="129">
        <f t="shared" si="344"/>
        <v>0</v>
      </c>
      <c r="CW567" s="132">
        <v>0</v>
      </c>
      <c r="CY567" s="133">
        <v>0</v>
      </c>
      <c r="CZ567" s="129">
        <v>0</v>
      </c>
      <c r="DA567" s="132">
        <v>0</v>
      </c>
      <c r="DD567" s="134" t="s">
        <v>95</v>
      </c>
      <c r="DE567" s="101"/>
      <c r="DF567" s="72"/>
    </row>
    <row r="568" spans="1:110" s="7" customFormat="1" x14ac:dyDescent="0.25">
      <c r="A568" s="135">
        <v>66</v>
      </c>
      <c r="B568" s="136" t="s">
        <v>1563</v>
      </c>
      <c r="C568" s="136">
        <v>1495640</v>
      </c>
      <c r="D568" s="137" t="s">
        <v>1564</v>
      </c>
      <c r="E568" s="138" t="s">
        <v>1565</v>
      </c>
      <c r="F568" s="138" t="s">
        <v>1566</v>
      </c>
      <c r="G568" s="138" t="s">
        <v>1567</v>
      </c>
      <c r="H568" s="138" t="s">
        <v>956</v>
      </c>
      <c r="I568" s="138">
        <v>10301</v>
      </c>
      <c r="J568" s="138" t="str">
        <f t="shared" si="307"/>
        <v>Staten Island 10301</v>
      </c>
      <c r="K568" s="138" t="s">
        <v>103</v>
      </c>
      <c r="L568" s="138">
        <v>4</v>
      </c>
      <c r="M568" s="106" t="str">
        <f t="shared" si="308"/>
        <v>FCCN</v>
      </c>
      <c r="N568" s="107">
        <v>0</v>
      </c>
      <c r="O568" s="72">
        <v>0</v>
      </c>
      <c r="P568" s="108">
        <v>0</v>
      </c>
      <c r="Q568" s="71">
        <v>0</v>
      </c>
      <c r="R568" s="72">
        <v>0</v>
      </c>
      <c r="S568" s="108">
        <v>0</v>
      </c>
      <c r="T568" s="71">
        <v>0</v>
      </c>
      <c r="U568" s="72">
        <v>0</v>
      </c>
      <c r="V568" s="72">
        <v>0</v>
      </c>
      <c r="W568" s="73">
        <f t="shared" si="309"/>
        <v>0</v>
      </c>
      <c r="X568" s="109">
        <v>0</v>
      </c>
      <c r="Y568" s="110">
        <v>90</v>
      </c>
      <c r="Z568" s="110">
        <v>0</v>
      </c>
      <c r="AA568" s="72">
        <v>0</v>
      </c>
      <c r="AB568" s="72">
        <v>0</v>
      </c>
      <c r="AC568" s="111">
        <v>0</v>
      </c>
      <c r="AD568" s="112">
        <f t="shared" si="310"/>
        <v>90</v>
      </c>
      <c r="AE568" s="113">
        <v>0</v>
      </c>
      <c r="AF568" s="114">
        <v>0</v>
      </c>
      <c r="AG568" s="115">
        <v>0</v>
      </c>
      <c r="AH568" s="116">
        <v>922685.40000000014</v>
      </c>
      <c r="AI568" s="114">
        <v>0</v>
      </c>
      <c r="AJ568" s="117">
        <f t="shared" si="313"/>
        <v>922685.40000000014</v>
      </c>
      <c r="AK568" s="113">
        <v>0</v>
      </c>
      <c r="AL568" s="114">
        <v>0</v>
      </c>
      <c r="AM568" s="117">
        <f t="shared" si="314"/>
        <v>0</v>
      </c>
      <c r="AN568" s="113">
        <v>0</v>
      </c>
      <c r="AO568" s="114">
        <v>0</v>
      </c>
      <c r="AP568" s="114">
        <v>0</v>
      </c>
      <c r="AQ568" s="114">
        <v>796768.20000000019</v>
      </c>
      <c r="AR568" s="117">
        <v>125917.2</v>
      </c>
      <c r="AS568" s="113">
        <f t="shared" si="311"/>
        <v>0</v>
      </c>
      <c r="AT568" s="114">
        <f t="shared" si="315"/>
        <v>0</v>
      </c>
      <c r="AU568" s="114">
        <f t="shared" si="316"/>
        <v>0</v>
      </c>
      <c r="AV568" s="117">
        <v>0</v>
      </c>
      <c r="AW568" s="113">
        <f t="shared" si="312"/>
        <v>0</v>
      </c>
      <c r="AX568" s="114">
        <f t="shared" si="317"/>
        <v>0</v>
      </c>
      <c r="AY568" s="114">
        <f t="shared" si="318"/>
        <v>0</v>
      </c>
      <c r="AZ568" s="117">
        <v>0</v>
      </c>
      <c r="BA568" s="113">
        <f t="shared" si="319"/>
        <v>0</v>
      </c>
      <c r="BB568" s="114">
        <f t="shared" si="320"/>
        <v>0</v>
      </c>
      <c r="BC568" s="114">
        <f t="shared" si="321"/>
        <v>0</v>
      </c>
      <c r="BD568" s="117">
        <v>0</v>
      </c>
      <c r="BE568" s="113">
        <v>0</v>
      </c>
      <c r="BF568" s="114">
        <v>0</v>
      </c>
      <c r="BG568" s="114">
        <v>0</v>
      </c>
      <c r="BH568" s="117">
        <v>0</v>
      </c>
      <c r="BJ568" s="113">
        <f t="shared" si="342"/>
        <v>0</v>
      </c>
      <c r="BK568" s="114">
        <f t="shared" si="342"/>
        <v>0</v>
      </c>
      <c r="BL568" s="114">
        <f t="shared" si="322"/>
        <v>0</v>
      </c>
      <c r="BM568" s="118">
        <f t="shared" si="323"/>
        <v>0</v>
      </c>
      <c r="BN568" s="119">
        <f t="shared" si="324"/>
        <v>0</v>
      </c>
      <c r="BP568" s="113">
        <f t="shared" si="325"/>
        <v>0</v>
      </c>
      <c r="BQ568" s="118">
        <f t="shared" si="326"/>
        <v>0</v>
      </c>
      <c r="BR568" s="120">
        <f t="shared" si="327"/>
        <v>0</v>
      </c>
      <c r="BS568" s="121">
        <f t="shared" si="328"/>
        <v>0</v>
      </c>
      <c r="BT568" s="114">
        <f t="shared" si="329"/>
        <v>0</v>
      </c>
      <c r="BU568" s="114">
        <f t="shared" si="330"/>
        <v>0</v>
      </c>
      <c r="BV568" s="114">
        <f t="shared" si="331"/>
        <v>0</v>
      </c>
      <c r="BW568" s="118">
        <f t="shared" si="332"/>
        <v>0</v>
      </c>
      <c r="BX568" s="120">
        <f t="shared" si="333"/>
        <v>0</v>
      </c>
      <c r="BY568" s="121">
        <f t="shared" si="334"/>
        <v>0</v>
      </c>
      <c r="CA568" s="113">
        <f t="shared" si="343"/>
        <v>0</v>
      </c>
      <c r="CB568" s="114">
        <f t="shared" si="343"/>
        <v>0</v>
      </c>
      <c r="CC568" s="114">
        <f t="shared" si="335"/>
        <v>0</v>
      </c>
      <c r="CD568" s="114">
        <f t="shared" si="336"/>
        <v>9042.2855305466237</v>
      </c>
      <c r="CE568" s="114">
        <f t="shared" si="337"/>
        <v>0</v>
      </c>
      <c r="CF568" s="118">
        <f t="shared" si="338"/>
        <v>0</v>
      </c>
      <c r="CG568" s="122">
        <f t="shared" si="339"/>
        <v>9042.2855305466237</v>
      </c>
      <c r="CH568" s="88"/>
      <c r="CI568" s="123">
        <f t="shared" si="340"/>
        <v>9042.2855305466237</v>
      </c>
      <c r="CK568" s="124">
        <f t="shared" si="341"/>
        <v>4</v>
      </c>
      <c r="CL568" s="125">
        <v>0</v>
      </c>
      <c r="CM568" s="126">
        <v>0</v>
      </c>
      <c r="CN568" s="127">
        <v>0</v>
      </c>
      <c r="CO568" s="128">
        <v>0</v>
      </c>
      <c r="CP568" s="125">
        <v>0</v>
      </c>
      <c r="CQ568" s="129">
        <v>0</v>
      </c>
      <c r="CR568" s="130">
        <v>0</v>
      </c>
      <c r="CS568" s="131">
        <v>0</v>
      </c>
      <c r="CT568" s="132">
        <v>0</v>
      </c>
      <c r="CU568" s="133">
        <f t="shared" si="344"/>
        <v>0</v>
      </c>
      <c r="CV568" s="129">
        <f t="shared" si="344"/>
        <v>0</v>
      </c>
      <c r="CW568" s="132">
        <v>0</v>
      </c>
      <c r="CY568" s="133">
        <v>0</v>
      </c>
      <c r="CZ568" s="129">
        <v>0</v>
      </c>
      <c r="DA568" s="132">
        <v>0</v>
      </c>
      <c r="DD568" s="134" t="s">
        <v>95</v>
      </c>
      <c r="DE568" s="101"/>
      <c r="DF568" s="72"/>
    </row>
    <row r="569" spans="1:110" s="7" customFormat="1" x14ac:dyDescent="0.25">
      <c r="A569" s="135">
        <v>66</v>
      </c>
      <c r="B569" s="136" t="s">
        <v>1563</v>
      </c>
      <c r="C569" s="136">
        <v>1495640</v>
      </c>
      <c r="D569" s="137" t="s">
        <v>1564</v>
      </c>
      <c r="E569" s="138" t="s">
        <v>1565</v>
      </c>
      <c r="F569" s="138" t="s">
        <v>1566</v>
      </c>
      <c r="G569" s="138" t="s">
        <v>1567</v>
      </c>
      <c r="H569" s="138" t="s">
        <v>956</v>
      </c>
      <c r="I569" s="138">
        <v>10301</v>
      </c>
      <c r="J569" s="138" t="str">
        <f t="shared" si="307"/>
        <v>Staten Island 10301</v>
      </c>
      <c r="K569" s="138" t="s">
        <v>103</v>
      </c>
      <c r="L569" s="138">
        <v>4</v>
      </c>
      <c r="M569" s="106" t="str">
        <f t="shared" si="308"/>
        <v>FCCN</v>
      </c>
      <c r="N569" s="107">
        <v>0</v>
      </c>
      <c r="O569" s="72">
        <v>0</v>
      </c>
      <c r="P569" s="108">
        <v>0</v>
      </c>
      <c r="Q569" s="71">
        <v>0</v>
      </c>
      <c r="R569" s="72">
        <v>0</v>
      </c>
      <c r="S569" s="108">
        <v>0</v>
      </c>
      <c r="T569" s="71">
        <v>0</v>
      </c>
      <c r="U569" s="72">
        <v>0</v>
      </c>
      <c r="V569" s="72">
        <v>0</v>
      </c>
      <c r="W569" s="73">
        <f t="shared" si="309"/>
        <v>0</v>
      </c>
      <c r="X569" s="109">
        <v>0</v>
      </c>
      <c r="Y569" s="110">
        <v>0</v>
      </c>
      <c r="Z569" s="110">
        <v>45</v>
      </c>
      <c r="AA569" s="72">
        <v>0</v>
      </c>
      <c r="AB569" s="72">
        <v>0</v>
      </c>
      <c r="AC569" s="111">
        <v>0</v>
      </c>
      <c r="AD569" s="112">
        <f t="shared" si="310"/>
        <v>45</v>
      </c>
      <c r="AE569" s="113">
        <v>0</v>
      </c>
      <c r="AF569" s="114">
        <v>0</v>
      </c>
      <c r="AG569" s="115">
        <v>0</v>
      </c>
      <c r="AH569" s="116">
        <v>491996.70000000007</v>
      </c>
      <c r="AI569" s="114">
        <v>0</v>
      </c>
      <c r="AJ569" s="117">
        <f t="shared" si="313"/>
        <v>491996.70000000007</v>
      </c>
      <c r="AK569" s="113">
        <v>0</v>
      </c>
      <c r="AL569" s="114">
        <v>0</v>
      </c>
      <c r="AM569" s="117">
        <f t="shared" si="314"/>
        <v>0</v>
      </c>
      <c r="AN569" s="113">
        <v>0</v>
      </c>
      <c r="AO569" s="114">
        <v>0</v>
      </c>
      <c r="AP569" s="114">
        <v>0</v>
      </c>
      <c r="AQ569" s="114">
        <v>429038.10000000009</v>
      </c>
      <c r="AR569" s="117">
        <v>62958.6</v>
      </c>
      <c r="AS569" s="113">
        <f t="shared" si="311"/>
        <v>0</v>
      </c>
      <c r="AT569" s="114">
        <f t="shared" si="315"/>
        <v>0</v>
      </c>
      <c r="AU569" s="114">
        <f t="shared" si="316"/>
        <v>0</v>
      </c>
      <c r="AV569" s="117">
        <v>0</v>
      </c>
      <c r="AW569" s="113">
        <f t="shared" si="312"/>
        <v>0</v>
      </c>
      <c r="AX569" s="114">
        <f t="shared" si="317"/>
        <v>0</v>
      </c>
      <c r="AY569" s="114">
        <f t="shared" si="318"/>
        <v>0</v>
      </c>
      <c r="AZ569" s="117">
        <v>0</v>
      </c>
      <c r="BA569" s="113">
        <f t="shared" si="319"/>
        <v>0</v>
      </c>
      <c r="BB569" s="114">
        <f t="shared" si="320"/>
        <v>0</v>
      </c>
      <c r="BC569" s="114">
        <f t="shared" si="321"/>
        <v>0</v>
      </c>
      <c r="BD569" s="117">
        <v>0</v>
      </c>
      <c r="BE569" s="113">
        <v>0</v>
      </c>
      <c r="BF569" s="114">
        <v>0</v>
      </c>
      <c r="BG569" s="114">
        <v>0</v>
      </c>
      <c r="BH569" s="117">
        <v>0</v>
      </c>
      <c r="BJ569" s="113">
        <f t="shared" si="342"/>
        <v>0</v>
      </c>
      <c r="BK569" s="114">
        <f t="shared" si="342"/>
        <v>0</v>
      </c>
      <c r="BL569" s="114">
        <f t="shared" si="322"/>
        <v>0</v>
      </c>
      <c r="BM569" s="118">
        <f t="shared" si="323"/>
        <v>0</v>
      </c>
      <c r="BN569" s="119">
        <f t="shared" si="324"/>
        <v>0</v>
      </c>
      <c r="BP569" s="113">
        <f t="shared" si="325"/>
        <v>0</v>
      </c>
      <c r="BQ569" s="118">
        <f t="shared" si="326"/>
        <v>0</v>
      </c>
      <c r="BR569" s="120">
        <f t="shared" si="327"/>
        <v>0</v>
      </c>
      <c r="BS569" s="121">
        <f t="shared" si="328"/>
        <v>0</v>
      </c>
      <c r="BT569" s="114">
        <f t="shared" si="329"/>
        <v>0</v>
      </c>
      <c r="BU569" s="114">
        <f t="shared" si="330"/>
        <v>0</v>
      </c>
      <c r="BV569" s="114">
        <f t="shared" si="331"/>
        <v>0</v>
      </c>
      <c r="BW569" s="118">
        <f t="shared" si="332"/>
        <v>0</v>
      </c>
      <c r="BX569" s="120">
        <f t="shared" si="333"/>
        <v>0</v>
      </c>
      <c r="BY569" s="121">
        <f t="shared" si="334"/>
        <v>0</v>
      </c>
      <c r="CA569" s="113">
        <f t="shared" si="343"/>
        <v>0</v>
      </c>
      <c r="CB569" s="114">
        <f t="shared" si="343"/>
        <v>0</v>
      </c>
      <c r="CC569" s="114">
        <f t="shared" si="335"/>
        <v>0</v>
      </c>
      <c r="CD569" s="114">
        <f t="shared" si="336"/>
        <v>4521.1427652733119</v>
      </c>
      <c r="CE569" s="114">
        <f t="shared" si="337"/>
        <v>0</v>
      </c>
      <c r="CF569" s="118">
        <f t="shared" si="338"/>
        <v>0</v>
      </c>
      <c r="CG569" s="122">
        <f t="shared" si="339"/>
        <v>4521.1427652733119</v>
      </c>
      <c r="CH569" s="88"/>
      <c r="CI569" s="123">
        <f t="shared" si="340"/>
        <v>4521.1427652733119</v>
      </c>
      <c r="CK569" s="124">
        <f t="shared" si="341"/>
        <v>4</v>
      </c>
      <c r="CL569" s="125">
        <v>0</v>
      </c>
      <c r="CM569" s="126">
        <v>0</v>
      </c>
      <c r="CN569" s="127">
        <v>0</v>
      </c>
      <c r="CO569" s="128">
        <v>0</v>
      </c>
      <c r="CP569" s="125">
        <v>0</v>
      </c>
      <c r="CQ569" s="129">
        <v>0</v>
      </c>
      <c r="CR569" s="130">
        <v>0</v>
      </c>
      <c r="CS569" s="131">
        <v>0</v>
      </c>
      <c r="CT569" s="132">
        <v>0</v>
      </c>
      <c r="CU569" s="133">
        <f t="shared" si="344"/>
        <v>0</v>
      </c>
      <c r="CV569" s="129">
        <f t="shared" si="344"/>
        <v>0</v>
      </c>
      <c r="CW569" s="132">
        <v>0</v>
      </c>
      <c r="CY569" s="133">
        <v>0</v>
      </c>
      <c r="CZ569" s="129">
        <v>0</v>
      </c>
      <c r="DA569" s="132">
        <v>0</v>
      </c>
      <c r="DD569" s="134" t="s">
        <v>95</v>
      </c>
      <c r="DE569" s="101"/>
      <c r="DF569" s="72"/>
    </row>
    <row r="570" spans="1:110" s="7" customFormat="1" x14ac:dyDescent="0.25">
      <c r="A570" s="135">
        <v>66</v>
      </c>
      <c r="B570" s="136" t="s">
        <v>1563</v>
      </c>
      <c r="C570" s="136">
        <v>1495640</v>
      </c>
      <c r="D570" s="137" t="s">
        <v>1564</v>
      </c>
      <c r="E570" s="138" t="s">
        <v>1565</v>
      </c>
      <c r="F570" s="138" t="s">
        <v>1566</v>
      </c>
      <c r="G570" s="138" t="s">
        <v>1567</v>
      </c>
      <c r="H570" s="138" t="s">
        <v>956</v>
      </c>
      <c r="I570" s="138">
        <v>10301</v>
      </c>
      <c r="J570" s="138" t="str">
        <f t="shared" si="307"/>
        <v>Staten Island 10301</v>
      </c>
      <c r="K570" s="138" t="s">
        <v>103</v>
      </c>
      <c r="L570" s="138">
        <v>4</v>
      </c>
      <c r="M570" s="106" t="str">
        <f t="shared" si="308"/>
        <v>FCCN</v>
      </c>
      <c r="N570" s="107">
        <v>0</v>
      </c>
      <c r="O570" s="72">
        <v>0</v>
      </c>
      <c r="P570" s="108">
        <v>0</v>
      </c>
      <c r="Q570" s="71">
        <v>0</v>
      </c>
      <c r="R570" s="72">
        <v>0</v>
      </c>
      <c r="S570" s="108">
        <v>0</v>
      </c>
      <c r="T570" s="71">
        <v>0</v>
      </c>
      <c r="U570" s="72">
        <v>0</v>
      </c>
      <c r="V570" s="72">
        <v>0</v>
      </c>
      <c r="W570" s="73">
        <f t="shared" si="309"/>
        <v>0</v>
      </c>
      <c r="X570" s="109">
        <v>0</v>
      </c>
      <c r="Y570" s="110">
        <v>0</v>
      </c>
      <c r="Z570" s="110">
        <v>0</v>
      </c>
      <c r="AA570" s="72">
        <v>3</v>
      </c>
      <c r="AB570" s="72">
        <v>0</v>
      </c>
      <c r="AC570" s="111">
        <v>0</v>
      </c>
      <c r="AD570" s="112">
        <f t="shared" si="310"/>
        <v>3</v>
      </c>
      <c r="AE570" s="113">
        <v>0</v>
      </c>
      <c r="AF570" s="114">
        <v>0</v>
      </c>
      <c r="AG570" s="115">
        <v>0</v>
      </c>
      <c r="AH570" s="116">
        <v>25882.980000000003</v>
      </c>
      <c r="AI570" s="114">
        <v>0</v>
      </c>
      <c r="AJ570" s="117">
        <f t="shared" si="313"/>
        <v>25882.980000000003</v>
      </c>
      <c r="AK570" s="113">
        <v>0</v>
      </c>
      <c r="AL570" s="114">
        <v>0</v>
      </c>
      <c r="AM570" s="117">
        <f t="shared" si="314"/>
        <v>0</v>
      </c>
      <c r="AN570" s="113">
        <v>0</v>
      </c>
      <c r="AO570" s="114">
        <v>0</v>
      </c>
      <c r="AP570" s="114">
        <v>0</v>
      </c>
      <c r="AQ570" s="114">
        <v>21685.739999999998</v>
      </c>
      <c r="AR570" s="117">
        <v>4197.24</v>
      </c>
      <c r="AS570" s="113">
        <f t="shared" si="311"/>
        <v>0</v>
      </c>
      <c r="AT570" s="114">
        <f t="shared" si="315"/>
        <v>0</v>
      </c>
      <c r="AU570" s="114">
        <f t="shared" si="316"/>
        <v>0</v>
      </c>
      <c r="AV570" s="117">
        <v>0</v>
      </c>
      <c r="AW570" s="113">
        <f t="shared" si="312"/>
        <v>0</v>
      </c>
      <c r="AX570" s="114">
        <f t="shared" si="317"/>
        <v>0</v>
      </c>
      <c r="AY570" s="114">
        <f t="shared" si="318"/>
        <v>0</v>
      </c>
      <c r="AZ570" s="117">
        <v>0</v>
      </c>
      <c r="BA570" s="113">
        <f t="shared" si="319"/>
        <v>0</v>
      </c>
      <c r="BB570" s="114">
        <f t="shared" si="320"/>
        <v>0</v>
      </c>
      <c r="BC570" s="114">
        <f t="shared" si="321"/>
        <v>0</v>
      </c>
      <c r="BD570" s="117">
        <v>0</v>
      </c>
      <c r="BE570" s="113">
        <v>0</v>
      </c>
      <c r="BF570" s="114">
        <v>0</v>
      </c>
      <c r="BG570" s="114">
        <v>0</v>
      </c>
      <c r="BH570" s="117">
        <v>0</v>
      </c>
      <c r="BJ570" s="113">
        <f t="shared" si="342"/>
        <v>0</v>
      </c>
      <c r="BK570" s="114">
        <f t="shared" si="342"/>
        <v>0</v>
      </c>
      <c r="BL570" s="114">
        <f t="shared" si="322"/>
        <v>0</v>
      </c>
      <c r="BM570" s="118">
        <f t="shared" si="323"/>
        <v>0</v>
      </c>
      <c r="BN570" s="119">
        <f t="shared" si="324"/>
        <v>0</v>
      </c>
      <c r="BP570" s="113">
        <f t="shared" si="325"/>
        <v>0</v>
      </c>
      <c r="BQ570" s="118">
        <f t="shared" si="326"/>
        <v>0</v>
      </c>
      <c r="BR570" s="120">
        <f t="shared" si="327"/>
        <v>0</v>
      </c>
      <c r="BS570" s="121">
        <f t="shared" si="328"/>
        <v>0</v>
      </c>
      <c r="BT570" s="114">
        <f t="shared" si="329"/>
        <v>0</v>
      </c>
      <c r="BU570" s="114">
        <f t="shared" si="330"/>
        <v>0</v>
      </c>
      <c r="BV570" s="114">
        <f t="shared" si="331"/>
        <v>0</v>
      </c>
      <c r="BW570" s="118">
        <f t="shared" si="332"/>
        <v>0</v>
      </c>
      <c r="BX570" s="120">
        <f t="shared" si="333"/>
        <v>0</v>
      </c>
      <c r="BY570" s="121">
        <f t="shared" si="334"/>
        <v>0</v>
      </c>
      <c r="CA570" s="113">
        <f t="shared" si="343"/>
        <v>0</v>
      </c>
      <c r="CB570" s="114">
        <f t="shared" si="343"/>
        <v>0</v>
      </c>
      <c r="CC570" s="114">
        <f t="shared" si="335"/>
        <v>0</v>
      </c>
      <c r="CD570" s="114">
        <f t="shared" si="336"/>
        <v>301.40951768488742</v>
      </c>
      <c r="CE570" s="114">
        <f t="shared" si="337"/>
        <v>0</v>
      </c>
      <c r="CF570" s="118">
        <f t="shared" si="338"/>
        <v>0</v>
      </c>
      <c r="CG570" s="122">
        <f t="shared" si="339"/>
        <v>301.40951768488742</v>
      </c>
      <c r="CH570" s="88"/>
      <c r="CI570" s="123">
        <f t="shared" si="340"/>
        <v>301.40951768488742</v>
      </c>
      <c r="CK570" s="124">
        <f t="shared" si="341"/>
        <v>4</v>
      </c>
      <c r="CL570" s="125">
        <v>0</v>
      </c>
      <c r="CM570" s="126">
        <v>0</v>
      </c>
      <c r="CN570" s="127">
        <v>0</v>
      </c>
      <c r="CO570" s="128">
        <v>0</v>
      </c>
      <c r="CP570" s="125">
        <v>0</v>
      </c>
      <c r="CQ570" s="129">
        <v>0</v>
      </c>
      <c r="CR570" s="130">
        <v>0</v>
      </c>
      <c r="CS570" s="131">
        <v>0</v>
      </c>
      <c r="CT570" s="132">
        <v>0</v>
      </c>
      <c r="CU570" s="133">
        <f t="shared" si="344"/>
        <v>0</v>
      </c>
      <c r="CV570" s="129">
        <f t="shared" si="344"/>
        <v>0</v>
      </c>
      <c r="CW570" s="132">
        <v>0</v>
      </c>
      <c r="CY570" s="133">
        <v>0</v>
      </c>
      <c r="CZ570" s="129">
        <v>0</v>
      </c>
      <c r="DA570" s="132">
        <v>0</v>
      </c>
      <c r="DD570" s="134" t="s">
        <v>95</v>
      </c>
      <c r="DE570" s="101"/>
      <c r="DF570" s="72"/>
    </row>
    <row r="571" spans="1:110" s="7" customFormat="1" x14ac:dyDescent="0.25">
      <c r="A571" s="135">
        <v>66</v>
      </c>
      <c r="B571" s="136" t="s">
        <v>1563</v>
      </c>
      <c r="C571" s="136">
        <v>1495640</v>
      </c>
      <c r="D571" s="137" t="s">
        <v>1564</v>
      </c>
      <c r="E571" s="138" t="s">
        <v>1565</v>
      </c>
      <c r="F571" s="138" t="s">
        <v>1566</v>
      </c>
      <c r="G571" s="138" t="s">
        <v>1567</v>
      </c>
      <c r="H571" s="138" t="s">
        <v>956</v>
      </c>
      <c r="I571" s="138">
        <v>10301</v>
      </c>
      <c r="J571" s="138" t="str">
        <f t="shared" si="307"/>
        <v>Staten Island 10301</v>
      </c>
      <c r="K571" s="138" t="s">
        <v>103</v>
      </c>
      <c r="L571" s="138">
        <v>4</v>
      </c>
      <c r="M571" s="106" t="str">
        <f t="shared" si="308"/>
        <v>FCCN</v>
      </c>
      <c r="N571" s="107">
        <v>0</v>
      </c>
      <c r="O571" s="72">
        <v>0</v>
      </c>
      <c r="P571" s="108">
        <v>0</v>
      </c>
      <c r="Q571" s="71">
        <v>0</v>
      </c>
      <c r="R571" s="72">
        <v>0</v>
      </c>
      <c r="S571" s="108">
        <v>0</v>
      </c>
      <c r="T571" s="71">
        <v>0</v>
      </c>
      <c r="U571" s="72">
        <v>0</v>
      </c>
      <c r="V571" s="72">
        <v>0</v>
      </c>
      <c r="W571" s="73">
        <f t="shared" si="309"/>
        <v>0</v>
      </c>
      <c r="X571" s="109">
        <v>0</v>
      </c>
      <c r="Y571" s="110">
        <v>0</v>
      </c>
      <c r="Z571" s="110">
        <v>0</v>
      </c>
      <c r="AA571" s="72">
        <v>0</v>
      </c>
      <c r="AB571" s="72">
        <v>5</v>
      </c>
      <c r="AC571" s="111">
        <v>0</v>
      </c>
      <c r="AD571" s="112">
        <f t="shared" si="310"/>
        <v>5</v>
      </c>
      <c r="AE571" s="113">
        <v>0</v>
      </c>
      <c r="AF571" s="114">
        <v>0</v>
      </c>
      <c r="AG571" s="115">
        <v>0</v>
      </c>
      <c r="AH571" s="116">
        <v>43138.299999999996</v>
      </c>
      <c r="AI571" s="114">
        <v>0</v>
      </c>
      <c r="AJ571" s="117">
        <f t="shared" si="313"/>
        <v>43138.299999999996</v>
      </c>
      <c r="AK571" s="113">
        <v>0</v>
      </c>
      <c r="AL571" s="114">
        <v>0</v>
      </c>
      <c r="AM571" s="117">
        <f t="shared" si="314"/>
        <v>0</v>
      </c>
      <c r="AN571" s="113">
        <v>0</v>
      </c>
      <c r="AO571" s="114">
        <v>0</v>
      </c>
      <c r="AP571" s="114">
        <v>0</v>
      </c>
      <c r="AQ571" s="114">
        <v>36142.9</v>
      </c>
      <c r="AR571" s="117">
        <v>6995.4</v>
      </c>
      <c r="AS571" s="113">
        <f t="shared" si="311"/>
        <v>0</v>
      </c>
      <c r="AT571" s="114">
        <f t="shared" si="315"/>
        <v>0</v>
      </c>
      <c r="AU571" s="114">
        <f t="shared" si="316"/>
        <v>0</v>
      </c>
      <c r="AV571" s="117">
        <v>0</v>
      </c>
      <c r="AW571" s="113">
        <f t="shared" si="312"/>
        <v>0</v>
      </c>
      <c r="AX571" s="114">
        <f t="shared" si="317"/>
        <v>0</v>
      </c>
      <c r="AY571" s="114">
        <f t="shared" si="318"/>
        <v>0</v>
      </c>
      <c r="AZ571" s="117">
        <v>0</v>
      </c>
      <c r="BA571" s="113">
        <f t="shared" si="319"/>
        <v>0</v>
      </c>
      <c r="BB571" s="114">
        <f t="shared" si="320"/>
        <v>0</v>
      </c>
      <c r="BC571" s="114">
        <f t="shared" si="321"/>
        <v>0</v>
      </c>
      <c r="BD571" s="117">
        <v>0</v>
      </c>
      <c r="BE571" s="113">
        <v>0</v>
      </c>
      <c r="BF571" s="114">
        <v>0</v>
      </c>
      <c r="BG571" s="114">
        <v>0</v>
      </c>
      <c r="BH571" s="117">
        <v>0</v>
      </c>
      <c r="BJ571" s="113">
        <f t="shared" si="342"/>
        <v>0</v>
      </c>
      <c r="BK571" s="114">
        <f t="shared" si="342"/>
        <v>0</v>
      </c>
      <c r="BL571" s="114">
        <f t="shared" si="322"/>
        <v>0</v>
      </c>
      <c r="BM571" s="118">
        <f t="shared" si="323"/>
        <v>0</v>
      </c>
      <c r="BN571" s="119">
        <f t="shared" si="324"/>
        <v>0</v>
      </c>
      <c r="BP571" s="113">
        <f t="shared" si="325"/>
        <v>0</v>
      </c>
      <c r="BQ571" s="118">
        <f t="shared" si="326"/>
        <v>0</v>
      </c>
      <c r="BR571" s="120">
        <f t="shared" si="327"/>
        <v>0</v>
      </c>
      <c r="BS571" s="121">
        <f t="shared" si="328"/>
        <v>0</v>
      </c>
      <c r="BT571" s="114">
        <f t="shared" si="329"/>
        <v>0</v>
      </c>
      <c r="BU571" s="114">
        <f t="shared" si="330"/>
        <v>0</v>
      </c>
      <c r="BV571" s="114">
        <f t="shared" si="331"/>
        <v>0</v>
      </c>
      <c r="BW571" s="118">
        <f t="shared" si="332"/>
        <v>0</v>
      </c>
      <c r="BX571" s="120">
        <f t="shared" si="333"/>
        <v>0</v>
      </c>
      <c r="BY571" s="121">
        <f t="shared" si="334"/>
        <v>0</v>
      </c>
      <c r="CA571" s="113">
        <f t="shared" si="343"/>
        <v>0</v>
      </c>
      <c r="CB571" s="114">
        <f t="shared" si="343"/>
        <v>0</v>
      </c>
      <c r="CC571" s="114">
        <f t="shared" si="335"/>
        <v>0</v>
      </c>
      <c r="CD571" s="114">
        <f t="shared" si="336"/>
        <v>502.34919614147907</v>
      </c>
      <c r="CE571" s="114">
        <f t="shared" si="337"/>
        <v>0</v>
      </c>
      <c r="CF571" s="118">
        <f t="shared" si="338"/>
        <v>0</v>
      </c>
      <c r="CG571" s="122">
        <f t="shared" si="339"/>
        <v>502.34919614147907</v>
      </c>
      <c r="CH571" s="88"/>
      <c r="CI571" s="123">
        <f t="shared" si="340"/>
        <v>502.34919614147907</v>
      </c>
      <c r="CK571" s="124">
        <f t="shared" si="341"/>
        <v>4</v>
      </c>
      <c r="CL571" s="125">
        <v>0</v>
      </c>
      <c r="CM571" s="126">
        <v>0</v>
      </c>
      <c r="CN571" s="127">
        <v>0</v>
      </c>
      <c r="CO571" s="128">
        <v>0</v>
      </c>
      <c r="CP571" s="125">
        <v>0</v>
      </c>
      <c r="CQ571" s="129">
        <v>0</v>
      </c>
      <c r="CR571" s="130">
        <v>0</v>
      </c>
      <c r="CS571" s="131">
        <v>0</v>
      </c>
      <c r="CT571" s="132">
        <v>0</v>
      </c>
      <c r="CU571" s="133">
        <f t="shared" si="344"/>
        <v>0</v>
      </c>
      <c r="CV571" s="129">
        <f t="shared" si="344"/>
        <v>0</v>
      </c>
      <c r="CW571" s="132">
        <v>0</v>
      </c>
      <c r="CY571" s="133">
        <v>0</v>
      </c>
      <c r="CZ571" s="129">
        <v>0</v>
      </c>
      <c r="DA571" s="132">
        <v>0</v>
      </c>
      <c r="DD571" s="134" t="s">
        <v>95</v>
      </c>
      <c r="DE571" s="101"/>
      <c r="DF571" s="72"/>
    </row>
    <row r="572" spans="1:110" s="7" customFormat="1" x14ac:dyDescent="0.25">
      <c r="A572" s="135">
        <v>66</v>
      </c>
      <c r="B572" s="136" t="s">
        <v>1563</v>
      </c>
      <c r="C572" s="136">
        <v>1495640</v>
      </c>
      <c r="D572" s="137" t="s">
        <v>1564</v>
      </c>
      <c r="E572" s="138" t="s">
        <v>1565</v>
      </c>
      <c r="F572" s="138" t="s">
        <v>1566</v>
      </c>
      <c r="G572" s="138" t="s">
        <v>1567</v>
      </c>
      <c r="H572" s="138" t="s">
        <v>956</v>
      </c>
      <c r="I572" s="138">
        <v>10301</v>
      </c>
      <c r="J572" s="138" t="str">
        <f t="shared" si="307"/>
        <v>Staten Island 10301</v>
      </c>
      <c r="K572" s="138" t="s">
        <v>103</v>
      </c>
      <c r="L572" s="138">
        <v>4</v>
      </c>
      <c r="M572" s="106" t="str">
        <f t="shared" si="308"/>
        <v>FCCN</v>
      </c>
      <c r="N572" s="107">
        <v>0</v>
      </c>
      <c r="O572" s="72">
        <v>0</v>
      </c>
      <c r="P572" s="108">
        <v>0</v>
      </c>
      <c r="Q572" s="71">
        <v>0</v>
      </c>
      <c r="R572" s="72">
        <v>0</v>
      </c>
      <c r="S572" s="108">
        <v>0</v>
      </c>
      <c r="T572" s="71">
        <v>0</v>
      </c>
      <c r="U572" s="72">
        <v>0</v>
      </c>
      <c r="V572" s="72">
        <v>0</v>
      </c>
      <c r="W572" s="73">
        <f t="shared" si="309"/>
        <v>0</v>
      </c>
      <c r="X572" s="109">
        <v>0</v>
      </c>
      <c r="Y572" s="110">
        <v>0</v>
      </c>
      <c r="Z572" s="110">
        <v>0</v>
      </c>
      <c r="AA572" s="72">
        <v>0</v>
      </c>
      <c r="AB572" s="72">
        <v>0</v>
      </c>
      <c r="AC572" s="111">
        <v>2</v>
      </c>
      <c r="AD572" s="112">
        <f t="shared" si="310"/>
        <v>2</v>
      </c>
      <c r="AE572" s="113">
        <v>0</v>
      </c>
      <c r="AF572" s="114">
        <v>0</v>
      </c>
      <c r="AG572" s="115">
        <v>0</v>
      </c>
      <c r="AH572" s="116">
        <v>18303.32</v>
      </c>
      <c r="AI572" s="114">
        <v>0</v>
      </c>
      <c r="AJ572" s="117">
        <f t="shared" si="313"/>
        <v>18303.32</v>
      </c>
      <c r="AK572" s="113">
        <v>0</v>
      </c>
      <c r="AL572" s="114">
        <v>0</v>
      </c>
      <c r="AM572" s="117">
        <f t="shared" si="314"/>
        <v>0</v>
      </c>
      <c r="AN572" s="113">
        <v>0</v>
      </c>
      <c r="AO572" s="114">
        <v>0</v>
      </c>
      <c r="AP572" s="114">
        <v>0</v>
      </c>
      <c r="AQ572" s="114">
        <v>15505.16</v>
      </c>
      <c r="AR572" s="117">
        <v>2798.16</v>
      </c>
      <c r="AS572" s="113">
        <f t="shared" si="311"/>
        <v>0</v>
      </c>
      <c r="AT572" s="114">
        <f t="shared" si="315"/>
        <v>0</v>
      </c>
      <c r="AU572" s="114">
        <f t="shared" si="316"/>
        <v>0</v>
      </c>
      <c r="AV572" s="117">
        <v>0</v>
      </c>
      <c r="AW572" s="113">
        <f t="shared" si="312"/>
        <v>0</v>
      </c>
      <c r="AX572" s="114">
        <f t="shared" si="317"/>
        <v>0</v>
      </c>
      <c r="AY572" s="114">
        <f t="shared" si="318"/>
        <v>0</v>
      </c>
      <c r="AZ572" s="117">
        <v>0</v>
      </c>
      <c r="BA572" s="113">
        <f t="shared" si="319"/>
        <v>0</v>
      </c>
      <c r="BB572" s="114">
        <f t="shared" si="320"/>
        <v>0</v>
      </c>
      <c r="BC572" s="114">
        <f t="shared" si="321"/>
        <v>0</v>
      </c>
      <c r="BD572" s="117">
        <v>0</v>
      </c>
      <c r="BE572" s="113">
        <v>0</v>
      </c>
      <c r="BF572" s="114">
        <v>0</v>
      </c>
      <c r="BG572" s="114">
        <v>0</v>
      </c>
      <c r="BH572" s="117">
        <v>0</v>
      </c>
      <c r="BJ572" s="113">
        <f t="shared" si="342"/>
        <v>0</v>
      </c>
      <c r="BK572" s="114">
        <f t="shared" si="342"/>
        <v>0</v>
      </c>
      <c r="BL572" s="114">
        <f t="shared" si="322"/>
        <v>0</v>
      </c>
      <c r="BM572" s="118">
        <f t="shared" si="323"/>
        <v>0</v>
      </c>
      <c r="BN572" s="119">
        <f t="shared" si="324"/>
        <v>0</v>
      </c>
      <c r="BP572" s="113">
        <f t="shared" si="325"/>
        <v>0</v>
      </c>
      <c r="BQ572" s="118">
        <f t="shared" si="326"/>
        <v>0</v>
      </c>
      <c r="BR572" s="120">
        <f t="shared" si="327"/>
        <v>0</v>
      </c>
      <c r="BS572" s="121">
        <f t="shared" si="328"/>
        <v>0</v>
      </c>
      <c r="BT572" s="114">
        <f t="shared" si="329"/>
        <v>0</v>
      </c>
      <c r="BU572" s="114">
        <f t="shared" si="330"/>
        <v>0</v>
      </c>
      <c r="BV572" s="114">
        <f t="shared" si="331"/>
        <v>0</v>
      </c>
      <c r="BW572" s="118">
        <f t="shared" si="332"/>
        <v>0</v>
      </c>
      <c r="BX572" s="120">
        <f t="shared" si="333"/>
        <v>0</v>
      </c>
      <c r="BY572" s="121">
        <f t="shared" si="334"/>
        <v>0</v>
      </c>
      <c r="CA572" s="113">
        <f t="shared" si="343"/>
        <v>0</v>
      </c>
      <c r="CB572" s="114">
        <f t="shared" si="343"/>
        <v>0</v>
      </c>
      <c r="CC572" s="114">
        <f t="shared" si="335"/>
        <v>0</v>
      </c>
      <c r="CD572" s="114">
        <f t="shared" si="336"/>
        <v>200.93967845659162</v>
      </c>
      <c r="CE572" s="114">
        <f t="shared" si="337"/>
        <v>0</v>
      </c>
      <c r="CF572" s="118">
        <f t="shared" si="338"/>
        <v>0</v>
      </c>
      <c r="CG572" s="122">
        <f t="shared" si="339"/>
        <v>200.93967845659162</v>
      </c>
      <c r="CH572" s="88"/>
      <c r="CI572" s="123">
        <f t="shared" si="340"/>
        <v>200.93967845659162</v>
      </c>
      <c r="CK572" s="124">
        <f t="shared" si="341"/>
        <v>4</v>
      </c>
      <c r="CL572" s="125">
        <v>0</v>
      </c>
      <c r="CM572" s="126">
        <v>0</v>
      </c>
      <c r="CN572" s="127">
        <v>0</v>
      </c>
      <c r="CO572" s="128">
        <v>0</v>
      </c>
      <c r="CP572" s="125">
        <v>0</v>
      </c>
      <c r="CQ572" s="129">
        <v>0</v>
      </c>
      <c r="CR572" s="130">
        <v>0</v>
      </c>
      <c r="CS572" s="131">
        <v>0</v>
      </c>
      <c r="CT572" s="132">
        <v>0</v>
      </c>
      <c r="CU572" s="133">
        <f t="shared" si="344"/>
        <v>0</v>
      </c>
      <c r="CV572" s="129">
        <f t="shared" si="344"/>
        <v>0</v>
      </c>
      <c r="CW572" s="132">
        <v>0</v>
      </c>
      <c r="CY572" s="133">
        <v>0</v>
      </c>
      <c r="CZ572" s="129">
        <v>0</v>
      </c>
      <c r="DA572" s="132">
        <v>0</v>
      </c>
      <c r="DD572" s="134" t="s">
        <v>95</v>
      </c>
      <c r="DE572" s="101"/>
      <c r="DF572" s="72"/>
    </row>
    <row r="573" spans="1:110" s="7" customFormat="1" x14ac:dyDescent="0.25">
      <c r="A573" s="135">
        <v>231</v>
      </c>
      <c r="B573" s="136" t="s">
        <v>1568</v>
      </c>
      <c r="C573" s="136" t="s">
        <v>1569</v>
      </c>
      <c r="D573" s="137" t="s">
        <v>1570</v>
      </c>
      <c r="E573" s="138" t="s">
        <v>1571</v>
      </c>
      <c r="F573" s="138" t="s">
        <v>1572</v>
      </c>
      <c r="G573" s="138" t="s">
        <v>1573</v>
      </c>
      <c r="H573" s="138" t="s">
        <v>102</v>
      </c>
      <c r="I573" s="138">
        <v>10453</v>
      </c>
      <c r="J573" s="138" t="str">
        <f t="shared" si="307"/>
        <v>Bronx 10453</v>
      </c>
      <c r="K573" s="138" t="s">
        <v>103</v>
      </c>
      <c r="L573" s="138">
        <v>2</v>
      </c>
      <c r="M573" s="106" t="str">
        <f t="shared" si="308"/>
        <v>Head Start</v>
      </c>
      <c r="N573" s="107">
        <v>46</v>
      </c>
      <c r="O573" s="72">
        <v>0</v>
      </c>
      <c r="P573" s="108">
        <v>0</v>
      </c>
      <c r="Q573" s="71">
        <v>0</v>
      </c>
      <c r="R573" s="72">
        <v>46</v>
      </c>
      <c r="S573" s="108">
        <v>0</v>
      </c>
      <c r="T573" s="71">
        <v>0</v>
      </c>
      <c r="U573" s="72">
        <v>31</v>
      </c>
      <c r="V573" s="72">
        <v>0</v>
      </c>
      <c r="W573" s="73">
        <f t="shared" si="309"/>
        <v>31</v>
      </c>
      <c r="X573" s="109">
        <v>0</v>
      </c>
      <c r="Y573" s="110">
        <v>0</v>
      </c>
      <c r="Z573" s="110">
        <v>0</v>
      </c>
      <c r="AA573" s="72">
        <v>0</v>
      </c>
      <c r="AB573" s="72">
        <v>0</v>
      </c>
      <c r="AC573" s="111">
        <v>0</v>
      </c>
      <c r="AD573" s="112">
        <f t="shared" si="310"/>
        <v>0</v>
      </c>
      <c r="AE573" s="113">
        <v>0</v>
      </c>
      <c r="AF573" s="114">
        <v>0</v>
      </c>
      <c r="AG573" s="115">
        <v>650687.48</v>
      </c>
      <c r="AH573" s="116">
        <v>650687.48</v>
      </c>
      <c r="AI573" s="114">
        <v>0</v>
      </c>
      <c r="AJ573" s="117">
        <f t="shared" si="313"/>
        <v>650687.48</v>
      </c>
      <c r="AK573" s="113">
        <v>141114.03418125</v>
      </c>
      <c r="AL573" s="114">
        <v>0</v>
      </c>
      <c r="AM573" s="117">
        <f t="shared" si="314"/>
        <v>141114.03418125</v>
      </c>
      <c r="AN573" s="113">
        <v>509573.44581875007</v>
      </c>
      <c r="AO573" s="114">
        <v>0</v>
      </c>
      <c r="AP573" s="114">
        <v>0</v>
      </c>
      <c r="AQ573" s="114">
        <v>0</v>
      </c>
      <c r="AR573" s="117">
        <v>0</v>
      </c>
      <c r="AS573" s="113">
        <f t="shared" si="311"/>
        <v>0</v>
      </c>
      <c r="AT573" s="114">
        <f t="shared" si="315"/>
        <v>0</v>
      </c>
      <c r="AU573" s="114">
        <f t="shared" si="316"/>
        <v>0</v>
      </c>
      <c r="AV573" s="117">
        <v>0</v>
      </c>
      <c r="AW573" s="113">
        <f t="shared" si="312"/>
        <v>0</v>
      </c>
      <c r="AX573" s="114">
        <f t="shared" si="317"/>
        <v>0</v>
      </c>
      <c r="AY573" s="114">
        <f t="shared" si="318"/>
        <v>0</v>
      </c>
      <c r="AZ573" s="117">
        <v>0</v>
      </c>
      <c r="BA573" s="113">
        <f t="shared" si="319"/>
        <v>0</v>
      </c>
      <c r="BB573" s="114">
        <f t="shared" si="320"/>
        <v>0</v>
      </c>
      <c r="BC573" s="114">
        <f t="shared" si="321"/>
        <v>0</v>
      </c>
      <c r="BD573" s="117">
        <v>0</v>
      </c>
      <c r="BE573" s="113">
        <v>0</v>
      </c>
      <c r="BF573" s="114">
        <v>0</v>
      </c>
      <c r="BG573" s="114">
        <v>0</v>
      </c>
      <c r="BH573" s="117">
        <v>0</v>
      </c>
      <c r="BJ573" s="113">
        <f t="shared" si="342"/>
        <v>141114.03418125</v>
      </c>
      <c r="BK573" s="114">
        <f t="shared" si="342"/>
        <v>0</v>
      </c>
      <c r="BL573" s="114">
        <f t="shared" si="322"/>
        <v>0</v>
      </c>
      <c r="BM573" s="118">
        <f t="shared" si="323"/>
        <v>0</v>
      </c>
      <c r="BN573" s="119">
        <f t="shared" si="324"/>
        <v>141114.03418125</v>
      </c>
      <c r="BP573" s="113">
        <f t="shared" si="325"/>
        <v>509573.44581875007</v>
      </c>
      <c r="BQ573" s="118">
        <f t="shared" si="326"/>
        <v>0</v>
      </c>
      <c r="BR573" s="120">
        <f t="shared" si="327"/>
        <v>509573.44581875007</v>
      </c>
      <c r="BS573" s="121">
        <f t="shared" si="328"/>
        <v>127393.36145468752</v>
      </c>
      <c r="BT573" s="114">
        <f t="shared" si="329"/>
        <v>141114.03418125</v>
      </c>
      <c r="BU573" s="114">
        <f t="shared" si="330"/>
        <v>0</v>
      </c>
      <c r="BV573" s="114">
        <f t="shared" si="331"/>
        <v>0</v>
      </c>
      <c r="BW573" s="118">
        <f t="shared" si="332"/>
        <v>0</v>
      </c>
      <c r="BX573" s="120">
        <f t="shared" si="333"/>
        <v>141114.03418125</v>
      </c>
      <c r="BY573" s="121">
        <f t="shared" si="334"/>
        <v>0</v>
      </c>
      <c r="CA573" s="113">
        <f t="shared" si="343"/>
        <v>0</v>
      </c>
      <c r="CB573" s="114">
        <f t="shared" si="343"/>
        <v>0</v>
      </c>
      <c r="CC573" s="114">
        <f t="shared" si="335"/>
        <v>0</v>
      </c>
      <c r="CD573" s="114">
        <f t="shared" si="336"/>
        <v>0</v>
      </c>
      <c r="CE573" s="114">
        <f t="shared" si="337"/>
        <v>0</v>
      </c>
      <c r="CF573" s="118">
        <f t="shared" si="338"/>
        <v>0</v>
      </c>
      <c r="CG573" s="122">
        <f t="shared" si="339"/>
        <v>0</v>
      </c>
      <c r="CH573" s="88"/>
      <c r="CI573" s="123">
        <f t="shared" si="340"/>
        <v>46726.753654876738</v>
      </c>
      <c r="CK573" s="124">
        <f t="shared" si="341"/>
        <v>2</v>
      </c>
      <c r="CL573" s="125">
        <v>0</v>
      </c>
      <c r="CM573" s="126">
        <v>0</v>
      </c>
      <c r="CN573" s="127">
        <v>53.99</v>
      </c>
      <c r="CO573" s="128">
        <v>25.289253437499998</v>
      </c>
      <c r="CP573" s="125">
        <v>0</v>
      </c>
      <c r="CQ573" s="129">
        <v>0</v>
      </c>
      <c r="CR573" s="130">
        <v>0</v>
      </c>
      <c r="CS573" s="131">
        <v>0</v>
      </c>
      <c r="CT573" s="132">
        <v>0</v>
      </c>
      <c r="CU573" s="133">
        <f t="shared" si="344"/>
        <v>0</v>
      </c>
      <c r="CV573" s="129">
        <f t="shared" si="344"/>
        <v>0</v>
      </c>
      <c r="CW573" s="132">
        <v>0</v>
      </c>
      <c r="CY573" s="133">
        <v>0</v>
      </c>
      <c r="CZ573" s="129">
        <v>0</v>
      </c>
      <c r="DA573" s="132">
        <v>0</v>
      </c>
      <c r="DD573" s="134" t="s">
        <v>95</v>
      </c>
      <c r="DE573" s="101"/>
      <c r="DF573" s="72"/>
    </row>
    <row r="574" spans="1:110" s="7" customFormat="1" x14ac:dyDescent="0.25">
      <c r="A574" s="135">
        <v>231</v>
      </c>
      <c r="B574" s="136" t="s">
        <v>1568</v>
      </c>
      <c r="C574" s="136" t="s">
        <v>1574</v>
      </c>
      <c r="D574" s="137" t="s">
        <v>1570</v>
      </c>
      <c r="E574" s="138" t="s">
        <v>1575</v>
      </c>
      <c r="F574" s="138" t="s">
        <v>1576</v>
      </c>
      <c r="G574" s="138" t="s">
        <v>1577</v>
      </c>
      <c r="H574" s="138" t="s">
        <v>124</v>
      </c>
      <c r="I574" s="138">
        <v>10039</v>
      </c>
      <c r="J574" s="138" t="str">
        <f t="shared" si="307"/>
        <v>Manhattan 10039</v>
      </c>
      <c r="K574" s="138" t="s">
        <v>103</v>
      </c>
      <c r="L574" s="138">
        <v>1</v>
      </c>
      <c r="M574" s="106" t="str">
        <f t="shared" si="308"/>
        <v>Dual</v>
      </c>
      <c r="N574" s="107">
        <v>49</v>
      </c>
      <c r="O574" s="72">
        <v>0</v>
      </c>
      <c r="P574" s="108">
        <v>0</v>
      </c>
      <c r="Q574" s="71">
        <v>14</v>
      </c>
      <c r="R574" s="72">
        <v>26</v>
      </c>
      <c r="S574" s="108">
        <v>9</v>
      </c>
      <c r="T574" s="71">
        <v>10</v>
      </c>
      <c r="U574" s="72">
        <v>19</v>
      </c>
      <c r="V574" s="72">
        <v>7</v>
      </c>
      <c r="W574" s="73">
        <f t="shared" si="309"/>
        <v>36</v>
      </c>
      <c r="X574" s="109">
        <v>0</v>
      </c>
      <c r="Y574" s="110">
        <v>0</v>
      </c>
      <c r="Z574" s="110">
        <v>0</v>
      </c>
      <c r="AA574" s="72">
        <v>0</v>
      </c>
      <c r="AB574" s="72">
        <v>0</v>
      </c>
      <c r="AC574" s="111">
        <v>0</v>
      </c>
      <c r="AD574" s="112">
        <f t="shared" si="310"/>
        <v>0</v>
      </c>
      <c r="AE574" s="113">
        <v>0</v>
      </c>
      <c r="AF574" s="114">
        <v>0</v>
      </c>
      <c r="AG574" s="115">
        <v>651014.98</v>
      </c>
      <c r="AH574" s="116">
        <v>651014.98</v>
      </c>
      <c r="AI574" s="114">
        <v>0</v>
      </c>
      <c r="AJ574" s="117">
        <f t="shared" si="313"/>
        <v>651014.98</v>
      </c>
      <c r="AK574" s="113">
        <v>99192.030794999999</v>
      </c>
      <c r="AL574" s="114">
        <v>23942.903985000001</v>
      </c>
      <c r="AM574" s="117">
        <f t="shared" si="314"/>
        <v>123134.93478</v>
      </c>
      <c r="AN574" s="113">
        <v>289399.96920500003</v>
      </c>
      <c r="AO574" s="114">
        <v>0</v>
      </c>
      <c r="AP574" s="114">
        <v>238480.076015</v>
      </c>
      <c r="AQ574" s="114">
        <v>0</v>
      </c>
      <c r="AR574" s="117">
        <v>0</v>
      </c>
      <c r="AS574" s="113">
        <f t="shared" si="311"/>
        <v>0</v>
      </c>
      <c r="AT574" s="114">
        <f t="shared" si="315"/>
        <v>0</v>
      </c>
      <c r="AU574" s="114">
        <f t="shared" si="316"/>
        <v>0</v>
      </c>
      <c r="AV574" s="117">
        <v>0</v>
      </c>
      <c r="AW574" s="113">
        <f t="shared" si="312"/>
        <v>0</v>
      </c>
      <c r="AX574" s="114">
        <f t="shared" si="317"/>
        <v>0</v>
      </c>
      <c r="AY574" s="114">
        <f t="shared" si="318"/>
        <v>0</v>
      </c>
      <c r="AZ574" s="117">
        <v>0</v>
      </c>
      <c r="BA574" s="113">
        <f t="shared" si="319"/>
        <v>0</v>
      </c>
      <c r="BB574" s="114">
        <f t="shared" si="320"/>
        <v>0</v>
      </c>
      <c r="BC574" s="114">
        <f t="shared" si="321"/>
        <v>0</v>
      </c>
      <c r="BD574" s="117">
        <v>0</v>
      </c>
      <c r="BE574" s="113">
        <v>0</v>
      </c>
      <c r="BF574" s="114">
        <v>0</v>
      </c>
      <c r="BG574" s="114">
        <v>0</v>
      </c>
      <c r="BH574" s="117">
        <v>0</v>
      </c>
      <c r="BJ574" s="113">
        <f t="shared" si="342"/>
        <v>99192.030794999999</v>
      </c>
      <c r="BK574" s="114">
        <f t="shared" si="342"/>
        <v>23942.903985000001</v>
      </c>
      <c r="BL574" s="114">
        <f t="shared" si="322"/>
        <v>0</v>
      </c>
      <c r="BM574" s="118">
        <f t="shared" si="323"/>
        <v>0</v>
      </c>
      <c r="BN574" s="119">
        <f t="shared" si="324"/>
        <v>123134.93478</v>
      </c>
      <c r="BP574" s="113">
        <f t="shared" si="325"/>
        <v>289399.96920500003</v>
      </c>
      <c r="BQ574" s="118">
        <f t="shared" si="326"/>
        <v>0</v>
      </c>
      <c r="BR574" s="120">
        <f t="shared" si="327"/>
        <v>289399.96920500003</v>
      </c>
      <c r="BS574" s="121">
        <f t="shared" si="328"/>
        <v>72349.992301250008</v>
      </c>
      <c r="BT574" s="114">
        <f t="shared" si="329"/>
        <v>99192.030794999999</v>
      </c>
      <c r="BU574" s="114">
        <f t="shared" si="330"/>
        <v>0</v>
      </c>
      <c r="BV574" s="114">
        <f t="shared" si="331"/>
        <v>0</v>
      </c>
      <c r="BW574" s="118">
        <f t="shared" si="332"/>
        <v>0</v>
      </c>
      <c r="BX574" s="120">
        <f t="shared" si="333"/>
        <v>99192.030794999999</v>
      </c>
      <c r="BY574" s="121">
        <f t="shared" si="334"/>
        <v>0</v>
      </c>
      <c r="CA574" s="113">
        <f t="shared" si="343"/>
        <v>0</v>
      </c>
      <c r="CB574" s="114">
        <f t="shared" si="343"/>
        <v>0</v>
      </c>
      <c r="CC574" s="114">
        <f t="shared" si="335"/>
        <v>17125.578877818865</v>
      </c>
      <c r="CD574" s="114">
        <f t="shared" si="336"/>
        <v>0</v>
      </c>
      <c r="CE574" s="114">
        <f t="shared" si="337"/>
        <v>1719.3725262540192</v>
      </c>
      <c r="CF574" s="118">
        <f t="shared" si="338"/>
        <v>0</v>
      </c>
      <c r="CG574" s="122">
        <f t="shared" si="339"/>
        <v>18844.951404072883</v>
      </c>
      <c r="CH574" s="88"/>
      <c r="CI574" s="123">
        <f t="shared" si="340"/>
        <v>46750.271875669881</v>
      </c>
      <c r="CK574" s="124">
        <f t="shared" si="341"/>
        <v>1</v>
      </c>
      <c r="CL574" s="125">
        <v>0</v>
      </c>
      <c r="CM574" s="126">
        <v>0</v>
      </c>
      <c r="CN574" s="127">
        <v>50.71</v>
      </c>
      <c r="CO574" s="128">
        <v>19.00230475</v>
      </c>
      <c r="CP574" s="125">
        <v>0</v>
      </c>
      <c r="CQ574" s="129">
        <v>0</v>
      </c>
      <c r="CR574" s="130">
        <v>0</v>
      </c>
      <c r="CS574" s="131">
        <v>0</v>
      </c>
      <c r="CT574" s="132">
        <v>0</v>
      </c>
      <c r="CU574" s="133">
        <f t="shared" si="344"/>
        <v>0</v>
      </c>
      <c r="CV574" s="129">
        <f t="shared" si="344"/>
        <v>0</v>
      </c>
      <c r="CW574" s="132">
        <v>0</v>
      </c>
      <c r="CY574" s="133">
        <v>0</v>
      </c>
      <c r="CZ574" s="129">
        <v>0</v>
      </c>
      <c r="DA574" s="132">
        <v>0</v>
      </c>
      <c r="DD574" s="134" t="s">
        <v>95</v>
      </c>
      <c r="DE574" s="101"/>
      <c r="DF574" s="72"/>
    </row>
    <row r="575" spans="1:110" s="7" customFormat="1" x14ac:dyDescent="0.25">
      <c r="A575" s="135">
        <v>27</v>
      </c>
      <c r="B575" s="136" t="s">
        <v>1578</v>
      </c>
      <c r="C575" s="136" t="s">
        <v>1579</v>
      </c>
      <c r="D575" s="137" t="s">
        <v>1580</v>
      </c>
      <c r="E575" s="138" t="s">
        <v>1581</v>
      </c>
      <c r="F575" s="138" t="s">
        <v>1582</v>
      </c>
      <c r="G575" s="138" t="s">
        <v>1583</v>
      </c>
      <c r="H575" s="138" t="s">
        <v>102</v>
      </c>
      <c r="I575" s="138">
        <v>10456</v>
      </c>
      <c r="J575" s="138" t="str">
        <f t="shared" si="307"/>
        <v>Bronx 10456</v>
      </c>
      <c r="K575" s="138" t="s">
        <v>103</v>
      </c>
      <c r="L575" s="138">
        <v>1</v>
      </c>
      <c r="M575" s="106" t="str">
        <f t="shared" si="308"/>
        <v>Dual</v>
      </c>
      <c r="N575" s="107">
        <v>119</v>
      </c>
      <c r="O575" s="72">
        <v>0</v>
      </c>
      <c r="P575" s="108">
        <v>0</v>
      </c>
      <c r="Q575" s="71">
        <v>31</v>
      </c>
      <c r="R575" s="72">
        <v>62</v>
      </c>
      <c r="S575" s="108">
        <v>26</v>
      </c>
      <c r="T575" s="71">
        <v>14</v>
      </c>
      <c r="U575" s="72">
        <v>28</v>
      </c>
      <c r="V575" s="72">
        <v>12</v>
      </c>
      <c r="W575" s="73">
        <f t="shared" si="309"/>
        <v>54</v>
      </c>
      <c r="X575" s="109">
        <v>0</v>
      </c>
      <c r="Y575" s="110">
        <v>0</v>
      </c>
      <c r="Z575" s="110">
        <v>0</v>
      </c>
      <c r="AA575" s="72">
        <v>0</v>
      </c>
      <c r="AB575" s="72">
        <v>0</v>
      </c>
      <c r="AC575" s="111">
        <v>0</v>
      </c>
      <c r="AD575" s="112">
        <f t="shared" si="310"/>
        <v>0</v>
      </c>
      <c r="AE575" s="113">
        <v>0</v>
      </c>
      <c r="AF575" s="114">
        <v>0</v>
      </c>
      <c r="AG575" s="115">
        <v>1581348.16</v>
      </c>
      <c r="AH575" s="116">
        <v>1581348.16</v>
      </c>
      <c r="AI575" s="114">
        <v>0</v>
      </c>
      <c r="AJ575" s="117">
        <f t="shared" si="313"/>
        <v>1581348.16</v>
      </c>
      <c r="AK575" s="113">
        <v>143685.75311999998</v>
      </c>
      <c r="AL575" s="114">
        <v>41053.072319999992</v>
      </c>
      <c r="AM575" s="117">
        <f t="shared" si="314"/>
        <v>184738.82543999999</v>
      </c>
      <c r="AN575" s="113">
        <v>752984.56687999994</v>
      </c>
      <c r="AO575" s="114">
        <v>0</v>
      </c>
      <c r="AP575" s="114">
        <v>643624.76768000005</v>
      </c>
      <c r="AQ575" s="114">
        <v>0</v>
      </c>
      <c r="AR575" s="117">
        <v>0</v>
      </c>
      <c r="AS575" s="113">
        <f t="shared" si="311"/>
        <v>0</v>
      </c>
      <c r="AT575" s="114">
        <f t="shared" si="315"/>
        <v>0</v>
      </c>
      <c r="AU575" s="114">
        <f t="shared" si="316"/>
        <v>0</v>
      </c>
      <c r="AV575" s="117">
        <v>0</v>
      </c>
      <c r="AW575" s="113">
        <f t="shared" si="312"/>
        <v>0</v>
      </c>
      <c r="AX575" s="114">
        <f t="shared" si="317"/>
        <v>0</v>
      </c>
      <c r="AY575" s="114">
        <f t="shared" si="318"/>
        <v>0</v>
      </c>
      <c r="AZ575" s="117">
        <v>0</v>
      </c>
      <c r="BA575" s="113">
        <f t="shared" si="319"/>
        <v>0</v>
      </c>
      <c r="BB575" s="114">
        <f t="shared" si="320"/>
        <v>0</v>
      </c>
      <c r="BC575" s="114">
        <f t="shared" si="321"/>
        <v>0</v>
      </c>
      <c r="BD575" s="117">
        <v>0</v>
      </c>
      <c r="BE575" s="113">
        <v>0</v>
      </c>
      <c r="BF575" s="114">
        <v>0</v>
      </c>
      <c r="BG575" s="114">
        <v>0</v>
      </c>
      <c r="BH575" s="117">
        <v>0</v>
      </c>
      <c r="BJ575" s="113">
        <f t="shared" si="342"/>
        <v>143685.75311999998</v>
      </c>
      <c r="BK575" s="114">
        <f t="shared" si="342"/>
        <v>41053.072319999992</v>
      </c>
      <c r="BL575" s="114">
        <f t="shared" si="322"/>
        <v>0</v>
      </c>
      <c r="BM575" s="118">
        <f t="shared" si="323"/>
        <v>0</v>
      </c>
      <c r="BN575" s="119">
        <f t="shared" si="324"/>
        <v>184738.82543999999</v>
      </c>
      <c r="BP575" s="113">
        <f t="shared" si="325"/>
        <v>752984.56687999994</v>
      </c>
      <c r="BQ575" s="118">
        <f t="shared" si="326"/>
        <v>0</v>
      </c>
      <c r="BR575" s="120">
        <f t="shared" si="327"/>
        <v>752984.56687999994</v>
      </c>
      <c r="BS575" s="121">
        <f t="shared" si="328"/>
        <v>188246.14171999999</v>
      </c>
      <c r="BT575" s="114">
        <f t="shared" si="329"/>
        <v>143685.75311999998</v>
      </c>
      <c r="BU575" s="114">
        <f t="shared" si="330"/>
        <v>0</v>
      </c>
      <c r="BV575" s="114">
        <f t="shared" si="331"/>
        <v>0</v>
      </c>
      <c r="BW575" s="118">
        <f t="shared" si="332"/>
        <v>0</v>
      </c>
      <c r="BX575" s="120">
        <f t="shared" si="333"/>
        <v>143685.75311999998</v>
      </c>
      <c r="BY575" s="121">
        <f t="shared" si="334"/>
        <v>44560.388600000006</v>
      </c>
      <c r="CA575" s="113">
        <f t="shared" si="343"/>
        <v>0</v>
      </c>
      <c r="CB575" s="114">
        <f t="shared" si="343"/>
        <v>0</v>
      </c>
      <c r="CC575" s="114">
        <f t="shared" si="335"/>
        <v>46219.57066941051</v>
      </c>
      <c r="CD575" s="114">
        <f t="shared" si="336"/>
        <v>0</v>
      </c>
      <c r="CE575" s="114">
        <f t="shared" si="337"/>
        <v>2948.0770047588417</v>
      </c>
      <c r="CF575" s="118">
        <f t="shared" si="338"/>
        <v>44560.388600000006</v>
      </c>
      <c r="CG575" s="122">
        <f t="shared" si="339"/>
        <v>93728.036274169368</v>
      </c>
      <c r="CH575" s="88"/>
      <c r="CI575" s="123">
        <f t="shared" si="340"/>
        <v>113558.76390139334</v>
      </c>
      <c r="CK575" s="124">
        <f t="shared" si="341"/>
        <v>1</v>
      </c>
      <c r="CL575" s="125">
        <v>0</v>
      </c>
      <c r="CM575" s="126">
        <v>0</v>
      </c>
      <c r="CN575" s="127">
        <v>50.72</v>
      </c>
      <c r="CO575" s="128">
        <v>19.006051999999997</v>
      </c>
      <c r="CP575" s="125">
        <v>0</v>
      </c>
      <c r="CQ575" s="129">
        <v>0</v>
      </c>
      <c r="CR575" s="130">
        <v>0</v>
      </c>
      <c r="CS575" s="131">
        <v>0</v>
      </c>
      <c r="CT575" s="132">
        <v>0</v>
      </c>
      <c r="CU575" s="133">
        <f t="shared" si="344"/>
        <v>0</v>
      </c>
      <c r="CV575" s="129">
        <f t="shared" si="344"/>
        <v>0</v>
      </c>
      <c r="CW575" s="132">
        <v>0</v>
      </c>
      <c r="CY575" s="133">
        <v>0</v>
      </c>
      <c r="CZ575" s="129">
        <v>0</v>
      </c>
      <c r="DA575" s="132">
        <v>0</v>
      </c>
      <c r="DD575" s="134" t="s">
        <v>95</v>
      </c>
      <c r="DE575" s="101"/>
      <c r="DF575" s="72"/>
    </row>
    <row r="576" spans="1:110" s="7" customFormat="1" x14ac:dyDescent="0.25">
      <c r="A576" s="135">
        <v>27</v>
      </c>
      <c r="B576" s="136" t="s">
        <v>1578</v>
      </c>
      <c r="C576" s="136" t="s">
        <v>1584</v>
      </c>
      <c r="D576" s="137" t="s">
        <v>1580</v>
      </c>
      <c r="E576" s="138" t="s">
        <v>1585</v>
      </c>
      <c r="F576" s="138" t="s">
        <v>1586</v>
      </c>
      <c r="G576" s="138" t="s">
        <v>1587</v>
      </c>
      <c r="H576" s="138" t="s">
        <v>102</v>
      </c>
      <c r="I576" s="138">
        <v>10457</v>
      </c>
      <c r="J576" s="138" t="str">
        <f t="shared" si="307"/>
        <v>Bronx 10457</v>
      </c>
      <c r="K576" s="138" t="s">
        <v>103</v>
      </c>
      <c r="L576" s="138">
        <v>1</v>
      </c>
      <c r="M576" s="106" t="str">
        <f t="shared" si="308"/>
        <v>Dual</v>
      </c>
      <c r="N576" s="107">
        <v>103</v>
      </c>
      <c r="O576" s="72">
        <v>0</v>
      </c>
      <c r="P576" s="108">
        <v>0</v>
      </c>
      <c r="Q576" s="71">
        <v>28</v>
      </c>
      <c r="R576" s="72">
        <v>56</v>
      </c>
      <c r="S576" s="108">
        <v>19</v>
      </c>
      <c r="T576" s="71">
        <v>15</v>
      </c>
      <c r="U576" s="72">
        <v>29</v>
      </c>
      <c r="V576" s="72">
        <v>10</v>
      </c>
      <c r="W576" s="73">
        <f t="shared" si="309"/>
        <v>54</v>
      </c>
      <c r="X576" s="109">
        <v>0</v>
      </c>
      <c r="Y576" s="110">
        <v>0</v>
      </c>
      <c r="Z576" s="110">
        <v>0</v>
      </c>
      <c r="AA576" s="72">
        <v>0</v>
      </c>
      <c r="AB576" s="72">
        <v>0</v>
      </c>
      <c r="AC576" s="111">
        <v>0</v>
      </c>
      <c r="AD576" s="112">
        <f t="shared" si="310"/>
        <v>0</v>
      </c>
      <c r="AE576" s="113">
        <v>0</v>
      </c>
      <c r="AF576" s="114">
        <v>0</v>
      </c>
      <c r="AG576" s="115">
        <v>1368729.92</v>
      </c>
      <c r="AH576" s="116">
        <v>1368729.92</v>
      </c>
      <c r="AI576" s="114">
        <v>0</v>
      </c>
      <c r="AJ576" s="117">
        <f t="shared" si="313"/>
        <v>1368729.92</v>
      </c>
      <c r="AK576" s="113">
        <v>150527.93183999998</v>
      </c>
      <c r="AL576" s="114">
        <v>34210.893599999996</v>
      </c>
      <c r="AM576" s="117">
        <f t="shared" si="314"/>
        <v>184738.82543999999</v>
      </c>
      <c r="AN576" s="113">
        <v>665980.22815999994</v>
      </c>
      <c r="AO576" s="114">
        <v>0</v>
      </c>
      <c r="AP576" s="114">
        <v>518010.86640000006</v>
      </c>
      <c r="AQ576" s="114">
        <v>0</v>
      </c>
      <c r="AR576" s="117">
        <v>0</v>
      </c>
      <c r="AS576" s="113">
        <f t="shared" si="311"/>
        <v>0</v>
      </c>
      <c r="AT576" s="114">
        <f t="shared" si="315"/>
        <v>0</v>
      </c>
      <c r="AU576" s="114">
        <f t="shared" si="316"/>
        <v>0</v>
      </c>
      <c r="AV576" s="117">
        <v>0</v>
      </c>
      <c r="AW576" s="113">
        <f t="shared" si="312"/>
        <v>0</v>
      </c>
      <c r="AX576" s="114">
        <f t="shared" si="317"/>
        <v>0</v>
      </c>
      <c r="AY576" s="114">
        <f t="shared" si="318"/>
        <v>0</v>
      </c>
      <c r="AZ576" s="117">
        <v>0</v>
      </c>
      <c r="BA576" s="113">
        <f t="shared" si="319"/>
        <v>0</v>
      </c>
      <c r="BB576" s="114">
        <f t="shared" si="320"/>
        <v>0</v>
      </c>
      <c r="BC576" s="114">
        <f t="shared" si="321"/>
        <v>0</v>
      </c>
      <c r="BD576" s="117">
        <v>0</v>
      </c>
      <c r="BE576" s="113">
        <v>0</v>
      </c>
      <c r="BF576" s="114">
        <v>0</v>
      </c>
      <c r="BG576" s="114">
        <v>0</v>
      </c>
      <c r="BH576" s="117">
        <v>0</v>
      </c>
      <c r="BJ576" s="113">
        <f t="shared" si="342"/>
        <v>150527.93183999998</v>
      </c>
      <c r="BK576" s="114">
        <f t="shared" si="342"/>
        <v>34210.893599999996</v>
      </c>
      <c r="BL576" s="114">
        <f t="shared" si="322"/>
        <v>0</v>
      </c>
      <c r="BM576" s="118">
        <f t="shared" si="323"/>
        <v>0</v>
      </c>
      <c r="BN576" s="119">
        <f t="shared" si="324"/>
        <v>184738.82543999999</v>
      </c>
      <c r="BP576" s="113">
        <f t="shared" si="325"/>
        <v>665980.22815999994</v>
      </c>
      <c r="BQ576" s="118">
        <f t="shared" si="326"/>
        <v>0</v>
      </c>
      <c r="BR576" s="120">
        <f t="shared" si="327"/>
        <v>665980.22815999994</v>
      </c>
      <c r="BS576" s="121">
        <f t="shared" si="328"/>
        <v>166495.05703999999</v>
      </c>
      <c r="BT576" s="114">
        <f t="shared" si="329"/>
        <v>150527.93183999998</v>
      </c>
      <c r="BU576" s="114">
        <f t="shared" si="330"/>
        <v>0</v>
      </c>
      <c r="BV576" s="114">
        <f t="shared" si="331"/>
        <v>0</v>
      </c>
      <c r="BW576" s="118">
        <f t="shared" si="332"/>
        <v>0</v>
      </c>
      <c r="BX576" s="120">
        <f t="shared" si="333"/>
        <v>150527.93183999998</v>
      </c>
      <c r="BY576" s="121">
        <f t="shared" si="334"/>
        <v>15967.125200000009</v>
      </c>
      <c r="CA576" s="113">
        <f t="shared" si="343"/>
        <v>0</v>
      </c>
      <c r="CB576" s="114">
        <f t="shared" si="343"/>
        <v>0</v>
      </c>
      <c r="CC576" s="114">
        <f t="shared" si="335"/>
        <v>37199.065432797433</v>
      </c>
      <c r="CD576" s="114">
        <f t="shared" si="336"/>
        <v>0</v>
      </c>
      <c r="CE576" s="114">
        <f t="shared" si="337"/>
        <v>2456.7308372990351</v>
      </c>
      <c r="CF576" s="118">
        <f t="shared" si="338"/>
        <v>15967.125200000009</v>
      </c>
      <c r="CG576" s="122">
        <f t="shared" si="339"/>
        <v>55622.92147009648</v>
      </c>
      <c r="CH576" s="88"/>
      <c r="CI576" s="123">
        <f t="shared" si="340"/>
        <v>98290.358670953909</v>
      </c>
      <c r="CK576" s="124">
        <f t="shared" si="341"/>
        <v>1</v>
      </c>
      <c r="CL576" s="125">
        <v>0</v>
      </c>
      <c r="CM576" s="126">
        <v>0</v>
      </c>
      <c r="CN576" s="127">
        <v>50.72</v>
      </c>
      <c r="CO576" s="128">
        <v>19.006051999999997</v>
      </c>
      <c r="CP576" s="125">
        <v>0</v>
      </c>
      <c r="CQ576" s="129">
        <v>0</v>
      </c>
      <c r="CR576" s="130">
        <v>0</v>
      </c>
      <c r="CS576" s="131">
        <v>0</v>
      </c>
      <c r="CT576" s="132">
        <v>0</v>
      </c>
      <c r="CU576" s="133">
        <f t="shared" si="344"/>
        <v>0</v>
      </c>
      <c r="CV576" s="129">
        <f t="shared" si="344"/>
        <v>0</v>
      </c>
      <c r="CW576" s="132">
        <v>0</v>
      </c>
      <c r="CY576" s="133">
        <v>0</v>
      </c>
      <c r="CZ576" s="129">
        <v>0</v>
      </c>
      <c r="DA576" s="132">
        <v>0</v>
      </c>
      <c r="DD576" s="134" t="s">
        <v>95</v>
      </c>
      <c r="DE576" s="101"/>
      <c r="DF576" s="72"/>
    </row>
    <row r="577" spans="1:110" s="7" customFormat="1" x14ac:dyDescent="0.25">
      <c r="A577" s="135">
        <v>27</v>
      </c>
      <c r="B577" s="136" t="s">
        <v>1578</v>
      </c>
      <c r="C577" s="136" t="s">
        <v>1588</v>
      </c>
      <c r="D577" s="137" t="s">
        <v>1580</v>
      </c>
      <c r="E577" s="138" t="s">
        <v>1589</v>
      </c>
      <c r="F577" s="138" t="s">
        <v>1590</v>
      </c>
      <c r="G577" s="138" t="s">
        <v>1591</v>
      </c>
      <c r="H577" s="138" t="s">
        <v>102</v>
      </c>
      <c r="I577" s="138">
        <v>10457</v>
      </c>
      <c r="J577" s="138" t="str">
        <f t="shared" si="307"/>
        <v>Bronx 10457</v>
      </c>
      <c r="K577" s="138" t="s">
        <v>103</v>
      </c>
      <c r="L577" s="138">
        <v>1</v>
      </c>
      <c r="M577" s="106" t="str">
        <f t="shared" si="308"/>
        <v>Dual</v>
      </c>
      <c r="N577" s="107">
        <v>90</v>
      </c>
      <c r="O577" s="72">
        <v>0</v>
      </c>
      <c r="P577" s="108">
        <v>0</v>
      </c>
      <c r="Q577" s="71">
        <v>24</v>
      </c>
      <c r="R577" s="72">
        <v>48</v>
      </c>
      <c r="S577" s="108">
        <v>18</v>
      </c>
      <c r="T577" s="71">
        <v>12</v>
      </c>
      <c r="U577" s="72">
        <v>25</v>
      </c>
      <c r="V577" s="72">
        <v>9</v>
      </c>
      <c r="W577" s="73">
        <f t="shared" si="309"/>
        <v>46</v>
      </c>
      <c r="X577" s="109">
        <v>0</v>
      </c>
      <c r="Y577" s="110">
        <v>0</v>
      </c>
      <c r="Z577" s="110">
        <v>0</v>
      </c>
      <c r="AA577" s="72">
        <v>0</v>
      </c>
      <c r="AB577" s="72">
        <v>0</v>
      </c>
      <c r="AC577" s="111">
        <v>0</v>
      </c>
      <c r="AD577" s="112">
        <f t="shared" si="310"/>
        <v>0</v>
      </c>
      <c r="AE577" s="113">
        <v>0</v>
      </c>
      <c r="AF577" s="114">
        <v>0</v>
      </c>
      <c r="AG577" s="115">
        <v>1195977.6000000001</v>
      </c>
      <c r="AH577" s="116">
        <v>1195977.6000000001</v>
      </c>
      <c r="AI577" s="114">
        <v>0</v>
      </c>
      <c r="AJ577" s="117">
        <f t="shared" si="313"/>
        <v>1195977.6000000001</v>
      </c>
      <c r="AK577" s="113">
        <v>126580.30631999997</v>
      </c>
      <c r="AL577" s="114">
        <v>30789.804239999998</v>
      </c>
      <c r="AM577" s="117">
        <f t="shared" si="314"/>
        <v>157370.11055999997</v>
      </c>
      <c r="AN577" s="113">
        <v>570876.97367999994</v>
      </c>
      <c r="AO577" s="114">
        <v>0</v>
      </c>
      <c r="AP577" s="114">
        <v>467730.51576000004</v>
      </c>
      <c r="AQ577" s="114">
        <v>0</v>
      </c>
      <c r="AR577" s="117">
        <v>0</v>
      </c>
      <c r="AS577" s="113">
        <f t="shared" si="311"/>
        <v>0</v>
      </c>
      <c r="AT577" s="114">
        <f t="shared" si="315"/>
        <v>0</v>
      </c>
      <c r="AU577" s="114">
        <f t="shared" si="316"/>
        <v>0</v>
      </c>
      <c r="AV577" s="117">
        <v>0</v>
      </c>
      <c r="AW577" s="113">
        <f t="shared" si="312"/>
        <v>0</v>
      </c>
      <c r="AX577" s="114">
        <f t="shared" si="317"/>
        <v>0</v>
      </c>
      <c r="AY577" s="114">
        <f t="shared" si="318"/>
        <v>0</v>
      </c>
      <c r="AZ577" s="117">
        <v>0</v>
      </c>
      <c r="BA577" s="113">
        <f t="shared" si="319"/>
        <v>0</v>
      </c>
      <c r="BB577" s="114">
        <f t="shared" si="320"/>
        <v>0</v>
      </c>
      <c r="BC577" s="114">
        <f t="shared" si="321"/>
        <v>0</v>
      </c>
      <c r="BD577" s="117">
        <v>0</v>
      </c>
      <c r="BE577" s="113">
        <v>0</v>
      </c>
      <c r="BF577" s="114">
        <v>0</v>
      </c>
      <c r="BG577" s="114">
        <v>0</v>
      </c>
      <c r="BH577" s="117">
        <v>0</v>
      </c>
      <c r="BJ577" s="113">
        <f t="shared" si="342"/>
        <v>126580.30631999997</v>
      </c>
      <c r="BK577" s="114">
        <f t="shared" si="342"/>
        <v>30789.804239999998</v>
      </c>
      <c r="BL577" s="114">
        <f t="shared" si="322"/>
        <v>0</v>
      </c>
      <c r="BM577" s="118">
        <f t="shared" si="323"/>
        <v>0</v>
      </c>
      <c r="BN577" s="119">
        <f t="shared" si="324"/>
        <v>157370.11055999997</v>
      </c>
      <c r="BP577" s="113">
        <f t="shared" si="325"/>
        <v>570876.97367999994</v>
      </c>
      <c r="BQ577" s="118">
        <f t="shared" si="326"/>
        <v>0</v>
      </c>
      <c r="BR577" s="120">
        <f t="shared" si="327"/>
        <v>570876.97367999994</v>
      </c>
      <c r="BS577" s="121">
        <f t="shared" si="328"/>
        <v>142719.24341999998</v>
      </c>
      <c r="BT577" s="114">
        <f t="shared" si="329"/>
        <v>126580.30631999997</v>
      </c>
      <c r="BU577" s="114">
        <f t="shared" si="330"/>
        <v>0</v>
      </c>
      <c r="BV577" s="114">
        <f t="shared" si="331"/>
        <v>0</v>
      </c>
      <c r="BW577" s="118">
        <f t="shared" si="332"/>
        <v>0</v>
      </c>
      <c r="BX577" s="120">
        <f t="shared" si="333"/>
        <v>126580.30631999997</v>
      </c>
      <c r="BY577" s="121">
        <f t="shared" si="334"/>
        <v>16138.93710000001</v>
      </c>
      <c r="CA577" s="113">
        <f t="shared" si="343"/>
        <v>0</v>
      </c>
      <c r="CB577" s="114">
        <f t="shared" si="343"/>
        <v>0</v>
      </c>
      <c r="CC577" s="114">
        <f t="shared" si="335"/>
        <v>33588.365011704183</v>
      </c>
      <c r="CD577" s="114">
        <f t="shared" si="336"/>
        <v>0</v>
      </c>
      <c r="CE577" s="114">
        <f t="shared" si="337"/>
        <v>2211.0577535691314</v>
      </c>
      <c r="CF577" s="118">
        <f t="shared" si="338"/>
        <v>16138.93710000001</v>
      </c>
      <c r="CG577" s="122">
        <f t="shared" si="339"/>
        <v>51938.359865273327</v>
      </c>
      <c r="CH577" s="88"/>
      <c r="CI577" s="123">
        <f t="shared" si="340"/>
        <v>85884.779421221872</v>
      </c>
      <c r="CK577" s="124">
        <f t="shared" si="341"/>
        <v>1</v>
      </c>
      <c r="CL577" s="125">
        <v>0</v>
      </c>
      <c r="CM577" s="126">
        <v>0</v>
      </c>
      <c r="CN577" s="127">
        <v>50.72</v>
      </c>
      <c r="CO577" s="128">
        <v>19.006051999999997</v>
      </c>
      <c r="CP577" s="125">
        <v>0</v>
      </c>
      <c r="CQ577" s="129">
        <v>0</v>
      </c>
      <c r="CR577" s="130">
        <v>0</v>
      </c>
      <c r="CS577" s="131">
        <v>0</v>
      </c>
      <c r="CT577" s="132">
        <v>0</v>
      </c>
      <c r="CU577" s="133">
        <f t="shared" si="344"/>
        <v>0</v>
      </c>
      <c r="CV577" s="129">
        <f t="shared" si="344"/>
        <v>0</v>
      </c>
      <c r="CW577" s="132">
        <v>0</v>
      </c>
      <c r="CY577" s="133">
        <v>0</v>
      </c>
      <c r="CZ577" s="129">
        <v>0</v>
      </c>
      <c r="DA577" s="132">
        <v>0</v>
      </c>
      <c r="DD577" s="134" t="s">
        <v>95</v>
      </c>
      <c r="DE577" s="101"/>
      <c r="DF577" s="72"/>
    </row>
    <row r="578" spans="1:110" s="7" customFormat="1" x14ac:dyDescent="0.25">
      <c r="A578" s="135">
        <v>38</v>
      </c>
      <c r="B578" s="136" t="s">
        <v>1592</v>
      </c>
      <c r="C578" s="136" t="s">
        <v>1593</v>
      </c>
      <c r="D578" s="137" t="s">
        <v>1594</v>
      </c>
      <c r="E578" s="138" t="s">
        <v>1595</v>
      </c>
      <c r="F578" s="138" t="s">
        <v>1596</v>
      </c>
      <c r="G578" s="138" t="s">
        <v>1597</v>
      </c>
      <c r="H578" s="138" t="s">
        <v>102</v>
      </c>
      <c r="I578" s="138">
        <v>10455</v>
      </c>
      <c r="J578" s="138" t="str">
        <f t="shared" si="307"/>
        <v>Bronx 10455</v>
      </c>
      <c r="K578" s="138" t="s">
        <v>103</v>
      </c>
      <c r="L578" s="138">
        <v>1</v>
      </c>
      <c r="M578" s="106" t="str">
        <f t="shared" si="308"/>
        <v>Dual</v>
      </c>
      <c r="N578" s="107">
        <v>25</v>
      </c>
      <c r="O578" s="72">
        <v>0</v>
      </c>
      <c r="P578" s="108">
        <v>0</v>
      </c>
      <c r="Q578" s="71">
        <v>8</v>
      </c>
      <c r="R578" s="72">
        <v>13</v>
      </c>
      <c r="S578" s="108">
        <v>4</v>
      </c>
      <c r="T578" s="71">
        <v>4</v>
      </c>
      <c r="U578" s="72">
        <v>6</v>
      </c>
      <c r="V578" s="72">
        <v>1</v>
      </c>
      <c r="W578" s="73">
        <f t="shared" si="309"/>
        <v>11</v>
      </c>
      <c r="X578" s="109">
        <v>0</v>
      </c>
      <c r="Y578" s="110">
        <v>0</v>
      </c>
      <c r="Z578" s="110">
        <v>0</v>
      </c>
      <c r="AA578" s="72">
        <v>0</v>
      </c>
      <c r="AB578" s="72">
        <v>0</v>
      </c>
      <c r="AC578" s="111">
        <v>0</v>
      </c>
      <c r="AD578" s="112">
        <f t="shared" si="310"/>
        <v>0</v>
      </c>
      <c r="AE578" s="113">
        <v>0</v>
      </c>
      <c r="AF578" s="114">
        <v>0</v>
      </c>
      <c r="AG578" s="115">
        <v>332150.5</v>
      </c>
      <c r="AH578" s="116">
        <v>332150.5</v>
      </c>
      <c r="AI578" s="114">
        <v>0</v>
      </c>
      <c r="AJ578" s="117">
        <f t="shared" si="313"/>
        <v>332150.5</v>
      </c>
      <c r="AK578" s="113">
        <v>34204.148550000005</v>
      </c>
      <c r="AL578" s="114">
        <v>3420.414855</v>
      </c>
      <c r="AM578" s="117">
        <f t="shared" si="314"/>
        <v>37624.563405000008</v>
      </c>
      <c r="AN578" s="113">
        <v>158360.67145000002</v>
      </c>
      <c r="AO578" s="114">
        <v>0</v>
      </c>
      <c r="AP578" s="114">
        <v>136165.26514500001</v>
      </c>
      <c r="AQ578" s="114">
        <v>0</v>
      </c>
      <c r="AR578" s="117">
        <v>0</v>
      </c>
      <c r="AS578" s="113">
        <f t="shared" si="311"/>
        <v>0</v>
      </c>
      <c r="AT578" s="114">
        <f t="shared" si="315"/>
        <v>0</v>
      </c>
      <c r="AU578" s="114">
        <f t="shared" si="316"/>
        <v>0</v>
      </c>
      <c r="AV578" s="117">
        <v>0</v>
      </c>
      <c r="AW578" s="113">
        <f t="shared" si="312"/>
        <v>0</v>
      </c>
      <c r="AX578" s="114">
        <f t="shared" si="317"/>
        <v>0</v>
      </c>
      <c r="AY578" s="114">
        <f t="shared" si="318"/>
        <v>0</v>
      </c>
      <c r="AZ578" s="117">
        <v>0</v>
      </c>
      <c r="BA578" s="113">
        <f t="shared" si="319"/>
        <v>0</v>
      </c>
      <c r="BB578" s="114">
        <f t="shared" si="320"/>
        <v>0</v>
      </c>
      <c r="BC578" s="114">
        <f t="shared" si="321"/>
        <v>0</v>
      </c>
      <c r="BD578" s="117">
        <v>0</v>
      </c>
      <c r="BE578" s="113">
        <v>0</v>
      </c>
      <c r="BF578" s="114">
        <v>0</v>
      </c>
      <c r="BG578" s="114">
        <v>0</v>
      </c>
      <c r="BH578" s="117">
        <v>0</v>
      </c>
      <c r="BJ578" s="113">
        <f t="shared" si="342"/>
        <v>34204.148550000005</v>
      </c>
      <c r="BK578" s="114">
        <f t="shared" si="342"/>
        <v>3420.414855</v>
      </c>
      <c r="BL578" s="114">
        <f t="shared" si="322"/>
        <v>0</v>
      </c>
      <c r="BM578" s="118">
        <f t="shared" si="323"/>
        <v>0</v>
      </c>
      <c r="BN578" s="119">
        <f t="shared" si="324"/>
        <v>37624.563405000008</v>
      </c>
      <c r="BP578" s="113">
        <f t="shared" si="325"/>
        <v>158360.67145000002</v>
      </c>
      <c r="BQ578" s="118">
        <f t="shared" si="326"/>
        <v>0</v>
      </c>
      <c r="BR578" s="120">
        <f t="shared" si="327"/>
        <v>158360.67145000002</v>
      </c>
      <c r="BS578" s="121">
        <f t="shared" si="328"/>
        <v>39590.167862500006</v>
      </c>
      <c r="BT578" s="114">
        <f t="shared" si="329"/>
        <v>34204.148550000005</v>
      </c>
      <c r="BU578" s="114">
        <f t="shared" si="330"/>
        <v>0</v>
      </c>
      <c r="BV578" s="114">
        <f t="shared" si="331"/>
        <v>0</v>
      </c>
      <c r="BW578" s="118">
        <f t="shared" si="332"/>
        <v>0</v>
      </c>
      <c r="BX578" s="120">
        <f t="shared" si="333"/>
        <v>34204.148550000005</v>
      </c>
      <c r="BY578" s="121">
        <f t="shared" si="334"/>
        <v>5386.0193125000005</v>
      </c>
      <c r="CA578" s="113">
        <f t="shared" si="343"/>
        <v>0</v>
      </c>
      <c r="CB578" s="114">
        <f t="shared" si="343"/>
        <v>0</v>
      </c>
      <c r="CC578" s="114">
        <f t="shared" si="335"/>
        <v>9778.2130382797441</v>
      </c>
      <c r="CD578" s="114">
        <f t="shared" si="336"/>
        <v>0</v>
      </c>
      <c r="CE578" s="114">
        <f t="shared" si="337"/>
        <v>245.62464660771704</v>
      </c>
      <c r="CF578" s="118">
        <f t="shared" si="338"/>
        <v>5386.0193125000005</v>
      </c>
      <c r="CG578" s="122">
        <f t="shared" si="339"/>
        <v>15409.856997387462</v>
      </c>
      <c r="CH578" s="88"/>
      <c r="CI578" s="123">
        <f t="shared" si="340"/>
        <v>23852.179528403001</v>
      </c>
      <c r="CK578" s="124">
        <f t="shared" si="341"/>
        <v>1</v>
      </c>
      <c r="CL578" s="125">
        <v>0</v>
      </c>
      <c r="CM578" s="126">
        <v>0</v>
      </c>
      <c r="CN578" s="127">
        <v>50.71</v>
      </c>
      <c r="CO578" s="128">
        <v>19.00230475</v>
      </c>
      <c r="CP578" s="125">
        <v>0</v>
      </c>
      <c r="CQ578" s="129">
        <v>0</v>
      </c>
      <c r="CR578" s="130">
        <v>0</v>
      </c>
      <c r="CS578" s="131">
        <v>0</v>
      </c>
      <c r="CT578" s="132">
        <v>0</v>
      </c>
      <c r="CU578" s="133">
        <f t="shared" si="344"/>
        <v>0</v>
      </c>
      <c r="CV578" s="129">
        <f t="shared" si="344"/>
        <v>0</v>
      </c>
      <c r="CW578" s="132">
        <v>0</v>
      </c>
      <c r="CY578" s="133">
        <v>0</v>
      </c>
      <c r="CZ578" s="129">
        <v>0</v>
      </c>
      <c r="DA578" s="132">
        <v>0</v>
      </c>
      <c r="DD578" s="134" t="s">
        <v>95</v>
      </c>
      <c r="DE578" s="101"/>
      <c r="DF578" s="72"/>
    </row>
    <row r="579" spans="1:110" s="7" customFormat="1" x14ac:dyDescent="0.25">
      <c r="A579" s="135">
        <v>38</v>
      </c>
      <c r="B579" s="136" t="s">
        <v>1592</v>
      </c>
      <c r="C579" s="136" t="s">
        <v>1598</v>
      </c>
      <c r="D579" s="137" t="s">
        <v>1594</v>
      </c>
      <c r="E579" s="138" t="s">
        <v>1599</v>
      </c>
      <c r="F579" s="138" t="s">
        <v>1600</v>
      </c>
      <c r="G579" s="138" t="s">
        <v>1601</v>
      </c>
      <c r="H579" s="138" t="s">
        <v>102</v>
      </c>
      <c r="I579" s="138">
        <v>10455</v>
      </c>
      <c r="J579" s="138" t="str">
        <f t="shared" si="307"/>
        <v>Bronx 10455</v>
      </c>
      <c r="K579" s="138" t="s">
        <v>108</v>
      </c>
      <c r="L579" s="138">
        <v>1</v>
      </c>
      <c r="M579" s="106" t="str">
        <f t="shared" si="308"/>
        <v>Dual</v>
      </c>
      <c r="N579" s="107">
        <v>52</v>
      </c>
      <c r="O579" s="72">
        <v>0</v>
      </c>
      <c r="P579" s="108">
        <v>0</v>
      </c>
      <c r="Q579" s="71">
        <v>10</v>
      </c>
      <c r="R579" s="72">
        <v>26</v>
      </c>
      <c r="S579" s="108">
        <v>16</v>
      </c>
      <c r="T579" s="71">
        <v>6</v>
      </c>
      <c r="U579" s="72">
        <v>15</v>
      </c>
      <c r="V579" s="72">
        <v>8</v>
      </c>
      <c r="W579" s="73">
        <f t="shared" si="309"/>
        <v>29</v>
      </c>
      <c r="X579" s="109">
        <v>0</v>
      </c>
      <c r="Y579" s="110">
        <v>0</v>
      </c>
      <c r="Z579" s="110">
        <v>0</v>
      </c>
      <c r="AA579" s="72">
        <v>0</v>
      </c>
      <c r="AB579" s="72">
        <v>0</v>
      </c>
      <c r="AC579" s="111">
        <v>0</v>
      </c>
      <c r="AD579" s="112">
        <f t="shared" si="310"/>
        <v>0</v>
      </c>
      <c r="AE579" s="113">
        <v>0</v>
      </c>
      <c r="AF579" s="114">
        <v>0</v>
      </c>
      <c r="AG579" s="115">
        <v>648502.4</v>
      </c>
      <c r="AH579" s="116">
        <v>648502.4</v>
      </c>
      <c r="AI579" s="114">
        <v>72888.399999999994</v>
      </c>
      <c r="AJ579" s="117">
        <f t="shared" si="313"/>
        <v>721390.8</v>
      </c>
      <c r="AK579" s="113">
        <v>67423.519799999995</v>
      </c>
      <c r="AL579" s="114">
        <v>25685.150399999999</v>
      </c>
      <c r="AM579" s="117">
        <f t="shared" si="314"/>
        <v>93108.670199999993</v>
      </c>
      <c r="AN579" s="113">
        <v>287524.00685735774</v>
      </c>
      <c r="AO579" s="114">
        <v>0</v>
      </c>
      <c r="AP579" s="114">
        <v>267869.72294264223</v>
      </c>
      <c r="AQ579" s="114">
        <v>0</v>
      </c>
      <c r="AR579" s="117">
        <v>0</v>
      </c>
      <c r="AS579" s="113">
        <f t="shared" si="311"/>
        <v>0</v>
      </c>
      <c r="AT579" s="114">
        <f t="shared" si="315"/>
        <v>0</v>
      </c>
      <c r="AU579" s="114">
        <f t="shared" si="316"/>
        <v>5055.75</v>
      </c>
      <c r="AV579" s="117">
        <v>5055.75</v>
      </c>
      <c r="AW579" s="113">
        <f t="shared" si="312"/>
        <v>0</v>
      </c>
      <c r="AX579" s="114">
        <f t="shared" si="317"/>
        <v>0</v>
      </c>
      <c r="AY579" s="114">
        <f t="shared" si="318"/>
        <v>1925.9999999999998</v>
      </c>
      <c r="AZ579" s="117">
        <v>1925.9999999999998</v>
      </c>
      <c r="BA579" s="113">
        <f t="shared" si="319"/>
        <v>0</v>
      </c>
      <c r="BB579" s="114">
        <f t="shared" si="320"/>
        <v>0</v>
      </c>
      <c r="BC579" s="114">
        <f t="shared" si="321"/>
        <v>34177.123342642248</v>
      </c>
      <c r="BD579" s="117">
        <v>34177.123342642248</v>
      </c>
      <c r="BE579" s="113">
        <v>0</v>
      </c>
      <c r="BF579" s="114">
        <v>0</v>
      </c>
      <c r="BG579" s="114">
        <v>0</v>
      </c>
      <c r="BH579" s="117">
        <v>0</v>
      </c>
      <c r="BJ579" s="113">
        <f t="shared" si="342"/>
        <v>67423.519799999995</v>
      </c>
      <c r="BK579" s="114">
        <f t="shared" si="342"/>
        <v>25685.150399999999</v>
      </c>
      <c r="BL579" s="114">
        <f t="shared" si="322"/>
        <v>5055.75</v>
      </c>
      <c r="BM579" s="118">
        <f t="shared" si="323"/>
        <v>1925.9999999999998</v>
      </c>
      <c r="BN579" s="119">
        <f t="shared" si="324"/>
        <v>100090.42019999999</v>
      </c>
      <c r="BP579" s="113">
        <f t="shared" si="325"/>
        <v>287524.00685735774</v>
      </c>
      <c r="BQ579" s="118">
        <f t="shared" si="326"/>
        <v>34177.123342642248</v>
      </c>
      <c r="BR579" s="120">
        <f t="shared" si="327"/>
        <v>321701.13020000001</v>
      </c>
      <c r="BS579" s="121">
        <f t="shared" si="328"/>
        <v>80425.282550000004</v>
      </c>
      <c r="BT579" s="114">
        <f t="shared" si="329"/>
        <v>67423.519799999995</v>
      </c>
      <c r="BU579" s="114">
        <f t="shared" si="330"/>
        <v>0</v>
      </c>
      <c r="BV579" s="114">
        <f t="shared" si="331"/>
        <v>5055.75</v>
      </c>
      <c r="BW579" s="118">
        <f t="shared" si="332"/>
        <v>0</v>
      </c>
      <c r="BX579" s="120">
        <f t="shared" si="333"/>
        <v>72479.269799999995</v>
      </c>
      <c r="BY579" s="121">
        <f t="shared" si="334"/>
        <v>7946.012750000009</v>
      </c>
      <c r="CA579" s="113">
        <f t="shared" si="343"/>
        <v>0</v>
      </c>
      <c r="CB579" s="114">
        <f t="shared" si="343"/>
        <v>0</v>
      </c>
      <c r="CC579" s="114">
        <f t="shared" si="335"/>
        <v>19236.08942889285</v>
      </c>
      <c r="CD579" s="114">
        <f t="shared" si="336"/>
        <v>0</v>
      </c>
      <c r="CE579" s="114">
        <f t="shared" si="337"/>
        <v>1844.4856128617364</v>
      </c>
      <c r="CF579" s="118">
        <f t="shared" si="338"/>
        <v>7946.012750000009</v>
      </c>
      <c r="CG579" s="122">
        <f t="shared" si="339"/>
        <v>29026.587791754595</v>
      </c>
      <c r="CH579" s="88"/>
      <c r="CI579" s="123">
        <f t="shared" si="340"/>
        <v>46569.840085744909</v>
      </c>
      <c r="CK579" s="124">
        <f t="shared" si="341"/>
        <v>1</v>
      </c>
      <c r="CL579" s="125">
        <v>0</v>
      </c>
      <c r="CM579" s="126">
        <v>0</v>
      </c>
      <c r="CN579" s="127">
        <v>47.6</v>
      </c>
      <c r="CO579" s="128">
        <v>17.83691</v>
      </c>
      <c r="CP579" s="125">
        <v>0</v>
      </c>
      <c r="CQ579" s="129">
        <v>0</v>
      </c>
      <c r="CR579" s="130">
        <v>0</v>
      </c>
      <c r="CS579" s="131">
        <v>5.35</v>
      </c>
      <c r="CT579" s="132">
        <v>5.35</v>
      </c>
      <c r="CU579" s="133">
        <f t="shared" si="344"/>
        <v>0</v>
      </c>
      <c r="CV579" s="129">
        <f t="shared" si="344"/>
        <v>1.3374999999999999</v>
      </c>
      <c r="CW579" s="132">
        <v>1.3374999999999999</v>
      </c>
      <c r="CY579" s="133">
        <v>0</v>
      </c>
      <c r="CZ579" s="129">
        <v>6981.7499999999991</v>
      </c>
      <c r="DA579" s="132">
        <v>6981.7499999999991</v>
      </c>
      <c r="DD579" s="134" t="s">
        <v>95</v>
      </c>
      <c r="DE579" s="101"/>
      <c r="DF579" s="72"/>
    </row>
    <row r="580" spans="1:110" s="7" customFormat="1" x14ac:dyDescent="0.25">
      <c r="A580" s="135">
        <v>38</v>
      </c>
      <c r="B580" s="136" t="s">
        <v>1592</v>
      </c>
      <c r="C580" s="136" t="s">
        <v>1598</v>
      </c>
      <c r="D580" s="137" t="s">
        <v>1594</v>
      </c>
      <c r="E580" s="138" t="s">
        <v>1599</v>
      </c>
      <c r="F580" s="138" t="s">
        <v>1600</v>
      </c>
      <c r="G580" s="138" t="s">
        <v>1601</v>
      </c>
      <c r="H580" s="138" t="s">
        <v>102</v>
      </c>
      <c r="I580" s="138">
        <v>10455</v>
      </c>
      <c r="J580" s="138" t="str">
        <f t="shared" si="307"/>
        <v>Bronx 10455</v>
      </c>
      <c r="K580" s="138" t="s">
        <v>108</v>
      </c>
      <c r="L580" s="138">
        <v>1</v>
      </c>
      <c r="M580" s="106" t="str">
        <f t="shared" si="308"/>
        <v>Dual</v>
      </c>
      <c r="N580" s="107">
        <v>0</v>
      </c>
      <c r="O580" s="72">
        <v>10</v>
      </c>
      <c r="P580" s="108">
        <v>0</v>
      </c>
      <c r="Q580" s="71">
        <v>0</v>
      </c>
      <c r="R580" s="72">
        <v>0</v>
      </c>
      <c r="S580" s="108">
        <v>0</v>
      </c>
      <c r="T580" s="71">
        <v>0</v>
      </c>
      <c r="U580" s="72">
        <v>0</v>
      </c>
      <c r="V580" s="72">
        <v>0</v>
      </c>
      <c r="W580" s="73">
        <f t="shared" si="309"/>
        <v>0</v>
      </c>
      <c r="X580" s="109">
        <v>0</v>
      </c>
      <c r="Y580" s="110">
        <v>0</v>
      </c>
      <c r="Z580" s="110">
        <v>0</v>
      </c>
      <c r="AA580" s="72">
        <v>0</v>
      </c>
      <c r="AB580" s="72">
        <v>0</v>
      </c>
      <c r="AC580" s="111">
        <v>0</v>
      </c>
      <c r="AD580" s="112">
        <f t="shared" si="310"/>
        <v>0</v>
      </c>
      <c r="AE580" s="113">
        <v>0</v>
      </c>
      <c r="AF580" s="114">
        <v>174334.80000000002</v>
      </c>
      <c r="AG580" s="115">
        <v>0</v>
      </c>
      <c r="AH580" s="116">
        <v>174334.80000000002</v>
      </c>
      <c r="AI580" s="114">
        <v>14017</v>
      </c>
      <c r="AJ580" s="117">
        <f t="shared" si="313"/>
        <v>188351.80000000002</v>
      </c>
      <c r="AK580" s="113">
        <v>0</v>
      </c>
      <c r="AL580" s="114">
        <v>0</v>
      </c>
      <c r="AM580" s="117">
        <f t="shared" si="314"/>
        <v>0</v>
      </c>
      <c r="AN580" s="113">
        <v>0</v>
      </c>
      <c r="AO580" s="114">
        <v>0</v>
      </c>
      <c r="AP580" s="114">
        <v>174334.80000000002</v>
      </c>
      <c r="AQ580" s="114">
        <v>0</v>
      </c>
      <c r="AR580" s="117">
        <v>0</v>
      </c>
      <c r="AS580" s="113">
        <f t="shared" si="311"/>
        <v>0</v>
      </c>
      <c r="AT580" s="114">
        <f t="shared" si="315"/>
        <v>0</v>
      </c>
      <c r="AU580" s="114">
        <f t="shared" si="316"/>
        <v>0</v>
      </c>
      <c r="AV580" s="117">
        <v>0</v>
      </c>
      <c r="AW580" s="113">
        <f t="shared" si="312"/>
        <v>0</v>
      </c>
      <c r="AX580" s="114">
        <f t="shared" si="317"/>
        <v>0</v>
      </c>
      <c r="AY580" s="114">
        <f t="shared" si="318"/>
        <v>0</v>
      </c>
      <c r="AZ580" s="117">
        <v>0</v>
      </c>
      <c r="BA580" s="113">
        <f t="shared" si="319"/>
        <v>0</v>
      </c>
      <c r="BB580" s="114">
        <f t="shared" si="320"/>
        <v>0</v>
      </c>
      <c r="BC580" s="114">
        <f t="shared" si="321"/>
        <v>0</v>
      </c>
      <c r="BD580" s="117">
        <v>0</v>
      </c>
      <c r="BE580" s="113">
        <v>0</v>
      </c>
      <c r="BF580" s="114">
        <v>0</v>
      </c>
      <c r="BG580" s="114">
        <v>0</v>
      </c>
      <c r="BH580" s="117">
        <v>0</v>
      </c>
      <c r="BJ580" s="113">
        <f t="shared" si="342"/>
        <v>0</v>
      </c>
      <c r="BK580" s="114">
        <f t="shared" si="342"/>
        <v>0</v>
      </c>
      <c r="BL580" s="114">
        <f t="shared" si="322"/>
        <v>0</v>
      </c>
      <c r="BM580" s="118">
        <f t="shared" si="323"/>
        <v>0</v>
      </c>
      <c r="BN580" s="119">
        <f t="shared" si="324"/>
        <v>0</v>
      </c>
      <c r="BP580" s="113">
        <f t="shared" si="325"/>
        <v>0</v>
      </c>
      <c r="BQ580" s="118">
        <f t="shared" si="326"/>
        <v>0</v>
      </c>
      <c r="BR580" s="120">
        <f t="shared" si="327"/>
        <v>0</v>
      </c>
      <c r="BS580" s="121">
        <f t="shared" si="328"/>
        <v>0</v>
      </c>
      <c r="BT580" s="114">
        <f t="shared" si="329"/>
        <v>0</v>
      </c>
      <c r="BU580" s="114">
        <f t="shared" si="330"/>
        <v>0</v>
      </c>
      <c r="BV580" s="114">
        <f t="shared" si="331"/>
        <v>0</v>
      </c>
      <c r="BW580" s="118">
        <f t="shared" si="332"/>
        <v>0</v>
      </c>
      <c r="BX580" s="120">
        <f t="shared" si="333"/>
        <v>0</v>
      </c>
      <c r="BY580" s="121">
        <f t="shared" si="334"/>
        <v>0</v>
      </c>
      <c r="CA580" s="113">
        <f t="shared" si="343"/>
        <v>0</v>
      </c>
      <c r="CB580" s="114">
        <f t="shared" si="343"/>
        <v>12519.219292604503</v>
      </c>
      <c r="CC580" s="114">
        <f t="shared" si="335"/>
        <v>0</v>
      </c>
      <c r="CD580" s="114">
        <f t="shared" si="336"/>
        <v>0</v>
      </c>
      <c r="CE580" s="114">
        <f t="shared" si="337"/>
        <v>0</v>
      </c>
      <c r="CF580" s="118">
        <f t="shared" si="338"/>
        <v>0</v>
      </c>
      <c r="CG580" s="122">
        <f t="shared" si="339"/>
        <v>12519.219292604503</v>
      </c>
      <c r="CH580" s="88"/>
      <c r="CI580" s="123">
        <f t="shared" si="340"/>
        <v>12519.219292604503</v>
      </c>
      <c r="CK580" s="124">
        <f t="shared" si="341"/>
        <v>1</v>
      </c>
      <c r="CL580" s="125">
        <v>0</v>
      </c>
      <c r="CM580" s="126">
        <v>66.540000000000006</v>
      </c>
      <c r="CN580" s="127">
        <v>0</v>
      </c>
      <c r="CO580" s="128">
        <v>0</v>
      </c>
      <c r="CP580" s="125">
        <v>0</v>
      </c>
      <c r="CQ580" s="129">
        <v>5.35</v>
      </c>
      <c r="CR580" s="130">
        <v>0</v>
      </c>
      <c r="CS580" s="131">
        <v>0</v>
      </c>
      <c r="CT580" s="132">
        <v>0</v>
      </c>
      <c r="CU580" s="133">
        <f t="shared" si="344"/>
        <v>0</v>
      </c>
      <c r="CV580" s="129">
        <f t="shared" si="344"/>
        <v>0</v>
      </c>
      <c r="CW580" s="132">
        <v>0</v>
      </c>
      <c r="CY580" s="133">
        <v>0</v>
      </c>
      <c r="CZ580" s="129">
        <v>0</v>
      </c>
      <c r="DA580" s="132">
        <v>0</v>
      </c>
      <c r="DD580" s="134" t="s">
        <v>95</v>
      </c>
      <c r="DE580" s="101"/>
      <c r="DF580" s="72"/>
    </row>
    <row r="581" spans="1:110" s="7" customFormat="1" x14ac:dyDescent="0.25">
      <c r="A581" s="135">
        <v>38</v>
      </c>
      <c r="B581" s="136" t="s">
        <v>1592</v>
      </c>
      <c r="C581" s="136" t="s">
        <v>1602</v>
      </c>
      <c r="D581" s="137" t="s">
        <v>1594</v>
      </c>
      <c r="E581" s="138" t="s">
        <v>1603</v>
      </c>
      <c r="F581" s="138" t="s">
        <v>1604</v>
      </c>
      <c r="G581" s="138" t="s">
        <v>1605</v>
      </c>
      <c r="H581" s="138" t="s">
        <v>117</v>
      </c>
      <c r="I581" s="138">
        <v>11206</v>
      </c>
      <c r="J581" s="138" t="str">
        <f t="shared" si="307"/>
        <v>Brooklyn 11206</v>
      </c>
      <c r="K581" s="138" t="s">
        <v>103</v>
      </c>
      <c r="L581" s="138">
        <v>1</v>
      </c>
      <c r="M581" s="106" t="str">
        <f t="shared" si="308"/>
        <v>Dual</v>
      </c>
      <c r="N581" s="107">
        <v>44</v>
      </c>
      <c r="O581" s="72">
        <v>0</v>
      </c>
      <c r="P581" s="108">
        <v>0</v>
      </c>
      <c r="Q581" s="71">
        <v>13</v>
      </c>
      <c r="R581" s="72">
        <v>22</v>
      </c>
      <c r="S581" s="108">
        <v>9</v>
      </c>
      <c r="T581" s="71">
        <v>6</v>
      </c>
      <c r="U581" s="72">
        <v>10</v>
      </c>
      <c r="V581" s="72">
        <v>4</v>
      </c>
      <c r="W581" s="73">
        <f t="shared" si="309"/>
        <v>20</v>
      </c>
      <c r="X581" s="109">
        <v>0</v>
      </c>
      <c r="Y581" s="110">
        <v>0</v>
      </c>
      <c r="Z581" s="110">
        <v>0</v>
      </c>
      <c r="AA581" s="72">
        <v>0</v>
      </c>
      <c r="AB581" s="72">
        <v>0</v>
      </c>
      <c r="AC581" s="111">
        <v>0</v>
      </c>
      <c r="AD581" s="112">
        <f t="shared" si="310"/>
        <v>0</v>
      </c>
      <c r="AE581" s="113">
        <v>0</v>
      </c>
      <c r="AF581" s="114">
        <v>0</v>
      </c>
      <c r="AG581" s="115">
        <v>584700.16000000003</v>
      </c>
      <c r="AH581" s="116">
        <v>584700.16000000003</v>
      </c>
      <c r="AI581" s="114">
        <v>0</v>
      </c>
      <c r="AJ581" s="117">
        <f t="shared" si="313"/>
        <v>584700.16000000003</v>
      </c>
      <c r="AK581" s="113">
        <v>54737.429759999992</v>
      </c>
      <c r="AL581" s="114">
        <v>13684.357439999998</v>
      </c>
      <c r="AM581" s="117">
        <f t="shared" si="314"/>
        <v>68421.787199999992</v>
      </c>
      <c r="AN581" s="113">
        <v>268493.37023999996</v>
      </c>
      <c r="AO581" s="114">
        <v>0</v>
      </c>
      <c r="AP581" s="114">
        <v>247785.00255999999</v>
      </c>
      <c r="AQ581" s="114">
        <v>0</v>
      </c>
      <c r="AR581" s="117">
        <v>0</v>
      </c>
      <c r="AS581" s="113">
        <f t="shared" si="311"/>
        <v>0</v>
      </c>
      <c r="AT581" s="114">
        <f t="shared" si="315"/>
        <v>0</v>
      </c>
      <c r="AU581" s="114">
        <f t="shared" si="316"/>
        <v>0</v>
      </c>
      <c r="AV581" s="117">
        <v>0</v>
      </c>
      <c r="AW581" s="113">
        <f t="shared" si="312"/>
        <v>0</v>
      </c>
      <c r="AX581" s="114">
        <f t="shared" si="317"/>
        <v>0</v>
      </c>
      <c r="AY581" s="114">
        <f t="shared" si="318"/>
        <v>0</v>
      </c>
      <c r="AZ581" s="117">
        <v>0</v>
      </c>
      <c r="BA581" s="113">
        <f t="shared" si="319"/>
        <v>0</v>
      </c>
      <c r="BB581" s="114">
        <f t="shared" si="320"/>
        <v>0</v>
      </c>
      <c r="BC581" s="114">
        <f t="shared" si="321"/>
        <v>0</v>
      </c>
      <c r="BD581" s="117">
        <v>0</v>
      </c>
      <c r="BE581" s="113">
        <v>0</v>
      </c>
      <c r="BF581" s="114">
        <v>0</v>
      </c>
      <c r="BG581" s="114">
        <v>0</v>
      </c>
      <c r="BH581" s="117">
        <v>0</v>
      </c>
      <c r="BJ581" s="113">
        <f t="shared" si="342"/>
        <v>54737.429759999992</v>
      </c>
      <c r="BK581" s="114">
        <f t="shared" si="342"/>
        <v>13684.357439999998</v>
      </c>
      <c r="BL581" s="114">
        <f t="shared" si="322"/>
        <v>0</v>
      </c>
      <c r="BM581" s="118">
        <f t="shared" si="323"/>
        <v>0</v>
      </c>
      <c r="BN581" s="119">
        <f t="shared" si="324"/>
        <v>68421.787199999992</v>
      </c>
      <c r="BP581" s="113">
        <f t="shared" si="325"/>
        <v>268493.37023999996</v>
      </c>
      <c r="BQ581" s="118">
        <f t="shared" si="326"/>
        <v>0</v>
      </c>
      <c r="BR581" s="120">
        <f t="shared" si="327"/>
        <v>268493.37023999996</v>
      </c>
      <c r="BS581" s="121">
        <f t="shared" si="328"/>
        <v>67123.34255999999</v>
      </c>
      <c r="BT581" s="114">
        <f t="shared" si="329"/>
        <v>54737.429759999992</v>
      </c>
      <c r="BU581" s="114">
        <f t="shared" si="330"/>
        <v>0</v>
      </c>
      <c r="BV581" s="114">
        <f t="shared" si="331"/>
        <v>0</v>
      </c>
      <c r="BW581" s="118">
        <f t="shared" si="332"/>
        <v>0</v>
      </c>
      <c r="BX581" s="120">
        <f t="shared" si="333"/>
        <v>54737.429759999992</v>
      </c>
      <c r="BY581" s="121">
        <f t="shared" si="334"/>
        <v>12385.912799999998</v>
      </c>
      <c r="CA581" s="113">
        <f t="shared" si="343"/>
        <v>0</v>
      </c>
      <c r="CB581" s="114">
        <f t="shared" si="343"/>
        <v>0</v>
      </c>
      <c r="CC581" s="114">
        <f t="shared" si="335"/>
        <v>17793.778318885317</v>
      </c>
      <c r="CD581" s="114">
        <f t="shared" si="336"/>
        <v>0</v>
      </c>
      <c r="CE581" s="114">
        <f t="shared" si="337"/>
        <v>982.69233491961404</v>
      </c>
      <c r="CF581" s="118">
        <f t="shared" si="338"/>
        <v>12385.912799999998</v>
      </c>
      <c r="CG581" s="122">
        <f t="shared" si="339"/>
        <v>31162.38345380493</v>
      </c>
      <c r="CH581" s="88"/>
      <c r="CI581" s="123">
        <f t="shared" si="340"/>
        <v>41988.114383708475</v>
      </c>
      <c r="CK581" s="124">
        <f t="shared" si="341"/>
        <v>1</v>
      </c>
      <c r="CL581" s="125">
        <v>0</v>
      </c>
      <c r="CM581" s="126">
        <v>0</v>
      </c>
      <c r="CN581" s="127">
        <v>50.72</v>
      </c>
      <c r="CO581" s="128">
        <v>19.006051999999997</v>
      </c>
      <c r="CP581" s="125">
        <v>0</v>
      </c>
      <c r="CQ581" s="129">
        <v>0</v>
      </c>
      <c r="CR581" s="130">
        <v>0</v>
      </c>
      <c r="CS581" s="131">
        <v>0</v>
      </c>
      <c r="CT581" s="132">
        <v>0</v>
      </c>
      <c r="CU581" s="133">
        <f t="shared" si="344"/>
        <v>0</v>
      </c>
      <c r="CV581" s="129">
        <f t="shared" si="344"/>
        <v>0</v>
      </c>
      <c r="CW581" s="132">
        <v>0</v>
      </c>
      <c r="CY581" s="133">
        <v>0</v>
      </c>
      <c r="CZ581" s="129">
        <v>0</v>
      </c>
      <c r="DA581" s="132">
        <v>0</v>
      </c>
      <c r="DD581" s="134" t="s">
        <v>95</v>
      </c>
      <c r="DE581" s="101"/>
      <c r="DF581" s="72"/>
    </row>
    <row r="582" spans="1:110" s="7" customFormat="1" x14ac:dyDescent="0.25">
      <c r="A582" s="135">
        <v>38</v>
      </c>
      <c r="B582" s="136" t="s">
        <v>1592</v>
      </c>
      <c r="C582" s="136" t="s">
        <v>1602</v>
      </c>
      <c r="D582" s="137" t="s">
        <v>1594</v>
      </c>
      <c r="E582" s="138" t="s">
        <v>1603</v>
      </c>
      <c r="F582" s="138" t="s">
        <v>1604</v>
      </c>
      <c r="G582" s="138" t="s">
        <v>1605</v>
      </c>
      <c r="H582" s="138" t="s">
        <v>117</v>
      </c>
      <c r="I582" s="138">
        <v>11206</v>
      </c>
      <c r="J582" s="138" t="str">
        <f t="shared" ref="J582:J645" si="345">TEXT(H582,"")&amp;" "&amp;TEXT(I582,"0")</f>
        <v>Brooklyn 11206</v>
      </c>
      <c r="K582" s="138" t="s">
        <v>103</v>
      </c>
      <c r="L582" s="138">
        <v>1</v>
      </c>
      <c r="M582" s="106" t="str">
        <f t="shared" ref="M582:M645" si="346">IF(L582=1,"Dual",IF(L582=2,"Head Start",IF(L582=3,"Child Care",IF(L582=4,"FCCN","Not Open"))))</f>
        <v>Dual</v>
      </c>
      <c r="N582" s="107">
        <v>0</v>
      </c>
      <c r="O582" s="72">
        <v>5</v>
      </c>
      <c r="P582" s="108">
        <v>0</v>
      </c>
      <c r="Q582" s="71">
        <v>0</v>
      </c>
      <c r="R582" s="72">
        <v>0</v>
      </c>
      <c r="S582" s="108">
        <v>0</v>
      </c>
      <c r="T582" s="71">
        <v>0</v>
      </c>
      <c r="U582" s="72">
        <v>0</v>
      </c>
      <c r="V582" s="72">
        <v>0</v>
      </c>
      <c r="W582" s="73">
        <f t="shared" ref="W582:W645" si="347">SUM(T582:V582)</f>
        <v>0</v>
      </c>
      <c r="X582" s="109">
        <v>0</v>
      </c>
      <c r="Y582" s="110">
        <v>0</v>
      </c>
      <c r="Z582" s="110">
        <v>0</v>
      </c>
      <c r="AA582" s="72">
        <v>0</v>
      </c>
      <c r="AB582" s="72">
        <v>0</v>
      </c>
      <c r="AC582" s="111">
        <v>0</v>
      </c>
      <c r="AD582" s="112">
        <f t="shared" ref="AD582:AD645" si="348">SUM(X582:AC582)</f>
        <v>0</v>
      </c>
      <c r="AE582" s="113">
        <v>0</v>
      </c>
      <c r="AF582" s="114">
        <v>91241.5</v>
      </c>
      <c r="AG582" s="115">
        <v>0</v>
      </c>
      <c r="AH582" s="116">
        <v>91241.5</v>
      </c>
      <c r="AI582" s="114">
        <v>0</v>
      </c>
      <c r="AJ582" s="117">
        <f t="shared" si="313"/>
        <v>91241.5</v>
      </c>
      <c r="AK582" s="113">
        <v>0</v>
      </c>
      <c r="AL582" s="114">
        <v>0</v>
      </c>
      <c r="AM582" s="117">
        <f t="shared" si="314"/>
        <v>0</v>
      </c>
      <c r="AN582" s="113">
        <v>0</v>
      </c>
      <c r="AO582" s="114">
        <v>0</v>
      </c>
      <c r="AP582" s="114">
        <v>91241.5</v>
      </c>
      <c r="AQ582" s="114">
        <v>0</v>
      </c>
      <c r="AR582" s="117">
        <v>0</v>
      </c>
      <c r="AS582" s="113">
        <f t="shared" ref="AS582:AS645" si="349">+AV582-SUM(AT582:AU582)</f>
        <v>0</v>
      </c>
      <c r="AT582" s="114">
        <f t="shared" si="315"/>
        <v>0</v>
      </c>
      <c r="AU582" s="114">
        <f t="shared" si="316"/>
        <v>0</v>
      </c>
      <c r="AV582" s="117">
        <v>0</v>
      </c>
      <c r="AW582" s="113">
        <f t="shared" ref="AW582:AW645" si="350">+AZ582-SUM(AX582:AY582)</f>
        <v>0</v>
      </c>
      <c r="AX582" s="114">
        <f t="shared" si="317"/>
        <v>0</v>
      </c>
      <c r="AY582" s="114">
        <f t="shared" si="318"/>
        <v>0</v>
      </c>
      <c r="AZ582" s="117">
        <v>0</v>
      </c>
      <c r="BA582" s="113">
        <f t="shared" si="319"/>
        <v>0</v>
      </c>
      <c r="BB582" s="114">
        <f t="shared" si="320"/>
        <v>0</v>
      </c>
      <c r="BC582" s="114">
        <f t="shared" si="321"/>
        <v>0</v>
      </c>
      <c r="BD582" s="117">
        <v>0</v>
      </c>
      <c r="BE582" s="113">
        <v>0</v>
      </c>
      <c r="BF582" s="114">
        <v>0</v>
      </c>
      <c r="BG582" s="114">
        <v>0</v>
      </c>
      <c r="BH582" s="117">
        <v>0</v>
      </c>
      <c r="BJ582" s="113">
        <f t="shared" si="342"/>
        <v>0</v>
      </c>
      <c r="BK582" s="114">
        <f t="shared" si="342"/>
        <v>0</v>
      </c>
      <c r="BL582" s="114">
        <f t="shared" si="322"/>
        <v>0</v>
      </c>
      <c r="BM582" s="118">
        <f t="shared" si="323"/>
        <v>0</v>
      </c>
      <c r="BN582" s="119">
        <f t="shared" si="324"/>
        <v>0</v>
      </c>
      <c r="BP582" s="113">
        <f t="shared" si="325"/>
        <v>0</v>
      </c>
      <c r="BQ582" s="118">
        <f t="shared" si="326"/>
        <v>0</v>
      </c>
      <c r="BR582" s="120">
        <f t="shared" si="327"/>
        <v>0</v>
      </c>
      <c r="BS582" s="121">
        <f t="shared" si="328"/>
        <v>0</v>
      </c>
      <c r="BT582" s="114">
        <f t="shared" si="329"/>
        <v>0</v>
      </c>
      <c r="BU582" s="114">
        <f t="shared" si="330"/>
        <v>0</v>
      </c>
      <c r="BV582" s="114">
        <f t="shared" si="331"/>
        <v>0</v>
      </c>
      <c r="BW582" s="118">
        <f t="shared" si="332"/>
        <v>0</v>
      </c>
      <c r="BX582" s="120">
        <f t="shared" si="333"/>
        <v>0</v>
      </c>
      <c r="BY582" s="121">
        <f t="shared" si="334"/>
        <v>0</v>
      </c>
      <c r="CA582" s="113">
        <f t="shared" si="343"/>
        <v>0</v>
      </c>
      <c r="CB582" s="114">
        <f t="shared" si="343"/>
        <v>6552.176312968917</v>
      </c>
      <c r="CC582" s="114">
        <f t="shared" si="335"/>
        <v>0</v>
      </c>
      <c r="CD582" s="114">
        <f t="shared" si="336"/>
        <v>0</v>
      </c>
      <c r="CE582" s="114">
        <f t="shared" si="337"/>
        <v>0</v>
      </c>
      <c r="CF582" s="118">
        <f t="shared" si="338"/>
        <v>0</v>
      </c>
      <c r="CG582" s="122">
        <f t="shared" si="339"/>
        <v>6552.176312968917</v>
      </c>
      <c r="CH582" s="88"/>
      <c r="CI582" s="123">
        <f t="shared" si="340"/>
        <v>6552.176312968917</v>
      </c>
      <c r="CK582" s="124">
        <f t="shared" si="341"/>
        <v>1</v>
      </c>
      <c r="CL582" s="125">
        <v>0</v>
      </c>
      <c r="CM582" s="126">
        <v>69.650000000000006</v>
      </c>
      <c r="CN582" s="127">
        <v>0</v>
      </c>
      <c r="CO582" s="128">
        <v>0</v>
      </c>
      <c r="CP582" s="125">
        <v>0</v>
      </c>
      <c r="CQ582" s="129">
        <v>0</v>
      </c>
      <c r="CR582" s="130">
        <v>0</v>
      </c>
      <c r="CS582" s="131">
        <v>0</v>
      </c>
      <c r="CT582" s="132">
        <v>0</v>
      </c>
      <c r="CU582" s="133">
        <f t="shared" si="344"/>
        <v>0</v>
      </c>
      <c r="CV582" s="129">
        <f t="shared" si="344"/>
        <v>0</v>
      </c>
      <c r="CW582" s="132">
        <v>0</v>
      </c>
      <c r="CY582" s="133">
        <v>0</v>
      </c>
      <c r="CZ582" s="129">
        <v>0</v>
      </c>
      <c r="DA582" s="132">
        <v>0</v>
      </c>
      <c r="DD582" s="134" t="s">
        <v>95</v>
      </c>
      <c r="DE582" s="101"/>
      <c r="DF582" s="72"/>
    </row>
    <row r="583" spans="1:110" s="7" customFormat="1" x14ac:dyDescent="0.25">
      <c r="A583" s="135">
        <v>38</v>
      </c>
      <c r="B583" s="136" t="s">
        <v>1592</v>
      </c>
      <c r="C583" s="136" t="s">
        <v>1606</v>
      </c>
      <c r="D583" s="137" t="s">
        <v>1594</v>
      </c>
      <c r="E583" s="138" t="s">
        <v>1607</v>
      </c>
      <c r="F583" s="138" t="s">
        <v>1608</v>
      </c>
      <c r="G583" s="138" t="s">
        <v>1609</v>
      </c>
      <c r="H583" s="138" t="s">
        <v>102</v>
      </c>
      <c r="I583" s="138">
        <v>11368</v>
      </c>
      <c r="J583" s="138" t="str">
        <f t="shared" si="345"/>
        <v>Bronx 11368</v>
      </c>
      <c r="K583" s="138" t="s">
        <v>108</v>
      </c>
      <c r="L583" s="138">
        <v>1</v>
      </c>
      <c r="M583" s="106" t="str">
        <f t="shared" si="346"/>
        <v>Dual</v>
      </c>
      <c r="N583" s="107">
        <v>119</v>
      </c>
      <c r="O583" s="72">
        <v>0</v>
      </c>
      <c r="P583" s="108">
        <v>0</v>
      </c>
      <c r="Q583" s="71">
        <v>39</v>
      </c>
      <c r="R583" s="72">
        <v>48</v>
      </c>
      <c r="S583" s="108">
        <v>32</v>
      </c>
      <c r="T583" s="71">
        <v>18</v>
      </c>
      <c r="U583" s="72">
        <v>22</v>
      </c>
      <c r="V583" s="72">
        <v>14</v>
      </c>
      <c r="W583" s="73">
        <f t="shared" si="347"/>
        <v>54</v>
      </c>
      <c r="X583" s="109">
        <v>0</v>
      </c>
      <c r="Y583" s="110">
        <v>0</v>
      </c>
      <c r="Z583" s="110">
        <v>0</v>
      </c>
      <c r="AA583" s="72">
        <v>0</v>
      </c>
      <c r="AB583" s="72">
        <v>0</v>
      </c>
      <c r="AC583" s="111">
        <v>0</v>
      </c>
      <c r="AD583" s="112">
        <f t="shared" si="348"/>
        <v>0</v>
      </c>
      <c r="AE583" s="113">
        <v>0</v>
      </c>
      <c r="AF583" s="114">
        <v>0</v>
      </c>
      <c r="AG583" s="115">
        <v>1484072.8</v>
      </c>
      <c r="AH583" s="116">
        <v>1484072.8</v>
      </c>
      <c r="AI583" s="114">
        <v>361664.8</v>
      </c>
      <c r="AJ583" s="117">
        <f t="shared" ref="AJ583:AJ646" si="351">SUM(AH583:AI583)</f>
        <v>1845737.6</v>
      </c>
      <c r="AK583" s="113">
        <v>128425.75200000001</v>
      </c>
      <c r="AL583" s="114">
        <v>44949.013200000001</v>
      </c>
      <c r="AM583" s="117">
        <f t="shared" ref="AM583:AM646" si="352">SUM(AK583:AL583)</f>
        <v>173374.76520000002</v>
      </c>
      <c r="AN583" s="113">
        <v>617389.14331499476</v>
      </c>
      <c r="AO583" s="114">
        <v>0</v>
      </c>
      <c r="AP583" s="114">
        <v>693308.89148500538</v>
      </c>
      <c r="AQ583" s="114">
        <v>0</v>
      </c>
      <c r="AR583" s="117">
        <v>0</v>
      </c>
      <c r="AS583" s="113">
        <f t="shared" si="349"/>
        <v>0</v>
      </c>
      <c r="AT583" s="114">
        <f t="shared" ref="AT583:AT646" si="353">+(AV583-AU583)*$BB$2</f>
        <v>0</v>
      </c>
      <c r="AU583" s="114">
        <f t="shared" ref="AU583:AU646" si="354">IF(CW583=0,0,+AV583*CV583/CW583)</f>
        <v>20880</v>
      </c>
      <c r="AV583" s="117">
        <v>20880</v>
      </c>
      <c r="AW583" s="113">
        <f t="shared" si="350"/>
        <v>0</v>
      </c>
      <c r="AX583" s="114">
        <f t="shared" ref="AX583:AX646" si="355">+(AZ583-AY583)*$BB$2</f>
        <v>-4.5474735088646414E-14</v>
      </c>
      <c r="AY583" s="114">
        <f t="shared" ref="AY583:AY646" si="356">IF(CW583=0,0,+AZ583*CV583/CW583)</f>
        <v>7308.0000000000009</v>
      </c>
      <c r="AZ583" s="117">
        <v>7308</v>
      </c>
      <c r="BA583" s="113">
        <f t="shared" ref="BA583:BA646" si="357">+BD583-SUM(BB583:BC583)</f>
        <v>0</v>
      </c>
      <c r="BB583" s="114">
        <f t="shared" ref="BB583:BB646" si="358">+(BD583-BC583)*BB$2</f>
        <v>0</v>
      </c>
      <c r="BC583" s="114">
        <f t="shared" ref="BC583:BC646" si="359">IF(CT583=0,0,+BD583*CS583/CT583)</f>
        <v>157095.10468500538</v>
      </c>
      <c r="BD583" s="117">
        <v>157095.10468500538</v>
      </c>
      <c r="BE583" s="113">
        <v>0</v>
      </c>
      <c r="BF583" s="114">
        <v>0</v>
      </c>
      <c r="BG583" s="114">
        <v>0</v>
      </c>
      <c r="BH583" s="117">
        <v>0</v>
      </c>
      <c r="BJ583" s="113">
        <f t="shared" si="342"/>
        <v>128425.75200000001</v>
      </c>
      <c r="BK583" s="114">
        <f t="shared" si="342"/>
        <v>44949.013200000001</v>
      </c>
      <c r="BL583" s="114">
        <f t="shared" ref="BL583:BL646" si="360">+AV583</f>
        <v>20880</v>
      </c>
      <c r="BM583" s="118">
        <f t="shared" ref="BM583:BM646" si="361">+AZ583</f>
        <v>7308</v>
      </c>
      <c r="BN583" s="119">
        <f t="shared" ref="BN583:BN646" si="362">SUM(BJ583:BM583)</f>
        <v>201562.76520000002</v>
      </c>
      <c r="BP583" s="113">
        <f t="shared" ref="BP583:BP646" si="363">+AN583</f>
        <v>617389.14331499476</v>
      </c>
      <c r="BQ583" s="118">
        <f t="shared" ref="BQ583:BQ646" si="364">+BD583</f>
        <v>157095.10468500538</v>
      </c>
      <c r="BR583" s="120">
        <f t="shared" ref="BR583:BR646" si="365">SUM(BP583:BQ583)</f>
        <v>774484.24800000014</v>
      </c>
      <c r="BS583" s="121">
        <f t="shared" ref="BS583:BS646" si="366">+BR583/4</f>
        <v>193621.06200000003</v>
      </c>
      <c r="BT583" s="114">
        <f t="shared" ref="BT583:BT646" si="367">+AK583</f>
        <v>128425.75200000001</v>
      </c>
      <c r="BU583" s="114">
        <f t="shared" ref="BU583:BU646" si="368">+AO583</f>
        <v>0</v>
      </c>
      <c r="BV583" s="114">
        <f t="shared" ref="BV583:BV646" si="369">+AV583</f>
        <v>20880</v>
      </c>
      <c r="BW583" s="118">
        <f t="shared" ref="BW583:BW646" si="370">+BH583</f>
        <v>0</v>
      </c>
      <c r="BX583" s="120">
        <f t="shared" ref="BX583:BX646" si="371">SUM(BT583:BW583)</f>
        <v>149305.75200000001</v>
      </c>
      <c r="BY583" s="121">
        <f t="shared" ref="BY583:BY646" si="372">IF(+BS583-BX583&gt;0,+BS583-BX583,0)</f>
        <v>44315.310000000027</v>
      </c>
      <c r="CA583" s="113">
        <f t="shared" si="343"/>
        <v>0</v>
      </c>
      <c r="CB583" s="114">
        <f t="shared" si="343"/>
        <v>0</v>
      </c>
      <c r="CC583" s="114">
        <f t="shared" ref="CC583:CC646" si="373">((+AP583/0.933)*0.067)-CA583-CB583</f>
        <v>49787.455229898565</v>
      </c>
      <c r="CD583" s="114">
        <f t="shared" ref="CD583:CD646" si="374">(+AR583/0.933)*0.067</f>
        <v>0</v>
      </c>
      <c r="CE583" s="114">
        <f t="shared" ref="CE583:CE646" si="375">(+AL583/0.933)*0.067</f>
        <v>3227.8498225080384</v>
      </c>
      <c r="CF583" s="118">
        <f t="shared" ref="CF583:CF646" si="376">+BY583</f>
        <v>44315.310000000027</v>
      </c>
      <c r="CG583" s="122">
        <f t="shared" ref="CG583:CG646" si="377">SUM(CA583:CF583)</f>
        <v>97330.615052406632</v>
      </c>
      <c r="CH583" s="88"/>
      <c r="CI583" s="123">
        <f t="shared" ref="CI583:CI646" si="378">(IF(AR583=0,AH583,AR583)/0.933)*0.067</f>
        <v>106573.28788853163</v>
      </c>
      <c r="CK583" s="124">
        <f t="shared" ref="CK583:CK646" si="379">+L583</f>
        <v>1</v>
      </c>
      <c r="CL583" s="125">
        <v>0</v>
      </c>
      <c r="CM583" s="126">
        <v>0</v>
      </c>
      <c r="CN583" s="127">
        <v>47.6</v>
      </c>
      <c r="CO583" s="128">
        <v>17.83691</v>
      </c>
      <c r="CP583" s="125">
        <v>0</v>
      </c>
      <c r="CQ583" s="129">
        <v>0</v>
      </c>
      <c r="CR583" s="130">
        <v>0</v>
      </c>
      <c r="CS583" s="131">
        <v>11.6</v>
      </c>
      <c r="CT583" s="132">
        <v>11.6</v>
      </c>
      <c r="CU583" s="133">
        <f t="shared" si="344"/>
        <v>0</v>
      </c>
      <c r="CV583" s="129">
        <f t="shared" si="344"/>
        <v>2.9</v>
      </c>
      <c r="CW583" s="132">
        <v>2.9</v>
      </c>
      <c r="CY583" s="133">
        <v>0</v>
      </c>
      <c r="CZ583" s="129">
        <v>28188</v>
      </c>
      <c r="DA583" s="132">
        <v>28188</v>
      </c>
      <c r="DD583" s="134" t="s">
        <v>95</v>
      </c>
      <c r="DE583" s="101"/>
      <c r="DF583" s="72"/>
    </row>
    <row r="584" spans="1:110" s="7" customFormat="1" x14ac:dyDescent="0.25">
      <c r="A584" s="135">
        <v>38</v>
      </c>
      <c r="B584" s="136" t="s">
        <v>1592</v>
      </c>
      <c r="C584" s="136" t="s">
        <v>1606</v>
      </c>
      <c r="D584" s="137" t="s">
        <v>1594</v>
      </c>
      <c r="E584" s="138" t="s">
        <v>1607</v>
      </c>
      <c r="F584" s="138" t="s">
        <v>1608</v>
      </c>
      <c r="G584" s="138" t="s">
        <v>1609</v>
      </c>
      <c r="H584" s="138" t="s">
        <v>102</v>
      </c>
      <c r="I584" s="138">
        <v>11368</v>
      </c>
      <c r="J584" s="138" t="str">
        <f t="shared" si="345"/>
        <v>Bronx 11368</v>
      </c>
      <c r="K584" s="138" t="s">
        <v>108</v>
      </c>
      <c r="L584" s="138">
        <v>1</v>
      </c>
      <c r="M584" s="106" t="str">
        <f t="shared" si="346"/>
        <v>Dual</v>
      </c>
      <c r="N584" s="107">
        <v>0</v>
      </c>
      <c r="O584" s="72">
        <v>20</v>
      </c>
      <c r="P584" s="108">
        <v>0</v>
      </c>
      <c r="Q584" s="71">
        <v>0</v>
      </c>
      <c r="R584" s="72">
        <v>0</v>
      </c>
      <c r="S584" s="108">
        <v>0</v>
      </c>
      <c r="T584" s="71">
        <v>0</v>
      </c>
      <c r="U584" s="72">
        <v>0</v>
      </c>
      <c r="V584" s="72">
        <v>0</v>
      </c>
      <c r="W584" s="73">
        <f t="shared" si="347"/>
        <v>0</v>
      </c>
      <c r="X584" s="109">
        <v>0</v>
      </c>
      <c r="Y584" s="110">
        <v>0</v>
      </c>
      <c r="Z584" s="110">
        <v>0</v>
      </c>
      <c r="AA584" s="72">
        <v>0</v>
      </c>
      <c r="AB584" s="72">
        <v>0</v>
      </c>
      <c r="AC584" s="111">
        <v>0</v>
      </c>
      <c r="AD584" s="112">
        <f t="shared" si="348"/>
        <v>0</v>
      </c>
      <c r="AE584" s="113">
        <v>0</v>
      </c>
      <c r="AF584" s="114">
        <v>348669.60000000003</v>
      </c>
      <c r="AG584" s="115">
        <v>0</v>
      </c>
      <c r="AH584" s="116">
        <v>348669.60000000003</v>
      </c>
      <c r="AI584" s="114">
        <v>60784</v>
      </c>
      <c r="AJ584" s="117">
        <f t="shared" si="351"/>
        <v>409453.60000000003</v>
      </c>
      <c r="AK584" s="113">
        <v>0</v>
      </c>
      <c r="AL584" s="114">
        <v>0</v>
      </c>
      <c r="AM584" s="117">
        <f t="shared" si="352"/>
        <v>0</v>
      </c>
      <c r="AN584" s="113">
        <v>0</v>
      </c>
      <c r="AO584" s="114">
        <v>0</v>
      </c>
      <c r="AP584" s="114">
        <v>348669.60000000003</v>
      </c>
      <c r="AQ584" s="114">
        <v>0</v>
      </c>
      <c r="AR584" s="117">
        <v>0</v>
      </c>
      <c r="AS584" s="113">
        <f t="shared" si="349"/>
        <v>0</v>
      </c>
      <c r="AT584" s="114">
        <f t="shared" si="353"/>
        <v>0</v>
      </c>
      <c r="AU584" s="114">
        <f t="shared" si="354"/>
        <v>0</v>
      </c>
      <c r="AV584" s="117">
        <v>0</v>
      </c>
      <c r="AW584" s="113">
        <f t="shared" si="350"/>
        <v>0</v>
      </c>
      <c r="AX584" s="114">
        <f t="shared" si="355"/>
        <v>0</v>
      </c>
      <c r="AY584" s="114">
        <f t="shared" si="356"/>
        <v>0</v>
      </c>
      <c r="AZ584" s="117">
        <v>0</v>
      </c>
      <c r="BA584" s="113">
        <f t="shared" si="357"/>
        <v>0</v>
      </c>
      <c r="BB584" s="114">
        <f t="shared" si="358"/>
        <v>0</v>
      </c>
      <c r="BC584" s="114">
        <f t="shared" si="359"/>
        <v>0</v>
      </c>
      <c r="BD584" s="117">
        <v>0</v>
      </c>
      <c r="BE584" s="113">
        <v>0</v>
      </c>
      <c r="BF584" s="114">
        <v>0</v>
      </c>
      <c r="BG584" s="114">
        <v>0</v>
      </c>
      <c r="BH584" s="117">
        <v>0</v>
      </c>
      <c r="BJ584" s="113">
        <f t="shared" si="342"/>
        <v>0</v>
      </c>
      <c r="BK584" s="114">
        <f t="shared" si="342"/>
        <v>0</v>
      </c>
      <c r="BL584" s="114">
        <f t="shared" si="360"/>
        <v>0</v>
      </c>
      <c r="BM584" s="118">
        <f t="shared" si="361"/>
        <v>0</v>
      </c>
      <c r="BN584" s="119">
        <f t="shared" si="362"/>
        <v>0</v>
      </c>
      <c r="BP584" s="113">
        <f t="shared" si="363"/>
        <v>0</v>
      </c>
      <c r="BQ584" s="118">
        <f t="shared" si="364"/>
        <v>0</v>
      </c>
      <c r="BR584" s="120">
        <f t="shared" si="365"/>
        <v>0</v>
      </c>
      <c r="BS584" s="121">
        <f t="shared" si="366"/>
        <v>0</v>
      </c>
      <c r="BT584" s="114">
        <f t="shared" si="367"/>
        <v>0</v>
      </c>
      <c r="BU584" s="114">
        <f t="shared" si="368"/>
        <v>0</v>
      </c>
      <c r="BV584" s="114">
        <f t="shared" si="369"/>
        <v>0</v>
      </c>
      <c r="BW584" s="118">
        <f t="shared" si="370"/>
        <v>0</v>
      </c>
      <c r="BX584" s="120">
        <f t="shared" si="371"/>
        <v>0</v>
      </c>
      <c r="BY584" s="121">
        <f t="shared" si="372"/>
        <v>0</v>
      </c>
      <c r="CA584" s="113">
        <f t="shared" si="343"/>
        <v>0</v>
      </c>
      <c r="CB584" s="114">
        <f t="shared" si="343"/>
        <v>25038.438585209005</v>
      </c>
      <c r="CC584" s="114">
        <f t="shared" si="373"/>
        <v>0</v>
      </c>
      <c r="CD584" s="114">
        <f t="shared" si="374"/>
        <v>0</v>
      </c>
      <c r="CE584" s="114">
        <f t="shared" si="375"/>
        <v>0</v>
      </c>
      <c r="CF584" s="118">
        <f t="shared" si="376"/>
        <v>0</v>
      </c>
      <c r="CG584" s="122">
        <f t="shared" si="377"/>
        <v>25038.438585209005</v>
      </c>
      <c r="CH584" s="88"/>
      <c r="CI584" s="123">
        <f t="shared" si="378"/>
        <v>25038.438585209005</v>
      </c>
      <c r="CK584" s="124">
        <f t="shared" si="379"/>
        <v>1</v>
      </c>
      <c r="CL584" s="125">
        <v>0</v>
      </c>
      <c r="CM584" s="126">
        <v>66.540000000000006</v>
      </c>
      <c r="CN584" s="127">
        <v>0</v>
      </c>
      <c r="CO584" s="128">
        <v>0</v>
      </c>
      <c r="CP584" s="125">
        <v>0</v>
      </c>
      <c r="CQ584" s="129">
        <v>11.6</v>
      </c>
      <c r="CR584" s="130">
        <v>0</v>
      </c>
      <c r="CS584" s="131">
        <v>0</v>
      </c>
      <c r="CT584" s="132">
        <v>0</v>
      </c>
      <c r="CU584" s="133">
        <f t="shared" si="344"/>
        <v>0</v>
      </c>
      <c r="CV584" s="129">
        <f t="shared" si="344"/>
        <v>0</v>
      </c>
      <c r="CW584" s="132">
        <v>0</v>
      </c>
      <c r="CY584" s="133">
        <v>0</v>
      </c>
      <c r="CZ584" s="129">
        <v>0</v>
      </c>
      <c r="DA584" s="132">
        <v>0</v>
      </c>
      <c r="DD584" s="134" t="s">
        <v>95</v>
      </c>
      <c r="DE584" s="101"/>
      <c r="DF584" s="72"/>
    </row>
    <row r="585" spans="1:110" s="7" customFormat="1" x14ac:dyDescent="0.25">
      <c r="A585" s="135">
        <v>38</v>
      </c>
      <c r="B585" s="136" t="s">
        <v>1592</v>
      </c>
      <c r="C585" s="136" t="s">
        <v>1610</v>
      </c>
      <c r="D585" s="137" t="s">
        <v>1594</v>
      </c>
      <c r="E585" s="138" t="s">
        <v>1611</v>
      </c>
      <c r="F585" s="138" t="s">
        <v>1612</v>
      </c>
      <c r="G585" s="138" t="s">
        <v>1613</v>
      </c>
      <c r="H585" s="138" t="s">
        <v>117</v>
      </c>
      <c r="I585" s="138">
        <v>11222</v>
      </c>
      <c r="J585" s="138" t="str">
        <f t="shared" si="345"/>
        <v>Brooklyn 11222</v>
      </c>
      <c r="K585" s="138" t="s">
        <v>103</v>
      </c>
      <c r="L585" s="138">
        <v>1</v>
      </c>
      <c r="M585" s="106" t="str">
        <f t="shared" si="346"/>
        <v>Dual</v>
      </c>
      <c r="N585" s="107">
        <v>35</v>
      </c>
      <c r="O585" s="72">
        <v>0</v>
      </c>
      <c r="P585" s="108">
        <v>0</v>
      </c>
      <c r="Q585" s="71">
        <v>9</v>
      </c>
      <c r="R585" s="72">
        <v>10</v>
      </c>
      <c r="S585" s="108">
        <v>16</v>
      </c>
      <c r="T585" s="71">
        <v>5</v>
      </c>
      <c r="U585" s="72">
        <v>5</v>
      </c>
      <c r="V585" s="72">
        <v>8</v>
      </c>
      <c r="W585" s="73">
        <f t="shared" si="347"/>
        <v>18</v>
      </c>
      <c r="X585" s="109">
        <v>0</v>
      </c>
      <c r="Y585" s="110">
        <v>0</v>
      </c>
      <c r="Z585" s="110">
        <v>0</v>
      </c>
      <c r="AA585" s="72">
        <v>0</v>
      </c>
      <c r="AB585" s="72">
        <v>0</v>
      </c>
      <c r="AC585" s="111">
        <v>0</v>
      </c>
      <c r="AD585" s="112">
        <f t="shared" si="348"/>
        <v>0</v>
      </c>
      <c r="AE585" s="113">
        <v>0</v>
      </c>
      <c r="AF585" s="114">
        <v>0</v>
      </c>
      <c r="AG585" s="115">
        <v>465010.69999999995</v>
      </c>
      <c r="AH585" s="116">
        <v>465010.69999999995</v>
      </c>
      <c r="AI585" s="114">
        <v>0</v>
      </c>
      <c r="AJ585" s="117">
        <f t="shared" si="351"/>
        <v>465010.69999999995</v>
      </c>
      <c r="AK585" s="113">
        <v>34204.148550000005</v>
      </c>
      <c r="AL585" s="114">
        <v>27363.31884</v>
      </c>
      <c r="AM585" s="117">
        <f t="shared" si="352"/>
        <v>61567.467390000005</v>
      </c>
      <c r="AN585" s="113">
        <v>122387.43144999999</v>
      </c>
      <c r="AO585" s="114">
        <v>0</v>
      </c>
      <c r="AP585" s="114">
        <v>281055.80116000003</v>
      </c>
      <c r="AQ585" s="114">
        <v>0</v>
      </c>
      <c r="AR585" s="117">
        <v>0</v>
      </c>
      <c r="AS585" s="113">
        <f t="shared" si="349"/>
        <v>0</v>
      </c>
      <c r="AT585" s="114">
        <f t="shared" si="353"/>
        <v>0</v>
      </c>
      <c r="AU585" s="114">
        <f t="shared" si="354"/>
        <v>0</v>
      </c>
      <c r="AV585" s="117">
        <v>0</v>
      </c>
      <c r="AW585" s="113">
        <f t="shared" si="350"/>
        <v>0</v>
      </c>
      <c r="AX585" s="114">
        <f t="shared" si="355"/>
        <v>0</v>
      </c>
      <c r="AY585" s="114">
        <f t="shared" si="356"/>
        <v>0</v>
      </c>
      <c r="AZ585" s="117">
        <v>0</v>
      </c>
      <c r="BA585" s="113">
        <f t="shared" si="357"/>
        <v>0</v>
      </c>
      <c r="BB585" s="114">
        <f t="shared" si="358"/>
        <v>0</v>
      </c>
      <c r="BC585" s="114">
        <f t="shared" si="359"/>
        <v>0</v>
      </c>
      <c r="BD585" s="117">
        <v>0</v>
      </c>
      <c r="BE585" s="113">
        <v>0</v>
      </c>
      <c r="BF585" s="114">
        <v>0</v>
      </c>
      <c r="BG585" s="114">
        <v>0</v>
      </c>
      <c r="BH585" s="117">
        <v>0</v>
      </c>
      <c r="BJ585" s="113">
        <f t="shared" si="342"/>
        <v>34204.148550000005</v>
      </c>
      <c r="BK585" s="114">
        <f t="shared" si="342"/>
        <v>27363.31884</v>
      </c>
      <c r="BL585" s="114">
        <f t="shared" si="360"/>
        <v>0</v>
      </c>
      <c r="BM585" s="118">
        <f t="shared" si="361"/>
        <v>0</v>
      </c>
      <c r="BN585" s="119">
        <f t="shared" si="362"/>
        <v>61567.467390000005</v>
      </c>
      <c r="BP585" s="113">
        <f t="shared" si="363"/>
        <v>122387.43144999999</v>
      </c>
      <c r="BQ585" s="118">
        <f t="shared" si="364"/>
        <v>0</v>
      </c>
      <c r="BR585" s="120">
        <f t="shared" si="365"/>
        <v>122387.43144999999</v>
      </c>
      <c r="BS585" s="121">
        <f t="shared" si="366"/>
        <v>30596.857862499997</v>
      </c>
      <c r="BT585" s="114">
        <f t="shared" si="367"/>
        <v>34204.148550000005</v>
      </c>
      <c r="BU585" s="114">
        <f t="shared" si="368"/>
        <v>0</v>
      </c>
      <c r="BV585" s="114">
        <f t="shared" si="369"/>
        <v>0</v>
      </c>
      <c r="BW585" s="118">
        <f t="shared" si="370"/>
        <v>0</v>
      </c>
      <c r="BX585" s="120">
        <f t="shared" si="371"/>
        <v>34204.148550000005</v>
      </c>
      <c r="BY585" s="121">
        <f t="shared" si="372"/>
        <v>0</v>
      </c>
      <c r="CA585" s="113">
        <f t="shared" si="343"/>
        <v>0</v>
      </c>
      <c r="CB585" s="114">
        <f t="shared" si="343"/>
        <v>0</v>
      </c>
      <c r="CC585" s="114">
        <f t="shared" si="373"/>
        <v>20182.999654576637</v>
      </c>
      <c r="CD585" s="114">
        <f t="shared" si="374"/>
        <v>0</v>
      </c>
      <c r="CE585" s="114">
        <f t="shared" si="375"/>
        <v>1964.9971728617363</v>
      </c>
      <c r="CF585" s="118">
        <f t="shared" si="376"/>
        <v>0</v>
      </c>
      <c r="CG585" s="122">
        <f t="shared" si="377"/>
        <v>22147.996827438372</v>
      </c>
      <c r="CH585" s="88"/>
      <c r="CI585" s="123">
        <f t="shared" si="378"/>
        <v>33393.051339764199</v>
      </c>
      <c r="CK585" s="124">
        <f t="shared" si="379"/>
        <v>1</v>
      </c>
      <c r="CL585" s="125">
        <v>0</v>
      </c>
      <c r="CM585" s="126">
        <v>0</v>
      </c>
      <c r="CN585" s="127">
        <v>50.71</v>
      </c>
      <c r="CO585" s="128">
        <v>19.00230475</v>
      </c>
      <c r="CP585" s="125">
        <v>0</v>
      </c>
      <c r="CQ585" s="129">
        <v>0</v>
      </c>
      <c r="CR585" s="130">
        <v>0</v>
      </c>
      <c r="CS585" s="131">
        <v>0</v>
      </c>
      <c r="CT585" s="132">
        <v>0</v>
      </c>
      <c r="CU585" s="133">
        <f t="shared" si="344"/>
        <v>0</v>
      </c>
      <c r="CV585" s="129">
        <f t="shared" si="344"/>
        <v>0</v>
      </c>
      <c r="CW585" s="132">
        <v>0</v>
      </c>
      <c r="CY585" s="133">
        <v>0</v>
      </c>
      <c r="CZ585" s="129">
        <v>0</v>
      </c>
      <c r="DA585" s="132">
        <v>0</v>
      </c>
      <c r="DD585" s="134" t="s">
        <v>95</v>
      </c>
      <c r="DE585" s="101"/>
      <c r="DF585" s="72"/>
    </row>
    <row r="586" spans="1:110" s="7" customFormat="1" x14ac:dyDescent="0.25">
      <c r="A586" s="135">
        <v>38</v>
      </c>
      <c r="B586" s="136" t="s">
        <v>1592</v>
      </c>
      <c r="C586" s="136" t="s">
        <v>1610</v>
      </c>
      <c r="D586" s="137" t="s">
        <v>1594</v>
      </c>
      <c r="E586" s="138" t="s">
        <v>1611</v>
      </c>
      <c r="F586" s="138" t="s">
        <v>1612</v>
      </c>
      <c r="G586" s="138" t="s">
        <v>1613</v>
      </c>
      <c r="H586" s="138" t="s">
        <v>117</v>
      </c>
      <c r="I586" s="138">
        <v>11222</v>
      </c>
      <c r="J586" s="138" t="str">
        <f t="shared" si="345"/>
        <v>Brooklyn 11222</v>
      </c>
      <c r="K586" s="138" t="s">
        <v>103</v>
      </c>
      <c r="L586" s="138">
        <v>1</v>
      </c>
      <c r="M586" s="106" t="str">
        <f t="shared" si="346"/>
        <v>Dual</v>
      </c>
      <c r="N586" s="107">
        <v>0</v>
      </c>
      <c r="O586" s="72">
        <v>10</v>
      </c>
      <c r="P586" s="108">
        <v>0</v>
      </c>
      <c r="Q586" s="71">
        <v>0</v>
      </c>
      <c r="R586" s="72">
        <v>0</v>
      </c>
      <c r="S586" s="108">
        <v>0</v>
      </c>
      <c r="T586" s="71">
        <v>0</v>
      </c>
      <c r="U586" s="72">
        <v>0</v>
      </c>
      <c r="V586" s="72">
        <v>0</v>
      </c>
      <c r="W586" s="73">
        <f t="shared" si="347"/>
        <v>0</v>
      </c>
      <c r="X586" s="109">
        <v>0</v>
      </c>
      <c r="Y586" s="110">
        <v>0</v>
      </c>
      <c r="Z586" s="110">
        <v>0</v>
      </c>
      <c r="AA586" s="72">
        <v>0</v>
      </c>
      <c r="AB586" s="72">
        <v>0</v>
      </c>
      <c r="AC586" s="111">
        <v>0</v>
      </c>
      <c r="AD586" s="112">
        <f t="shared" si="348"/>
        <v>0</v>
      </c>
      <c r="AE586" s="113">
        <v>0</v>
      </c>
      <c r="AF586" s="114">
        <v>182483</v>
      </c>
      <c r="AG586" s="115">
        <v>0</v>
      </c>
      <c r="AH586" s="116">
        <v>182483</v>
      </c>
      <c r="AI586" s="114">
        <v>0</v>
      </c>
      <c r="AJ586" s="117">
        <f t="shared" si="351"/>
        <v>182483</v>
      </c>
      <c r="AK586" s="113">
        <v>0</v>
      </c>
      <c r="AL586" s="114">
        <v>0</v>
      </c>
      <c r="AM586" s="117">
        <f t="shared" si="352"/>
        <v>0</v>
      </c>
      <c r="AN586" s="113">
        <v>0</v>
      </c>
      <c r="AO586" s="114">
        <v>0</v>
      </c>
      <c r="AP586" s="114">
        <v>182483</v>
      </c>
      <c r="AQ586" s="114">
        <v>0</v>
      </c>
      <c r="AR586" s="117">
        <v>0</v>
      </c>
      <c r="AS586" s="113">
        <f t="shared" si="349"/>
        <v>0</v>
      </c>
      <c r="AT586" s="114">
        <f t="shared" si="353"/>
        <v>0</v>
      </c>
      <c r="AU586" s="114">
        <f t="shared" si="354"/>
        <v>0</v>
      </c>
      <c r="AV586" s="117">
        <v>0</v>
      </c>
      <c r="AW586" s="113">
        <f t="shared" si="350"/>
        <v>0</v>
      </c>
      <c r="AX586" s="114">
        <f t="shared" si="355"/>
        <v>0</v>
      </c>
      <c r="AY586" s="114">
        <f t="shared" si="356"/>
        <v>0</v>
      </c>
      <c r="AZ586" s="117">
        <v>0</v>
      </c>
      <c r="BA586" s="113">
        <f t="shared" si="357"/>
        <v>0</v>
      </c>
      <c r="BB586" s="114">
        <f t="shared" si="358"/>
        <v>0</v>
      </c>
      <c r="BC586" s="114">
        <f t="shared" si="359"/>
        <v>0</v>
      </c>
      <c r="BD586" s="117">
        <v>0</v>
      </c>
      <c r="BE586" s="113">
        <v>0</v>
      </c>
      <c r="BF586" s="114">
        <v>0</v>
      </c>
      <c r="BG586" s="114">
        <v>0</v>
      </c>
      <c r="BH586" s="117">
        <v>0</v>
      </c>
      <c r="BJ586" s="113">
        <f t="shared" si="342"/>
        <v>0</v>
      </c>
      <c r="BK586" s="114">
        <f t="shared" si="342"/>
        <v>0</v>
      </c>
      <c r="BL586" s="114">
        <f t="shared" si="360"/>
        <v>0</v>
      </c>
      <c r="BM586" s="118">
        <f t="shared" si="361"/>
        <v>0</v>
      </c>
      <c r="BN586" s="119">
        <f t="shared" si="362"/>
        <v>0</v>
      </c>
      <c r="BP586" s="113">
        <f t="shared" si="363"/>
        <v>0</v>
      </c>
      <c r="BQ586" s="118">
        <f t="shared" si="364"/>
        <v>0</v>
      </c>
      <c r="BR586" s="120">
        <f t="shared" si="365"/>
        <v>0</v>
      </c>
      <c r="BS586" s="121">
        <f t="shared" si="366"/>
        <v>0</v>
      </c>
      <c r="BT586" s="114">
        <f t="shared" si="367"/>
        <v>0</v>
      </c>
      <c r="BU586" s="114">
        <f t="shared" si="368"/>
        <v>0</v>
      </c>
      <c r="BV586" s="114">
        <f t="shared" si="369"/>
        <v>0</v>
      </c>
      <c r="BW586" s="118">
        <f t="shared" si="370"/>
        <v>0</v>
      </c>
      <c r="BX586" s="120">
        <f t="shared" si="371"/>
        <v>0</v>
      </c>
      <c r="BY586" s="121">
        <f t="shared" si="372"/>
        <v>0</v>
      </c>
      <c r="CA586" s="113">
        <f t="shared" si="343"/>
        <v>0</v>
      </c>
      <c r="CB586" s="114">
        <f t="shared" si="343"/>
        <v>13104.352625937834</v>
      </c>
      <c r="CC586" s="114">
        <f t="shared" si="373"/>
        <v>0</v>
      </c>
      <c r="CD586" s="114">
        <f t="shared" si="374"/>
        <v>0</v>
      </c>
      <c r="CE586" s="114">
        <f t="shared" si="375"/>
        <v>0</v>
      </c>
      <c r="CF586" s="118">
        <f t="shared" si="376"/>
        <v>0</v>
      </c>
      <c r="CG586" s="122">
        <f t="shared" si="377"/>
        <v>13104.352625937834</v>
      </c>
      <c r="CH586" s="88"/>
      <c r="CI586" s="123">
        <f t="shared" si="378"/>
        <v>13104.352625937834</v>
      </c>
      <c r="CK586" s="124">
        <f t="shared" si="379"/>
        <v>1</v>
      </c>
      <c r="CL586" s="125">
        <v>0</v>
      </c>
      <c r="CM586" s="126">
        <v>69.650000000000006</v>
      </c>
      <c r="CN586" s="127">
        <v>0</v>
      </c>
      <c r="CO586" s="128">
        <v>0</v>
      </c>
      <c r="CP586" s="125">
        <v>0</v>
      </c>
      <c r="CQ586" s="129">
        <v>0</v>
      </c>
      <c r="CR586" s="130">
        <v>0</v>
      </c>
      <c r="CS586" s="131">
        <v>0</v>
      </c>
      <c r="CT586" s="132">
        <v>0</v>
      </c>
      <c r="CU586" s="133">
        <f t="shared" si="344"/>
        <v>0</v>
      </c>
      <c r="CV586" s="129">
        <f t="shared" si="344"/>
        <v>0</v>
      </c>
      <c r="CW586" s="132">
        <v>0</v>
      </c>
      <c r="CY586" s="133">
        <v>0</v>
      </c>
      <c r="CZ586" s="129">
        <v>0</v>
      </c>
      <c r="DA586" s="132">
        <v>0</v>
      </c>
      <c r="DD586" s="134" t="s">
        <v>95</v>
      </c>
      <c r="DE586" s="101"/>
      <c r="DF586" s="72"/>
    </row>
    <row r="587" spans="1:110" s="7" customFormat="1" x14ac:dyDescent="0.25">
      <c r="A587" s="135">
        <v>38</v>
      </c>
      <c r="B587" s="136" t="s">
        <v>1592</v>
      </c>
      <c r="C587" s="136" t="s">
        <v>1614</v>
      </c>
      <c r="D587" s="137" t="s">
        <v>1594</v>
      </c>
      <c r="E587" s="138" t="s">
        <v>1615</v>
      </c>
      <c r="F587" s="138" t="s">
        <v>1616</v>
      </c>
      <c r="G587" s="138" t="s">
        <v>1617</v>
      </c>
      <c r="H587" s="138" t="s">
        <v>117</v>
      </c>
      <c r="I587" s="138">
        <v>11211</v>
      </c>
      <c r="J587" s="138" t="str">
        <f t="shared" si="345"/>
        <v>Brooklyn 11211</v>
      </c>
      <c r="K587" s="138" t="s">
        <v>103</v>
      </c>
      <c r="L587" s="138">
        <v>1</v>
      </c>
      <c r="M587" s="106" t="str">
        <f t="shared" si="346"/>
        <v>Dual</v>
      </c>
      <c r="N587" s="107">
        <v>35</v>
      </c>
      <c r="O587" s="72">
        <v>0</v>
      </c>
      <c r="P587" s="108">
        <v>0</v>
      </c>
      <c r="Q587" s="71">
        <v>6</v>
      </c>
      <c r="R587" s="72">
        <v>18</v>
      </c>
      <c r="S587" s="108">
        <v>11</v>
      </c>
      <c r="T587" s="71">
        <v>3</v>
      </c>
      <c r="U587" s="72">
        <v>9</v>
      </c>
      <c r="V587" s="72">
        <v>6</v>
      </c>
      <c r="W587" s="73">
        <f t="shared" si="347"/>
        <v>18</v>
      </c>
      <c r="X587" s="109">
        <v>0</v>
      </c>
      <c r="Y587" s="110">
        <v>0</v>
      </c>
      <c r="Z587" s="110">
        <v>0</v>
      </c>
      <c r="AA587" s="72">
        <v>0</v>
      </c>
      <c r="AB587" s="72">
        <v>0</v>
      </c>
      <c r="AC587" s="111">
        <v>0</v>
      </c>
      <c r="AD587" s="112">
        <f t="shared" si="348"/>
        <v>0</v>
      </c>
      <c r="AE587" s="113">
        <v>0</v>
      </c>
      <c r="AF587" s="114">
        <v>0</v>
      </c>
      <c r="AG587" s="115">
        <v>465010.69999999995</v>
      </c>
      <c r="AH587" s="116">
        <v>465010.69999999995</v>
      </c>
      <c r="AI587" s="114">
        <v>0</v>
      </c>
      <c r="AJ587" s="117">
        <f t="shared" si="351"/>
        <v>465010.69999999995</v>
      </c>
      <c r="AK587" s="113">
        <v>41044.978260000004</v>
      </c>
      <c r="AL587" s="114">
        <v>20522.489130000002</v>
      </c>
      <c r="AM587" s="117">
        <f t="shared" si="352"/>
        <v>61567.467390000005</v>
      </c>
      <c r="AN587" s="113">
        <v>212988.30174000002</v>
      </c>
      <c r="AO587" s="114">
        <v>0</v>
      </c>
      <c r="AP587" s="114">
        <v>190454.93087000001</v>
      </c>
      <c r="AQ587" s="114">
        <v>0</v>
      </c>
      <c r="AR587" s="117">
        <v>0</v>
      </c>
      <c r="AS587" s="113">
        <f t="shared" si="349"/>
        <v>0</v>
      </c>
      <c r="AT587" s="114">
        <f t="shared" si="353"/>
        <v>0</v>
      </c>
      <c r="AU587" s="114">
        <f t="shared" si="354"/>
        <v>0</v>
      </c>
      <c r="AV587" s="117">
        <v>0</v>
      </c>
      <c r="AW587" s="113">
        <f t="shared" si="350"/>
        <v>0</v>
      </c>
      <c r="AX587" s="114">
        <f t="shared" si="355"/>
        <v>0</v>
      </c>
      <c r="AY587" s="114">
        <f t="shared" si="356"/>
        <v>0</v>
      </c>
      <c r="AZ587" s="117">
        <v>0</v>
      </c>
      <c r="BA587" s="113">
        <f t="shared" si="357"/>
        <v>0</v>
      </c>
      <c r="BB587" s="114">
        <f t="shared" si="358"/>
        <v>0</v>
      </c>
      <c r="BC587" s="114">
        <f t="shared" si="359"/>
        <v>0</v>
      </c>
      <c r="BD587" s="117">
        <v>0</v>
      </c>
      <c r="BE587" s="113">
        <v>0</v>
      </c>
      <c r="BF587" s="114">
        <v>0</v>
      </c>
      <c r="BG587" s="114">
        <v>0</v>
      </c>
      <c r="BH587" s="117">
        <v>0</v>
      </c>
      <c r="BJ587" s="113">
        <f t="shared" si="342"/>
        <v>41044.978260000004</v>
      </c>
      <c r="BK587" s="114">
        <f t="shared" si="342"/>
        <v>20522.489130000002</v>
      </c>
      <c r="BL587" s="114">
        <f t="shared" si="360"/>
        <v>0</v>
      </c>
      <c r="BM587" s="118">
        <f t="shared" si="361"/>
        <v>0</v>
      </c>
      <c r="BN587" s="119">
        <f t="shared" si="362"/>
        <v>61567.467390000005</v>
      </c>
      <c r="BP587" s="113">
        <f t="shared" si="363"/>
        <v>212988.30174000002</v>
      </c>
      <c r="BQ587" s="118">
        <f t="shared" si="364"/>
        <v>0</v>
      </c>
      <c r="BR587" s="120">
        <f t="shared" si="365"/>
        <v>212988.30174000002</v>
      </c>
      <c r="BS587" s="121">
        <f t="shared" si="366"/>
        <v>53247.075435000006</v>
      </c>
      <c r="BT587" s="114">
        <f t="shared" si="367"/>
        <v>41044.978260000004</v>
      </c>
      <c r="BU587" s="114">
        <f t="shared" si="368"/>
        <v>0</v>
      </c>
      <c r="BV587" s="114">
        <f t="shared" si="369"/>
        <v>0</v>
      </c>
      <c r="BW587" s="118">
        <f t="shared" si="370"/>
        <v>0</v>
      </c>
      <c r="BX587" s="120">
        <f t="shared" si="371"/>
        <v>41044.978260000004</v>
      </c>
      <c r="BY587" s="121">
        <f t="shared" si="372"/>
        <v>12202.097175000003</v>
      </c>
      <c r="CA587" s="113">
        <f t="shared" si="343"/>
        <v>0</v>
      </c>
      <c r="CB587" s="114">
        <f t="shared" si="343"/>
        <v>0</v>
      </c>
      <c r="CC587" s="114">
        <f t="shared" si="373"/>
        <v>13676.827833108255</v>
      </c>
      <c r="CD587" s="114">
        <f t="shared" si="374"/>
        <v>0</v>
      </c>
      <c r="CE587" s="114">
        <f t="shared" si="375"/>
        <v>1473.7478796463024</v>
      </c>
      <c r="CF587" s="118">
        <f t="shared" si="376"/>
        <v>12202.097175000003</v>
      </c>
      <c r="CG587" s="122">
        <f t="shared" si="377"/>
        <v>27352.672887754561</v>
      </c>
      <c r="CH587" s="88"/>
      <c r="CI587" s="123">
        <f t="shared" si="378"/>
        <v>33393.051339764199</v>
      </c>
      <c r="CK587" s="124">
        <f t="shared" si="379"/>
        <v>1</v>
      </c>
      <c r="CL587" s="125">
        <v>0</v>
      </c>
      <c r="CM587" s="126">
        <v>0</v>
      </c>
      <c r="CN587" s="127">
        <v>50.71</v>
      </c>
      <c r="CO587" s="128">
        <v>19.00230475</v>
      </c>
      <c r="CP587" s="125">
        <v>0</v>
      </c>
      <c r="CQ587" s="129">
        <v>0</v>
      </c>
      <c r="CR587" s="130">
        <v>0</v>
      </c>
      <c r="CS587" s="131">
        <v>0</v>
      </c>
      <c r="CT587" s="132">
        <v>0</v>
      </c>
      <c r="CU587" s="133">
        <f t="shared" si="344"/>
        <v>0</v>
      </c>
      <c r="CV587" s="129">
        <f t="shared" si="344"/>
        <v>0</v>
      </c>
      <c r="CW587" s="132">
        <v>0</v>
      </c>
      <c r="CY587" s="133">
        <v>0</v>
      </c>
      <c r="CZ587" s="129">
        <v>0</v>
      </c>
      <c r="DA587" s="132">
        <v>0</v>
      </c>
      <c r="DD587" s="134" t="s">
        <v>95</v>
      </c>
      <c r="DE587" s="101"/>
      <c r="DF587" s="72"/>
    </row>
    <row r="588" spans="1:110" s="7" customFormat="1" x14ac:dyDescent="0.25">
      <c r="A588" s="135">
        <v>38</v>
      </c>
      <c r="B588" s="136" t="s">
        <v>1592</v>
      </c>
      <c r="C588" s="136" t="s">
        <v>1614</v>
      </c>
      <c r="D588" s="137" t="s">
        <v>1594</v>
      </c>
      <c r="E588" s="138" t="s">
        <v>1615</v>
      </c>
      <c r="F588" s="138" t="s">
        <v>1616</v>
      </c>
      <c r="G588" s="138" t="s">
        <v>1617</v>
      </c>
      <c r="H588" s="138" t="s">
        <v>117</v>
      </c>
      <c r="I588" s="138">
        <v>11211</v>
      </c>
      <c r="J588" s="138" t="str">
        <f t="shared" si="345"/>
        <v>Brooklyn 11211</v>
      </c>
      <c r="K588" s="138" t="s">
        <v>103</v>
      </c>
      <c r="L588" s="138">
        <v>1</v>
      </c>
      <c r="M588" s="106" t="str">
        <f t="shared" si="346"/>
        <v>Dual</v>
      </c>
      <c r="N588" s="107">
        <v>0</v>
      </c>
      <c r="O588" s="72">
        <v>10</v>
      </c>
      <c r="P588" s="108">
        <v>0</v>
      </c>
      <c r="Q588" s="71">
        <v>0</v>
      </c>
      <c r="R588" s="72">
        <v>0</v>
      </c>
      <c r="S588" s="108">
        <v>0</v>
      </c>
      <c r="T588" s="71">
        <v>0</v>
      </c>
      <c r="U588" s="72">
        <v>0</v>
      </c>
      <c r="V588" s="72">
        <v>0</v>
      </c>
      <c r="W588" s="73">
        <f t="shared" si="347"/>
        <v>0</v>
      </c>
      <c r="X588" s="109">
        <v>0</v>
      </c>
      <c r="Y588" s="110">
        <v>0</v>
      </c>
      <c r="Z588" s="110">
        <v>0</v>
      </c>
      <c r="AA588" s="72">
        <v>0</v>
      </c>
      <c r="AB588" s="72">
        <v>0</v>
      </c>
      <c r="AC588" s="111">
        <v>0</v>
      </c>
      <c r="AD588" s="112">
        <f t="shared" si="348"/>
        <v>0</v>
      </c>
      <c r="AE588" s="113">
        <v>0</v>
      </c>
      <c r="AF588" s="114">
        <v>182483</v>
      </c>
      <c r="AG588" s="115">
        <v>0</v>
      </c>
      <c r="AH588" s="116">
        <v>182483</v>
      </c>
      <c r="AI588" s="114">
        <v>0</v>
      </c>
      <c r="AJ588" s="117">
        <f t="shared" si="351"/>
        <v>182483</v>
      </c>
      <c r="AK588" s="113">
        <v>0</v>
      </c>
      <c r="AL588" s="114">
        <v>0</v>
      </c>
      <c r="AM588" s="117">
        <f t="shared" si="352"/>
        <v>0</v>
      </c>
      <c r="AN588" s="113">
        <v>0</v>
      </c>
      <c r="AO588" s="114">
        <v>0</v>
      </c>
      <c r="AP588" s="114">
        <v>182483</v>
      </c>
      <c r="AQ588" s="114">
        <v>0</v>
      </c>
      <c r="AR588" s="117">
        <v>0</v>
      </c>
      <c r="AS588" s="113">
        <f t="shared" si="349"/>
        <v>0</v>
      </c>
      <c r="AT588" s="114">
        <f t="shared" si="353"/>
        <v>0</v>
      </c>
      <c r="AU588" s="114">
        <f t="shared" si="354"/>
        <v>0</v>
      </c>
      <c r="AV588" s="117">
        <v>0</v>
      </c>
      <c r="AW588" s="113">
        <f t="shared" si="350"/>
        <v>0</v>
      </c>
      <c r="AX588" s="114">
        <f t="shared" si="355"/>
        <v>0</v>
      </c>
      <c r="AY588" s="114">
        <f t="shared" si="356"/>
        <v>0</v>
      </c>
      <c r="AZ588" s="117">
        <v>0</v>
      </c>
      <c r="BA588" s="113">
        <f t="shared" si="357"/>
        <v>0</v>
      </c>
      <c r="BB588" s="114">
        <f t="shared" si="358"/>
        <v>0</v>
      </c>
      <c r="BC588" s="114">
        <f t="shared" si="359"/>
        <v>0</v>
      </c>
      <c r="BD588" s="117">
        <v>0</v>
      </c>
      <c r="BE588" s="113">
        <v>0</v>
      </c>
      <c r="BF588" s="114">
        <v>0</v>
      </c>
      <c r="BG588" s="114">
        <v>0</v>
      </c>
      <c r="BH588" s="117">
        <v>0</v>
      </c>
      <c r="BJ588" s="113">
        <f t="shared" si="342"/>
        <v>0</v>
      </c>
      <c r="BK588" s="114">
        <f t="shared" si="342"/>
        <v>0</v>
      </c>
      <c r="BL588" s="114">
        <f t="shared" si="360"/>
        <v>0</v>
      </c>
      <c r="BM588" s="118">
        <f t="shared" si="361"/>
        <v>0</v>
      </c>
      <c r="BN588" s="119">
        <f t="shared" si="362"/>
        <v>0</v>
      </c>
      <c r="BP588" s="113">
        <f t="shared" si="363"/>
        <v>0</v>
      </c>
      <c r="BQ588" s="118">
        <f t="shared" si="364"/>
        <v>0</v>
      </c>
      <c r="BR588" s="120">
        <f t="shared" si="365"/>
        <v>0</v>
      </c>
      <c r="BS588" s="121">
        <f t="shared" si="366"/>
        <v>0</v>
      </c>
      <c r="BT588" s="114">
        <f t="shared" si="367"/>
        <v>0</v>
      </c>
      <c r="BU588" s="114">
        <f t="shared" si="368"/>
        <v>0</v>
      </c>
      <c r="BV588" s="114">
        <f t="shared" si="369"/>
        <v>0</v>
      </c>
      <c r="BW588" s="118">
        <f t="shared" si="370"/>
        <v>0</v>
      </c>
      <c r="BX588" s="120">
        <f t="shared" si="371"/>
        <v>0</v>
      </c>
      <c r="BY588" s="121">
        <f t="shared" si="372"/>
        <v>0</v>
      </c>
      <c r="CA588" s="113">
        <f t="shared" si="343"/>
        <v>0</v>
      </c>
      <c r="CB588" s="114">
        <f t="shared" si="343"/>
        <v>13104.352625937834</v>
      </c>
      <c r="CC588" s="114">
        <f t="shared" si="373"/>
        <v>0</v>
      </c>
      <c r="CD588" s="114">
        <f t="shared" si="374"/>
        <v>0</v>
      </c>
      <c r="CE588" s="114">
        <f t="shared" si="375"/>
        <v>0</v>
      </c>
      <c r="CF588" s="118">
        <f t="shared" si="376"/>
        <v>0</v>
      </c>
      <c r="CG588" s="122">
        <f t="shared" si="377"/>
        <v>13104.352625937834</v>
      </c>
      <c r="CH588" s="88"/>
      <c r="CI588" s="123">
        <f t="shared" si="378"/>
        <v>13104.352625937834</v>
      </c>
      <c r="CK588" s="124">
        <f t="shared" si="379"/>
        <v>1</v>
      </c>
      <c r="CL588" s="125">
        <v>0</v>
      </c>
      <c r="CM588" s="126">
        <v>69.650000000000006</v>
      </c>
      <c r="CN588" s="127">
        <v>0</v>
      </c>
      <c r="CO588" s="128">
        <v>0</v>
      </c>
      <c r="CP588" s="125">
        <v>0</v>
      </c>
      <c r="CQ588" s="129">
        <v>0</v>
      </c>
      <c r="CR588" s="130">
        <v>0</v>
      </c>
      <c r="CS588" s="131">
        <v>0</v>
      </c>
      <c r="CT588" s="132">
        <v>0</v>
      </c>
      <c r="CU588" s="133">
        <f t="shared" si="344"/>
        <v>0</v>
      </c>
      <c r="CV588" s="129">
        <f t="shared" si="344"/>
        <v>0</v>
      </c>
      <c r="CW588" s="132">
        <v>0</v>
      </c>
      <c r="CY588" s="133">
        <v>0</v>
      </c>
      <c r="CZ588" s="129">
        <v>0</v>
      </c>
      <c r="DA588" s="132">
        <v>0</v>
      </c>
      <c r="DD588" s="134" t="s">
        <v>95</v>
      </c>
      <c r="DE588" s="101"/>
      <c r="DF588" s="72"/>
    </row>
    <row r="589" spans="1:110" s="7" customFormat="1" x14ac:dyDescent="0.25">
      <c r="A589" s="135">
        <v>38</v>
      </c>
      <c r="B589" s="136" t="s">
        <v>1592</v>
      </c>
      <c r="C589" s="136" t="s">
        <v>1618</v>
      </c>
      <c r="D589" s="137" t="s">
        <v>1594</v>
      </c>
      <c r="E589" s="138" t="s">
        <v>1619</v>
      </c>
      <c r="F589" s="138" t="s">
        <v>1620</v>
      </c>
      <c r="G589" s="138" t="s">
        <v>1621</v>
      </c>
      <c r="H589" s="138" t="s">
        <v>124</v>
      </c>
      <c r="I589" s="138">
        <v>10009</v>
      </c>
      <c r="J589" s="138" t="str">
        <f t="shared" si="345"/>
        <v>Manhattan 10009</v>
      </c>
      <c r="K589" s="138" t="s">
        <v>103</v>
      </c>
      <c r="L589" s="138">
        <v>1</v>
      </c>
      <c r="M589" s="106" t="str">
        <f t="shared" si="346"/>
        <v>Dual</v>
      </c>
      <c r="N589" s="107">
        <v>35</v>
      </c>
      <c r="O589" s="72">
        <v>0</v>
      </c>
      <c r="P589" s="108">
        <v>0</v>
      </c>
      <c r="Q589" s="71">
        <v>6</v>
      </c>
      <c r="R589" s="72">
        <v>18</v>
      </c>
      <c r="S589" s="108">
        <v>11</v>
      </c>
      <c r="T589" s="71">
        <v>3</v>
      </c>
      <c r="U589" s="72">
        <v>9</v>
      </c>
      <c r="V589" s="72">
        <v>6</v>
      </c>
      <c r="W589" s="73">
        <f t="shared" si="347"/>
        <v>18</v>
      </c>
      <c r="X589" s="109">
        <v>0</v>
      </c>
      <c r="Y589" s="110">
        <v>0</v>
      </c>
      <c r="Z589" s="110">
        <v>0</v>
      </c>
      <c r="AA589" s="72">
        <v>0</v>
      </c>
      <c r="AB589" s="72">
        <v>0</v>
      </c>
      <c r="AC589" s="111">
        <v>0</v>
      </c>
      <c r="AD589" s="112">
        <f t="shared" si="348"/>
        <v>0</v>
      </c>
      <c r="AE589" s="113">
        <v>0</v>
      </c>
      <c r="AF589" s="114">
        <v>0</v>
      </c>
      <c r="AG589" s="115">
        <v>465010.69999999995</v>
      </c>
      <c r="AH589" s="116">
        <v>465010.69999999995</v>
      </c>
      <c r="AI589" s="114">
        <v>0</v>
      </c>
      <c r="AJ589" s="117">
        <f t="shared" si="351"/>
        <v>465010.69999999995</v>
      </c>
      <c r="AK589" s="113">
        <v>41044.978260000004</v>
      </c>
      <c r="AL589" s="114">
        <v>20522.489130000002</v>
      </c>
      <c r="AM589" s="117">
        <f t="shared" si="352"/>
        <v>61567.467390000005</v>
      </c>
      <c r="AN589" s="113">
        <v>212988.30174000002</v>
      </c>
      <c r="AO589" s="114">
        <v>0</v>
      </c>
      <c r="AP589" s="114">
        <v>190454.93087000001</v>
      </c>
      <c r="AQ589" s="114">
        <v>0</v>
      </c>
      <c r="AR589" s="117">
        <v>0</v>
      </c>
      <c r="AS589" s="113">
        <f t="shared" si="349"/>
        <v>0</v>
      </c>
      <c r="AT589" s="114">
        <f t="shared" si="353"/>
        <v>0</v>
      </c>
      <c r="AU589" s="114">
        <f t="shared" si="354"/>
        <v>0</v>
      </c>
      <c r="AV589" s="117">
        <v>0</v>
      </c>
      <c r="AW589" s="113">
        <f t="shared" si="350"/>
        <v>0</v>
      </c>
      <c r="AX589" s="114">
        <f t="shared" si="355"/>
        <v>0</v>
      </c>
      <c r="AY589" s="114">
        <f t="shared" si="356"/>
        <v>0</v>
      </c>
      <c r="AZ589" s="117">
        <v>0</v>
      </c>
      <c r="BA589" s="113">
        <f t="shared" si="357"/>
        <v>0</v>
      </c>
      <c r="BB589" s="114">
        <f t="shared" si="358"/>
        <v>0</v>
      </c>
      <c r="BC589" s="114">
        <f t="shared" si="359"/>
        <v>0</v>
      </c>
      <c r="BD589" s="117">
        <v>0</v>
      </c>
      <c r="BE589" s="113">
        <v>0</v>
      </c>
      <c r="BF589" s="114">
        <v>0</v>
      </c>
      <c r="BG589" s="114">
        <v>0</v>
      </c>
      <c r="BH589" s="117">
        <v>0</v>
      </c>
      <c r="BJ589" s="113">
        <f t="shared" si="342"/>
        <v>41044.978260000004</v>
      </c>
      <c r="BK589" s="114">
        <f t="shared" si="342"/>
        <v>20522.489130000002</v>
      </c>
      <c r="BL589" s="114">
        <f t="shared" si="360"/>
        <v>0</v>
      </c>
      <c r="BM589" s="118">
        <f t="shared" si="361"/>
        <v>0</v>
      </c>
      <c r="BN589" s="119">
        <f t="shared" si="362"/>
        <v>61567.467390000005</v>
      </c>
      <c r="BP589" s="113">
        <f t="shared" si="363"/>
        <v>212988.30174000002</v>
      </c>
      <c r="BQ589" s="118">
        <f t="shared" si="364"/>
        <v>0</v>
      </c>
      <c r="BR589" s="120">
        <f t="shared" si="365"/>
        <v>212988.30174000002</v>
      </c>
      <c r="BS589" s="121">
        <f t="shared" si="366"/>
        <v>53247.075435000006</v>
      </c>
      <c r="BT589" s="114">
        <f t="shared" si="367"/>
        <v>41044.978260000004</v>
      </c>
      <c r="BU589" s="114">
        <f t="shared" si="368"/>
        <v>0</v>
      </c>
      <c r="BV589" s="114">
        <f t="shared" si="369"/>
        <v>0</v>
      </c>
      <c r="BW589" s="118">
        <f t="shared" si="370"/>
        <v>0</v>
      </c>
      <c r="BX589" s="120">
        <f t="shared" si="371"/>
        <v>41044.978260000004</v>
      </c>
      <c r="BY589" s="121">
        <f t="shared" si="372"/>
        <v>12202.097175000003</v>
      </c>
      <c r="CA589" s="113">
        <f t="shared" si="343"/>
        <v>0</v>
      </c>
      <c r="CB589" s="114">
        <f t="shared" si="343"/>
        <v>0</v>
      </c>
      <c r="CC589" s="114">
        <f t="shared" si="373"/>
        <v>13676.827833108255</v>
      </c>
      <c r="CD589" s="114">
        <f t="shared" si="374"/>
        <v>0</v>
      </c>
      <c r="CE589" s="114">
        <f t="shared" si="375"/>
        <v>1473.7478796463024</v>
      </c>
      <c r="CF589" s="118">
        <f t="shared" si="376"/>
        <v>12202.097175000003</v>
      </c>
      <c r="CG589" s="122">
        <f t="shared" si="377"/>
        <v>27352.672887754561</v>
      </c>
      <c r="CH589" s="88"/>
      <c r="CI589" s="123">
        <f t="shared" si="378"/>
        <v>33393.051339764199</v>
      </c>
      <c r="CK589" s="124">
        <f t="shared" si="379"/>
        <v>1</v>
      </c>
      <c r="CL589" s="125">
        <v>0</v>
      </c>
      <c r="CM589" s="126">
        <v>0</v>
      </c>
      <c r="CN589" s="127">
        <v>50.71</v>
      </c>
      <c r="CO589" s="128">
        <v>19.00230475</v>
      </c>
      <c r="CP589" s="125">
        <v>0</v>
      </c>
      <c r="CQ589" s="129">
        <v>0</v>
      </c>
      <c r="CR589" s="130">
        <v>0</v>
      </c>
      <c r="CS589" s="131">
        <v>0</v>
      </c>
      <c r="CT589" s="132">
        <v>0</v>
      </c>
      <c r="CU589" s="133">
        <f t="shared" si="344"/>
        <v>0</v>
      </c>
      <c r="CV589" s="129">
        <f t="shared" si="344"/>
        <v>0</v>
      </c>
      <c r="CW589" s="132">
        <v>0</v>
      </c>
      <c r="CY589" s="133">
        <v>0</v>
      </c>
      <c r="CZ589" s="129">
        <v>0</v>
      </c>
      <c r="DA589" s="132">
        <v>0</v>
      </c>
      <c r="DD589" s="134" t="s">
        <v>95</v>
      </c>
      <c r="DE589" s="101"/>
      <c r="DF589" s="72"/>
    </row>
    <row r="590" spans="1:110" s="7" customFormat="1" x14ac:dyDescent="0.25">
      <c r="A590" s="135">
        <v>38</v>
      </c>
      <c r="B590" s="136" t="s">
        <v>1592</v>
      </c>
      <c r="C590" s="136" t="s">
        <v>1618</v>
      </c>
      <c r="D590" s="137" t="s">
        <v>1594</v>
      </c>
      <c r="E590" s="138" t="s">
        <v>1619</v>
      </c>
      <c r="F590" s="138" t="s">
        <v>1620</v>
      </c>
      <c r="G590" s="138" t="s">
        <v>1621</v>
      </c>
      <c r="H590" s="138" t="s">
        <v>124</v>
      </c>
      <c r="I590" s="138">
        <v>10009</v>
      </c>
      <c r="J590" s="138" t="str">
        <f t="shared" si="345"/>
        <v>Manhattan 10009</v>
      </c>
      <c r="K590" s="138" t="s">
        <v>103</v>
      </c>
      <c r="L590" s="138">
        <v>1</v>
      </c>
      <c r="M590" s="106" t="str">
        <f t="shared" si="346"/>
        <v>Dual</v>
      </c>
      <c r="N590" s="107">
        <v>0</v>
      </c>
      <c r="O590" s="72">
        <v>10</v>
      </c>
      <c r="P590" s="108">
        <v>0</v>
      </c>
      <c r="Q590" s="71">
        <v>0</v>
      </c>
      <c r="R590" s="72">
        <v>0</v>
      </c>
      <c r="S590" s="108">
        <v>0</v>
      </c>
      <c r="T590" s="71">
        <v>0</v>
      </c>
      <c r="U590" s="72">
        <v>0</v>
      </c>
      <c r="V590" s="72">
        <v>0</v>
      </c>
      <c r="W590" s="73">
        <f t="shared" si="347"/>
        <v>0</v>
      </c>
      <c r="X590" s="109">
        <v>0</v>
      </c>
      <c r="Y590" s="110">
        <v>0</v>
      </c>
      <c r="Z590" s="110">
        <v>0</v>
      </c>
      <c r="AA590" s="72">
        <v>0</v>
      </c>
      <c r="AB590" s="72">
        <v>0</v>
      </c>
      <c r="AC590" s="111">
        <v>0</v>
      </c>
      <c r="AD590" s="112">
        <f t="shared" si="348"/>
        <v>0</v>
      </c>
      <c r="AE590" s="113">
        <v>0</v>
      </c>
      <c r="AF590" s="114">
        <v>182483</v>
      </c>
      <c r="AG590" s="115">
        <v>0</v>
      </c>
      <c r="AH590" s="116">
        <v>182483</v>
      </c>
      <c r="AI590" s="114">
        <v>0</v>
      </c>
      <c r="AJ590" s="117">
        <f t="shared" si="351"/>
        <v>182483</v>
      </c>
      <c r="AK590" s="113">
        <v>0</v>
      </c>
      <c r="AL590" s="114">
        <v>0</v>
      </c>
      <c r="AM590" s="117">
        <f t="shared" si="352"/>
        <v>0</v>
      </c>
      <c r="AN590" s="113">
        <v>0</v>
      </c>
      <c r="AO590" s="114">
        <v>0</v>
      </c>
      <c r="AP590" s="114">
        <v>182483</v>
      </c>
      <c r="AQ590" s="114">
        <v>0</v>
      </c>
      <c r="AR590" s="117">
        <v>0</v>
      </c>
      <c r="AS590" s="113">
        <f t="shared" si="349"/>
        <v>0</v>
      </c>
      <c r="AT590" s="114">
        <f t="shared" si="353"/>
        <v>0</v>
      </c>
      <c r="AU590" s="114">
        <f t="shared" si="354"/>
        <v>0</v>
      </c>
      <c r="AV590" s="117">
        <v>0</v>
      </c>
      <c r="AW590" s="113">
        <f t="shared" si="350"/>
        <v>0</v>
      </c>
      <c r="AX590" s="114">
        <f t="shared" si="355"/>
        <v>0</v>
      </c>
      <c r="AY590" s="114">
        <f t="shared" si="356"/>
        <v>0</v>
      </c>
      <c r="AZ590" s="117">
        <v>0</v>
      </c>
      <c r="BA590" s="113">
        <f t="shared" si="357"/>
        <v>0</v>
      </c>
      <c r="BB590" s="114">
        <f t="shared" si="358"/>
        <v>0</v>
      </c>
      <c r="BC590" s="114">
        <f t="shared" si="359"/>
        <v>0</v>
      </c>
      <c r="BD590" s="117">
        <v>0</v>
      </c>
      <c r="BE590" s="113">
        <v>0</v>
      </c>
      <c r="BF590" s="114">
        <v>0</v>
      </c>
      <c r="BG590" s="114">
        <v>0</v>
      </c>
      <c r="BH590" s="117">
        <v>0</v>
      </c>
      <c r="BJ590" s="113">
        <f t="shared" si="342"/>
        <v>0</v>
      </c>
      <c r="BK590" s="114">
        <f t="shared" si="342"/>
        <v>0</v>
      </c>
      <c r="BL590" s="114">
        <f t="shared" si="360"/>
        <v>0</v>
      </c>
      <c r="BM590" s="118">
        <f t="shared" si="361"/>
        <v>0</v>
      </c>
      <c r="BN590" s="119">
        <f t="shared" si="362"/>
        <v>0</v>
      </c>
      <c r="BP590" s="113">
        <f t="shared" si="363"/>
        <v>0</v>
      </c>
      <c r="BQ590" s="118">
        <f t="shared" si="364"/>
        <v>0</v>
      </c>
      <c r="BR590" s="120">
        <f t="shared" si="365"/>
        <v>0</v>
      </c>
      <c r="BS590" s="121">
        <f t="shared" si="366"/>
        <v>0</v>
      </c>
      <c r="BT590" s="114">
        <f t="shared" si="367"/>
        <v>0</v>
      </c>
      <c r="BU590" s="114">
        <f t="shared" si="368"/>
        <v>0</v>
      </c>
      <c r="BV590" s="114">
        <f t="shared" si="369"/>
        <v>0</v>
      </c>
      <c r="BW590" s="118">
        <f t="shared" si="370"/>
        <v>0</v>
      </c>
      <c r="BX590" s="120">
        <f t="shared" si="371"/>
        <v>0</v>
      </c>
      <c r="BY590" s="121">
        <f t="shared" si="372"/>
        <v>0</v>
      </c>
      <c r="CA590" s="113">
        <f t="shared" si="343"/>
        <v>0</v>
      </c>
      <c r="CB590" s="114">
        <f t="shared" si="343"/>
        <v>13104.352625937834</v>
      </c>
      <c r="CC590" s="114">
        <f t="shared" si="373"/>
        <v>0</v>
      </c>
      <c r="CD590" s="114">
        <f t="shared" si="374"/>
        <v>0</v>
      </c>
      <c r="CE590" s="114">
        <f t="shared" si="375"/>
        <v>0</v>
      </c>
      <c r="CF590" s="118">
        <f t="shared" si="376"/>
        <v>0</v>
      </c>
      <c r="CG590" s="122">
        <f t="shared" si="377"/>
        <v>13104.352625937834</v>
      </c>
      <c r="CH590" s="88"/>
      <c r="CI590" s="123">
        <f t="shared" si="378"/>
        <v>13104.352625937834</v>
      </c>
      <c r="CK590" s="124">
        <f t="shared" si="379"/>
        <v>1</v>
      </c>
      <c r="CL590" s="125">
        <v>0</v>
      </c>
      <c r="CM590" s="126">
        <v>69.650000000000006</v>
      </c>
      <c r="CN590" s="127">
        <v>0</v>
      </c>
      <c r="CO590" s="128">
        <v>0</v>
      </c>
      <c r="CP590" s="125">
        <v>0</v>
      </c>
      <c r="CQ590" s="129">
        <v>0</v>
      </c>
      <c r="CR590" s="130">
        <v>0</v>
      </c>
      <c r="CS590" s="131">
        <v>0</v>
      </c>
      <c r="CT590" s="132">
        <v>0</v>
      </c>
      <c r="CU590" s="133">
        <f t="shared" si="344"/>
        <v>0</v>
      </c>
      <c r="CV590" s="129">
        <f t="shared" si="344"/>
        <v>0</v>
      </c>
      <c r="CW590" s="132">
        <v>0</v>
      </c>
      <c r="CY590" s="133">
        <v>0</v>
      </c>
      <c r="CZ590" s="129">
        <v>0</v>
      </c>
      <c r="DA590" s="132">
        <v>0</v>
      </c>
      <c r="DD590" s="134" t="s">
        <v>95</v>
      </c>
      <c r="DE590" s="101"/>
      <c r="DF590" s="72"/>
    </row>
    <row r="591" spans="1:110" s="7" customFormat="1" x14ac:dyDescent="0.25">
      <c r="A591" s="135">
        <v>38</v>
      </c>
      <c r="B591" s="136" t="s">
        <v>1592</v>
      </c>
      <c r="C591" s="136" t="s">
        <v>1622</v>
      </c>
      <c r="D591" s="137" t="s">
        <v>1594</v>
      </c>
      <c r="E591" s="138" t="s">
        <v>1623</v>
      </c>
      <c r="F591" s="138" t="s">
        <v>1624</v>
      </c>
      <c r="G591" s="138" t="s">
        <v>1625</v>
      </c>
      <c r="H591" s="138" t="s">
        <v>124</v>
      </c>
      <c r="I591" s="138">
        <v>10039</v>
      </c>
      <c r="J591" s="138" t="str">
        <f t="shared" si="345"/>
        <v>Manhattan 10039</v>
      </c>
      <c r="K591" s="138" t="s">
        <v>103</v>
      </c>
      <c r="L591" s="138">
        <v>1</v>
      </c>
      <c r="M591" s="106" t="str">
        <f t="shared" si="346"/>
        <v>Dual</v>
      </c>
      <c r="N591" s="107">
        <v>45</v>
      </c>
      <c r="O591" s="72">
        <v>0</v>
      </c>
      <c r="P591" s="108">
        <v>0</v>
      </c>
      <c r="Q591" s="71">
        <v>14</v>
      </c>
      <c r="R591" s="72">
        <v>23</v>
      </c>
      <c r="S591" s="108">
        <v>8</v>
      </c>
      <c r="T591" s="71">
        <v>6</v>
      </c>
      <c r="U591" s="72">
        <v>9</v>
      </c>
      <c r="V591" s="72">
        <v>3</v>
      </c>
      <c r="W591" s="73">
        <f t="shared" si="347"/>
        <v>18</v>
      </c>
      <c r="X591" s="109">
        <v>0</v>
      </c>
      <c r="Y591" s="110">
        <v>0</v>
      </c>
      <c r="Z591" s="110">
        <v>0</v>
      </c>
      <c r="AA591" s="72">
        <v>0</v>
      </c>
      <c r="AB591" s="72">
        <v>0</v>
      </c>
      <c r="AC591" s="111">
        <v>0</v>
      </c>
      <c r="AD591" s="112">
        <f t="shared" si="348"/>
        <v>0</v>
      </c>
      <c r="AE591" s="113">
        <v>0</v>
      </c>
      <c r="AF591" s="114">
        <v>0</v>
      </c>
      <c r="AG591" s="115">
        <v>597870.9</v>
      </c>
      <c r="AH591" s="116">
        <v>597870.9</v>
      </c>
      <c r="AI591" s="114">
        <v>0</v>
      </c>
      <c r="AJ591" s="117">
        <f t="shared" si="351"/>
        <v>597870.9</v>
      </c>
      <c r="AK591" s="113">
        <v>51306.222824999997</v>
      </c>
      <c r="AL591" s="114">
        <v>10261.244565000001</v>
      </c>
      <c r="AM591" s="117">
        <f t="shared" si="352"/>
        <v>61567.467389999998</v>
      </c>
      <c r="AN591" s="113">
        <v>286195.717175</v>
      </c>
      <c r="AO591" s="114">
        <v>0</v>
      </c>
      <c r="AP591" s="114">
        <v>250107.71543500002</v>
      </c>
      <c r="AQ591" s="114">
        <v>0</v>
      </c>
      <c r="AR591" s="117">
        <v>0</v>
      </c>
      <c r="AS591" s="113">
        <f t="shared" si="349"/>
        <v>0</v>
      </c>
      <c r="AT591" s="114">
        <f t="shared" si="353"/>
        <v>0</v>
      </c>
      <c r="AU591" s="114">
        <f t="shared" si="354"/>
        <v>0</v>
      </c>
      <c r="AV591" s="117">
        <v>0</v>
      </c>
      <c r="AW591" s="113">
        <f t="shared" si="350"/>
        <v>0</v>
      </c>
      <c r="AX591" s="114">
        <f t="shared" si="355"/>
        <v>0</v>
      </c>
      <c r="AY591" s="114">
        <f t="shared" si="356"/>
        <v>0</v>
      </c>
      <c r="AZ591" s="117">
        <v>0</v>
      </c>
      <c r="BA591" s="113">
        <f t="shared" si="357"/>
        <v>0</v>
      </c>
      <c r="BB591" s="114">
        <f t="shared" si="358"/>
        <v>0</v>
      </c>
      <c r="BC591" s="114">
        <f t="shared" si="359"/>
        <v>0</v>
      </c>
      <c r="BD591" s="117">
        <v>0</v>
      </c>
      <c r="BE591" s="113">
        <v>0</v>
      </c>
      <c r="BF591" s="114">
        <v>0</v>
      </c>
      <c r="BG591" s="114">
        <v>0</v>
      </c>
      <c r="BH591" s="117">
        <v>0</v>
      </c>
      <c r="BJ591" s="113">
        <f t="shared" si="342"/>
        <v>51306.222824999997</v>
      </c>
      <c r="BK591" s="114">
        <f t="shared" si="342"/>
        <v>10261.244565000001</v>
      </c>
      <c r="BL591" s="114">
        <f t="shared" si="360"/>
        <v>0</v>
      </c>
      <c r="BM591" s="118">
        <f t="shared" si="361"/>
        <v>0</v>
      </c>
      <c r="BN591" s="119">
        <f t="shared" si="362"/>
        <v>61567.467389999998</v>
      </c>
      <c r="BP591" s="113">
        <f t="shared" si="363"/>
        <v>286195.717175</v>
      </c>
      <c r="BQ591" s="118">
        <f t="shared" si="364"/>
        <v>0</v>
      </c>
      <c r="BR591" s="120">
        <f t="shared" si="365"/>
        <v>286195.717175</v>
      </c>
      <c r="BS591" s="121">
        <f t="shared" si="366"/>
        <v>71548.929293749999</v>
      </c>
      <c r="BT591" s="114">
        <f t="shared" si="367"/>
        <v>51306.222824999997</v>
      </c>
      <c r="BU591" s="114">
        <f t="shared" si="368"/>
        <v>0</v>
      </c>
      <c r="BV591" s="114">
        <f t="shared" si="369"/>
        <v>0</v>
      </c>
      <c r="BW591" s="118">
        <f t="shared" si="370"/>
        <v>0</v>
      </c>
      <c r="BX591" s="120">
        <f t="shared" si="371"/>
        <v>51306.222824999997</v>
      </c>
      <c r="BY591" s="121">
        <f t="shared" si="372"/>
        <v>20242.706468750002</v>
      </c>
      <c r="CA591" s="113">
        <f t="shared" si="343"/>
        <v>0</v>
      </c>
      <c r="CB591" s="114">
        <f t="shared" si="343"/>
        <v>0</v>
      </c>
      <c r="CC591" s="114">
        <f t="shared" si="373"/>
        <v>17960.575492116826</v>
      </c>
      <c r="CD591" s="114">
        <f t="shared" si="374"/>
        <v>0</v>
      </c>
      <c r="CE591" s="114">
        <f t="shared" si="375"/>
        <v>736.8739398231512</v>
      </c>
      <c r="CF591" s="118">
        <f t="shared" si="376"/>
        <v>20242.706468750002</v>
      </c>
      <c r="CG591" s="122">
        <f t="shared" si="377"/>
        <v>38940.155900689977</v>
      </c>
      <c r="CH591" s="88"/>
      <c r="CI591" s="123">
        <f t="shared" si="378"/>
        <v>42933.923151125404</v>
      </c>
      <c r="CK591" s="124">
        <f t="shared" si="379"/>
        <v>1</v>
      </c>
      <c r="CL591" s="125">
        <v>0</v>
      </c>
      <c r="CM591" s="126">
        <v>0</v>
      </c>
      <c r="CN591" s="127">
        <v>50.71</v>
      </c>
      <c r="CO591" s="128">
        <v>19.00230475</v>
      </c>
      <c r="CP591" s="125">
        <v>0</v>
      </c>
      <c r="CQ591" s="129">
        <v>0</v>
      </c>
      <c r="CR591" s="130">
        <v>0</v>
      </c>
      <c r="CS591" s="131">
        <v>0</v>
      </c>
      <c r="CT591" s="132">
        <v>0</v>
      </c>
      <c r="CU591" s="133">
        <f t="shared" si="344"/>
        <v>0</v>
      </c>
      <c r="CV591" s="129">
        <f t="shared" si="344"/>
        <v>0</v>
      </c>
      <c r="CW591" s="132">
        <v>0</v>
      </c>
      <c r="CY591" s="133">
        <v>0</v>
      </c>
      <c r="CZ591" s="129">
        <v>0</v>
      </c>
      <c r="DA591" s="132">
        <v>0</v>
      </c>
      <c r="DD591" s="134" t="s">
        <v>95</v>
      </c>
      <c r="DE591" s="101"/>
      <c r="DF591" s="72"/>
    </row>
    <row r="592" spans="1:110" s="7" customFormat="1" x14ac:dyDescent="0.25">
      <c r="A592" s="135">
        <v>38</v>
      </c>
      <c r="B592" s="136" t="s">
        <v>1592</v>
      </c>
      <c r="C592" s="136" t="s">
        <v>1622</v>
      </c>
      <c r="D592" s="137" t="s">
        <v>1594</v>
      </c>
      <c r="E592" s="138" t="s">
        <v>1623</v>
      </c>
      <c r="F592" s="138" t="s">
        <v>1624</v>
      </c>
      <c r="G592" s="138" t="s">
        <v>1625</v>
      </c>
      <c r="H592" s="138" t="s">
        <v>124</v>
      </c>
      <c r="I592" s="138">
        <v>10039</v>
      </c>
      <c r="J592" s="138" t="str">
        <f t="shared" si="345"/>
        <v>Manhattan 10039</v>
      </c>
      <c r="K592" s="138" t="s">
        <v>103</v>
      </c>
      <c r="L592" s="138">
        <v>1</v>
      </c>
      <c r="M592" s="106" t="str">
        <f t="shared" si="346"/>
        <v>Dual</v>
      </c>
      <c r="N592" s="107">
        <v>0</v>
      </c>
      <c r="O592" s="72">
        <v>10</v>
      </c>
      <c r="P592" s="108">
        <v>0</v>
      </c>
      <c r="Q592" s="71">
        <v>0</v>
      </c>
      <c r="R592" s="72">
        <v>0</v>
      </c>
      <c r="S592" s="108">
        <v>0</v>
      </c>
      <c r="T592" s="71">
        <v>0</v>
      </c>
      <c r="U592" s="72">
        <v>0</v>
      </c>
      <c r="V592" s="72">
        <v>0</v>
      </c>
      <c r="W592" s="73">
        <f t="shared" si="347"/>
        <v>0</v>
      </c>
      <c r="X592" s="109">
        <v>0</v>
      </c>
      <c r="Y592" s="110">
        <v>0</v>
      </c>
      <c r="Z592" s="110">
        <v>0</v>
      </c>
      <c r="AA592" s="72">
        <v>0</v>
      </c>
      <c r="AB592" s="72">
        <v>0</v>
      </c>
      <c r="AC592" s="111">
        <v>0</v>
      </c>
      <c r="AD592" s="112">
        <f t="shared" si="348"/>
        <v>0</v>
      </c>
      <c r="AE592" s="113">
        <v>0</v>
      </c>
      <c r="AF592" s="114">
        <v>182483</v>
      </c>
      <c r="AG592" s="115">
        <v>0</v>
      </c>
      <c r="AH592" s="116">
        <v>182483</v>
      </c>
      <c r="AI592" s="114">
        <v>0</v>
      </c>
      <c r="AJ592" s="117">
        <f t="shared" si="351"/>
        <v>182483</v>
      </c>
      <c r="AK592" s="113">
        <v>0</v>
      </c>
      <c r="AL592" s="114">
        <v>0</v>
      </c>
      <c r="AM592" s="117">
        <f t="shared" si="352"/>
        <v>0</v>
      </c>
      <c r="AN592" s="113">
        <v>0</v>
      </c>
      <c r="AO592" s="114">
        <v>0</v>
      </c>
      <c r="AP592" s="114">
        <v>182483</v>
      </c>
      <c r="AQ592" s="114">
        <v>0</v>
      </c>
      <c r="AR592" s="117">
        <v>0</v>
      </c>
      <c r="AS592" s="113">
        <f t="shared" si="349"/>
        <v>0</v>
      </c>
      <c r="AT592" s="114">
        <f t="shared" si="353"/>
        <v>0</v>
      </c>
      <c r="AU592" s="114">
        <f t="shared" si="354"/>
        <v>0</v>
      </c>
      <c r="AV592" s="117">
        <v>0</v>
      </c>
      <c r="AW592" s="113">
        <f t="shared" si="350"/>
        <v>0</v>
      </c>
      <c r="AX592" s="114">
        <f t="shared" si="355"/>
        <v>0</v>
      </c>
      <c r="AY592" s="114">
        <f t="shared" si="356"/>
        <v>0</v>
      </c>
      <c r="AZ592" s="117">
        <v>0</v>
      </c>
      <c r="BA592" s="113">
        <f t="shared" si="357"/>
        <v>0</v>
      </c>
      <c r="BB592" s="114">
        <f t="shared" si="358"/>
        <v>0</v>
      </c>
      <c r="BC592" s="114">
        <f t="shared" si="359"/>
        <v>0</v>
      </c>
      <c r="BD592" s="117">
        <v>0</v>
      </c>
      <c r="BE592" s="113">
        <v>0</v>
      </c>
      <c r="BF592" s="114">
        <v>0</v>
      </c>
      <c r="BG592" s="114">
        <v>0</v>
      </c>
      <c r="BH592" s="117">
        <v>0</v>
      </c>
      <c r="BJ592" s="113">
        <f t="shared" si="342"/>
        <v>0</v>
      </c>
      <c r="BK592" s="114">
        <f t="shared" si="342"/>
        <v>0</v>
      </c>
      <c r="BL592" s="114">
        <f t="shared" si="360"/>
        <v>0</v>
      </c>
      <c r="BM592" s="118">
        <f t="shared" si="361"/>
        <v>0</v>
      </c>
      <c r="BN592" s="119">
        <f t="shared" si="362"/>
        <v>0</v>
      </c>
      <c r="BP592" s="113">
        <f t="shared" si="363"/>
        <v>0</v>
      </c>
      <c r="BQ592" s="118">
        <f t="shared" si="364"/>
        <v>0</v>
      </c>
      <c r="BR592" s="120">
        <f t="shared" si="365"/>
        <v>0</v>
      </c>
      <c r="BS592" s="121">
        <f t="shared" si="366"/>
        <v>0</v>
      </c>
      <c r="BT592" s="114">
        <f t="shared" si="367"/>
        <v>0</v>
      </c>
      <c r="BU592" s="114">
        <f t="shared" si="368"/>
        <v>0</v>
      </c>
      <c r="BV592" s="114">
        <f t="shared" si="369"/>
        <v>0</v>
      </c>
      <c r="BW592" s="118">
        <f t="shared" si="370"/>
        <v>0</v>
      </c>
      <c r="BX592" s="120">
        <f t="shared" si="371"/>
        <v>0</v>
      </c>
      <c r="BY592" s="121">
        <f t="shared" si="372"/>
        <v>0</v>
      </c>
      <c r="CA592" s="113">
        <f t="shared" si="343"/>
        <v>0</v>
      </c>
      <c r="CB592" s="114">
        <f t="shared" si="343"/>
        <v>13104.352625937834</v>
      </c>
      <c r="CC592" s="114">
        <f t="shared" si="373"/>
        <v>0</v>
      </c>
      <c r="CD592" s="114">
        <f t="shared" si="374"/>
        <v>0</v>
      </c>
      <c r="CE592" s="114">
        <f t="shared" si="375"/>
        <v>0</v>
      </c>
      <c r="CF592" s="118">
        <f t="shared" si="376"/>
        <v>0</v>
      </c>
      <c r="CG592" s="122">
        <f t="shared" si="377"/>
        <v>13104.352625937834</v>
      </c>
      <c r="CH592" s="88"/>
      <c r="CI592" s="123">
        <f t="shared" si="378"/>
        <v>13104.352625937834</v>
      </c>
      <c r="CK592" s="124">
        <f t="shared" si="379"/>
        <v>1</v>
      </c>
      <c r="CL592" s="125">
        <v>0</v>
      </c>
      <c r="CM592" s="126">
        <v>69.650000000000006</v>
      </c>
      <c r="CN592" s="127">
        <v>0</v>
      </c>
      <c r="CO592" s="128">
        <v>0</v>
      </c>
      <c r="CP592" s="125">
        <v>0</v>
      </c>
      <c r="CQ592" s="129">
        <v>0</v>
      </c>
      <c r="CR592" s="130">
        <v>0</v>
      </c>
      <c r="CS592" s="131">
        <v>0</v>
      </c>
      <c r="CT592" s="132">
        <v>0</v>
      </c>
      <c r="CU592" s="133">
        <f t="shared" si="344"/>
        <v>0</v>
      </c>
      <c r="CV592" s="129">
        <f t="shared" si="344"/>
        <v>0</v>
      </c>
      <c r="CW592" s="132">
        <v>0</v>
      </c>
      <c r="CY592" s="133">
        <v>0</v>
      </c>
      <c r="CZ592" s="129">
        <v>0</v>
      </c>
      <c r="DA592" s="132">
        <v>0</v>
      </c>
      <c r="DD592" s="134" t="s">
        <v>95</v>
      </c>
      <c r="DE592" s="101"/>
      <c r="DF592" s="72"/>
    </row>
    <row r="593" spans="1:110" s="7" customFormat="1" x14ac:dyDescent="0.25">
      <c r="A593" s="135">
        <v>38</v>
      </c>
      <c r="B593" s="136" t="s">
        <v>1592</v>
      </c>
      <c r="C593" s="136" t="s">
        <v>1626</v>
      </c>
      <c r="D593" s="137" t="s">
        <v>1594</v>
      </c>
      <c r="E593" s="138" t="s">
        <v>1627</v>
      </c>
      <c r="F593" s="138" t="s">
        <v>1628</v>
      </c>
      <c r="G593" s="138" t="s">
        <v>1629</v>
      </c>
      <c r="H593" s="138" t="s">
        <v>124</v>
      </c>
      <c r="I593" s="138">
        <v>10039</v>
      </c>
      <c r="J593" s="138" t="str">
        <f t="shared" si="345"/>
        <v>Manhattan 10039</v>
      </c>
      <c r="K593" s="138" t="s">
        <v>103</v>
      </c>
      <c r="L593" s="138">
        <v>1</v>
      </c>
      <c r="M593" s="106" t="str">
        <f t="shared" si="346"/>
        <v>Dual</v>
      </c>
      <c r="N593" s="107">
        <v>12</v>
      </c>
      <c r="O593" s="72">
        <v>0</v>
      </c>
      <c r="P593" s="108">
        <v>0</v>
      </c>
      <c r="Q593" s="71">
        <v>0</v>
      </c>
      <c r="R593" s="72">
        <v>8</v>
      </c>
      <c r="S593" s="108">
        <v>4</v>
      </c>
      <c r="T593" s="71">
        <v>0</v>
      </c>
      <c r="U593" s="72">
        <v>0</v>
      </c>
      <c r="V593" s="72">
        <v>0</v>
      </c>
      <c r="W593" s="73">
        <f t="shared" si="347"/>
        <v>0</v>
      </c>
      <c r="X593" s="109">
        <v>0</v>
      </c>
      <c r="Y593" s="110">
        <v>0</v>
      </c>
      <c r="Z593" s="110">
        <v>0</v>
      </c>
      <c r="AA593" s="72">
        <v>0</v>
      </c>
      <c r="AB593" s="72">
        <v>0</v>
      </c>
      <c r="AC593" s="111">
        <v>0</v>
      </c>
      <c r="AD593" s="112">
        <f t="shared" si="348"/>
        <v>0</v>
      </c>
      <c r="AE593" s="113">
        <v>0</v>
      </c>
      <c r="AF593" s="114">
        <v>0</v>
      </c>
      <c r="AG593" s="115">
        <v>159432.24000000002</v>
      </c>
      <c r="AH593" s="116">
        <v>159432.24000000002</v>
      </c>
      <c r="AI593" s="114">
        <v>0</v>
      </c>
      <c r="AJ593" s="117">
        <f t="shared" si="351"/>
        <v>159432.24000000002</v>
      </c>
      <c r="AK593" s="113">
        <v>0</v>
      </c>
      <c r="AL593" s="114">
        <v>0</v>
      </c>
      <c r="AM593" s="117">
        <f t="shared" si="352"/>
        <v>0</v>
      </c>
      <c r="AN593" s="113">
        <v>106288.16</v>
      </c>
      <c r="AO593" s="114">
        <v>0</v>
      </c>
      <c r="AP593" s="114">
        <v>53144.08</v>
      </c>
      <c r="AQ593" s="114">
        <v>0</v>
      </c>
      <c r="AR593" s="117">
        <v>0</v>
      </c>
      <c r="AS593" s="113">
        <f t="shared" si="349"/>
        <v>0</v>
      </c>
      <c r="AT593" s="114">
        <f t="shared" si="353"/>
        <v>0</v>
      </c>
      <c r="AU593" s="114">
        <f t="shared" si="354"/>
        <v>0</v>
      </c>
      <c r="AV593" s="117">
        <v>0</v>
      </c>
      <c r="AW593" s="113">
        <f t="shared" si="350"/>
        <v>0</v>
      </c>
      <c r="AX593" s="114">
        <f t="shared" si="355"/>
        <v>0</v>
      </c>
      <c r="AY593" s="114">
        <f t="shared" si="356"/>
        <v>0</v>
      </c>
      <c r="AZ593" s="117">
        <v>0</v>
      </c>
      <c r="BA593" s="113">
        <f t="shared" si="357"/>
        <v>0</v>
      </c>
      <c r="BB593" s="114">
        <f t="shared" si="358"/>
        <v>0</v>
      </c>
      <c r="BC593" s="114">
        <f t="shared" si="359"/>
        <v>0</v>
      </c>
      <c r="BD593" s="117">
        <v>0</v>
      </c>
      <c r="BE593" s="113">
        <v>0</v>
      </c>
      <c r="BF593" s="114">
        <v>0</v>
      </c>
      <c r="BG593" s="114">
        <v>0</v>
      </c>
      <c r="BH593" s="117">
        <v>0</v>
      </c>
      <c r="BJ593" s="113">
        <f t="shared" si="342"/>
        <v>0</v>
      </c>
      <c r="BK593" s="114">
        <f t="shared" si="342"/>
        <v>0</v>
      </c>
      <c r="BL593" s="114">
        <f t="shared" si="360"/>
        <v>0</v>
      </c>
      <c r="BM593" s="118">
        <f t="shared" si="361"/>
        <v>0</v>
      </c>
      <c r="BN593" s="119">
        <f t="shared" si="362"/>
        <v>0</v>
      </c>
      <c r="BP593" s="113">
        <f t="shared" si="363"/>
        <v>106288.16</v>
      </c>
      <c r="BQ593" s="118">
        <f t="shared" si="364"/>
        <v>0</v>
      </c>
      <c r="BR593" s="120">
        <f t="shared" si="365"/>
        <v>106288.16</v>
      </c>
      <c r="BS593" s="121">
        <f t="shared" si="366"/>
        <v>26572.04</v>
      </c>
      <c r="BT593" s="114">
        <f t="shared" si="367"/>
        <v>0</v>
      </c>
      <c r="BU593" s="114">
        <f t="shared" si="368"/>
        <v>0</v>
      </c>
      <c r="BV593" s="114">
        <f t="shared" si="369"/>
        <v>0</v>
      </c>
      <c r="BW593" s="118">
        <f t="shared" si="370"/>
        <v>0</v>
      </c>
      <c r="BX593" s="120">
        <f t="shared" si="371"/>
        <v>0</v>
      </c>
      <c r="BY593" s="121">
        <f t="shared" si="372"/>
        <v>26572.04</v>
      </c>
      <c r="CA593" s="113">
        <f t="shared" si="343"/>
        <v>0</v>
      </c>
      <c r="CB593" s="114">
        <f t="shared" si="343"/>
        <v>0</v>
      </c>
      <c r="CC593" s="114">
        <f t="shared" si="373"/>
        <v>3816.3487245444803</v>
      </c>
      <c r="CD593" s="114">
        <f t="shared" si="374"/>
        <v>0</v>
      </c>
      <c r="CE593" s="114">
        <f t="shared" si="375"/>
        <v>0</v>
      </c>
      <c r="CF593" s="118">
        <f t="shared" si="376"/>
        <v>26572.04</v>
      </c>
      <c r="CG593" s="122">
        <f t="shared" si="377"/>
        <v>30388.388724544482</v>
      </c>
      <c r="CH593" s="88"/>
      <c r="CI593" s="123">
        <f t="shared" si="378"/>
        <v>11449.046173633442</v>
      </c>
      <c r="CK593" s="124">
        <f t="shared" si="379"/>
        <v>1</v>
      </c>
      <c r="CL593" s="125">
        <v>0</v>
      </c>
      <c r="CM593" s="126">
        <v>0</v>
      </c>
      <c r="CN593" s="127">
        <v>50.71</v>
      </c>
      <c r="CO593" s="128">
        <v>0</v>
      </c>
      <c r="CP593" s="125">
        <v>0</v>
      </c>
      <c r="CQ593" s="129">
        <v>0</v>
      </c>
      <c r="CR593" s="130">
        <v>0</v>
      </c>
      <c r="CS593" s="131">
        <v>0</v>
      </c>
      <c r="CT593" s="132">
        <v>0</v>
      </c>
      <c r="CU593" s="133">
        <f t="shared" si="344"/>
        <v>0</v>
      </c>
      <c r="CV593" s="129">
        <f t="shared" si="344"/>
        <v>0</v>
      </c>
      <c r="CW593" s="132">
        <v>0</v>
      </c>
      <c r="CY593" s="133">
        <v>0</v>
      </c>
      <c r="CZ593" s="129">
        <v>0</v>
      </c>
      <c r="DA593" s="132">
        <v>0</v>
      </c>
      <c r="DD593" s="134" t="s">
        <v>95</v>
      </c>
      <c r="DE593" s="101"/>
      <c r="DF593" s="72"/>
    </row>
    <row r="594" spans="1:110" s="7" customFormat="1" x14ac:dyDescent="0.25">
      <c r="A594" s="135">
        <v>38</v>
      </c>
      <c r="B594" s="136" t="s">
        <v>1592</v>
      </c>
      <c r="C594" s="136" t="s">
        <v>1630</v>
      </c>
      <c r="D594" s="137" t="s">
        <v>1594</v>
      </c>
      <c r="E594" s="138" t="s">
        <v>1631</v>
      </c>
      <c r="F594" s="138" t="s">
        <v>1632</v>
      </c>
      <c r="G594" s="138" t="s">
        <v>1633</v>
      </c>
      <c r="H594" s="138" t="s">
        <v>124</v>
      </c>
      <c r="I594" s="138">
        <v>10037</v>
      </c>
      <c r="J594" s="138" t="str">
        <f t="shared" si="345"/>
        <v>Manhattan 10037</v>
      </c>
      <c r="K594" s="138" t="s">
        <v>103</v>
      </c>
      <c r="L594" s="138">
        <v>1</v>
      </c>
      <c r="M594" s="106" t="str">
        <f t="shared" si="346"/>
        <v>Dual</v>
      </c>
      <c r="N594" s="107">
        <v>91</v>
      </c>
      <c r="O594" s="72">
        <v>0</v>
      </c>
      <c r="P594" s="108">
        <v>0</v>
      </c>
      <c r="Q594" s="71">
        <v>17</v>
      </c>
      <c r="R594" s="72">
        <v>46</v>
      </c>
      <c r="S594" s="108">
        <v>28</v>
      </c>
      <c r="T594" s="71">
        <v>0</v>
      </c>
      <c r="U594" s="72">
        <v>0</v>
      </c>
      <c r="V594" s="72">
        <v>0</v>
      </c>
      <c r="W594" s="73">
        <f t="shared" si="347"/>
        <v>0</v>
      </c>
      <c r="X594" s="109">
        <v>0</v>
      </c>
      <c r="Y594" s="110">
        <v>0</v>
      </c>
      <c r="Z594" s="110">
        <v>0</v>
      </c>
      <c r="AA594" s="72">
        <v>0</v>
      </c>
      <c r="AB594" s="72">
        <v>0</v>
      </c>
      <c r="AC594" s="111">
        <v>0</v>
      </c>
      <c r="AD594" s="112">
        <f t="shared" si="348"/>
        <v>0</v>
      </c>
      <c r="AE594" s="113">
        <v>0</v>
      </c>
      <c r="AF594" s="114">
        <v>0</v>
      </c>
      <c r="AG594" s="115">
        <v>1209266.24</v>
      </c>
      <c r="AH594" s="116">
        <v>1209266.24</v>
      </c>
      <c r="AI594" s="114">
        <v>0</v>
      </c>
      <c r="AJ594" s="117">
        <f t="shared" si="351"/>
        <v>1209266.24</v>
      </c>
      <c r="AK594" s="113">
        <v>0</v>
      </c>
      <c r="AL594" s="114">
        <v>0</v>
      </c>
      <c r="AM594" s="117">
        <f t="shared" si="352"/>
        <v>0</v>
      </c>
      <c r="AN594" s="113">
        <v>629627.91999999993</v>
      </c>
      <c r="AO594" s="114">
        <v>0</v>
      </c>
      <c r="AP594" s="114">
        <v>579638.31999999995</v>
      </c>
      <c r="AQ594" s="114">
        <v>0</v>
      </c>
      <c r="AR594" s="117">
        <v>0</v>
      </c>
      <c r="AS594" s="113">
        <f t="shared" si="349"/>
        <v>0</v>
      </c>
      <c r="AT594" s="114">
        <f t="shared" si="353"/>
        <v>0</v>
      </c>
      <c r="AU594" s="114">
        <f t="shared" si="354"/>
        <v>0</v>
      </c>
      <c r="AV594" s="117">
        <v>0</v>
      </c>
      <c r="AW594" s="113">
        <f t="shared" si="350"/>
        <v>0</v>
      </c>
      <c r="AX594" s="114">
        <f t="shared" si="355"/>
        <v>0</v>
      </c>
      <c r="AY594" s="114">
        <f t="shared" si="356"/>
        <v>0</v>
      </c>
      <c r="AZ594" s="117">
        <v>0</v>
      </c>
      <c r="BA594" s="113">
        <f t="shared" si="357"/>
        <v>0</v>
      </c>
      <c r="BB594" s="114">
        <f t="shared" si="358"/>
        <v>0</v>
      </c>
      <c r="BC594" s="114">
        <f t="shared" si="359"/>
        <v>0</v>
      </c>
      <c r="BD594" s="117">
        <v>0</v>
      </c>
      <c r="BE594" s="113">
        <v>0</v>
      </c>
      <c r="BF594" s="114">
        <v>0</v>
      </c>
      <c r="BG594" s="114">
        <v>0</v>
      </c>
      <c r="BH594" s="117">
        <v>0</v>
      </c>
      <c r="BJ594" s="113">
        <f t="shared" si="342"/>
        <v>0</v>
      </c>
      <c r="BK594" s="114">
        <f t="shared" si="342"/>
        <v>0</v>
      </c>
      <c r="BL594" s="114">
        <f t="shared" si="360"/>
        <v>0</v>
      </c>
      <c r="BM594" s="118">
        <f t="shared" si="361"/>
        <v>0</v>
      </c>
      <c r="BN594" s="119">
        <f t="shared" si="362"/>
        <v>0</v>
      </c>
      <c r="BP594" s="113">
        <f t="shared" si="363"/>
        <v>629627.91999999993</v>
      </c>
      <c r="BQ594" s="118">
        <f t="shared" si="364"/>
        <v>0</v>
      </c>
      <c r="BR594" s="120">
        <f t="shared" si="365"/>
        <v>629627.91999999993</v>
      </c>
      <c r="BS594" s="121">
        <f t="shared" si="366"/>
        <v>157406.97999999998</v>
      </c>
      <c r="BT594" s="114">
        <f t="shared" si="367"/>
        <v>0</v>
      </c>
      <c r="BU594" s="114">
        <f t="shared" si="368"/>
        <v>0</v>
      </c>
      <c r="BV594" s="114">
        <f t="shared" si="369"/>
        <v>0</v>
      </c>
      <c r="BW594" s="118">
        <f t="shared" si="370"/>
        <v>0</v>
      </c>
      <c r="BX594" s="120">
        <f t="shared" si="371"/>
        <v>0</v>
      </c>
      <c r="BY594" s="121">
        <f t="shared" si="372"/>
        <v>157406.97999999998</v>
      </c>
      <c r="CA594" s="113">
        <f t="shared" si="343"/>
        <v>0</v>
      </c>
      <c r="CB594" s="114">
        <f t="shared" si="343"/>
        <v>0</v>
      </c>
      <c r="CC594" s="114">
        <f t="shared" si="373"/>
        <v>41624.616763129685</v>
      </c>
      <c r="CD594" s="114">
        <f t="shared" si="374"/>
        <v>0</v>
      </c>
      <c r="CE594" s="114">
        <f t="shared" si="375"/>
        <v>0</v>
      </c>
      <c r="CF594" s="118">
        <f t="shared" si="376"/>
        <v>157406.97999999998</v>
      </c>
      <c r="CG594" s="122">
        <f t="shared" si="377"/>
        <v>199031.59676312967</v>
      </c>
      <c r="CH594" s="88"/>
      <c r="CI594" s="123">
        <f t="shared" si="378"/>
        <v>86839.054748124327</v>
      </c>
      <c r="CK594" s="124">
        <f t="shared" si="379"/>
        <v>1</v>
      </c>
      <c r="CL594" s="125">
        <v>0</v>
      </c>
      <c r="CM594" s="126">
        <v>0</v>
      </c>
      <c r="CN594" s="127">
        <v>50.72</v>
      </c>
      <c r="CO594" s="128">
        <v>0</v>
      </c>
      <c r="CP594" s="125">
        <v>0</v>
      </c>
      <c r="CQ594" s="129">
        <v>0</v>
      </c>
      <c r="CR594" s="130">
        <v>0</v>
      </c>
      <c r="CS594" s="131">
        <v>0</v>
      </c>
      <c r="CT594" s="132">
        <v>0</v>
      </c>
      <c r="CU594" s="133">
        <f t="shared" si="344"/>
        <v>0</v>
      </c>
      <c r="CV594" s="129">
        <f t="shared" si="344"/>
        <v>0</v>
      </c>
      <c r="CW594" s="132">
        <v>0</v>
      </c>
      <c r="CY594" s="133">
        <v>0</v>
      </c>
      <c r="CZ594" s="129">
        <v>0</v>
      </c>
      <c r="DA594" s="132">
        <v>0</v>
      </c>
      <c r="DD594" s="134" t="s">
        <v>95</v>
      </c>
      <c r="DE594" s="101"/>
      <c r="DF594" s="72"/>
    </row>
    <row r="595" spans="1:110" s="7" customFormat="1" x14ac:dyDescent="0.25">
      <c r="A595" s="135">
        <v>38</v>
      </c>
      <c r="B595" s="136" t="s">
        <v>1592</v>
      </c>
      <c r="C595" s="136" t="s">
        <v>1630</v>
      </c>
      <c r="D595" s="137" t="s">
        <v>1594</v>
      </c>
      <c r="E595" s="138" t="s">
        <v>1631</v>
      </c>
      <c r="F595" s="138" t="s">
        <v>1632</v>
      </c>
      <c r="G595" s="138" t="s">
        <v>1633</v>
      </c>
      <c r="H595" s="138" t="s">
        <v>124</v>
      </c>
      <c r="I595" s="138">
        <v>10037</v>
      </c>
      <c r="J595" s="138" t="str">
        <f t="shared" si="345"/>
        <v>Manhattan 10037</v>
      </c>
      <c r="K595" s="138" t="s">
        <v>103</v>
      </c>
      <c r="L595" s="138">
        <v>1</v>
      </c>
      <c r="M595" s="106" t="str">
        <f t="shared" si="346"/>
        <v>Dual</v>
      </c>
      <c r="N595" s="107">
        <v>0</v>
      </c>
      <c r="O595" s="72">
        <v>10</v>
      </c>
      <c r="P595" s="108">
        <v>0</v>
      </c>
      <c r="Q595" s="71">
        <v>0</v>
      </c>
      <c r="R595" s="72">
        <v>0</v>
      </c>
      <c r="S595" s="108">
        <v>0</v>
      </c>
      <c r="T595" s="71">
        <v>0</v>
      </c>
      <c r="U595" s="72">
        <v>0</v>
      </c>
      <c r="V595" s="72">
        <v>0</v>
      </c>
      <c r="W595" s="73">
        <f t="shared" si="347"/>
        <v>0</v>
      </c>
      <c r="X595" s="109">
        <v>0</v>
      </c>
      <c r="Y595" s="110">
        <v>0</v>
      </c>
      <c r="Z595" s="110">
        <v>0</v>
      </c>
      <c r="AA595" s="72">
        <v>0</v>
      </c>
      <c r="AB595" s="72">
        <v>0</v>
      </c>
      <c r="AC595" s="111">
        <v>0</v>
      </c>
      <c r="AD595" s="112">
        <f t="shared" si="348"/>
        <v>0</v>
      </c>
      <c r="AE595" s="113">
        <v>0</v>
      </c>
      <c r="AF595" s="114">
        <v>182483</v>
      </c>
      <c r="AG595" s="115">
        <v>0</v>
      </c>
      <c r="AH595" s="116">
        <v>182483</v>
      </c>
      <c r="AI595" s="114">
        <v>0</v>
      </c>
      <c r="AJ595" s="117">
        <f t="shared" si="351"/>
        <v>182483</v>
      </c>
      <c r="AK595" s="113">
        <v>0</v>
      </c>
      <c r="AL595" s="114">
        <v>0</v>
      </c>
      <c r="AM595" s="117">
        <f t="shared" si="352"/>
        <v>0</v>
      </c>
      <c r="AN595" s="113">
        <v>0</v>
      </c>
      <c r="AO595" s="114">
        <v>0</v>
      </c>
      <c r="AP595" s="114">
        <v>182483</v>
      </c>
      <c r="AQ595" s="114">
        <v>0</v>
      </c>
      <c r="AR595" s="117">
        <v>0</v>
      </c>
      <c r="AS595" s="113">
        <f t="shared" si="349"/>
        <v>0</v>
      </c>
      <c r="AT595" s="114">
        <f t="shared" si="353"/>
        <v>0</v>
      </c>
      <c r="AU595" s="114">
        <f t="shared" si="354"/>
        <v>0</v>
      </c>
      <c r="AV595" s="117">
        <v>0</v>
      </c>
      <c r="AW595" s="113">
        <f t="shared" si="350"/>
        <v>0</v>
      </c>
      <c r="AX595" s="114">
        <f t="shared" si="355"/>
        <v>0</v>
      </c>
      <c r="AY595" s="114">
        <f t="shared" si="356"/>
        <v>0</v>
      </c>
      <c r="AZ595" s="117">
        <v>0</v>
      </c>
      <c r="BA595" s="113">
        <f t="shared" si="357"/>
        <v>0</v>
      </c>
      <c r="BB595" s="114">
        <f t="shared" si="358"/>
        <v>0</v>
      </c>
      <c r="BC595" s="114">
        <f t="shared" si="359"/>
        <v>0</v>
      </c>
      <c r="BD595" s="117">
        <v>0</v>
      </c>
      <c r="BE595" s="113">
        <v>0</v>
      </c>
      <c r="BF595" s="114">
        <v>0</v>
      </c>
      <c r="BG595" s="114">
        <v>0</v>
      </c>
      <c r="BH595" s="117">
        <v>0</v>
      </c>
      <c r="BJ595" s="113">
        <f t="shared" si="342"/>
        <v>0</v>
      </c>
      <c r="BK595" s="114">
        <f t="shared" si="342"/>
        <v>0</v>
      </c>
      <c r="BL595" s="114">
        <f t="shared" si="360"/>
        <v>0</v>
      </c>
      <c r="BM595" s="118">
        <f t="shared" si="361"/>
        <v>0</v>
      </c>
      <c r="BN595" s="119">
        <f t="shared" si="362"/>
        <v>0</v>
      </c>
      <c r="BP595" s="113">
        <f t="shared" si="363"/>
        <v>0</v>
      </c>
      <c r="BQ595" s="118">
        <f t="shared" si="364"/>
        <v>0</v>
      </c>
      <c r="BR595" s="120">
        <f t="shared" si="365"/>
        <v>0</v>
      </c>
      <c r="BS595" s="121">
        <f t="shared" si="366"/>
        <v>0</v>
      </c>
      <c r="BT595" s="114">
        <f t="shared" si="367"/>
        <v>0</v>
      </c>
      <c r="BU595" s="114">
        <f t="shared" si="368"/>
        <v>0</v>
      </c>
      <c r="BV595" s="114">
        <f t="shared" si="369"/>
        <v>0</v>
      </c>
      <c r="BW595" s="118">
        <f t="shared" si="370"/>
        <v>0</v>
      </c>
      <c r="BX595" s="120">
        <f t="shared" si="371"/>
        <v>0</v>
      </c>
      <c r="BY595" s="121">
        <f t="shared" si="372"/>
        <v>0</v>
      </c>
      <c r="CA595" s="113">
        <f t="shared" si="343"/>
        <v>0</v>
      </c>
      <c r="CB595" s="114">
        <f t="shared" si="343"/>
        <v>13104.352625937834</v>
      </c>
      <c r="CC595" s="114">
        <f t="shared" si="373"/>
        <v>0</v>
      </c>
      <c r="CD595" s="114">
        <f t="shared" si="374"/>
        <v>0</v>
      </c>
      <c r="CE595" s="114">
        <f t="shared" si="375"/>
        <v>0</v>
      </c>
      <c r="CF595" s="118">
        <f t="shared" si="376"/>
        <v>0</v>
      </c>
      <c r="CG595" s="122">
        <f t="shared" si="377"/>
        <v>13104.352625937834</v>
      </c>
      <c r="CH595" s="88"/>
      <c r="CI595" s="123">
        <f t="shared" si="378"/>
        <v>13104.352625937834</v>
      </c>
      <c r="CK595" s="124">
        <f t="shared" si="379"/>
        <v>1</v>
      </c>
      <c r="CL595" s="125">
        <v>0</v>
      </c>
      <c r="CM595" s="126">
        <v>69.650000000000006</v>
      </c>
      <c r="CN595" s="127">
        <v>0</v>
      </c>
      <c r="CO595" s="128">
        <v>0</v>
      </c>
      <c r="CP595" s="125">
        <v>0</v>
      </c>
      <c r="CQ595" s="129">
        <v>0</v>
      </c>
      <c r="CR595" s="130">
        <v>0</v>
      </c>
      <c r="CS595" s="131">
        <v>0</v>
      </c>
      <c r="CT595" s="132">
        <v>0</v>
      </c>
      <c r="CU595" s="133">
        <f t="shared" si="344"/>
        <v>0</v>
      </c>
      <c r="CV595" s="129">
        <f t="shared" si="344"/>
        <v>0</v>
      </c>
      <c r="CW595" s="132">
        <v>0</v>
      </c>
      <c r="CY595" s="133">
        <v>0</v>
      </c>
      <c r="CZ595" s="129">
        <v>0</v>
      </c>
      <c r="DA595" s="132">
        <v>0</v>
      </c>
      <c r="DD595" s="134" t="s">
        <v>95</v>
      </c>
      <c r="DE595" s="101"/>
      <c r="DF595" s="72"/>
    </row>
    <row r="596" spans="1:110" s="7" customFormat="1" x14ac:dyDescent="0.25">
      <c r="A596" s="135">
        <v>38</v>
      </c>
      <c r="B596" s="136" t="s">
        <v>1592</v>
      </c>
      <c r="C596" s="136" t="s">
        <v>1634</v>
      </c>
      <c r="D596" s="137" t="s">
        <v>1594</v>
      </c>
      <c r="E596" s="138" t="s">
        <v>1635</v>
      </c>
      <c r="F596" s="138" t="s">
        <v>1636</v>
      </c>
      <c r="G596" s="138" t="s">
        <v>1637</v>
      </c>
      <c r="H596" s="138" t="s">
        <v>154</v>
      </c>
      <c r="I596" s="138">
        <v>11368</v>
      </c>
      <c r="J596" s="138" t="str">
        <f t="shared" si="345"/>
        <v>Queens 11368</v>
      </c>
      <c r="K596" s="138" t="s">
        <v>108</v>
      </c>
      <c r="L596" s="138">
        <v>1</v>
      </c>
      <c r="M596" s="106" t="str">
        <f t="shared" si="346"/>
        <v>Dual</v>
      </c>
      <c r="N596" s="107">
        <v>105</v>
      </c>
      <c r="O596" s="72">
        <v>0</v>
      </c>
      <c r="P596" s="108">
        <v>0</v>
      </c>
      <c r="Q596" s="71">
        <v>20</v>
      </c>
      <c r="R596" s="72">
        <v>53</v>
      </c>
      <c r="S596" s="108">
        <v>32</v>
      </c>
      <c r="T596" s="71">
        <v>11</v>
      </c>
      <c r="U596" s="72">
        <v>30</v>
      </c>
      <c r="V596" s="72">
        <v>19</v>
      </c>
      <c r="W596" s="73">
        <f t="shared" si="347"/>
        <v>60</v>
      </c>
      <c r="X596" s="109">
        <v>0</v>
      </c>
      <c r="Y596" s="110">
        <v>0</v>
      </c>
      <c r="Z596" s="110">
        <v>0</v>
      </c>
      <c r="AA596" s="72">
        <v>0</v>
      </c>
      <c r="AB596" s="72">
        <v>0</v>
      </c>
      <c r="AC596" s="111">
        <v>0</v>
      </c>
      <c r="AD596" s="112">
        <f t="shared" si="348"/>
        <v>0</v>
      </c>
      <c r="AE596" s="113">
        <v>0</v>
      </c>
      <c r="AF596" s="114">
        <v>0</v>
      </c>
      <c r="AG596" s="115">
        <v>1309476</v>
      </c>
      <c r="AH596" s="116">
        <v>1309476</v>
      </c>
      <c r="AI596" s="114">
        <v>328744.5</v>
      </c>
      <c r="AJ596" s="117">
        <f t="shared" si="351"/>
        <v>1638220.5</v>
      </c>
      <c r="AK596" s="113">
        <v>131636.3958</v>
      </c>
      <c r="AL596" s="114">
        <v>61002.232200000006</v>
      </c>
      <c r="AM596" s="117">
        <f t="shared" si="352"/>
        <v>192638.628</v>
      </c>
      <c r="AN596" s="113">
        <v>610155.99543235044</v>
      </c>
      <c r="AO596" s="114">
        <v>0</v>
      </c>
      <c r="AP596" s="114">
        <v>506681.37656764971</v>
      </c>
      <c r="AQ596" s="114">
        <v>0</v>
      </c>
      <c r="AR596" s="117">
        <v>0</v>
      </c>
      <c r="AS596" s="113">
        <f t="shared" si="349"/>
        <v>0</v>
      </c>
      <c r="AT596" s="114">
        <f t="shared" si="353"/>
        <v>0</v>
      </c>
      <c r="AU596" s="114">
        <f t="shared" si="354"/>
        <v>22047.75</v>
      </c>
      <c r="AV596" s="117">
        <v>22047.75</v>
      </c>
      <c r="AW596" s="113">
        <f t="shared" si="350"/>
        <v>0</v>
      </c>
      <c r="AX596" s="114">
        <f t="shared" si="355"/>
        <v>0</v>
      </c>
      <c r="AY596" s="114">
        <f t="shared" si="356"/>
        <v>10217.25</v>
      </c>
      <c r="AZ596" s="117">
        <v>10217.25</v>
      </c>
      <c r="BA596" s="113">
        <f t="shared" si="357"/>
        <v>0</v>
      </c>
      <c r="BB596" s="114">
        <f t="shared" si="358"/>
        <v>0</v>
      </c>
      <c r="BC596" s="114">
        <f t="shared" si="359"/>
        <v>161817.15876764955</v>
      </c>
      <c r="BD596" s="117">
        <v>161817.15876764955</v>
      </c>
      <c r="BE596" s="113">
        <v>0</v>
      </c>
      <c r="BF596" s="114">
        <v>0</v>
      </c>
      <c r="BG596" s="114">
        <v>0</v>
      </c>
      <c r="BH596" s="117">
        <v>0</v>
      </c>
      <c r="BJ596" s="113">
        <f t="shared" si="342"/>
        <v>131636.3958</v>
      </c>
      <c r="BK596" s="114">
        <f t="shared" si="342"/>
        <v>61002.232200000006</v>
      </c>
      <c r="BL596" s="114">
        <f t="shared" si="360"/>
        <v>22047.75</v>
      </c>
      <c r="BM596" s="118">
        <f t="shared" si="361"/>
        <v>10217.25</v>
      </c>
      <c r="BN596" s="119">
        <f t="shared" si="362"/>
        <v>224903.628</v>
      </c>
      <c r="BP596" s="113">
        <f t="shared" si="363"/>
        <v>610155.99543235044</v>
      </c>
      <c r="BQ596" s="118">
        <f t="shared" si="364"/>
        <v>161817.15876764955</v>
      </c>
      <c r="BR596" s="120">
        <f t="shared" si="365"/>
        <v>771973.15419999999</v>
      </c>
      <c r="BS596" s="121">
        <f t="shared" si="366"/>
        <v>192993.28855</v>
      </c>
      <c r="BT596" s="114">
        <f t="shared" si="367"/>
        <v>131636.3958</v>
      </c>
      <c r="BU596" s="114">
        <f t="shared" si="368"/>
        <v>0</v>
      </c>
      <c r="BV596" s="114">
        <f t="shared" si="369"/>
        <v>22047.75</v>
      </c>
      <c r="BW596" s="118">
        <f t="shared" si="370"/>
        <v>0</v>
      </c>
      <c r="BX596" s="120">
        <f t="shared" si="371"/>
        <v>153684.1458</v>
      </c>
      <c r="BY596" s="121">
        <f t="shared" si="372"/>
        <v>39309.142749999999</v>
      </c>
      <c r="CA596" s="113">
        <f t="shared" si="343"/>
        <v>0</v>
      </c>
      <c r="CB596" s="114">
        <f t="shared" si="343"/>
        <v>0</v>
      </c>
      <c r="CC596" s="114">
        <f t="shared" si="373"/>
        <v>36385.479346229935</v>
      </c>
      <c r="CD596" s="114">
        <f t="shared" si="374"/>
        <v>0</v>
      </c>
      <c r="CE596" s="114">
        <f t="shared" si="375"/>
        <v>4380.6533305466246</v>
      </c>
      <c r="CF596" s="118">
        <f t="shared" si="376"/>
        <v>39309.142749999999</v>
      </c>
      <c r="CG596" s="122">
        <f t="shared" si="377"/>
        <v>80075.275426776556</v>
      </c>
      <c r="CH596" s="88"/>
      <c r="CI596" s="123">
        <f t="shared" si="378"/>
        <v>94035.25401929261</v>
      </c>
      <c r="CK596" s="124">
        <f t="shared" si="379"/>
        <v>1</v>
      </c>
      <c r="CL596" s="125">
        <v>0</v>
      </c>
      <c r="CM596" s="126">
        <v>0</v>
      </c>
      <c r="CN596" s="127">
        <v>47.6</v>
      </c>
      <c r="CO596" s="128">
        <v>17.83691</v>
      </c>
      <c r="CP596" s="125">
        <v>0</v>
      </c>
      <c r="CQ596" s="129">
        <v>0</v>
      </c>
      <c r="CR596" s="130">
        <v>0</v>
      </c>
      <c r="CS596" s="131">
        <v>11.95</v>
      </c>
      <c r="CT596" s="132">
        <v>11.95</v>
      </c>
      <c r="CU596" s="133">
        <f t="shared" si="344"/>
        <v>0</v>
      </c>
      <c r="CV596" s="129">
        <f t="shared" si="344"/>
        <v>2.9874999999999998</v>
      </c>
      <c r="CW596" s="132">
        <v>2.9874999999999998</v>
      </c>
      <c r="CY596" s="133">
        <v>0</v>
      </c>
      <c r="CZ596" s="129">
        <v>32265</v>
      </c>
      <c r="DA596" s="132">
        <v>32265</v>
      </c>
      <c r="DD596" s="134" t="s">
        <v>95</v>
      </c>
      <c r="DE596" s="101"/>
      <c r="DF596" s="72"/>
    </row>
    <row r="597" spans="1:110" s="7" customFormat="1" x14ac:dyDescent="0.25">
      <c r="A597" s="135">
        <v>38</v>
      </c>
      <c r="B597" s="136" t="s">
        <v>1592</v>
      </c>
      <c r="C597" s="136" t="s">
        <v>1634</v>
      </c>
      <c r="D597" s="137" t="s">
        <v>1594</v>
      </c>
      <c r="E597" s="138" t="s">
        <v>1635</v>
      </c>
      <c r="F597" s="138" t="s">
        <v>1636</v>
      </c>
      <c r="G597" s="138" t="s">
        <v>1637</v>
      </c>
      <c r="H597" s="138" t="s">
        <v>154</v>
      </c>
      <c r="I597" s="138">
        <v>11368</v>
      </c>
      <c r="J597" s="138" t="str">
        <f t="shared" si="345"/>
        <v>Queens 11368</v>
      </c>
      <c r="K597" s="138" t="s">
        <v>108</v>
      </c>
      <c r="L597" s="138">
        <v>1</v>
      </c>
      <c r="M597" s="106" t="str">
        <f t="shared" si="346"/>
        <v>Dual</v>
      </c>
      <c r="N597" s="107">
        <v>0</v>
      </c>
      <c r="O597" s="72">
        <v>30</v>
      </c>
      <c r="P597" s="108">
        <v>0</v>
      </c>
      <c r="Q597" s="71">
        <v>0</v>
      </c>
      <c r="R597" s="72">
        <v>0</v>
      </c>
      <c r="S597" s="108">
        <v>0</v>
      </c>
      <c r="T597" s="71">
        <v>0</v>
      </c>
      <c r="U597" s="72">
        <v>0</v>
      </c>
      <c r="V597" s="72">
        <v>0</v>
      </c>
      <c r="W597" s="73">
        <f t="shared" si="347"/>
        <v>0</v>
      </c>
      <c r="X597" s="109">
        <v>0</v>
      </c>
      <c r="Y597" s="110">
        <v>0</v>
      </c>
      <c r="Z597" s="110">
        <v>0</v>
      </c>
      <c r="AA597" s="72">
        <v>0</v>
      </c>
      <c r="AB597" s="72">
        <v>0</v>
      </c>
      <c r="AC597" s="111">
        <v>0</v>
      </c>
      <c r="AD597" s="112">
        <f t="shared" si="348"/>
        <v>0</v>
      </c>
      <c r="AE597" s="113">
        <v>0</v>
      </c>
      <c r="AF597" s="114">
        <v>523004.4</v>
      </c>
      <c r="AG597" s="115">
        <v>0</v>
      </c>
      <c r="AH597" s="116">
        <v>523004.4</v>
      </c>
      <c r="AI597" s="114">
        <v>93927</v>
      </c>
      <c r="AJ597" s="117">
        <f t="shared" si="351"/>
        <v>616931.4</v>
      </c>
      <c r="AK597" s="113">
        <v>0</v>
      </c>
      <c r="AL597" s="114">
        <v>0</v>
      </c>
      <c r="AM597" s="117">
        <f t="shared" si="352"/>
        <v>0</v>
      </c>
      <c r="AN597" s="113">
        <v>0</v>
      </c>
      <c r="AO597" s="114">
        <v>0</v>
      </c>
      <c r="AP597" s="114">
        <v>523004.4</v>
      </c>
      <c r="AQ597" s="114">
        <v>0</v>
      </c>
      <c r="AR597" s="117">
        <v>0</v>
      </c>
      <c r="AS597" s="113">
        <f t="shared" si="349"/>
        <v>0</v>
      </c>
      <c r="AT597" s="114">
        <f t="shared" si="353"/>
        <v>0</v>
      </c>
      <c r="AU597" s="114">
        <f t="shared" si="354"/>
        <v>0</v>
      </c>
      <c r="AV597" s="117">
        <v>0</v>
      </c>
      <c r="AW597" s="113">
        <f t="shared" si="350"/>
        <v>0</v>
      </c>
      <c r="AX597" s="114">
        <f t="shared" si="355"/>
        <v>0</v>
      </c>
      <c r="AY597" s="114">
        <f t="shared" si="356"/>
        <v>0</v>
      </c>
      <c r="AZ597" s="117">
        <v>0</v>
      </c>
      <c r="BA597" s="113">
        <f t="shared" si="357"/>
        <v>0</v>
      </c>
      <c r="BB597" s="114">
        <f t="shared" si="358"/>
        <v>0</v>
      </c>
      <c r="BC597" s="114">
        <f t="shared" si="359"/>
        <v>0</v>
      </c>
      <c r="BD597" s="117">
        <v>0</v>
      </c>
      <c r="BE597" s="113">
        <v>0</v>
      </c>
      <c r="BF597" s="114">
        <v>0</v>
      </c>
      <c r="BG597" s="114">
        <v>0</v>
      </c>
      <c r="BH597" s="117">
        <v>0</v>
      </c>
      <c r="BJ597" s="113">
        <f t="shared" si="342"/>
        <v>0</v>
      </c>
      <c r="BK597" s="114">
        <f t="shared" si="342"/>
        <v>0</v>
      </c>
      <c r="BL597" s="114">
        <f t="shared" si="360"/>
        <v>0</v>
      </c>
      <c r="BM597" s="118">
        <f t="shared" si="361"/>
        <v>0</v>
      </c>
      <c r="BN597" s="119">
        <f t="shared" si="362"/>
        <v>0</v>
      </c>
      <c r="BP597" s="113">
        <f t="shared" si="363"/>
        <v>0</v>
      </c>
      <c r="BQ597" s="118">
        <f t="shared" si="364"/>
        <v>0</v>
      </c>
      <c r="BR597" s="120">
        <f t="shared" si="365"/>
        <v>0</v>
      </c>
      <c r="BS597" s="121">
        <f t="shared" si="366"/>
        <v>0</v>
      </c>
      <c r="BT597" s="114">
        <f t="shared" si="367"/>
        <v>0</v>
      </c>
      <c r="BU597" s="114">
        <f t="shared" si="368"/>
        <v>0</v>
      </c>
      <c r="BV597" s="114">
        <f t="shared" si="369"/>
        <v>0</v>
      </c>
      <c r="BW597" s="118">
        <f t="shared" si="370"/>
        <v>0</v>
      </c>
      <c r="BX597" s="120">
        <f t="shared" si="371"/>
        <v>0</v>
      </c>
      <c r="BY597" s="121">
        <f t="shared" si="372"/>
        <v>0</v>
      </c>
      <c r="CA597" s="113">
        <f t="shared" si="343"/>
        <v>0</v>
      </c>
      <c r="CB597" s="114">
        <f t="shared" si="343"/>
        <v>37557.657877813501</v>
      </c>
      <c r="CC597" s="114">
        <f t="shared" si="373"/>
        <v>0</v>
      </c>
      <c r="CD597" s="114">
        <f t="shared" si="374"/>
        <v>0</v>
      </c>
      <c r="CE597" s="114">
        <f t="shared" si="375"/>
        <v>0</v>
      </c>
      <c r="CF597" s="118">
        <f t="shared" si="376"/>
        <v>0</v>
      </c>
      <c r="CG597" s="122">
        <f t="shared" si="377"/>
        <v>37557.657877813501</v>
      </c>
      <c r="CH597" s="88"/>
      <c r="CI597" s="123">
        <f t="shared" si="378"/>
        <v>37557.657877813501</v>
      </c>
      <c r="CK597" s="124">
        <f t="shared" si="379"/>
        <v>1</v>
      </c>
      <c r="CL597" s="125">
        <v>0</v>
      </c>
      <c r="CM597" s="126">
        <v>66.540000000000006</v>
      </c>
      <c r="CN597" s="127">
        <v>0</v>
      </c>
      <c r="CO597" s="128">
        <v>0</v>
      </c>
      <c r="CP597" s="125">
        <v>0</v>
      </c>
      <c r="CQ597" s="129">
        <v>11.95</v>
      </c>
      <c r="CR597" s="130">
        <v>0</v>
      </c>
      <c r="CS597" s="131">
        <v>0</v>
      </c>
      <c r="CT597" s="132">
        <v>0</v>
      </c>
      <c r="CU597" s="133">
        <f t="shared" si="344"/>
        <v>0</v>
      </c>
      <c r="CV597" s="129">
        <f t="shared" si="344"/>
        <v>0</v>
      </c>
      <c r="CW597" s="132">
        <v>0</v>
      </c>
      <c r="CY597" s="133">
        <v>0</v>
      </c>
      <c r="CZ597" s="129">
        <v>0</v>
      </c>
      <c r="DA597" s="132">
        <v>0</v>
      </c>
      <c r="DD597" s="134" t="s">
        <v>95</v>
      </c>
      <c r="DE597" s="101"/>
      <c r="DF597" s="72"/>
    </row>
    <row r="598" spans="1:110" s="7" customFormat="1" x14ac:dyDescent="0.25">
      <c r="A598" s="135">
        <v>38</v>
      </c>
      <c r="B598" s="136" t="s">
        <v>1592</v>
      </c>
      <c r="C598" s="136" t="s">
        <v>1638</v>
      </c>
      <c r="D598" s="137" t="s">
        <v>1594</v>
      </c>
      <c r="E598" s="138" t="s">
        <v>1639</v>
      </c>
      <c r="F598" s="138" t="s">
        <v>1640</v>
      </c>
      <c r="G598" s="138" t="s">
        <v>1641</v>
      </c>
      <c r="H598" s="138" t="s">
        <v>102</v>
      </c>
      <c r="I598" s="138">
        <v>10456</v>
      </c>
      <c r="J598" s="138" t="str">
        <f t="shared" si="345"/>
        <v>Bronx 10456</v>
      </c>
      <c r="K598" s="138" t="s">
        <v>108</v>
      </c>
      <c r="L598" s="138">
        <v>4</v>
      </c>
      <c r="M598" s="106" t="str">
        <f t="shared" si="346"/>
        <v>FCCN</v>
      </c>
      <c r="N598" s="107">
        <v>0</v>
      </c>
      <c r="O598" s="72">
        <v>0</v>
      </c>
      <c r="P598" s="108">
        <v>0</v>
      </c>
      <c r="Q598" s="71">
        <v>0</v>
      </c>
      <c r="R598" s="72">
        <v>0</v>
      </c>
      <c r="S598" s="108">
        <v>0</v>
      </c>
      <c r="T598" s="71">
        <v>0</v>
      </c>
      <c r="U598" s="72">
        <v>0</v>
      </c>
      <c r="V598" s="72">
        <v>0</v>
      </c>
      <c r="W598" s="73">
        <f t="shared" si="347"/>
        <v>0</v>
      </c>
      <c r="X598" s="109">
        <v>87</v>
      </c>
      <c r="Y598" s="110">
        <v>0</v>
      </c>
      <c r="Z598" s="110">
        <v>0</v>
      </c>
      <c r="AA598" s="72">
        <v>0</v>
      </c>
      <c r="AB598" s="72">
        <v>0</v>
      </c>
      <c r="AC598" s="111">
        <v>0</v>
      </c>
      <c r="AD598" s="112">
        <f t="shared" si="348"/>
        <v>87</v>
      </c>
      <c r="AE598" s="113">
        <v>0</v>
      </c>
      <c r="AF598" s="114">
        <v>0</v>
      </c>
      <c r="AG598" s="115">
        <v>0</v>
      </c>
      <c r="AH598" s="116">
        <v>750606.42</v>
      </c>
      <c r="AI598" s="114">
        <v>0</v>
      </c>
      <c r="AJ598" s="117">
        <f t="shared" si="351"/>
        <v>750606.42</v>
      </c>
      <c r="AK598" s="113">
        <v>0</v>
      </c>
      <c r="AL598" s="114">
        <v>0</v>
      </c>
      <c r="AM598" s="117">
        <f t="shared" si="352"/>
        <v>0</v>
      </c>
      <c r="AN598" s="113">
        <v>0</v>
      </c>
      <c r="AO598" s="114">
        <v>0</v>
      </c>
      <c r="AP598" s="114">
        <v>0</v>
      </c>
      <c r="AQ598" s="114">
        <v>628886.46000000008</v>
      </c>
      <c r="AR598" s="117">
        <v>121719.95999999999</v>
      </c>
      <c r="AS598" s="113">
        <f t="shared" si="349"/>
        <v>0</v>
      </c>
      <c r="AT598" s="114">
        <f t="shared" si="353"/>
        <v>0</v>
      </c>
      <c r="AU598" s="114">
        <f t="shared" si="354"/>
        <v>0</v>
      </c>
      <c r="AV598" s="117">
        <v>0</v>
      </c>
      <c r="AW598" s="113">
        <f t="shared" si="350"/>
        <v>0</v>
      </c>
      <c r="AX598" s="114">
        <f t="shared" si="355"/>
        <v>0</v>
      </c>
      <c r="AY598" s="114">
        <f t="shared" si="356"/>
        <v>0</v>
      </c>
      <c r="AZ598" s="117">
        <v>0</v>
      </c>
      <c r="BA598" s="113">
        <f t="shared" si="357"/>
        <v>0</v>
      </c>
      <c r="BB598" s="114">
        <f t="shared" si="358"/>
        <v>0</v>
      </c>
      <c r="BC598" s="114">
        <f t="shared" si="359"/>
        <v>0</v>
      </c>
      <c r="BD598" s="117">
        <v>0</v>
      </c>
      <c r="BE598" s="113">
        <v>0</v>
      </c>
      <c r="BF598" s="114">
        <v>0</v>
      </c>
      <c r="BG598" s="114">
        <v>0</v>
      </c>
      <c r="BH598" s="117">
        <v>0</v>
      </c>
      <c r="BJ598" s="113">
        <f t="shared" si="342"/>
        <v>0</v>
      </c>
      <c r="BK598" s="114">
        <f t="shared" si="342"/>
        <v>0</v>
      </c>
      <c r="BL598" s="114">
        <f t="shared" si="360"/>
        <v>0</v>
      </c>
      <c r="BM598" s="118">
        <f t="shared" si="361"/>
        <v>0</v>
      </c>
      <c r="BN598" s="119">
        <f t="shared" si="362"/>
        <v>0</v>
      </c>
      <c r="BP598" s="113">
        <f t="shared" si="363"/>
        <v>0</v>
      </c>
      <c r="BQ598" s="118">
        <f t="shared" si="364"/>
        <v>0</v>
      </c>
      <c r="BR598" s="120">
        <f t="shared" si="365"/>
        <v>0</v>
      </c>
      <c r="BS598" s="121">
        <f t="shared" si="366"/>
        <v>0</v>
      </c>
      <c r="BT598" s="114">
        <f t="shared" si="367"/>
        <v>0</v>
      </c>
      <c r="BU598" s="114">
        <f t="shared" si="368"/>
        <v>0</v>
      </c>
      <c r="BV598" s="114">
        <f t="shared" si="369"/>
        <v>0</v>
      </c>
      <c r="BW598" s="118">
        <f t="shared" si="370"/>
        <v>0</v>
      </c>
      <c r="BX598" s="120">
        <f t="shared" si="371"/>
        <v>0</v>
      </c>
      <c r="BY598" s="121">
        <f t="shared" si="372"/>
        <v>0</v>
      </c>
      <c r="CA598" s="113">
        <f t="shared" si="343"/>
        <v>0</v>
      </c>
      <c r="CB598" s="114">
        <f t="shared" si="343"/>
        <v>0</v>
      </c>
      <c r="CC598" s="114">
        <f t="shared" si="373"/>
        <v>0</v>
      </c>
      <c r="CD598" s="114">
        <f t="shared" si="374"/>
        <v>8740.8760128617359</v>
      </c>
      <c r="CE598" s="114">
        <f t="shared" si="375"/>
        <v>0</v>
      </c>
      <c r="CF598" s="118">
        <f t="shared" si="376"/>
        <v>0</v>
      </c>
      <c r="CG598" s="122">
        <f t="shared" si="377"/>
        <v>8740.8760128617359</v>
      </c>
      <c r="CH598" s="88"/>
      <c r="CI598" s="123">
        <f t="shared" si="378"/>
        <v>8740.8760128617359</v>
      </c>
      <c r="CK598" s="124">
        <f t="shared" si="379"/>
        <v>4</v>
      </c>
      <c r="CL598" s="125">
        <v>0</v>
      </c>
      <c r="CM598" s="126">
        <v>0</v>
      </c>
      <c r="CN598" s="127">
        <v>0</v>
      </c>
      <c r="CO598" s="128">
        <v>0</v>
      </c>
      <c r="CP598" s="125">
        <v>0</v>
      </c>
      <c r="CQ598" s="129">
        <v>0</v>
      </c>
      <c r="CR598" s="130">
        <v>0</v>
      </c>
      <c r="CS598" s="131">
        <v>0</v>
      </c>
      <c r="CT598" s="132">
        <v>0</v>
      </c>
      <c r="CU598" s="133">
        <f t="shared" si="344"/>
        <v>0</v>
      </c>
      <c r="CV598" s="129">
        <f t="shared" si="344"/>
        <v>0</v>
      </c>
      <c r="CW598" s="132">
        <v>0</v>
      </c>
      <c r="CY598" s="133">
        <v>0</v>
      </c>
      <c r="CZ598" s="129">
        <v>0</v>
      </c>
      <c r="DA598" s="132">
        <v>0</v>
      </c>
      <c r="DD598" s="134" t="s">
        <v>95</v>
      </c>
      <c r="DE598" s="101"/>
      <c r="DF598" s="72"/>
    </row>
    <row r="599" spans="1:110" s="7" customFormat="1" x14ac:dyDescent="0.25">
      <c r="A599" s="135">
        <v>38</v>
      </c>
      <c r="B599" s="136" t="s">
        <v>1592</v>
      </c>
      <c r="C599" s="136" t="s">
        <v>1638</v>
      </c>
      <c r="D599" s="137" t="s">
        <v>1594</v>
      </c>
      <c r="E599" s="138" t="s">
        <v>1639</v>
      </c>
      <c r="F599" s="138" t="s">
        <v>1640</v>
      </c>
      <c r="G599" s="138" t="s">
        <v>1641</v>
      </c>
      <c r="H599" s="138" t="s">
        <v>102</v>
      </c>
      <c r="I599" s="138">
        <v>10456</v>
      </c>
      <c r="J599" s="138" t="str">
        <f t="shared" si="345"/>
        <v>Bronx 10456</v>
      </c>
      <c r="K599" s="138" t="s">
        <v>108</v>
      </c>
      <c r="L599" s="138">
        <v>4</v>
      </c>
      <c r="M599" s="106" t="str">
        <f t="shared" si="346"/>
        <v>FCCN</v>
      </c>
      <c r="N599" s="107">
        <v>0</v>
      </c>
      <c r="O599" s="72">
        <v>0</v>
      </c>
      <c r="P599" s="108">
        <v>0</v>
      </c>
      <c r="Q599" s="71">
        <v>0</v>
      </c>
      <c r="R599" s="72">
        <v>0</v>
      </c>
      <c r="S599" s="108">
        <v>0</v>
      </c>
      <c r="T599" s="71">
        <v>0</v>
      </c>
      <c r="U599" s="72">
        <v>0</v>
      </c>
      <c r="V599" s="72">
        <v>0</v>
      </c>
      <c r="W599" s="73">
        <f t="shared" si="347"/>
        <v>0</v>
      </c>
      <c r="X599" s="109">
        <v>0</v>
      </c>
      <c r="Y599" s="110">
        <v>113</v>
      </c>
      <c r="Z599" s="110">
        <v>0</v>
      </c>
      <c r="AA599" s="72">
        <v>0</v>
      </c>
      <c r="AB599" s="72">
        <v>0</v>
      </c>
      <c r="AC599" s="111">
        <v>0</v>
      </c>
      <c r="AD599" s="112">
        <f t="shared" si="348"/>
        <v>113</v>
      </c>
      <c r="AE599" s="113">
        <v>0</v>
      </c>
      <c r="AF599" s="114">
        <v>0</v>
      </c>
      <c r="AG599" s="115">
        <v>0</v>
      </c>
      <c r="AH599" s="116">
        <v>1158482.78</v>
      </c>
      <c r="AI599" s="114">
        <v>0</v>
      </c>
      <c r="AJ599" s="117">
        <f t="shared" si="351"/>
        <v>1158482.78</v>
      </c>
      <c r="AK599" s="113">
        <v>0</v>
      </c>
      <c r="AL599" s="114">
        <v>0</v>
      </c>
      <c r="AM599" s="117">
        <f t="shared" si="352"/>
        <v>0</v>
      </c>
      <c r="AN599" s="113">
        <v>0</v>
      </c>
      <c r="AO599" s="114">
        <v>0</v>
      </c>
      <c r="AP599" s="114">
        <v>0</v>
      </c>
      <c r="AQ599" s="114">
        <v>1000386.7400000002</v>
      </c>
      <c r="AR599" s="117">
        <v>158096.03999999998</v>
      </c>
      <c r="AS599" s="113">
        <f t="shared" si="349"/>
        <v>0</v>
      </c>
      <c r="AT599" s="114">
        <f t="shared" si="353"/>
        <v>0</v>
      </c>
      <c r="AU599" s="114">
        <f t="shared" si="354"/>
        <v>0</v>
      </c>
      <c r="AV599" s="117">
        <v>0</v>
      </c>
      <c r="AW599" s="113">
        <f t="shared" si="350"/>
        <v>0</v>
      </c>
      <c r="AX599" s="114">
        <f t="shared" si="355"/>
        <v>0</v>
      </c>
      <c r="AY599" s="114">
        <f t="shared" si="356"/>
        <v>0</v>
      </c>
      <c r="AZ599" s="117">
        <v>0</v>
      </c>
      <c r="BA599" s="113">
        <f t="shared" si="357"/>
        <v>0</v>
      </c>
      <c r="BB599" s="114">
        <f t="shared" si="358"/>
        <v>0</v>
      </c>
      <c r="BC599" s="114">
        <f t="shared" si="359"/>
        <v>0</v>
      </c>
      <c r="BD599" s="117">
        <v>0</v>
      </c>
      <c r="BE599" s="113">
        <v>0</v>
      </c>
      <c r="BF599" s="114">
        <v>0</v>
      </c>
      <c r="BG599" s="114">
        <v>0</v>
      </c>
      <c r="BH599" s="117">
        <v>0</v>
      </c>
      <c r="BJ599" s="113">
        <f t="shared" ref="BJ599:BK662" si="380">+AK599</f>
        <v>0</v>
      </c>
      <c r="BK599" s="114">
        <f t="shared" si="380"/>
        <v>0</v>
      </c>
      <c r="BL599" s="114">
        <f t="shared" si="360"/>
        <v>0</v>
      </c>
      <c r="BM599" s="118">
        <f t="shared" si="361"/>
        <v>0</v>
      </c>
      <c r="BN599" s="119">
        <f t="shared" si="362"/>
        <v>0</v>
      </c>
      <c r="BP599" s="113">
        <f t="shared" si="363"/>
        <v>0</v>
      </c>
      <c r="BQ599" s="118">
        <f t="shared" si="364"/>
        <v>0</v>
      </c>
      <c r="BR599" s="120">
        <f t="shared" si="365"/>
        <v>0</v>
      </c>
      <c r="BS599" s="121">
        <f t="shared" si="366"/>
        <v>0</v>
      </c>
      <c r="BT599" s="114">
        <f t="shared" si="367"/>
        <v>0</v>
      </c>
      <c r="BU599" s="114">
        <f t="shared" si="368"/>
        <v>0</v>
      </c>
      <c r="BV599" s="114">
        <f t="shared" si="369"/>
        <v>0</v>
      </c>
      <c r="BW599" s="118">
        <f t="shared" si="370"/>
        <v>0</v>
      </c>
      <c r="BX599" s="120">
        <f t="shared" si="371"/>
        <v>0</v>
      </c>
      <c r="BY599" s="121">
        <f t="shared" si="372"/>
        <v>0</v>
      </c>
      <c r="CA599" s="113">
        <f t="shared" ref="CA599:CB662" si="381">(+AE599/0.933)*0.067</f>
        <v>0</v>
      </c>
      <c r="CB599" s="114">
        <f t="shared" si="381"/>
        <v>0</v>
      </c>
      <c r="CC599" s="114">
        <f t="shared" si="373"/>
        <v>0</v>
      </c>
      <c r="CD599" s="114">
        <f t="shared" si="374"/>
        <v>11353.091832797427</v>
      </c>
      <c r="CE599" s="114">
        <f t="shared" si="375"/>
        <v>0</v>
      </c>
      <c r="CF599" s="118">
        <f t="shared" si="376"/>
        <v>0</v>
      </c>
      <c r="CG599" s="122">
        <f t="shared" si="377"/>
        <v>11353.091832797427</v>
      </c>
      <c r="CH599" s="88"/>
      <c r="CI599" s="123">
        <f t="shared" si="378"/>
        <v>11353.091832797427</v>
      </c>
      <c r="CK599" s="124">
        <f t="shared" si="379"/>
        <v>4</v>
      </c>
      <c r="CL599" s="125">
        <v>0</v>
      </c>
      <c r="CM599" s="126">
        <v>0</v>
      </c>
      <c r="CN599" s="127">
        <v>0</v>
      </c>
      <c r="CO599" s="128">
        <v>0</v>
      </c>
      <c r="CP599" s="125">
        <v>0</v>
      </c>
      <c r="CQ599" s="129">
        <v>0</v>
      </c>
      <c r="CR599" s="130">
        <v>0</v>
      </c>
      <c r="CS599" s="131">
        <v>0</v>
      </c>
      <c r="CT599" s="132">
        <v>0</v>
      </c>
      <c r="CU599" s="133">
        <f t="shared" ref="CU599:CV662" si="382">IF($CK599=2,2.5/8,2.5/10)*CR599</f>
        <v>0</v>
      </c>
      <c r="CV599" s="129">
        <f t="shared" si="382"/>
        <v>0</v>
      </c>
      <c r="CW599" s="132">
        <v>0</v>
      </c>
      <c r="CY599" s="133">
        <v>0</v>
      </c>
      <c r="CZ599" s="129">
        <v>0</v>
      </c>
      <c r="DA599" s="132">
        <v>0</v>
      </c>
      <c r="DD599" s="134" t="s">
        <v>95</v>
      </c>
      <c r="DE599" s="101"/>
      <c r="DF599" s="72"/>
    </row>
    <row r="600" spans="1:110" s="7" customFormat="1" x14ac:dyDescent="0.25">
      <c r="A600" s="135">
        <v>38</v>
      </c>
      <c r="B600" s="136" t="s">
        <v>1592</v>
      </c>
      <c r="C600" s="136" t="s">
        <v>1638</v>
      </c>
      <c r="D600" s="137" t="s">
        <v>1594</v>
      </c>
      <c r="E600" s="138" t="s">
        <v>1639</v>
      </c>
      <c r="F600" s="138" t="s">
        <v>1640</v>
      </c>
      <c r="G600" s="138" t="s">
        <v>1641</v>
      </c>
      <c r="H600" s="138" t="s">
        <v>102</v>
      </c>
      <c r="I600" s="138">
        <v>10456</v>
      </c>
      <c r="J600" s="138" t="str">
        <f t="shared" si="345"/>
        <v>Bronx 10456</v>
      </c>
      <c r="K600" s="138" t="s">
        <v>108</v>
      </c>
      <c r="L600" s="138">
        <v>4</v>
      </c>
      <c r="M600" s="106" t="str">
        <f t="shared" si="346"/>
        <v>FCCN</v>
      </c>
      <c r="N600" s="107">
        <v>0</v>
      </c>
      <c r="O600" s="72">
        <v>0</v>
      </c>
      <c r="P600" s="108">
        <v>0</v>
      </c>
      <c r="Q600" s="71">
        <v>0</v>
      </c>
      <c r="R600" s="72">
        <v>0</v>
      </c>
      <c r="S600" s="108">
        <v>0</v>
      </c>
      <c r="T600" s="71">
        <v>0</v>
      </c>
      <c r="U600" s="72">
        <v>0</v>
      </c>
      <c r="V600" s="72">
        <v>0</v>
      </c>
      <c r="W600" s="73">
        <f t="shared" si="347"/>
        <v>0</v>
      </c>
      <c r="X600" s="109">
        <v>0</v>
      </c>
      <c r="Y600" s="110">
        <v>0</v>
      </c>
      <c r="Z600" s="110">
        <v>100</v>
      </c>
      <c r="AA600" s="72">
        <v>0</v>
      </c>
      <c r="AB600" s="72">
        <v>0</v>
      </c>
      <c r="AC600" s="111">
        <v>0</v>
      </c>
      <c r="AD600" s="112">
        <f t="shared" si="348"/>
        <v>100</v>
      </c>
      <c r="AE600" s="113">
        <v>0</v>
      </c>
      <c r="AF600" s="114">
        <v>0</v>
      </c>
      <c r="AG600" s="115">
        <v>0</v>
      </c>
      <c r="AH600" s="116">
        <v>1093326.0000000002</v>
      </c>
      <c r="AI600" s="114">
        <v>0</v>
      </c>
      <c r="AJ600" s="117">
        <f t="shared" si="351"/>
        <v>1093326.0000000002</v>
      </c>
      <c r="AK600" s="113">
        <v>0</v>
      </c>
      <c r="AL600" s="114">
        <v>0</v>
      </c>
      <c r="AM600" s="117">
        <f t="shared" si="352"/>
        <v>0</v>
      </c>
      <c r="AN600" s="113">
        <v>0</v>
      </c>
      <c r="AO600" s="114">
        <v>0</v>
      </c>
      <c r="AP600" s="114">
        <v>0</v>
      </c>
      <c r="AQ600" s="114">
        <v>953418</v>
      </c>
      <c r="AR600" s="117">
        <v>139908</v>
      </c>
      <c r="AS600" s="113">
        <f t="shared" si="349"/>
        <v>0</v>
      </c>
      <c r="AT600" s="114">
        <f t="shared" si="353"/>
        <v>0</v>
      </c>
      <c r="AU600" s="114">
        <f t="shared" si="354"/>
        <v>0</v>
      </c>
      <c r="AV600" s="117">
        <v>0</v>
      </c>
      <c r="AW600" s="113">
        <f t="shared" si="350"/>
        <v>0</v>
      </c>
      <c r="AX600" s="114">
        <f t="shared" si="355"/>
        <v>0</v>
      </c>
      <c r="AY600" s="114">
        <f t="shared" si="356"/>
        <v>0</v>
      </c>
      <c r="AZ600" s="117">
        <v>0</v>
      </c>
      <c r="BA600" s="113">
        <f t="shared" si="357"/>
        <v>0</v>
      </c>
      <c r="BB600" s="114">
        <f t="shared" si="358"/>
        <v>0</v>
      </c>
      <c r="BC600" s="114">
        <f t="shared" si="359"/>
        <v>0</v>
      </c>
      <c r="BD600" s="117">
        <v>0</v>
      </c>
      <c r="BE600" s="113">
        <v>0</v>
      </c>
      <c r="BF600" s="114">
        <v>0</v>
      </c>
      <c r="BG600" s="114">
        <v>0</v>
      </c>
      <c r="BH600" s="117">
        <v>0</v>
      </c>
      <c r="BJ600" s="113">
        <f t="shared" si="380"/>
        <v>0</v>
      </c>
      <c r="BK600" s="114">
        <f t="shared" si="380"/>
        <v>0</v>
      </c>
      <c r="BL600" s="114">
        <f t="shared" si="360"/>
        <v>0</v>
      </c>
      <c r="BM600" s="118">
        <f t="shared" si="361"/>
        <v>0</v>
      </c>
      <c r="BN600" s="119">
        <f t="shared" si="362"/>
        <v>0</v>
      </c>
      <c r="BP600" s="113">
        <f t="shared" si="363"/>
        <v>0</v>
      </c>
      <c r="BQ600" s="118">
        <f t="shared" si="364"/>
        <v>0</v>
      </c>
      <c r="BR600" s="120">
        <f t="shared" si="365"/>
        <v>0</v>
      </c>
      <c r="BS600" s="121">
        <f t="shared" si="366"/>
        <v>0</v>
      </c>
      <c r="BT600" s="114">
        <f t="shared" si="367"/>
        <v>0</v>
      </c>
      <c r="BU600" s="114">
        <f t="shared" si="368"/>
        <v>0</v>
      </c>
      <c r="BV600" s="114">
        <f t="shared" si="369"/>
        <v>0</v>
      </c>
      <c r="BW600" s="118">
        <f t="shared" si="370"/>
        <v>0</v>
      </c>
      <c r="BX600" s="120">
        <f t="shared" si="371"/>
        <v>0</v>
      </c>
      <c r="BY600" s="121">
        <f t="shared" si="372"/>
        <v>0</v>
      </c>
      <c r="CA600" s="113">
        <f t="shared" si="381"/>
        <v>0</v>
      </c>
      <c r="CB600" s="114">
        <f t="shared" si="381"/>
        <v>0</v>
      </c>
      <c r="CC600" s="114">
        <f t="shared" si="373"/>
        <v>0</v>
      </c>
      <c r="CD600" s="114">
        <f t="shared" si="374"/>
        <v>10046.98392282958</v>
      </c>
      <c r="CE600" s="114">
        <f t="shared" si="375"/>
        <v>0</v>
      </c>
      <c r="CF600" s="118">
        <f t="shared" si="376"/>
        <v>0</v>
      </c>
      <c r="CG600" s="122">
        <f t="shared" si="377"/>
        <v>10046.98392282958</v>
      </c>
      <c r="CH600" s="88"/>
      <c r="CI600" s="123">
        <f t="shared" si="378"/>
        <v>10046.98392282958</v>
      </c>
      <c r="CK600" s="124">
        <f t="shared" si="379"/>
        <v>4</v>
      </c>
      <c r="CL600" s="125">
        <v>0</v>
      </c>
      <c r="CM600" s="126">
        <v>0</v>
      </c>
      <c r="CN600" s="127">
        <v>0</v>
      </c>
      <c r="CO600" s="128">
        <v>0</v>
      </c>
      <c r="CP600" s="125">
        <v>0</v>
      </c>
      <c r="CQ600" s="129">
        <v>0</v>
      </c>
      <c r="CR600" s="130">
        <v>0</v>
      </c>
      <c r="CS600" s="131">
        <v>0</v>
      </c>
      <c r="CT600" s="132">
        <v>0</v>
      </c>
      <c r="CU600" s="133">
        <f t="shared" si="382"/>
        <v>0</v>
      </c>
      <c r="CV600" s="129">
        <f t="shared" si="382"/>
        <v>0</v>
      </c>
      <c r="CW600" s="132">
        <v>0</v>
      </c>
      <c r="CY600" s="133">
        <v>0</v>
      </c>
      <c r="CZ600" s="129">
        <v>0</v>
      </c>
      <c r="DA600" s="132">
        <v>0</v>
      </c>
      <c r="DD600" s="134" t="s">
        <v>95</v>
      </c>
      <c r="DE600" s="101"/>
      <c r="DF600" s="72"/>
    </row>
    <row r="601" spans="1:110" s="7" customFormat="1" x14ac:dyDescent="0.25">
      <c r="A601" s="135">
        <v>38</v>
      </c>
      <c r="B601" s="136" t="s">
        <v>1592</v>
      </c>
      <c r="C601" s="136" t="s">
        <v>1638</v>
      </c>
      <c r="D601" s="137" t="s">
        <v>1594</v>
      </c>
      <c r="E601" s="138" t="s">
        <v>1639</v>
      </c>
      <c r="F601" s="138" t="s">
        <v>1640</v>
      </c>
      <c r="G601" s="138" t="s">
        <v>1641</v>
      </c>
      <c r="H601" s="138" t="s">
        <v>102</v>
      </c>
      <c r="I601" s="138">
        <v>10456</v>
      </c>
      <c r="J601" s="138" t="str">
        <f t="shared" si="345"/>
        <v>Bronx 10456</v>
      </c>
      <c r="K601" s="138" t="s">
        <v>108</v>
      </c>
      <c r="L601" s="138">
        <v>4</v>
      </c>
      <c r="M601" s="106" t="str">
        <f t="shared" si="346"/>
        <v>FCCN</v>
      </c>
      <c r="N601" s="107">
        <v>0</v>
      </c>
      <c r="O601" s="72">
        <v>0</v>
      </c>
      <c r="P601" s="108">
        <v>0</v>
      </c>
      <c r="Q601" s="71">
        <v>0</v>
      </c>
      <c r="R601" s="72">
        <v>0</v>
      </c>
      <c r="S601" s="108">
        <v>0</v>
      </c>
      <c r="T601" s="71">
        <v>0</v>
      </c>
      <c r="U601" s="72">
        <v>0</v>
      </c>
      <c r="V601" s="72">
        <v>0</v>
      </c>
      <c r="W601" s="73">
        <f t="shared" si="347"/>
        <v>0</v>
      </c>
      <c r="X601" s="109">
        <v>0</v>
      </c>
      <c r="Y601" s="110">
        <v>0</v>
      </c>
      <c r="Z601" s="110">
        <v>0</v>
      </c>
      <c r="AA601" s="72">
        <v>88</v>
      </c>
      <c r="AB601" s="72">
        <v>0</v>
      </c>
      <c r="AC601" s="111">
        <v>0</v>
      </c>
      <c r="AD601" s="112">
        <f t="shared" si="348"/>
        <v>88</v>
      </c>
      <c r="AE601" s="113">
        <v>0</v>
      </c>
      <c r="AF601" s="114">
        <v>0</v>
      </c>
      <c r="AG601" s="115">
        <v>0</v>
      </c>
      <c r="AH601" s="116">
        <v>759234.08</v>
      </c>
      <c r="AI601" s="114">
        <v>0</v>
      </c>
      <c r="AJ601" s="117">
        <f t="shared" si="351"/>
        <v>759234.08</v>
      </c>
      <c r="AK601" s="113">
        <v>0</v>
      </c>
      <c r="AL601" s="114">
        <v>0</v>
      </c>
      <c r="AM601" s="117">
        <f t="shared" si="352"/>
        <v>0</v>
      </c>
      <c r="AN601" s="113">
        <v>0</v>
      </c>
      <c r="AO601" s="114">
        <v>0</v>
      </c>
      <c r="AP601" s="114">
        <v>0</v>
      </c>
      <c r="AQ601" s="114">
        <v>636115.03999999992</v>
      </c>
      <c r="AR601" s="117">
        <v>123119.03999999999</v>
      </c>
      <c r="AS601" s="113">
        <f t="shared" si="349"/>
        <v>0</v>
      </c>
      <c r="AT601" s="114">
        <f t="shared" si="353"/>
        <v>0</v>
      </c>
      <c r="AU601" s="114">
        <f t="shared" si="354"/>
        <v>0</v>
      </c>
      <c r="AV601" s="117">
        <v>0</v>
      </c>
      <c r="AW601" s="113">
        <f t="shared" si="350"/>
        <v>0</v>
      </c>
      <c r="AX601" s="114">
        <f t="shared" si="355"/>
        <v>0</v>
      </c>
      <c r="AY601" s="114">
        <f t="shared" si="356"/>
        <v>0</v>
      </c>
      <c r="AZ601" s="117">
        <v>0</v>
      </c>
      <c r="BA601" s="113">
        <f t="shared" si="357"/>
        <v>0</v>
      </c>
      <c r="BB601" s="114">
        <f t="shared" si="358"/>
        <v>0</v>
      </c>
      <c r="BC601" s="114">
        <f t="shared" si="359"/>
        <v>0</v>
      </c>
      <c r="BD601" s="117">
        <v>0</v>
      </c>
      <c r="BE601" s="113">
        <v>0</v>
      </c>
      <c r="BF601" s="114">
        <v>0</v>
      </c>
      <c r="BG601" s="114">
        <v>0</v>
      </c>
      <c r="BH601" s="117">
        <v>0</v>
      </c>
      <c r="BJ601" s="113">
        <f t="shared" si="380"/>
        <v>0</v>
      </c>
      <c r="BK601" s="114">
        <f t="shared" si="380"/>
        <v>0</v>
      </c>
      <c r="BL601" s="114">
        <f t="shared" si="360"/>
        <v>0</v>
      </c>
      <c r="BM601" s="118">
        <f t="shared" si="361"/>
        <v>0</v>
      </c>
      <c r="BN601" s="119">
        <f t="shared" si="362"/>
        <v>0</v>
      </c>
      <c r="BP601" s="113">
        <f t="shared" si="363"/>
        <v>0</v>
      </c>
      <c r="BQ601" s="118">
        <f t="shared" si="364"/>
        <v>0</v>
      </c>
      <c r="BR601" s="120">
        <f t="shared" si="365"/>
        <v>0</v>
      </c>
      <c r="BS601" s="121">
        <f t="shared" si="366"/>
        <v>0</v>
      </c>
      <c r="BT601" s="114">
        <f t="shared" si="367"/>
        <v>0</v>
      </c>
      <c r="BU601" s="114">
        <f t="shared" si="368"/>
        <v>0</v>
      </c>
      <c r="BV601" s="114">
        <f t="shared" si="369"/>
        <v>0</v>
      </c>
      <c r="BW601" s="118">
        <f t="shared" si="370"/>
        <v>0</v>
      </c>
      <c r="BX601" s="120">
        <f t="shared" si="371"/>
        <v>0</v>
      </c>
      <c r="BY601" s="121">
        <f t="shared" si="372"/>
        <v>0</v>
      </c>
      <c r="CA601" s="113">
        <f t="shared" si="381"/>
        <v>0</v>
      </c>
      <c r="CB601" s="114">
        <f t="shared" si="381"/>
        <v>0</v>
      </c>
      <c r="CC601" s="114">
        <f t="shared" si="373"/>
        <v>0</v>
      </c>
      <c r="CD601" s="114">
        <f t="shared" si="374"/>
        <v>8841.3458520900331</v>
      </c>
      <c r="CE601" s="114">
        <f t="shared" si="375"/>
        <v>0</v>
      </c>
      <c r="CF601" s="118">
        <f t="shared" si="376"/>
        <v>0</v>
      </c>
      <c r="CG601" s="122">
        <f t="shared" si="377"/>
        <v>8841.3458520900331</v>
      </c>
      <c r="CH601" s="88"/>
      <c r="CI601" s="123">
        <f t="shared" si="378"/>
        <v>8841.3458520900331</v>
      </c>
      <c r="CK601" s="124">
        <f t="shared" si="379"/>
        <v>4</v>
      </c>
      <c r="CL601" s="125">
        <v>0</v>
      </c>
      <c r="CM601" s="126">
        <v>0</v>
      </c>
      <c r="CN601" s="127">
        <v>0</v>
      </c>
      <c r="CO601" s="128">
        <v>0</v>
      </c>
      <c r="CP601" s="125">
        <v>0</v>
      </c>
      <c r="CQ601" s="129">
        <v>0</v>
      </c>
      <c r="CR601" s="130">
        <v>0</v>
      </c>
      <c r="CS601" s="131">
        <v>0</v>
      </c>
      <c r="CT601" s="132">
        <v>0</v>
      </c>
      <c r="CU601" s="133">
        <f t="shared" si="382"/>
        <v>0</v>
      </c>
      <c r="CV601" s="129">
        <f t="shared" si="382"/>
        <v>0</v>
      </c>
      <c r="CW601" s="132">
        <v>0</v>
      </c>
      <c r="CY601" s="133">
        <v>0</v>
      </c>
      <c r="CZ601" s="129">
        <v>0</v>
      </c>
      <c r="DA601" s="132">
        <v>0</v>
      </c>
      <c r="DD601" s="134" t="s">
        <v>95</v>
      </c>
      <c r="DE601" s="101"/>
      <c r="DF601" s="72"/>
    </row>
    <row r="602" spans="1:110" s="7" customFormat="1" x14ac:dyDescent="0.25">
      <c r="A602" s="135">
        <v>38</v>
      </c>
      <c r="B602" s="136" t="s">
        <v>1592</v>
      </c>
      <c r="C602" s="136" t="s">
        <v>1638</v>
      </c>
      <c r="D602" s="137" t="s">
        <v>1594</v>
      </c>
      <c r="E602" s="138" t="s">
        <v>1639</v>
      </c>
      <c r="F602" s="138" t="s">
        <v>1640</v>
      </c>
      <c r="G602" s="138" t="s">
        <v>1641</v>
      </c>
      <c r="H602" s="138" t="s">
        <v>102</v>
      </c>
      <c r="I602" s="138">
        <v>10456</v>
      </c>
      <c r="J602" s="138" t="str">
        <f t="shared" si="345"/>
        <v>Bronx 10456</v>
      </c>
      <c r="K602" s="138" t="s">
        <v>108</v>
      </c>
      <c r="L602" s="138">
        <v>4</v>
      </c>
      <c r="M602" s="106" t="str">
        <f t="shared" si="346"/>
        <v>FCCN</v>
      </c>
      <c r="N602" s="107">
        <v>0</v>
      </c>
      <c r="O602" s="72">
        <v>0</v>
      </c>
      <c r="P602" s="108">
        <v>0</v>
      </c>
      <c r="Q602" s="71">
        <v>0</v>
      </c>
      <c r="R602" s="72">
        <v>0</v>
      </c>
      <c r="S602" s="108">
        <v>0</v>
      </c>
      <c r="T602" s="71">
        <v>0</v>
      </c>
      <c r="U602" s="72">
        <v>0</v>
      </c>
      <c r="V602" s="72">
        <v>0</v>
      </c>
      <c r="W602" s="73">
        <f t="shared" si="347"/>
        <v>0</v>
      </c>
      <c r="X602" s="109">
        <v>0</v>
      </c>
      <c r="Y602" s="110">
        <v>0</v>
      </c>
      <c r="Z602" s="110">
        <v>0</v>
      </c>
      <c r="AA602" s="72">
        <v>0</v>
      </c>
      <c r="AB602" s="72">
        <v>112</v>
      </c>
      <c r="AC602" s="111">
        <v>0</v>
      </c>
      <c r="AD602" s="112">
        <f t="shared" si="348"/>
        <v>112</v>
      </c>
      <c r="AE602" s="113">
        <v>0</v>
      </c>
      <c r="AF602" s="114">
        <v>0</v>
      </c>
      <c r="AG602" s="115">
        <v>0</v>
      </c>
      <c r="AH602" s="116">
        <v>966297.92</v>
      </c>
      <c r="AI602" s="114">
        <v>0</v>
      </c>
      <c r="AJ602" s="117">
        <f t="shared" si="351"/>
        <v>966297.92</v>
      </c>
      <c r="AK602" s="113">
        <v>0</v>
      </c>
      <c r="AL602" s="114">
        <v>0</v>
      </c>
      <c r="AM602" s="117">
        <f t="shared" si="352"/>
        <v>0</v>
      </c>
      <c r="AN602" s="113">
        <v>0</v>
      </c>
      <c r="AO602" s="114">
        <v>0</v>
      </c>
      <c r="AP602" s="114">
        <v>0</v>
      </c>
      <c r="AQ602" s="114">
        <v>809600.96</v>
      </c>
      <c r="AR602" s="117">
        <v>156696.95999999999</v>
      </c>
      <c r="AS602" s="113">
        <f t="shared" si="349"/>
        <v>0</v>
      </c>
      <c r="AT602" s="114">
        <f t="shared" si="353"/>
        <v>0</v>
      </c>
      <c r="AU602" s="114">
        <f t="shared" si="354"/>
        <v>0</v>
      </c>
      <c r="AV602" s="117">
        <v>0</v>
      </c>
      <c r="AW602" s="113">
        <f t="shared" si="350"/>
        <v>0</v>
      </c>
      <c r="AX602" s="114">
        <f t="shared" si="355"/>
        <v>0</v>
      </c>
      <c r="AY602" s="114">
        <f t="shared" si="356"/>
        <v>0</v>
      </c>
      <c r="AZ602" s="117">
        <v>0</v>
      </c>
      <c r="BA602" s="113">
        <f t="shared" si="357"/>
        <v>0</v>
      </c>
      <c r="BB602" s="114">
        <f t="shared" si="358"/>
        <v>0</v>
      </c>
      <c r="BC602" s="114">
        <f t="shared" si="359"/>
        <v>0</v>
      </c>
      <c r="BD602" s="117">
        <v>0</v>
      </c>
      <c r="BE602" s="113">
        <v>0</v>
      </c>
      <c r="BF602" s="114">
        <v>0</v>
      </c>
      <c r="BG602" s="114">
        <v>0</v>
      </c>
      <c r="BH602" s="117">
        <v>0</v>
      </c>
      <c r="BJ602" s="113">
        <f t="shared" si="380"/>
        <v>0</v>
      </c>
      <c r="BK602" s="114">
        <f t="shared" si="380"/>
        <v>0</v>
      </c>
      <c r="BL602" s="114">
        <f t="shared" si="360"/>
        <v>0</v>
      </c>
      <c r="BM602" s="118">
        <f t="shared" si="361"/>
        <v>0</v>
      </c>
      <c r="BN602" s="119">
        <f t="shared" si="362"/>
        <v>0</v>
      </c>
      <c r="BP602" s="113">
        <f t="shared" si="363"/>
        <v>0</v>
      </c>
      <c r="BQ602" s="118">
        <f t="shared" si="364"/>
        <v>0</v>
      </c>
      <c r="BR602" s="120">
        <f t="shared" si="365"/>
        <v>0</v>
      </c>
      <c r="BS602" s="121">
        <f t="shared" si="366"/>
        <v>0</v>
      </c>
      <c r="BT602" s="114">
        <f t="shared" si="367"/>
        <v>0</v>
      </c>
      <c r="BU602" s="114">
        <f t="shared" si="368"/>
        <v>0</v>
      </c>
      <c r="BV602" s="114">
        <f t="shared" si="369"/>
        <v>0</v>
      </c>
      <c r="BW602" s="118">
        <f t="shared" si="370"/>
        <v>0</v>
      </c>
      <c r="BX602" s="120">
        <f t="shared" si="371"/>
        <v>0</v>
      </c>
      <c r="BY602" s="121">
        <f t="shared" si="372"/>
        <v>0</v>
      </c>
      <c r="CA602" s="113">
        <f t="shared" si="381"/>
        <v>0</v>
      </c>
      <c r="CB602" s="114">
        <f t="shared" si="381"/>
        <v>0</v>
      </c>
      <c r="CC602" s="114">
        <f t="shared" si="373"/>
        <v>0</v>
      </c>
      <c r="CD602" s="114">
        <f t="shared" si="374"/>
        <v>11252.621993569132</v>
      </c>
      <c r="CE602" s="114">
        <f t="shared" si="375"/>
        <v>0</v>
      </c>
      <c r="CF602" s="118">
        <f t="shared" si="376"/>
        <v>0</v>
      </c>
      <c r="CG602" s="122">
        <f t="shared" si="377"/>
        <v>11252.621993569132</v>
      </c>
      <c r="CH602" s="88"/>
      <c r="CI602" s="123">
        <f t="shared" si="378"/>
        <v>11252.621993569132</v>
      </c>
      <c r="CK602" s="124">
        <f t="shared" si="379"/>
        <v>4</v>
      </c>
      <c r="CL602" s="125">
        <v>0</v>
      </c>
      <c r="CM602" s="126">
        <v>0</v>
      </c>
      <c r="CN602" s="127">
        <v>0</v>
      </c>
      <c r="CO602" s="128">
        <v>0</v>
      </c>
      <c r="CP602" s="125">
        <v>0</v>
      </c>
      <c r="CQ602" s="129">
        <v>0</v>
      </c>
      <c r="CR602" s="130">
        <v>0</v>
      </c>
      <c r="CS602" s="131">
        <v>0</v>
      </c>
      <c r="CT602" s="132">
        <v>0</v>
      </c>
      <c r="CU602" s="133">
        <f t="shared" si="382"/>
        <v>0</v>
      </c>
      <c r="CV602" s="129">
        <f t="shared" si="382"/>
        <v>0</v>
      </c>
      <c r="CW602" s="132">
        <v>0</v>
      </c>
      <c r="CY602" s="133">
        <v>0</v>
      </c>
      <c r="CZ602" s="129">
        <v>0</v>
      </c>
      <c r="DA602" s="132">
        <v>0</v>
      </c>
      <c r="DD602" s="134" t="s">
        <v>95</v>
      </c>
      <c r="DE602" s="101"/>
      <c r="DF602" s="72"/>
    </row>
    <row r="603" spans="1:110" s="7" customFormat="1" x14ac:dyDescent="0.25">
      <c r="A603" s="135">
        <v>38</v>
      </c>
      <c r="B603" s="136" t="s">
        <v>1592</v>
      </c>
      <c r="C603" s="136" t="s">
        <v>1638</v>
      </c>
      <c r="D603" s="137" t="s">
        <v>1594</v>
      </c>
      <c r="E603" s="138" t="s">
        <v>1639</v>
      </c>
      <c r="F603" s="138" t="s">
        <v>1640</v>
      </c>
      <c r="G603" s="138" t="s">
        <v>1641</v>
      </c>
      <c r="H603" s="138" t="s">
        <v>102</v>
      </c>
      <c r="I603" s="138">
        <v>10456</v>
      </c>
      <c r="J603" s="138" t="str">
        <f t="shared" si="345"/>
        <v>Bronx 10456</v>
      </c>
      <c r="K603" s="138" t="s">
        <v>108</v>
      </c>
      <c r="L603" s="138">
        <v>4</v>
      </c>
      <c r="M603" s="106" t="str">
        <f t="shared" si="346"/>
        <v>FCCN</v>
      </c>
      <c r="N603" s="107">
        <v>0</v>
      </c>
      <c r="O603" s="72">
        <v>0</v>
      </c>
      <c r="P603" s="108">
        <v>0</v>
      </c>
      <c r="Q603" s="71">
        <v>0</v>
      </c>
      <c r="R603" s="72">
        <v>0</v>
      </c>
      <c r="S603" s="108">
        <v>0</v>
      </c>
      <c r="T603" s="71">
        <v>0</v>
      </c>
      <c r="U603" s="72">
        <v>0</v>
      </c>
      <c r="V603" s="72">
        <v>0</v>
      </c>
      <c r="W603" s="73">
        <f t="shared" si="347"/>
        <v>0</v>
      </c>
      <c r="X603" s="109">
        <v>0</v>
      </c>
      <c r="Y603" s="110">
        <v>0</v>
      </c>
      <c r="Z603" s="110">
        <v>0</v>
      </c>
      <c r="AA603" s="72">
        <v>0</v>
      </c>
      <c r="AB603" s="72">
        <v>0</v>
      </c>
      <c r="AC603" s="111">
        <v>100</v>
      </c>
      <c r="AD603" s="112">
        <f t="shared" si="348"/>
        <v>100</v>
      </c>
      <c r="AE603" s="113">
        <v>0</v>
      </c>
      <c r="AF603" s="114">
        <v>0</v>
      </c>
      <c r="AG603" s="115">
        <v>0</v>
      </c>
      <c r="AH603" s="116">
        <v>915166</v>
      </c>
      <c r="AI603" s="114">
        <v>0</v>
      </c>
      <c r="AJ603" s="117">
        <f t="shared" si="351"/>
        <v>915166</v>
      </c>
      <c r="AK603" s="113">
        <v>0</v>
      </c>
      <c r="AL603" s="114">
        <v>0</v>
      </c>
      <c r="AM603" s="117">
        <f t="shared" si="352"/>
        <v>0</v>
      </c>
      <c r="AN603" s="113">
        <v>0</v>
      </c>
      <c r="AO603" s="114">
        <v>0</v>
      </c>
      <c r="AP603" s="114">
        <v>0</v>
      </c>
      <c r="AQ603" s="114">
        <v>775258</v>
      </c>
      <c r="AR603" s="117">
        <v>139908</v>
      </c>
      <c r="AS603" s="113">
        <f t="shared" si="349"/>
        <v>0</v>
      </c>
      <c r="AT603" s="114">
        <f t="shared" si="353"/>
        <v>0</v>
      </c>
      <c r="AU603" s="114">
        <f t="shared" si="354"/>
        <v>0</v>
      </c>
      <c r="AV603" s="117">
        <v>0</v>
      </c>
      <c r="AW603" s="113">
        <f t="shared" si="350"/>
        <v>0</v>
      </c>
      <c r="AX603" s="114">
        <f t="shared" si="355"/>
        <v>0</v>
      </c>
      <c r="AY603" s="114">
        <f t="shared" si="356"/>
        <v>0</v>
      </c>
      <c r="AZ603" s="117">
        <v>0</v>
      </c>
      <c r="BA603" s="113">
        <f t="shared" si="357"/>
        <v>0</v>
      </c>
      <c r="BB603" s="114">
        <f t="shared" si="358"/>
        <v>0</v>
      </c>
      <c r="BC603" s="114">
        <f t="shared" si="359"/>
        <v>0</v>
      </c>
      <c r="BD603" s="117">
        <v>0</v>
      </c>
      <c r="BE603" s="113">
        <v>0</v>
      </c>
      <c r="BF603" s="114">
        <v>0</v>
      </c>
      <c r="BG603" s="114">
        <v>0</v>
      </c>
      <c r="BH603" s="117">
        <v>0</v>
      </c>
      <c r="BJ603" s="113">
        <f t="shared" si="380"/>
        <v>0</v>
      </c>
      <c r="BK603" s="114">
        <f t="shared" si="380"/>
        <v>0</v>
      </c>
      <c r="BL603" s="114">
        <f t="shared" si="360"/>
        <v>0</v>
      </c>
      <c r="BM603" s="118">
        <f t="shared" si="361"/>
        <v>0</v>
      </c>
      <c r="BN603" s="119">
        <f t="shared" si="362"/>
        <v>0</v>
      </c>
      <c r="BP603" s="113">
        <f t="shared" si="363"/>
        <v>0</v>
      </c>
      <c r="BQ603" s="118">
        <f t="shared" si="364"/>
        <v>0</v>
      </c>
      <c r="BR603" s="120">
        <f t="shared" si="365"/>
        <v>0</v>
      </c>
      <c r="BS603" s="121">
        <f t="shared" si="366"/>
        <v>0</v>
      </c>
      <c r="BT603" s="114">
        <f t="shared" si="367"/>
        <v>0</v>
      </c>
      <c r="BU603" s="114">
        <f t="shared" si="368"/>
        <v>0</v>
      </c>
      <c r="BV603" s="114">
        <f t="shared" si="369"/>
        <v>0</v>
      </c>
      <c r="BW603" s="118">
        <f t="shared" si="370"/>
        <v>0</v>
      </c>
      <c r="BX603" s="120">
        <f t="shared" si="371"/>
        <v>0</v>
      </c>
      <c r="BY603" s="121">
        <f t="shared" si="372"/>
        <v>0</v>
      </c>
      <c r="CA603" s="113">
        <f t="shared" si="381"/>
        <v>0</v>
      </c>
      <c r="CB603" s="114">
        <f t="shared" si="381"/>
        <v>0</v>
      </c>
      <c r="CC603" s="114">
        <f t="shared" si="373"/>
        <v>0</v>
      </c>
      <c r="CD603" s="114">
        <f t="shared" si="374"/>
        <v>10046.98392282958</v>
      </c>
      <c r="CE603" s="114">
        <f t="shared" si="375"/>
        <v>0</v>
      </c>
      <c r="CF603" s="118">
        <f t="shared" si="376"/>
        <v>0</v>
      </c>
      <c r="CG603" s="122">
        <f t="shared" si="377"/>
        <v>10046.98392282958</v>
      </c>
      <c r="CH603" s="88"/>
      <c r="CI603" s="123">
        <f t="shared" si="378"/>
        <v>10046.98392282958</v>
      </c>
      <c r="CK603" s="124">
        <f t="shared" si="379"/>
        <v>4</v>
      </c>
      <c r="CL603" s="125">
        <v>0</v>
      </c>
      <c r="CM603" s="126">
        <v>0</v>
      </c>
      <c r="CN603" s="127">
        <v>0</v>
      </c>
      <c r="CO603" s="128">
        <v>0</v>
      </c>
      <c r="CP603" s="125">
        <v>0</v>
      </c>
      <c r="CQ603" s="129">
        <v>0</v>
      </c>
      <c r="CR603" s="130">
        <v>0</v>
      </c>
      <c r="CS603" s="131">
        <v>0</v>
      </c>
      <c r="CT603" s="132">
        <v>0</v>
      </c>
      <c r="CU603" s="133">
        <f t="shared" si="382"/>
        <v>0</v>
      </c>
      <c r="CV603" s="129">
        <f t="shared" si="382"/>
        <v>0</v>
      </c>
      <c r="CW603" s="132">
        <v>0</v>
      </c>
      <c r="CY603" s="133">
        <v>0</v>
      </c>
      <c r="CZ603" s="129">
        <v>0</v>
      </c>
      <c r="DA603" s="132">
        <v>0</v>
      </c>
      <c r="DD603" s="134" t="s">
        <v>95</v>
      </c>
      <c r="DE603" s="101"/>
      <c r="DF603" s="72"/>
    </row>
    <row r="604" spans="1:110" s="7" customFormat="1" x14ac:dyDescent="0.25">
      <c r="A604" s="135">
        <v>110</v>
      </c>
      <c r="B604" s="136" t="s">
        <v>1642</v>
      </c>
      <c r="C604" s="136" t="s">
        <v>1643</v>
      </c>
      <c r="D604" s="137" t="s">
        <v>1644</v>
      </c>
      <c r="E604" s="138" t="s">
        <v>1645</v>
      </c>
      <c r="F604" s="138" t="s">
        <v>1646</v>
      </c>
      <c r="G604" s="138" t="s">
        <v>1647</v>
      </c>
      <c r="H604" s="138" t="s">
        <v>117</v>
      </c>
      <c r="I604" s="138">
        <v>11233</v>
      </c>
      <c r="J604" s="138" t="str">
        <f t="shared" si="345"/>
        <v>Brooklyn 11233</v>
      </c>
      <c r="K604" s="138" t="s">
        <v>108</v>
      </c>
      <c r="L604" s="138">
        <v>3</v>
      </c>
      <c r="M604" s="106" t="str">
        <f t="shared" si="346"/>
        <v>Child Care</v>
      </c>
      <c r="N604" s="107">
        <v>90</v>
      </c>
      <c r="O604" s="72">
        <v>0</v>
      </c>
      <c r="P604" s="108">
        <v>0</v>
      </c>
      <c r="Q604" s="71">
        <v>0</v>
      </c>
      <c r="R604" s="72">
        <v>0</v>
      </c>
      <c r="S604" s="108">
        <v>90</v>
      </c>
      <c r="T604" s="71">
        <v>0</v>
      </c>
      <c r="U604" s="72">
        <v>0</v>
      </c>
      <c r="V604" s="72">
        <v>47</v>
      </c>
      <c r="W604" s="73">
        <f t="shared" si="347"/>
        <v>47</v>
      </c>
      <c r="X604" s="109">
        <v>0</v>
      </c>
      <c r="Y604" s="110">
        <v>0</v>
      </c>
      <c r="Z604" s="110">
        <v>0</v>
      </c>
      <c r="AA604" s="72">
        <v>0</v>
      </c>
      <c r="AB604" s="72">
        <v>0</v>
      </c>
      <c r="AC604" s="111">
        <v>0</v>
      </c>
      <c r="AD604" s="112">
        <f t="shared" si="348"/>
        <v>0</v>
      </c>
      <c r="AE604" s="113">
        <v>0</v>
      </c>
      <c r="AF604" s="114">
        <v>0</v>
      </c>
      <c r="AG604" s="115">
        <v>986115.60000000009</v>
      </c>
      <c r="AH604" s="116">
        <v>986115.60000000009</v>
      </c>
      <c r="AI604" s="114">
        <v>290741.40000000002</v>
      </c>
      <c r="AJ604" s="117">
        <f t="shared" si="351"/>
        <v>1276857</v>
      </c>
      <c r="AK604" s="113">
        <v>0</v>
      </c>
      <c r="AL604" s="114">
        <v>132576.65576999998</v>
      </c>
      <c r="AM604" s="117">
        <f t="shared" si="352"/>
        <v>132576.65576999998</v>
      </c>
      <c r="AN604" s="113">
        <v>0</v>
      </c>
      <c r="AO604" s="114">
        <v>0</v>
      </c>
      <c r="AP604" s="114">
        <v>853538.94423000002</v>
      </c>
      <c r="AQ604" s="114">
        <v>0</v>
      </c>
      <c r="AR604" s="117">
        <v>0</v>
      </c>
      <c r="AS604" s="113">
        <f t="shared" si="349"/>
        <v>0</v>
      </c>
      <c r="AT604" s="114">
        <f t="shared" si="353"/>
        <v>0</v>
      </c>
      <c r="AU604" s="114">
        <f t="shared" si="354"/>
        <v>0</v>
      </c>
      <c r="AV604" s="117">
        <v>0</v>
      </c>
      <c r="AW604" s="113">
        <f t="shared" si="350"/>
        <v>0</v>
      </c>
      <c r="AX604" s="114">
        <f t="shared" si="355"/>
        <v>1.8189894035458566E-13</v>
      </c>
      <c r="AY604" s="114">
        <f t="shared" si="356"/>
        <v>26077.949999999997</v>
      </c>
      <c r="AZ604" s="117">
        <v>26077.95</v>
      </c>
      <c r="BA604" s="113">
        <f t="shared" si="357"/>
        <v>0</v>
      </c>
      <c r="BB604" s="114">
        <f t="shared" si="358"/>
        <v>0</v>
      </c>
      <c r="BC604" s="114">
        <f t="shared" si="359"/>
        <v>0</v>
      </c>
      <c r="BD604" s="117">
        <v>0</v>
      </c>
      <c r="BE604" s="113">
        <v>0</v>
      </c>
      <c r="BF604" s="114">
        <v>0</v>
      </c>
      <c r="BG604" s="114">
        <v>0</v>
      </c>
      <c r="BH604" s="117">
        <v>0</v>
      </c>
      <c r="BJ604" s="113">
        <f t="shared" si="380"/>
        <v>0</v>
      </c>
      <c r="BK604" s="114">
        <f t="shared" si="380"/>
        <v>132576.65576999998</v>
      </c>
      <c r="BL604" s="114">
        <f t="shared" si="360"/>
        <v>0</v>
      </c>
      <c r="BM604" s="118">
        <f t="shared" si="361"/>
        <v>26077.95</v>
      </c>
      <c r="BN604" s="119">
        <f t="shared" si="362"/>
        <v>158654.60576999999</v>
      </c>
      <c r="BP604" s="113">
        <f t="shared" si="363"/>
        <v>0</v>
      </c>
      <c r="BQ604" s="118">
        <f t="shared" si="364"/>
        <v>0</v>
      </c>
      <c r="BR604" s="120">
        <f t="shared" si="365"/>
        <v>0</v>
      </c>
      <c r="BS604" s="121">
        <f t="shared" si="366"/>
        <v>0</v>
      </c>
      <c r="BT604" s="114">
        <f t="shared" si="367"/>
        <v>0</v>
      </c>
      <c r="BU604" s="114">
        <f t="shared" si="368"/>
        <v>0</v>
      </c>
      <c r="BV604" s="114">
        <f t="shared" si="369"/>
        <v>0</v>
      </c>
      <c r="BW604" s="118">
        <f t="shared" si="370"/>
        <v>0</v>
      </c>
      <c r="BX604" s="120">
        <f t="shared" si="371"/>
        <v>0</v>
      </c>
      <c r="BY604" s="121">
        <f t="shared" si="372"/>
        <v>0</v>
      </c>
      <c r="CA604" s="113">
        <f t="shared" si="381"/>
        <v>0</v>
      </c>
      <c r="CB604" s="114">
        <f t="shared" si="381"/>
        <v>0</v>
      </c>
      <c r="CC604" s="114">
        <f t="shared" si="373"/>
        <v>61293.793422733121</v>
      </c>
      <c r="CD604" s="114">
        <f t="shared" si="374"/>
        <v>0</v>
      </c>
      <c r="CE604" s="114">
        <f t="shared" si="375"/>
        <v>9520.5101142443709</v>
      </c>
      <c r="CF604" s="118">
        <f t="shared" si="376"/>
        <v>0</v>
      </c>
      <c r="CG604" s="122">
        <f t="shared" si="377"/>
        <v>70814.303536977488</v>
      </c>
      <c r="CH604" s="88"/>
      <c r="CI604" s="123">
        <f t="shared" si="378"/>
        <v>70814.303536977503</v>
      </c>
      <c r="CK604" s="124">
        <f t="shared" si="379"/>
        <v>3</v>
      </c>
      <c r="CL604" s="125">
        <v>0</v>
      </c>
      <c r="CM604" s="126">
        <v>0</v>
      </c>
      <c r="CN604" s="127">
        <v>41.82</v>
      </c>
      <c r="CO604" s="128">
        <v>15.670999499999999</v>
      </c>
      <c r="CP604" s="125">
        <v>0</v>
      </c>
      <c r="CQ604" s="129">
        <v>0</v>
      </c>
      <c r="CR604" s="130">
        <v>0</v>
      </c>
      <c r="CS604" s="131">
        <v>12.33</v>
      </c>
      <c r="CT604" s="132">
        <v>12.33</v>
      </c>
      <c r="CU604" s="133">
        <f t="shared" si="382"/>
        <v>0</v>
      </c>
      <c r="CV604" s="129">
        <f t="shared" si="382"/>
        <v>3.0825</v>
      </c>
      <c r="CW604" s="132">
        <v>3.0825</v>
      </c>
      <c r="CY604" s="133">
        <v>0</v>
      </c>
      <c r="CZ604" s="129">
        <v>26077.95</v>
      </c>
      <c r="DA604" s="132">
        <v>26077.95</v>
      </c>
      <c r="DD604" s="134" t="s">
        <v>95</v>
      </c>
      <c r="DE604" s="101"/>
      <c r="DF604" s="72"/>
    </row>
    <row r="605" spans="1:110" s="7" customFormat="1" x14ac:dyDescent="0.25">
      <c r="A605" s="135">
        <v>110</v>
      </c>
      <c r="B605" s="136" t="s">
        <v>1642</v>
      </c>
      <c r="C605" s="136" t="s">
        <v>1643</v>
      </c>
      <c r="D605" s="137" t="s">
        <v>1644</v>
      </c>
      <c r="E605" s="138" t="s">
        <v>1645</v>
      </c>
      <c r="F605" s="138" t="s">
        <v>1646</v>
      </c>
      <c r="G605" s="138" t="s">
        <v>1647</v>
      </c>
      <c r="H605" s="138" t="s">
        <v>117</v>
      </c>
      <c r="I605" s="138">
        <v>11233</v>
      </c>
      <c r="J605" s="138" t="str">
        <f t="shared" si="345"/>
        <v>Brooklyn 11233</v>
      </c>
      <c r="K605" s="138" t="s">
        <v>108</v>
      </c>
      <c r="L605" s="138">
        <v>3</v>
      </c>
      <c r="M605" s="106" t="str">
        <f t="shared" si="346"/>
        <v>Child Care</v>
      </c>
      <c r="N605" s="107">
        <v>0</v>
      </c>
      <c r="O605" s="72">
        <v>20</v>
      </c>
      <c r="P605" s="108">
        <v>0</v>
      </c>
      <c r="Q605" s="71">
        <v>0</v>
      </c>
      <c r="R605" s="72">
        <v>0</v>
      </c>
      <c r="S605" s="108">
        <v>0</v>
      </c>
      <c r="T605" s="71">
        <v>0</v>
      </c>
      <c r="U605" s="72">
        <v>0</v>
      </c>
      <c r="V605" s="72">
        <v>0</v>
      </c>
      <c r="W605" s="73">
        <f t="shared" si="347"/>
        <v>0</v>
      </c>
      <c r="X605" s="109">
        <v>0</v>
      </c>
      <c r="Y605" s="110">
        <v>0</v>
      </c>
      <c r="Z605" s="110">
        <v>0</v>
      </c>
      <c r="AA605" s="72">
        <v>0</v>
      </c>
      <c r="AB605" s="72">
        <v>0</v>
      </c>
      <c r="AC605" s="111">
        <v>0</v>
      </c>
      <c r="AD605" s="112">
        <f t="shared" si="348"/>
        <v>0</v>
      </c>
      <c r="AE605" s="113">
        <v>0</v>
      </c>
      <c r="AF605" s="114">
        <v>348669.60000000003</v>
      </c>
      <c r="AG605" s="115">
        <v>0</v>
      </c>
      <c r="AH605" s="116">
        <v>348669.60000000003</v>
      </c>
      <c r="AI605" s="114">
        <v>64609.200000000004</v>
      </c>
      <c r="AJ605" s="117">
        <f t="shared" si="351"/>
        <v>413278.80000000005</v>
      </c>
      <c r="AK605" s="113">
        <v>0</v>
      </c>
      <c r="AL605" s="114">
        <v>0</v>
      </c>
      <c r="AM605" s="117">
        <f t="shared" si="352"/>
        <v>0</v>
      </c>
      <c r="AN605" s="113">
        <v>0</v>
      </c>
      <c r="AO605" s="114">
        <v>0</v>
      </c>
      <c r="AP605" s="114">
        <v>348669.60000000003</v>
      </c>
      <c r="AQ605" s="114">
        <v>0</v>
      </c>
      <c r="AR605" s="117">
        <v>0</v>
      </c>
      <c r="AS605" s="113">
        <f t="shared" si="349"/>
        <v>0</v>
      </c>
      <c r="AT605" s="114">
        <f t="shared" si="353"/>
        <v>0</v>
      </c>
      <c r="AU605" s="114">
        <f t="shared" si="354"/>
        <v>0</v>
      </c>
      <c r="AV605" s="117">
        <v>0</v>
      </c>
      <c r="AW605" s="113">
        <f t="shared" si="350"/>
        <v>0</v>
      </c>
      <c r="AX605" s="114">
        <f t="shared" si="355"/>
        <v>0</v>
      </c>
      <c r="AY605" s="114">
        <f t="shared" si="356"/>
        <v>0</v>
      </c>
      <c r="AZ605" s="117">
        <v>0</v>
      </c>
      <c r="BA605" s="113">
        <f t="shared" si="357"/>
        <v>0</v>
      </c>
      <c r="BB605" s="114">
        <f t="shared" si="358"/>
        <v>0</v>
      </c>
      <c r="BC605" s="114">
        <f t="shared" si="359"/>
        <v>0</v>
      </c>
      <c r="BD605" s="117">
        <v>0</v>
      </c>
      <c r="BE605" s="113">
        <v>0</v>
      </c>
      <c r="BF605" s="114">
        <v>0</v>
      </c>
      <c r="BG605" s="114">
        <v>0</v>
      </c>
      <c r="BH605" s="117">
        <v>0</v>
      </c>
      <c r="BJ605" s="113">
        <f t="shared" si="380"/>
        <v>0</v>
      </c>
      <c r="BK605" s="114">
        <f t="shared" si="380"/>
        <v>0</v>
      </c>
      <c r="BL605" s="114">
        <f t="shared" si="360"/>
        <v>0</v>
      </c>
      <c r="BM605" s="118">
        <f t="shared" si="361"/>
        <v>0</v>
      </c>
      <c r="BN605" s="119">
        <f t="shared" si="362"/>
        <v>0</v>
      </c>
      <c r="BP605" s="113">
        <f t="shared" si="363"/>
        <v>0</v>
      </c>
      <c r="BQ605" s="118">
        <f t="shared" si="364"/>
        <v>0</v>
      </c>
      <c r="BR605" s="120">
        <f t="shared" si="365"/>
        <v>0</v>
      </c>
      <c r="BS605" s="121">
        <f t="shared" si="366"/>
        <v>0</v>
      </c>
      <c r="BT605" s="114">
        <f t="shared" si="367"/>
        <v>0</v>
      </c>
      <c r="BU605" s="114">
        <f t="shared" si="368"/>
        <v>0</v>
      </c>
      <c r="BV605" s="114">
        <f t="shared" si="369"/>
        <v>0</v>
      </c>
      <c r="BW605" s="118">
        <f t="shared" si="370"/>
        <v>0</v>
      </c>
      <c r="BX605" s="120">
        <f t="shared" si="371"/>
        <v>0</v>
      </c>
      <c r="BY605" s="121">
        <f t="shared" si="372"/>
        <v>0</v>
      </c>
      <c r="CA605" s="113">
        <f t="shared" si="381"/>
        <v>0</v>
      </c>
      <c r="CB605" s="114">
        <f t="shared" si="381"/>
        <v>25038.438585209005</v>
      </c>
      <c r="CC605" s="114">
        <f t="shared" si="373"/>
        <v>0</v>
      </c>
      <c r="CD605" s="114">
        <f t="shared" si="374"/>
        <v>0</v>
      </c>
      <c r="CE605" s="114">
        <f t="shared" si="375"/>
        <v>0</v>
      </c>
      <c r="CF605" s="118">
        <f t="shared" si="376"/>
        <v>0</v>
      </c>
      <c r="CG605" s="122">
        <f t="shared" si="377"/>
        <v>25038.438585209005</v>
      </c>
      <c r="CH605" s="88"/>
      <c r="CI605" s="123">
        <f t="shared" si="378"/>
        <v>25038.438585209005</v>
      </c>
      <c r="CK605" s="124">
        <f t="shared" si="379"/>
        <v>3</v>
      </c>
      <c r="CL605" s="125">
        <v>0</v>
      </c>
      <c r="CM605" s="126">
        <v>66.540000000000006</v>
      </c>
      <c r="CN605" s="127">
        <v>0</v>
      </c>
      <c r="CO605" s="128">
        <v>0</v>
      </c>
      <c r="CP605" s="125">
        <v>0</v>
      </c>
      <c r="CQ605" s="129">
        <v>12.33</v>
      </c>
      <c r="CR605" s="130">
        <v>0</v>
      </c>
      <c r="CS605" s="131">
        <v>0</v>
      </c>
      <c r="CT605" s="132">
        <v>0</v>
      </c>
      <c r="CU605" s="133">
        <f t="shared" si="382"/>
        <v>0</v>
      </c>
      <c r="CV605" s="129">
        <f t="shared" si="382"/>
        <v>0</v>
      </c>
      <c r="CW605" s="132">
        <v>0</v>
      </c>
      <c r="CY605" s="133">
        <v>0</v>
      </c>
      <c r="CZ605" s="129">
        <v>0</v>
      </c>
      <c r="DA605" s="132">
        <v>0</v>
      </c>
      <c r="DD605" s="134" t="s">
        <v>95</v>
      </c>
      <c r="DE605" s="101"/>
      <c r="DF605" s="72"/>
    </row>
    <row r="606" spans="1:110" s="7" customFormat="1" x14ac:dyDescent="0.25">
      <c r="A606" s="135">
        <v>110</v>
      </c>
      <c r="B606" s="136" t="s">
        <v>1642</v>
      </c>
      <c r="C606" s="136" t="s">
        <v>1643</v>
      </c>
      <c r="D606" s="137" t="s">
        <v>1644</v>
      </c>
      <c r="E606" s="138" t="s">
        <v>1645</v>
      </c>
      <c r="F606" s="138" t="s">
        <v>1646</v>
      </c>
      <c r="G606" s="138" t="s">
        <v>1647</v>
      </c>
      <c r="H606" s="138" t="s">
        <v>117</v>
      </c>
      <c r="I606" s="138">
        <v>11233</v>
      </c>
      <c r="J606" s="138" t="str">
        <f t="shared" si="345"/>
        <v>Brooklyn 11233</v>
      </c>
      <c r="K606" s="138" t="s">
        <v>108</v>
      </c>
      <c r="L606" s="138">
        <v>3</v>
      </c>
      <c r="M606" s="106" t="str">
        <f t="shared" si="346"/>
        <v>Child Care</v>
      </c>
      <c r="N606" s="107">
        <v>0</v>
      </c>
      <c r="O606" s="72">
        <v>0</v>
      </c>
      <c r="P606" s="108">
        <v>8</v>
      </c>
      <c r="Q606" s="71">
        <v>0</v>
      </c>
      <c r="R606" s="72">
        <v>0</v>
      </c>
      <c r="S606" s="108">
        <v>0</v>
      </c>
      <c r="T606" s="71">
        <v>0</v>
      </c>
      <c r="U606" s="72">
        <v>0</v>
      </c>
      <c r="V606" s="72">
        <v>0</v>
      </c>
      <c r="W606" s="73">
        <f t="shared" si="347"/>
        <v>0</v>
      </c>
      <c r="X606" s="109">
        <v>0</v>
      </c>
      <c r="Y606" s="110">
        <v>0</v>
      </c>
      <c r="Z606" s="110">
        <v>0</v>
      </c>
      <c r="AA606" s="72">
        <v>0</v>
      </c>
      <c r="AB606" s="72">
        <v>0</v>
      </c>
      <c r="AC606" s="111">
        <v>0</v>
      </c>
      <c r="AD606" s="112">
        <f t="shared" si="348"/>
        <v>0</v>
      </c>
      <c r="AE606" s="113">
        <v>183672.48000000004</v>
      </c>
      <c r="AF606" s="114">
        <v>0</v>
      </c>
      <c r="AG606" s="115">
        <v>0</v>
      </c>
      <c r="AH606" s="116">
        <v>183672.48000000004</v>
      </c>
      <c r="AI606" s="114">
        <v>25843.68</v>
      </c>
      <c r="AJ606" s="117">
        <f t="shared" si="351"/>
        <v>209516.16000000003</v>
      </c>
      <c r="AK606" s="113">
        <v>0</v>
      </c>
      <c r="AL606" s="114">
        <v>0</v>
      </c>
      <c r="AM606" s="117">
        <f t="shared" si="352"/>
        <v>0</v>
      </c>
      <c r="AN606" s="113">
        <v>0</v>
      </c>
      <c r="AO606" s="114">
        <v>0</v>
      </c>
      <c r="AP606" s="114">
        <v>183672.48000000004</v>
      </c>
      <c r="AQ606" s="114">
        <v>0</v>
      </c>
      <c r="AR606" s="117">
        <v>0</v>
      </c>
      <c r="AS606" s="113">
        <f t="shared" si="349"/>
        <v>0</v>
      </c>
      <c r="AT606" s="114">
        <f t="shared" si="353"/>
        <v>0</v>
      </c>
      <c r="AU606" s="114">
        <f t="shared" si="354"/>
        <v>0</v>
      </c>
      <c r="AV606" s="117">
        <v>0</v>
      </c>
      <c r="AW606" s="113">
        <f t="shared" si="350"/>
        <v>0</v>
      </c>
      <c r="AX606" s="114">
        <f t="shared" si="355"/>
        <v>0</v>
      </c>
      <c r="AY606" s="114">
        <f t="shared" si="356"/>
        <v>0</v>
      </c>
      <c r="AZ606" s="117">
        <v>0</v>
      </c>
      <c r="BA606" s="113">
        <f t="shared" si="357"/>
        <v>0</v>
      </c>
      <c r="BB606" s="114">
        <f t="shared" si="358"/>
        <v>0</v>
      </c>
      <c r="BC606" s="114">
        <f t="shared" si="359"/>
        <v>0</v>
      </c>
      <c r="BD606" s="117">
        <v>0</v>
      </c>
      <c r="BE606" s="113">
        <v>0</v>
      </c>
      <c r="BF606" s="114">
        <v>0</v>
      </c>
      <c r="BG606" s="114">
        <v>0</v>
      </c>
      <c r="BH606" s="117">
        <v>0</v>
      </c>
      <c r="BJ606" s="113">
        <f t="shared" si="380"/>
        <v>0</v>
      </c>
      <c r="BK606" s="114">
        <f t="shared" si="380"/>
        <v>0</v>
      </c>
      <c r="BL606" s="114">
        <f t="shared" si="360"/>
        <v>0</v>
      </c>
      <c r="BM606" s="118">
        <f t="shared" si="361"/>
        <v>0</v>
      </c>
      <c r="BN606" s="119">
        <f t="shared" si="362"/>
        <v>0</v>
      </c>
      <c r="BP606" s="113">
        <f t="shared" si="363"/>
        <v>0</v>
      </c>
      <c r="BQ606" s="118">
        <f t="shared" si="364"/>
        <v>0</v>
      </c>
      <c r="BR606" s="120">
        <f t="shared" si="365"/>
        <v>0</v>
      </c>
      <c r="BS606" s="121">
        <f t="shared" si="366"/>
        <v>0</v>
      </c>
      <c r="BT606" s="114">
        <f t="shared" si="367"/>
        <v>0</v>
      </c>
      <c r="BU606" s="114">
        <f t="shared" si="368"/>
        <v>0</v>
      </c>
      <c r="BV606" s="114">
        <f t="shared" si="369"/>
        <v>0</v>
      </c>
      <c r="BW606" s="118">
        <f t="shared" si="370"/>
        <v>0</v>
      </c>
      <c r="BX606" s="120">
        <f t="shared" si="371"/>
        <v>0</v>
      </c>
      <c r="BY606" s="121">
        <f t="shared" si="372"/>
        <v>0</v>
      </c>
      <c r="CA606" s="113">
        <f t="shared" si="381"/>
        <v>13189.770803858524</v>
      </c>
      <c r="CB606" s="114">
        <f t="shared" si="381"/>
        <v>0</v>
      </c>
      <c r="CC606" s="114">
        <f t="shared" si="373"/>
        <v>0</v>
      </c>
      <c r="CD606" s="114">
        <f t="shared" si="374"/>
        <v>0</v>
      </c>
      <c r="CE606" s="114">
        <f t="shared" si="375"/>
        <v>0</v>
      </c>
      <c r="CF606" s="118">
        <f t="shared" si="376"/>
        <v>0</v>
      </c>
      <c r="CG606" s="122">
        <f t="shared" si="377"/>
        <v>13189.770803858524</v>
      </c>
      <c r="CH606" s="88"/>
      <c r="CI606" s="123">
        <f t="shared" si="378"/>
        <v>13189.770803858524</v>
      </c>
      <c r="CK606" s="124">
        <f t="shared" si="379"/>
        <v>3</v>
      </c>
      <c r="CL606" s="125">
        <v>87.63000000000001</v>
      </c>
      <c r="CM606" s="126">
        <v>0</v>
      </c>
      <c r="CN606" s="127">
        <v>0</v>
      </c>
      <c r="CO606" s="128">
        <v>0</v>
      </c>
      <c r="CP606" s="125">
        <v>12.33</v>
      </c>
      <c r="CQ606" s="129">
        <v>0</v>
      </c>
      <c r="CR606" s="130">
        <v>0</v>
      </c>
      <c r="CS606" s="131">
        <v>0</v>
      </c>
      <c r="CT606" s="132">
        <v>0</v>
      </c>
      <c r="CU606" s="133">
        <f t="shared" si="382"/>
        <v>0</v>
      </c>
      <c r="CV606" s="129">
        <f t="shared" si="382"/>
        <v>0</v>
      </c>
      <c r="CW606" s="132">
        <v>0</v>
      </c>
      <c r="CY606" s="133">
        <v>0</v>
      </c>
      <c r="CZ606" s="129">
        <v>0</v>
      </c>
      <c r="DA606" s="132">
        <v>0</v>
      </c>
      <c r="DD606" s="134" t="s">
        <v>95</v>
      </c>
      <c r="DE606" s="101"/>
      <c r="DF606" s="72"/>
    </row>
    <row r="607" spans="1:110" s="7" customFormat="1" x14ac:dyDescent="0.25">
      <c r="A607" s="135">
        <v>110</v>
      </c>
      <c r="B607" s="136" t="s">
        <v>1642</v>
      </c>
      <c r="C607" s="136" t="s">
        <v>1648</v>
      </c>
      <c r="D607" s="137" t="s">
        <v>1644</v>
      </c>
      <c r="E607" s="138" t="s">
        <v>1649</v>
      </c>
      <c r="F607" s="138" t="s">
        <v>1650</v>
      </c>
      <c r="G607" s="138" t="s">
        <v>1651</v>
      </c>
      <c r="H607" s="138" t="s">
        <v>117</v>
      </c>
      <c r="I607" s="138">
        <v>11223</v>
      </c>
      <c r="J607" s="138" t="str">
        <f t="shared" si="345"/>
        <v>Brooklyn 11223</v>
      </c>
      <c r="K607" s="138" t="s">
        <v>108</v>
      </c>
      <c r="L607" s="138">
        <v>3</v>
      </c>
      <c r="M607" s="106" t="str">
        <f t="shared" si="346"/>
        <v>Child Care</v>
      </c>
      <c r="N607" s="107">
        <v>88</v>
      </c>
      <c r="O607" s="72">
        <v>0</v>
      </c>
      <c r="P607" s="108">
        <v>0</v>
      </c>
      <c r="Q607" s="71">
        <v>0</v>
      </c>
      <c r="R607" s="72">
        <v>0</v>
      </c>
      <c r="S607" s="108">
        <v>88</v>
      </c>
      <c r="T607" s="71">
        <v>0</v>
      </c>
      <c r="U607" s="72">
        <v>0</v>
      </c>
      <c r="V607" s="72">
        <v>54</v>
      </c>
      <c r="W607" s="73">
        <f t="shared" si="347"/>
        <v>54</v>
      </c>
      <c r="X607" s="109">
        <v>0</v>
      </c>
      <c r="Y607" s="110">
        <v>0</v>
      </c>
      <c r="Z607" s="110">
        <v>0</v>
      </c>
      <c r="AA607" s="72">
        <v>0</v>
      </c>
      <c r="AB607" s="72">
        <v>0</v>
      </c>
      <c r="AC607" s="111">
        <v>0</v>
      </c>
      <c r="AD607" s="112">
        <f t="shared" si="348"/>
        <v>0</v>
      </c>
      <c r="AE607" s="113">
        <v>0</v>
      </c>
      <c r="AF607" s="114">
        <v>0</v>
      </c>
      <c r="AG607" s="115">
        <v>964201.92</v>
      </c>
      <c r="AH607" s="116">
        <v>964201.92</v>
      </c>
      <c r="AI607" s="114">
        <v>274366.40000000002</v>
      </c>
      <c r="AJ607" s="117">
        <f t="shared" si="351"/>
        <v>1238568.32</v>
      </c>
      <c r="AK607" s="113">
        <v>0</v>
      </c>
      <c r="AL607" s="114">
        <v>152322.11514000001</v>
      </c>
      <c r="AM607" s="117">
        <f t="shared" si="352"/>
        <v>152322.11514000001</v>
      </c>
      <c r="AN607" s="113">
        <v>0</v>
      </c>
      <c r="AO607" s="114">
        <v>0</v>
      </c>
      <c r="AP607" s="114">
        <v>811879.80486000003</v>
      </c>
      <c r="AQ607" s="114">
        <v>0</v>
      </c>
      <c r="AR607" s="117">
        <v>0</v>
      </c>
      <c r="AS607" s="113">
        <f t="shared" si="349"/>
        <v>0</v>
      </c>
      <c r="AT607" s="114">
        <f t="shared" si="353"/>
        <v>0</v>
      </c>
      <c r="AU607" s="114">
        <f t="shared" si="354"/>
        <v>0</v>
      </c>
      <c r="AV607" s="117">
        <v>0</v>
      </c>
      <c r="AW607" s="113">
        <f t="shared" si="350"/>
        <v>0</v>
      </c>
      <c r="AX607" s="114">
        <f t="shared" si="355"/>
        <v>1.8189894035458566E-13</v>
      </c>
      <c r="AY607" s="114">
        <f t="shared" si="356"/>
        <v>28916.999999999996</v>
      </c>
      <c r="AZ607" s="117">
        <v>28917</v>
      </c>
      <c r="BA607" s="113">
        <f t="shared" si="357"/>
        <v>0</v>
      </c>
      <c r="BB607" s="114">
        <f t="shared" si="358"/>
        <v>0</v>
      </c>
      <c r="BC607" s="114">
        <f t="shared" si="359"/>
        <v>0</v>
      </c>
      <c r="BD607" s="117">
        <v>0</v>
      </c>
      <c r="BE607" s="113">
        <v>0</v>
      </c>
      <c r="BF607" s="114">
        <v>0</v>
      </c>
      <c r="BG607" s="114">
        <v>0</v>
      </c>
      <c r="BH607" s="117">
        <v>0</v>
      </c>
      <c r="BJ607" s="113">
        <f t="shared" si="380"/>
        <v>0</v>
      </c>
      <c r="BK607" s="114">
        <f t="shared" si="380"/>
        <v>152322.11514000001</v>
      </c>
      <c r="BL607" s="114">
        <f t="shared" si="360"/>
        <v>0</v>
      </c>
      <c r="BM607" s="118">
        <f t="shared" si="361"/>
        <v>28917</v>
      </c>
      <c r="BN607" s="119">
        <f t="shared" si="362"/>
        <v>181239.11514000001</v>
      </c>
      <c r="BP607" s="113">
        <f t="shared" si="363"/>
        <v>0</v>
      </c>
      <c r="BQ607" s="118">
        <f t="shared" si="364"/>
        <v>0</v>
      </c>
      <c r="BR607" s="120">
        <f t="shared" si="365"/>
        <v>0</v>
      </c>
      <c r="BS607" s="121">
        <f t="shared" si="366"/>
        <v>0</v>
      </c>
      <c r="BT607" s="114">
        <f t="shared" si="367"/>
        <v>0</v>
      </c>
      <c r="BU607" s="114">
        <f t="shared" si="368"/>
        <v>0</v>
      </c>
      <c r="BV607" s="114">
        <f t="shared" si="369"/>
        <v>0</v>
      </c>
      <c r="BW607" s="118">
        <f t="shared" si="370"/>
        <v>0</v>
      </c>
      <c r="BX607" s="120">
        <f t="shared" si="371"/>
        <v>0</v>
      </c>
      <c r="BY607" s="121">
        <f t="shared" si="372"/>
        <v>0</v>
      </c>
      <c r="CA607" s="113">
        <f t="shared" si="381"/>
        <v>0</v>
      </c>
      <c r="CB607" s="114">
        <f t="shared" si="381"/>
        <v>0</v>
      </c>
      <c r="CC607" s="114">
        <f t="shared" si="373"/>
        <v>58302.193918135054</v>
      </c>
      <c r="CD607" s="114">
        <f t="shared" si="374"/>
        <v>0</v>
      </c>
      <c r="CE607" s="114">
        <f t="shared" si="375"/>
        <v>10938.458429131833</v>
      </c>
      <c r="CF607" s="118">
        <f t="shared" si="376"/>
        <v>0</v>
      </c>
      <c r="CG607" s="122">
        <f t="shared" si="377"/>
        <v>69240.652347266892</v>
      </c>
      <c r="CH607" s="88"/>
      <c r="CI607" s="123">
        <f t="shared" si="378"/>
        <v>69240.652347266878</v>
      </c>
      <c r="CK607" s="124">
        <f t="shared" si="379"/>
        <v>3</v>
      </c>
      <c r="CL607" s="125">
        <v>0</v>
      </c>
      <c r="CM607" s="126">
        <v>0</v>
      </c>
      <c r="CN607" s="127">
        <v>41.82</v>
      </c>
      <c r="CO607" s="128">
        <v>15.670999499999999</v>
      </c>
      <c r="CP607" s="125">
        <v>0</v>
      </c>
      <c r="CQ607" s="129">
        <v>0</v>
      </c>
      <c r="CR607" s="130">
        <v>0</v>
      </c>
      <c r="CS607" s="131">
        <v>11.9</v>
      </c>
      <c r="CT607" s="132">
        <v>11.9</v>
      </c>
      <c r="CU607" s="133">
        <f t="shared" si="382"/>
        <v>0</v>
      </c>
      <c r="CV607" s="129">
        <f t="shared" si="382"/>
        <v>2.9750000000000001</v>
      </c>
      <c r="CW607" s="132">
        <v>2.9750000000000001</v>
      </c>
      <c r="CY607" s="133">
        <v>0</v>
      </c>
      <c r="CZ607" s="129">
        <v>28917</v>
      </c>
      <c r="DA607" s="132">
        <v>28917</v>
      </c>
      <c r="DD607" s="134" t="s">
        <v>95</v>
      </c>
      <c r="DE607" s="101"/>
      <c r="DF607" s="72"/>
    </row>
    <row r="608" spans="1:110" s="7" customFormat="1" x14ac:dyDescent="0.25">
      <c r="A608" s="135">
        <v>110</v>
      </c>
      <c r="B608" s="136" t="s">
        <v>1642</v>
      </c>
      <c r="C608" s="136" t="s">
        <v>1648</v>
      </c>
      <c r="D608" s="137" t="s">
        <v>1644</v>
      </c>
      <c r="E608" s="138" t="s">
        <v>1649</v>
      </c>
      <c r="F608" s="138" t="s">
        <v>1650</v>
      </c>
      <c r="G608" s="138" t="s">
        <v>1651</v>
      </c>
      <c r="H608" s="138" t="s">
        <v>117</v>
      </c>
      <c r="I608" s="138">
        <v>11223</v>
      </c>
      <c r="J608" s="138" t="str">
        <f t="shared" si="345"/>
        <v>Brooklyn 11223</v>
      </c>
      <c r="K608" s="138" t="s">
        <v>108</v>
      </c>
      <c r="L608" s="138">
        <v>3</v>
      </c>
      <c r="M608" s="106" t="str">
        <f t="shared" si="346"/>
        <v>Child Care</v>
      </c>
      <c r="N608" s="107">
        <v>0</v>
      </c>
      <c r="O608" s="72">
        <v>20</v>
      </c>
      <c r="P608" s="108">
        <v>0</v>
      </c>
      <c r="Q608" s="71">
        <v>0</v>
      </c>
      <c r="R608" s="72">
        <v>0</v>
      </c>
      <c r="S608" s="108">
        <v>0</v>
      </c>
      <c r="T608" s="71">
        <v>0</v>
      </c>
      <c r="U608" s="72">
        <v>0</v>
      </c>
      <c r="V608" s="72">
        <v>0</v>
      </c>
      <c r="W608" s="73">
        <f t="shared" si="347"/>
        <v>0</v>
      </c>
      <c r="X608" s="109">
        <v>0</v>
      </c>
      <c r="Y608" s="110">
        <v>0</v>
      </c>
      <c r="Z608" s="110">
        <v>0</v>
      </c>
      <c r="AA608" s="72">
        <v>0</v>
      </c>
      <c r="AB608" s="72">
        <v>0</v>
      </c>
      <c r="AC608" s="111">
        <v>0</v>
      </c>
      <c r="AD608" s="112">
        <f t="shared" si="348"/>
        <v>0</v>
      </c>
      <c r="AE608" s="113">
        <v>0</v>
      </c>
      <c r="AF608" s="114">
        <v>348669.60000000003</v>
      </c>
      <c r="AG608" s="115">
        <v>0</v>
      </c>
      <c r="AH608" s="116">
        <v>348669.60000000003</v>
      </c>
      <c r="AI608" s="114">
        <v>62356</v>
      </c>
      <c r="AJ608" s="117">
        <f t="shared" si="351"/>
        <v>411025.60000000003</v>
      </c>
      <c r="AK608" s="113">
        <v>0</v>
      </c>
      <c r="AL608" s="114">
        <v>0</v>
      </c>
      <c r="AM608" s="117">
        <f t="shared" si="352"/>
        <v>0</v>
      </c>
      <c r="AN608" s="113">
        <v>0</v>
      </c>
      <c r="AO608" s="114">
        <v>0</v>
      </c>
      <c r="AP608" s="114">
        <v>348669.60000000003</v>
      </c>
      <c r="AQ608" s="114">
        <v>0</v>
      </c>
      <c r="AR608" s="117">
        <v>0</v>
      </c>
      <c r="AS608" s="113">
        <f t="shared" si="349"/>
        <v>0</v>
      </c>
      <c r="AT608" s="114">
        <f t="shared" si="353"/>
        <v>0</v>
      </c>
      <c r="AU608" s="114">
        <f t="shared" si="354"/>
        <v>0</v>
      </c>
      <c r="AV608" s="117">
        <v>0</v>
      </c>
      <c r="AW608" s="113">
        <f t="shared" si="350"/>
        <v>0</v>
      </c>
      <c r="AX608" s="114">
        <f t="shared" si="355"/>
        <v>0</v>
      </c>
      <c r="AY608" s="114">
        <f t="shared" si="356"/>
        <v>0</v>
      </c>
      <c r="AZ608" s="117">
        <v>0</v>
      </c>
      <c r="BA608" s="113">
        <f t="shared" si="357"/>
        <v>0</v>
      </c>
      <c r="BB608" s="114">
        <f t="shared" si="358"/>
        <v>0</v>
      </c>
      <c r="BC608" s="114">
        <f t="shared" si="359"/>
        <v>0</v>
      </c>
      <c r="BD608" s="117">
        <v>0</v>
      </c>
      <c r="BE608" s="113">
        <v>0</v>
      </c>
      <c r="BF608" s="114">
        <v>0</v>
      </c>
      <c r="BG608" s="114">
        <v>0</v>
      </c>
      <c r="BH608" s="117">
        <v>0</v>
      </c>
      <c r="BJ608" s="113">
        <f t="shared" si="380"/>
        <v>0</v>
      </c>
      <c r="BK608" s="114">
        <f t="shared" si="380"/>
        <v>0</v>
      </c>
      <c r="BL608" s="114">
        <f t="shared" si="360"/>
        <v>0</v>
      </c>
      <c r="BM608" s="118">
        <f t="shared" si="361"/>
        <v>0</v>
      </c>
      <c r="BN608" s="119">
        <f t="shared" si="362"/>
        <v>0</v>
      </c>
      <c r="BP608" s="113">
        <f t="shared" si="363"/>
        <v>0</v>
      </c>
      <c r="BQ608" s="118">
        <f t="shared" si="364"/>
        <v>0</v>
      </c>
      <c r="BR608" s="120">
        <f t="shared" si="365"/>
        <v>0</v>
      </c>
      <c r="BS608" s="121">
        <f t="shared" si="366"/>
        <v>0</v>
      </c>
      <c r="BT608" s="114">
        <f t="shared" si="367"/>
        <v>0</v>
      </c>
      <c r="BU608" s="114">
        <f t="shared" si="368"/>
        <v>0</v>
      </c>
      <c r="BV608" s="114">
        <f t="shared" si="369"/>
        <v>0</v>
      </c>
      <c r="BW608" s="118">
        <f t="shared" si="370"/>
        <v>0</v>
      </c>
      <c r="BX608" s="120">
        <f t="shared" si="371"/>
        <v>0</v>
      </c>
      <c r="BY608" s="121">
        <f t="shared" si="372"/>
        <v>0</v>
      </c>
      <c r="CA608" s="113">
        <f t="shared" si="381"/>
        <v>0</v>
      </c>
      <c r="CB608" s="114">
        <f t="shared" si="381"/>
        <v>25038.438585209005</v>
      </c>
      <c r="CC608" s="114">
        <f t="shared" si="373"/>
        <v>0</v>
      </c>
      <c r="CD608" s="114">
        <f t="shared" si="374"/>
        <v>0</v>
      </c>
      <c r="CE608" s="114">
        <f t="shared" si="375"/>
        <v>0</v>
      </c>
      <c r="CF608" s="118">
        <f t="shared" si="376"/>
        <v>0</v>
      </c>
      <c r="CG608" s="122">
        <f t="shared" si="377"/>
        <v>25038.438585209005</v>
      </c>
      <c r="CH608" s="88"/>
      <c r="CI608" s="123">
        <f t="shared" si="378"/>
        <v>25038.438585209005</v>
      </c>
      <c r="CK608" s="124">
        <f t="shared" si="379"/>
        <v>3</v>
      </c>
      <c r="CL608" s="125">
        <v>0</v>
      </c>
      <c r="CM608" s="126">
        <v>66.540000000000006</v>
      </c>
      <c r="CN608" s="127">
        <v>0</v>
      </c>
      <c r="CO608" s="128">
        <v>0</v>
      </c>
      <c r="CP608" s="125">
        <v>0</v>
      </c>
      <c r="CQ608" s="129">
        <v>11.9</v>
      </c>
      <c r="CR608" s="130">
        <v>0</v>
      </c>
      <c r="CS608" s="131">
        <v>0</v>
      </c>
      <c r="CT608" s="132">
        <v>0</v>
      </c>
      <c r="CU608" s="133">
        <f t="shared" si="382"/>
        <v>0</v>
      </c>
      <c r="CV608" s="129">
        <f t="shared" si="382"/>
        <v>0</v>
      </c>
      <c r="CW608" s="132">
        <v>0</v>
      </c>
      <c r="CY608" s="133">
        <v>0</v>
      </c>
      <c r="CZ608" s="129">
        <v>0</v>
      </c>
      <c r="DA608" s="132">
        <v>0</v>
      </c>
      <c r="DD608" s="134" t="s">
        <v>95</v>
      </c>
      <c r="DE608" s="101"/>
      <c r="DF608" s="72"/>
    </row>
    <row r="609" spans="1:110" s="7" customFormat="1" x14ac:dyDescent="0.25">
      <c r="A609" s="135">
        <v>110</v>
      </c>
      <c r="B609" s="136" t="s">
        <v>1642</v>
      </c>
      <c r="C609" s="136" t="s">
        <v>1648</v>
      </c>
      <c r="D609" s="137" t="s">
        <v>1644</v>
      </c>
      <c r="E609" s="138" t="s">
        <v>1649</v>
      </c>
      <c r="F609" s="138" t="s">
        <v>1650</v>
      </c>
      <c r="G609" s="138" t="s">
        <v>1651</v>
      </c>
      <c r="H609" s="138" t="s">
        <v>117</v>
      </c>
      <c r="I609" s="138">
        <v>11223</v>
      </c>
      <c r="J609" s="138" t="str">
        <f t="shared" si="345"/>
        <v>Brooklyn 11223</v>
      </c>
      <c r="K609" s="138" t="s">
        <v>108</v>
      </c>
      <c r="L609" s="138">
        <v>3</v>
      </c>
      <c r="M609" s="106" t="str">
        <f t="shared" si="346"/>
        <v>Child Care</v>
      </c>
      <c r="N609" s="107">
        <v>0</v>
      </c>
      <c r="O609" s="72">
        <v>0</v>
      </c>
      <c r="P609" s="108">
        <v>8</v>
      </c>
      <c r="Q609" s="71">
        <v>0</v>
      </c>
      <c r="R609" s="72">
        <v>0</v>
      </c>
      <c r="S609" s="108">
        <v>0</v>
      </c>
      <c r="T609" s="71">
        <v>0</v>
      </c>
      <c r="U609" s="72">
        <v>0</v>
      </c>
      <c r="V609" s="72">
        <v>0</v>
      </c>
      <c r="W609" s="73">
        <f t="shared" si="347"/>
        <v>0</v>
      </c>
      <c r="X609" s="109">
        <v>0</v>
      </c>
      <c r="Y609" s="110">
        <v>0</v>
      </c>
      <c r="Z609" s="110">
        <v>0</v>
      </c>
      <c r="AA609" s="72">
        <v>0</v>
      </c>
      <c r="AB609" s="72">
        <v>0</v>
      </c>
      <c r="AC609" s="111">
        <v>0</v>
      </c>
      <c r="AD609" s="112">
        <f t="shared" si="348"/>
        <v>0</v>
      </c>
      <c r="AE609" s="113">
        <v>183672.48000000004</v>
      </c>
      <c r="AF609" s="114">
        <v>0</v>
      </c>
      <c r="AG609" s="115">
        <v>0</v>
      </c>
      <c r="AH609" s="116">
        <v>183672.48000000004</v>
      </c>
      <c r="AI609" s="114">
        <v>24942.400000000001</v>
      </c>
      <c r="AJ609" s="117">
        <f t="shared" si="351"/>
        <v>208614.88000000003</v>
      </c>
      <c r="AK609" s="113">
        <v>0</v>
      </c>
      <c r="AL609" s="114">
        <v>0</v>
      </c>
      <c r="AM609" s="117">
        <f t="shared" si="352"/>
        <v>0</v>
      </c>
      <c r="AN609" s="113">
        <v>0</v>
      </c>
      <c r="AO609" s="114">
        <v>0</v>
      </c>
      <c r="AP609" s="114">
        <v>183672.48000000004</v>
      </c>
      <c r="AQ609" s="114">
        <v>0</v>
      </c>
      <c r="AR609" s="117">
        <v>0</v>
      </c>
      <c r="AS609" s="113">
        <f t="shared" si="349"/>
        <v>0</v>
      </c>
      <c r="AT609" s="114">
        <f t="shared" si="353"/>
        <v>0</v>
      </c>
      <c r="AU609" s="114">
        <f t="shared" si="354"/>
        <v>0</v>
      </c>
      <c r="AV609" s="117">
        <v>0</v>
      </c>
      <c r="AW609" s="113">
        <f t="shared" si="350"/>
        <v>0</v>
      </c>
      <c r="AX609" s="114">
        <f t="shared" si="355"/>
        <v>0</v>
      </c>
      <c r="AY609" s="114">
        <f t="shared" si="356"/>
        <v>0</v>
      </c>
      <c r="AZ609" s="117">
        <v>0</v>
      </c>
      <c r="BA609" s="113">
        <f t="shared" si="357"/>
        <v>0</v>
      </c>
      <c r="BB609" s="114">
        <f t="shared" si="358"/>
        <v>0</v>
      </c>
      <c r="BC609" s="114">
        <f t="shared" si="359"/>
        <v>0</v>
      </c>
      <c r="BD609" s="117">
        <v>0</v>
      </c>
      <c r="BE609" s="113">
        <v>0</v>
      </c>
      <c r="BF609" s="114">
        <v>0</v>
      </c>
      <c r="BG609" s="114">
        <v>0</v>
      </c>
      <c r="BH609" s="117">
        <v>0</v>
      </c>
      <c r="BJ609" s="113">
        <f t="shared" si="380"/>
        <v>0</v>
      </c>
      <c r="BK609" s="114">
        <f t="shared" si="380"/>
        <v>0</v>
      </c>
      <c r="BL609" s="114">
        <f t="shared" si="360"/>
        <v>0</v>
      </c>
      <c r="BM609" s="118">
        <f t="shared" si="361"/>
        <v>0</v>
      </c>
      <c r="BN609" s="119">
        <f t="shared" si="362"/>
        <v>0</v>
      </c>
      <c r="BP609" s="113">
        <f t="shared" si="363"/>
        <v>0</v>
      </c>
      <c r="BQ609" s="118">
        <f t="shared" si="364"/>
        <v>0</v>
      </c>
      <c r="BR609" s="120">
        <f t="shared" si="365"/>
        <v>0</v>
      </c>
      <c r="BS609" s="121">
        <f t="shared" si="366"/>
        <v>0</v>
      </c>
      <c r="BT609" s="114">
        <f t="shared" si="367"/>
        <v>0</v>
      </c>
      <c r="BU609" s="114">
        <f t="shared" si="368"/>
        <v>0</v>
      </c>
      <c r="BV609" s="114">
        <f t="shared" si="369"/>
        <v>0</v>
      </c>
      <c r="BW609" s="118">
        <f t="shared" si="370"/>
        <v>0</v>
      </c>
      <c r="BX609" s="120">
        <f t="shared" si="371"/>
        <v>0</v>
      </c>
      <c r="BY609" s="121">
        <f t="shared" si="372"/>
        <v>0</v>
      </c>
      <c r="CA609" s="113">
        <f t="shared" si="381"/>
        <v>13189.770803858524</v>
      </c>
      <c r="CB609" s="114">
        <f t="shared" si="381"/>
        <v>0</v>
      </c>
      <c r="CC609" s="114">
        <f t="shared" si="373"/>
        <v>0</v>
      </c>
      <c r="CD609" s="114">
        <f t="shared" si="374"/>
        <v>0</v>
      </c>
      <c r="CE609" s="114">
        <f t="shared" si="375"/>
        <v>0</v>
      </c>
      <c r="CF609" s="118">
        <f t="shared" si="376"/>
        <v>0</v>
      </c>
      <c r="CG609" s="122">
        <f t="shared" si="377"/>
        <v>13189.770803858524</v>
      </c>
      <c r="CH609" s="88"/>
      <c r="CI609" s="123">
        <f t="shared" si="378"/>
        <v>13189.770803858524</v>
      </c>
      <c r="CK609" s="124">
        <f t="shared" si="379"/>
        <v>3</v>
      </c>
      <c r="CL609" s="125">
        <v>87.63000000000001</v>
      </c>
      <c r="CM609" s="126">
        <v>0</v>
      </c>
      <c r="CN609" s="127">
        <v>0</v>
      </c>
      <c r="CO609" s="128">
        <v>0</v>
      </c>
      <c r="CP609" s="125">
        <v>11.9</v>
      </c>
      <c r="CQ609" s="129">
        <v>0</v>
      </c>
      <c r="CR609" s="130">
        <v>0</v>
      </c>
      <c r="CS609" s="131">
        <v>0</v>
      </c>
      <c r="CT609" s="132">
        <v>0</v>
      </c>
      <c r="CU609" s="133">
        <f t="shared" si="382"/>
        <v>0</v>
      </c>
      <c r="CV609" s="129">
        <f t="shared" si="382"/>
        <v>0</v>
      </c>
      <c r="CW609" s="132">
        <v>0</v>
      </c>
      <c r="CY609" s="133">
        <v>0</v>
      </c>
      <c r="CZ609" s="129">
        <v>0</v>
      </c>
      <c r="DA609" s="132">
        <v>0</v>
      </c>
      <c r="DD609" s="134" t="s">
        <v>95</v>
      </c>
      <c r="DE609" s="101"/>
      <c r="DF609" s="72"/>
    </row>
    <row r="610" spans="1:110" s="7" customFormat="1" x14ac:dyDescent="0.25">
      <c r="A610" s="135">
        <v>110</v>
      </c>
      <c r="B610" s="136" t="s">
        <v>1642</v>
      </c>
      <c r="C610" s="136" t="s">
        <v>1652</v>
      </c>
      <c r="D610" s="137" t="s">
        <v>1644</v>
      </c>
      <c r="E610" s="138" t="s">
        <v>1653</v>
      </c>
      <c r="F610" s="138" t="s">
        <v>1654</v>
      </c>
      <c r="G610" s="138" t="s">
        <v>1655</v>
      </c>
      <c r="H610" s="138" t="s">
        <v>117</v>
      </c>
      <c r="I610" s="138">
        <v>11233</v>
      </c>
      <c r="J610" s="138" t="str">
        <f t="shared" si="345"/>
        <v>Brooklyn 11233</v>
      </c>
      <c r="K610" s="138" t="s">
        <v>108</v>
      </c>
      <c r="L610" s="138">
        <v>3</v>
      </c>
      <c r="M610" s="106" t="str">
        <f t="shared" si="346"/>
        <v>Child Care</v>
      </c>
      <c r="N610" s="107">
        <v>55</v>
      </c>
      <c r="O610" s="72">
        <v>0</v>
      </c>
      <c r="P610" s="108">
        <v>0</v>
      </c>
      <c r="Q610" s="71">
        <v>0</v>
      </c>
      <c r="R610" s="72">
        <v>0</v>
      </c>
      <c r="S610" s="108">
        <v>55</v>
      </c>
      <c r="T610" s="71">
        <v>0</v>
      </c>
      <c r="U610" s="72">
        <v>0</v>
      </c>
      <c r="V610" s="72">
        <v>29</v>
      </c>
      <c r="W610" s="73">
        <f t="shared" si="347"/>
        <v>29</v>
      </c>
      <c r="X610" s="109">
        <v>0</v>
      </c>
      <c r="Y610" s="110">
        <v>0</v>
      </c>
      <c r="Z610" s="110">
        <v>0</v>
      </c>
      <c r="AA610" s="72">
        <v>0</v>
      </c>
      <c r="AB610" s="72">
        <v>0</v>
      </c>
      <c r="AC610" s="111">
        <v>0</v>
      </c>
      <c r="AD610" s="112">
        <f t="shared" si="348"/>
        <v>0</v>
      </c>
      <c r="AE610" s="113">
        <v>0</v>
      </c>
      <c r="AF610" s="114">
        <v>0</v>
      </c>
      <c r="AG610" s="115">
        <v>602626.19999999995</v>
      </c>
      <c r="AH610" s="116">
        <v>602626.19999999995</v>
      </c>
      <c r="AI610" s="114">
        <v>116000.49999999999</v>
      </c>
      <c r="AJ610" s="117">
        <f t="shared" si="351"/>
        <v>718626.7</v>
      </c>
      <c r="AK610" s="113">
        <v>0</v>
      </c>
      <c r="AL610" s="114">
        <v>81802.617389999999</v>
      </c>
      <c r="AM610" s="117">
        <f t="shared" si="352"/>
        <v>81802.617389999999</v>
      </c>
      <c r="AN610" s="113">
        <v>0</v>
      </c>
      <c r="AO610" s="114">
        <v>0</v>
      </c>
      <c r="AP610" s="114">
        <v>520823.58260999992</v>
      </c>
      <c r="AQ610" s="114">
        <v>0</v>
      </c>
      <c r="AR610" s="117">
        <v>0</v>
      </c>
      <c r="AS610" s="113">
        <f t="shared" si="349"/>
        <v>0</v>
      </c>
      <c r="AT610" s="114">
        <f t="shared" si="353"/>
        <v>0</v>
      </c>
      <c r="AU610" s="114">
        <f t="shared" si="354"/>
        <v>0</v>
      </c>
      <c r="AV610" s="117">
        <v>0</v>
      </c>
      <c r="AW610" s="113">
        <f t="shared" si="350"/>
        <v>0</v>
      </c>
      <c r="AX610" s="114">
        <f t="shared" si="355"/>
        <v>0</v>
      </c>
      <c r="AY610" s="114">
        <f t="shared" si="356"/>
        <v>10505.249999999998</v>
      </c>
      <c r="AZ610" s="117">
        <v>10505.249999999998</v>
      </c>
      <c r="BA610" s="113">
        <f t="shared" si="357"/>
        <v>0</v>
      </c>
      <c r="BB610" s="114">
        <f t="shared" si="358"/>
        <v>0</v>
      </c>
      <c r="BC610" s="114">
        <f t="shared" si="359"/>
        <v>0</v>
      </c>
      <c r="BD610" s="117">
        <v>0</v>
      </c>
      <c r="BE610" s="113">
        <v>0</v>
      </c>
      <c r="BF610" s="114">
        <v>0</v>
      </c>
      <c r="BG610" s="114">
        <v>0</v>
      </c>
      <c r="BH610" s="117">
        <v>0</v>
      </c>
      <c r="BJ610" s="113">
        <f t="shared" si="380"/>
        <v>0</v>
      </c>
      <c r="BK610" s="114">
        <f t="shared" si="380"/>
        <v>81802.617389999999</v>
      </c>
      <c r="BL610" s="114">
        <f t="shared" si="360"/>
        <v>0</v>
      </c>
      <c r="BM610" s="118">
        <f t="shared" si="361"/>
        <v>10505.249999999998</v>
      </c>
      <c r="BN610" s="119">
        <f t="shared" si="362"/>
        <v>92307.867389999999</v>
      </c>
      <c r="BP610" s="113">
        <f t="shared" si="363"/>
        <v>0</v>
      </c>
      <c r="BQ610" s="118">
        <f t="shared" si="364"/>
        <v>0</v>
      </c>
      <c r="BR610" s="120">
        <f t="shared" si="365"/>
        <v>0</v>
      </c>
      <c r="BS610" s="121">
        <f t="shared" si="366"/>
        <v>0</v>
      </c>
      <c r="BT610" s="114">
        <f t="shared" si="367"/>
        <v>0</v>
      </c>
      <c r="BU610" s="114">
        <f t="shared" si="368"/>
        <v>0</v>
      </c>
      <c r="BV610" s="114">
        <f t="shared" si="369"/>
        <v>0</v>
      </c>
      <c r="BW610" s="118">
        <f t="shared" si="370"/>
        <v>0</v>
      </c>
      <c r="BX610" s="120">
        <f t="shared" si="371"/>
        <v>0</v>
      </c>
      <c r="BY610" s="121">
        <f t="shared" si="372"/>
        <v>0</v>
      </c>
      <c r="CA610" s="113">
        <f t="shared" si="381"/>
        <v>0</v>
      </c>
      <c r="CB610" s="114">
        <f t="shared" si="381"/>
        <v>0</v>
      </c>
      <c r="CC610" s="114">
        <f t="shared" si="373"/>
        <v>37401.050412508033</v>
      </c>
      <c r="CD610" s="114">
        <f t="shared" si="374"/>
        <v>0</v>
      </c>
      <c r="CE610" s="114">
        <f t="shared" si="375"/>
        <v>5874.3573045337616</v>
      </c>
      <c r="CF610" s="118">
        <f t="shared" si="376"/>
        <v>0</v>
      </c>
      <c r="CG610" s="122">
        <f t="shared" si="377"/>
        <v>43275.407717041795</v>
      </c>
      <c r="CH610" s="88"/>
      <c r="CI610" s="123">
        <f t="shared" si="378"/>
        <v>43275.407717041802</v>
      </c>
      <c r="CK610" s="124">
        <f t="shared" si="379"/>
        <v>3</v>
      </c>
      <c r="CL610" s="125">
        <v>0</v>
      </c>
      <c r="CM610" s="126">
        <v>0</v>
      </c>
      <c r="CN610" s="127">
        <v>41.82</v>
      </c>
      <c r="CO610" s="128">
        <v>15.670999499999999</v>
      </c>
      <c r="CP610" s="125">
        <v>0</v>
      </c>
      <c r="CQ610" s="129">
        <v>0</v>
      </c>
      <c r="CR610" s="130">
        <v>0</v>
      </c>
      <c r="CS610" s="131">
        <v>8.0499999999999989</v>
      </c>
      <c r="CT610" s="132">
        <v>8.0499999999999989</v>
      </c>
      <c r="CU610" s="133">
        <f t="shared" si="382"/>
        <v>0</v>
      </c>
      <c r="CV610" s="129">
        <f t="shared" si="382"/>
        <v>2.0124999999999997</v>
      </c>
      <c r="CW610" s="132">
        <v>2.0124999999999997</v>
      </c>
      <c r="CY610" s="133">
        <v>0</v>
      </c>
      <c r="CZ610" s="129">
        <v>10505.249999999998</v>
      </c>
      <c r="DA610" s="132">
        <v>10505.249999999998</v>
      </c>
      <c r="DD610" s="134" t="s">
        <v>95</v>
      </c>
      <c r="DE610" s="101"/>
      <c r="DF610" s="72"/>
    </row>
    <row r="611" spans="1:110" s="7" customFormat="1" x14ac:dyDescent="0.25">
      <c r="A611" s="135">
        <v>110</v>
      </c>
      <c r="B611" s="136" t="s">
        <v>1642</v>
      </c>
      <c r="C611" s="136" t="s">
        <v>1656</v>
      </c>
      <c r="D611" s="137" t="s">
        <v>1644</v>
      </c>
      <c r="E611" s="138" t="s">
        <v>1657</v>
      </c>
      <c r="F611" s="138" t="s">
        <v>1650</v>
      </c>
      <c r="G611" s="138" t="s">
        <v>1651</v>
      </c>
      <c r="H611" s="138" t="s">
        <v>117</v>
      </c>
      <c r="I611" s="138">
        <v>11215</v>
      </c>
      <c r="J611" s="138" t="str">
        <f t="shared" si="345"/>
        <v>Brooklyn 11215</v>
      </c>
      <c r="K611" s="138" t="s">
        <v>108</v>
      </c>
      <c r="L611" s="138">
        <v>4</v>
      </c>
      <c r="M611" s="106" t="str">
        <f t="shared" si="346"/>
        <v>FCCN</v>
      </c>
      <c r="N611" s="107">
        <v>0</v>
      </c>
      <c r="O611" s="72">
        <v>0</v>
      </c>
      <c r="P611" s="108">
        <v>0</v>
      </c>
      <c r="Q611" s="71">
        <v>0</v>
      </c>
      <c r="R611" s="72">
        <v>0</v>
      </c>
      <c r="S611" s="108">
        <v>0</v>
      </c>
      <c r="T611" s="71">
        <v>0</v>
      </c>
      <c r="U611" s="72">
        <v>0</v>
      </c>
      <c r="V611" s="72">
        <v>0</v>
      </c>
      <c r="W611" s="73">
        <f t="shared" si="347"/>
        <v>0</v>
      </c>
      <c r="X611" s="109">
        <v>10</v>
      </c>
      <c r="Y611" s="110">
        <v>0</v>
      </c>
      <c r="Z611" s="110">
        <v>0</v>
      </c>
      <c r="AA611" s="72">
        <v>0</v>
      </c>
      <c r="AB611" s="72">
        <v>0</v>
      </c>
      <c r="AC611" s="111">
        <v>0</v>
      </c>
      <c r="AD611" s="112">
        <f t="shared" si="348"/>
        <v>10</v>
      </c>
      <c r="AE611" s="113">
        <v>0</v>
      </c>
      <c r="AF611" s="114">
        <v>0</v>
      </c>
      <c r="AG611" s="115">
        <v>0</v>
      </c>
      <c r="AH611" s="116">
        <v>86276.599999999991</v>
      </c>
      <c r="AI611" s="114">
        <v>0</v>
      </c>
      <c r="AJ611" s="117">
        <f t="shared" si="351"/>
        <v>86276.599999999991</v>
      </c>
      <c r="AK611" s="113">
        <v>0</v>
      </c>
      <c r="AL611" s="114">
        <v>0</v>
      </c>
      <c r="AM611" s="117">
        <f t="shared" si="352"/>
        <v>0</v>
      </c>
      <c r="AN611" s="113">
        <v>0</v>
      </c>
      <c r="AO611" s="114">
        <v>0</v>
      </c>
      <c r="AP611" s="114">
        <v>0</v>
      </c>
      <c r="AQ611" s="114">
        <v>72285.8</v>
      </c>
      <c r="AR611" s="117">
        <v>13990.8</v>
      </c>
      <c r="AS611" s="113">
        <f t="shared" si="349"/>
        <v>0</v>
      </c>
      <c r="AT611" s="114">
        <f t="shared" si="353"/>
        <v>0</v>
      </c>
      <c r="AU611" s="114">
        <f t="shared" si="354"/>
        <v>0</v>
      </c>
      <c r="AV611" s="117">
        <v>0</v>
      </c>
      <c r="AW611" s="113">
        <f t="shared" si="350"/>
        <v>0</v>
      </c>
      <c r="AX611" s="114">
        <f t="shared" si="355"/>
        <v>0</v>
      </c>
      <c r="AY611" s="114">
        <f t="shared" si="356"/>
        <v>0</v>
      </c>
      <c r="AZ611" s="117">
        <v>0</v>
      </c>
      <c r="BA611" s="113">
        <f t="shared" si="357"/>
        <v>0</v>
      </c>
      <c r="BB611" s="114">
        <f t="shared" si="358"/>
        <v>0</v>
      </c>
      <c r="BC611" s="114">
        <f t="shared" si="359"/>
        <v>0</v>
      </c>
      <c r="BD611" s="117">
        <v>0</v>
      </c>
      <c r="BE611" s="113">
        <v>0</v>
      </c>
      <c r="BF611" s="114">
        <v>0</v>
      </c>
      <c r="BG611" s="114">
        <v>0</v>
      </c>
      <c r="BH611" s="117">
        <v>0</v>
      </c>
      <c r="BJ611" s="113">
        <f t="shared" si="380"/>
        <v>0</v>
      </c>
      <c r="BK611" s="114">
        <f t="shared" si="380"/>
        <v>0</v>
      </c>
      <c r="BL611" s="114">
        <f t="shared" si="360"/>
        <v>0</v>
      </c>
      <c r="BM611" s="118">
        <f t="shared" si="361"/>
        <v>0</v>
      </c>
      <c r="BN611" s="119">
        <f t="shared" si="362"/>
        <v>0</v>
      </c>
      <c r="BP611" s="113">
        <f t="shared" si="363"/>
        <v>0</v>
      </c>
      <c r="BQ611" s="118">
        <f t="shared" si="364"/>
        <v>0</v>
      </c>
      <c r="BR611" s="120">
        <f t="shared" si="365"/>
        <v>0</v>
      </c>
      <c r="BS611" s="121">
        <f t="shared" si="366"/>
        <v>0</v>
      </c>
      <c r="BT611" s="114">
        <f t="shared" si="367"/>
        <v>0</v>
      </c>
      <c r="BU611" s="114">
        <f t="shared" si="368"/>
        <v>0</v>
      </c>
      <c r="BV611" s="114">
        <f t="shared" si="369"/>
        <v>0</v>
      </c>
      <c r="BW611" s="118">
        <f t="shared" si="370"/>
        <v>0</v>
      </c>
      <c r="BX611" s="120">
        <f t="shared" si="371"/>
        <v>0</v>
      </c>
      <c r="BY611" s="121">
        <f t="shared" si="372"/>
        <v>0</v>
      </c>
      <c r="CA611" s="113">
        <f t="shared" si="381"/>
        <v>0</v>
      </c>
      <c r="CB611" s="114">
        <f t="shared" si="381"/>
        <v>0</v>
      </c>
      <c r="CC611" s="114">
        <f t="shared" si="373"/>
        <v>0</v>
      </c>
      <c r="CD611" s="114">
        <f t="shared" si="374"/>
        <v>1004.6983922829581</v>
      </c>
      <c r="CE611" s="114">
        <f t="shared" si="375"/>
        <v>0</v>
      </c>
      <c r="CF611" s="118">
        <f t="shared" si="376"/>
        <v>0</v>
      </c>
      <c r="CG611" s="122">
        <f t="shared" si="377"/>
        <v>1004.6983922829581</v>
      </c>
      <c r="CH611" s="88"/>
      <c r="CI611" s="123">
        <f t="shared" si="378"/>
        <v>1004.6983922829581</v>
      </c>
      <c r="CK611" s="124">
        <f t="shared" si="379"/>
        <v>4</v>
      </c>
      <c r="CL611" s="125">
        <v>0</v>
      </c>
      <c r="CM611" s="126">
        <v>0</v>
      </c>
      <c r="CN611" s="127">
        <v>0</v>
      </c>
      <c r="CO611" s="128">
        <v>0</v>
      </c>
      <c r="CP611" s="125">
        <v>0</v>
      </c>
      <c r="CQ611" s="129">
        <v>0</v>
      </c>
      <c r="CR611" s="130">
        <v>0</v>
      </c>
      <c r="CS611" s="131">
        <v>0</v>
      </c>
      <c r="CT611" s="132">
        <v>0</v>
      </c>
      <c r="CU611" s="133">
        <f t="shared" si="382"/>
        <v>0</v>
      </c>
      <c r="CV611" s="129">
        <f t="shared" si="382"/>
        <v>0</v>
      </c>
      <c r="CW611" s="132">
        <v>0</v>
      </c>
      <c r="CY611" s="133">
        <v>0</v>
      </c>
      <c r="CZ611" s="129">
        <v>0</v>
      </c>
      <c r="DA611" s="132">
        <v>0</v>
      </c>
      <c r="DD611" s="134" t="s">
        <v>95</v>
      </c>
      <c r="DE611" s="101"/>
      <c r="DF611" s="72"/>
    </row>
    <row r="612" spans="1:110" s="7" customFormat="1" x14ac:dyDescent="0.25">
      <c r="A612" s="135">
        <v>110</v>
      </c>
      <c r="B612" s="136" t="s">
        <v>1642</v>
      </c>
      <c r="C612" s="136" t="s">
        <v>1656</v>
      </c>
      <c r="D612" s="137" t="s">
        <v>1644</v>
      </c>
      <c r="E612" s="138" t="s">
        <v>1657</v>
      </c>
      <c r="F612" s="138" t="s">
        <v>1650</v>
      </c>
      <c r="G612" s="138" t="s">
        <v>1651</v>
      </c>
      <c r="H612" s="138" t="s">
        <v>117</v>
      </c>
      <c r="I612" s="138">
        <v>11215</v>
      </c>
      <c r="J612" s="138" t="str">
        <f t="shared" si="345"/>
        <v>Brooklyn 11215</v>
      </c>
      <c r="K612" s="138" t="s">
        <v>108</v>
      </c>
      <c r="L612" s="138">
        <v>4</v>
      </c>
      <c r="M612" s="106" t="str">
        <f t="shared" si="346"/>
        <v>FCCN</v>
      </c>
      <c r="N612" s="107">
        <v>0</v>
      </c>
      <c r="O612" s="72">
        <v>0</v>
      </c>
      <c r="P612" s="108">
        <v>0</v>
      </c>
      <c r="Q612" s="71">
        <v>0</v>
      </c>
      <c r="R612" s="72">
        <v>0</v>
      </c>
      <c r="S612" s="108">
        <v>0</v>
      </c>
      <c r="T612" s="71">
        <v>0</v>
      </c>
      <c r="U612" s="72">
        <v>0</v>
      </c>
      <c r="V612" s="72">
        <v>0</v>
      </c>
      <c r="W612" s="73">
        <f t="shared" si="347"/>
        <v>0</v>
      </c>
      <c r="X612" s="109">
        <v>0</v>
      </c>
      <c r="Y612" s="110">
        <v>60</v>
      </c>
      <c r="Z612" s="110">
        <v>0</v>
      </c>
      <c r="AA612" s="72">
        <v>0</v>
      </c>
      <c r="AB612" s="72">
        <v>0</v>
      </c>
      <c r="AC612" s="111">
        <v>0</v>
      </c>
      <c r="AD612" s="112">
        <f t="shared" si="348"/>
        <v>60</v>
      </c>
      <c r="AE612" s="113">
        <v>0</v>
      </c>
      <c r="AF612" s="114">
        <v>0</v>
      </c>
      <c r="AG612" s="115">
        <v>0</v>
      </c>
      <c r="AH612" s="116">
        <v>615123.60000000009</v>
      </c>
      <c r="AI612" s="114">
        <v>0</v>
      </c>
      <c r="AJ612" s="117">
        <f t="shared" si="351"/>
        <v>615123.60000000009</v>
      </c>
      <c r="AK612" s="113">
        <v>0</v>
      </c>
      <c r="AL612" s="114">
        <v>0</v>
      </c>
      <c r="AM612" s="117">
        <f t="shared" si="352"/>
        <v>0</v>
      </c>
      <c r="AN612" s="113">
        <v>0</v>
      </c>
      <c r="AO612" s="114">
        <v>0</v>
      </c>
      <c r="AP612" s="114">
        <v>0</v>
      </c>
      <c r="AQ612" s="114">
        <v>531178.80000000005</v>
      </c>
      <c r="AR612" s="117">
        <v>83944.799999999988</v>
      </c>
      <c r="AS612" s="113">
        <f t="shared" si="349"/>
        <v>0</v>
      </c>
      <c r="AT612" s="114">
        <f t="shared" si="353"/>
        <v>0</v>
      </c>
      <c r="AU612" s="114">
        <f t="shared" si="354"/>
        <v>0</v>
      </c>
      <c r="AV612" s="117">
        <v>0</v>
      </c>
      <c r="AW612" s="113">
        <f t="shared" si="350"/>
        <v>0</v>
      </c>
      <c r="AX612" s="114">
        <f t="shared" si="355"/>
        <v>0</v>
      </c>
      <c r="AY612" s="114">
        <f t="shared" si="356"/>
        <v>0</v>
      </c>
      <c r="AZ612" s="117">
        <v>0</v>
      </c>
      <c r="BA612" s="113">
        <f t="shared" si="357"/>
        <v>0</v>
      </c>
      <c r="BB612" s="114">
        <f t="shared" si="358"/>
        <v>0</v>
      </c>
      <c r="BC612" s="114">
        <f t="shared" si="359"/>
        <v>0</v>
      </c>
      <c r="BD612" s="117">
        <v>0</v>
      </c>
      <c r="BE612" s="113">
        <v>0</v>
      </c>
      <c r="BF612" s="114">
        <v>0</v>
      </c>
      <c r="BG612" s="114">
        <v>0</v>
      </c>
      <c r="BH612" s="117">
        <v>0</v>
      </c>
      <c r="BJ612" s="113">
        <f t="shared" si="380"/>
        <v>0</v>
      </c>
      <c r="BK612" s="114">
        <f t="shared" si="380"/>
        <v>0</v>
      </c>
      <c r="BL612" s="114">
        <f t="shared" si="360"/>
        <v>0</v>
      </c>
      <c r="BM612" s="118">
        <f t="shared" si="361"/>
        <v>0</v>
      </c>
      <c r="BN612" s="119">
        <f t="shared" si="362"/>
        <v>0</v>
      </c>
      <c r="BP612" s="113">
        <f t="shared" si="363"/>
        <v>0</v>
      </c>
      <c r="BQ612" s="118">
        <f t="shared" si="364"/>
        <v>0</v>
      </c>
      <c r="BR612" s="120">
        <f t="shared" si="365"/>
        <v>0</v>
      </c>
      <c r="BS612" s="121">
        <f t="shared" si="366"/>
        <v>0</v>
      </c>
      <c r="BT612" s="114">
        <f t="shared" si="367"/>
        <v>0</v>
      </c>
      <c r="BU612" s="114">
        <f t="shared" si="368"/>
        <v>0</v>
      </c>
      <c r="BV612" s="114">
        <f t="shared" si="369"/>
        <v>0</v>
      </c>
      <c r="BW612" s="118">
        <f t="shared" si="370"/>
        <v>0</v>
      </c>
      <c r="BX612" s="120">
        <f t="shared" si="371"/>
        <v>0</v>
      </c>
      <c r="BY612" s="121">
        <f t="shared" si="372"/>
        <v>0</v>
      </c>
      <c r="CA612" s="113">
        <f t="shared" si="381"/>
        <v>0</v>
      </c>
      <c r="CB612" s="114">
        <f t="shared" si="381"/>
        <v>0</v>
      </c>
      <c r="CC612" s="114">
        <f t="shared" si="373"/>
        <v>0</v>
      </c>
      <c r="CD612" s="114">
        <f t="shared" si="374"/>
        <v>6028.1903536977488</v>
      </c>
      <c r="CE612" s="114">
        <f t="shared" si="375"/>
        <v>0</v>
      </c>
      <c r="CF612" s="118">
        <f t="shared" si="376"/>
        <v>0</v>
      </c>
      <c r="CG612" s="122">
        <f t="shared" si="377"/>
        <v>6028.1903536977488</v>
      </c>
      <c r="CH612" s="88"/>
      <c r="CI612" s="123">
        <f t="shared" si="378"/>
        <v>6028.1903536977488</v>
      </c>
      <c r="CK612" s="124">
        <f t="shared" si="379"/>
        <v>4</v>
      </c>
      <c r="CL612" s="125">
        <v>0</v>
      </c>
      <c r="CM612" s="126">
        <v>0</v>
      </c>
      <c r="CN612" s="127">
        <v>0</v>
      </c>
      <c r="CO612" s="128">
        <v>0</v>
      </c>
      <c r="CP612" s="125">
        <v>0</v>
      </c>
      <c r="CQ612" s="129">
        <v>0</v>
      </c>
      <c r="CR612" s="130">
        <v>0</v>
      </c>
      <c r="CS612" s="131">
        <v>0</v>
      </c>
      <c r="CT612" s="132">
        <v>0</v>
      </c>
      <c r="CU612" s="133">
        <f t="shared" si="382"/>
        <v>0</v>
      </c>
      <c r="CV612" s="129">
        <f t="shared" si="382"/>
        <v>0</v>
      </c>
      <c r="CW612" s="132">
        <v>0</v>
      </c>
      <c r="CY612" s="133">
        <v>0</v>
      </c>
      <c r="CZ612" s="129">
        <v>0</v>
      </c>
      <c r="DA612" s="132">
        <v>0</v>
      </c>
      <c r="DD612" s="134" t="s">
        <v>95</v>
      </c>
      <c r="DE612" s="101"/>
      <c r="DF612" s="72"/>
    </row>
    <row r="613" spans="1:110" s="7" customFormat="1" x14ac:dyDescent="0.25">
      <c r="A613" s="135">
        <v>110</v>
      </c>
      <c r="B613" s="136" t="s">
        <v>1642</v>
      </c>
      <c r="C613" s="136" t="s">
        <v>1656</v>
      </c>
      <c r="D613" s="137" t="s">
        <v>1644</v>
      </c>
      <c r="E613" s="138" t="s">
        <v>1657</v>
      </c>
      <c r="F613" s="138" t="s">
        <v>1650</v>
      </c>
      <c r="G613" s="138" t="s">
        <v>1651</v>
      </c>
      <c r="H613" s="138" t="s">
        <v>117</v>
      </c>
      <c r="I613" s="138">
        <v>11215</v>
      </c>
      <c r="J613" s="138" t="str">
        <f t="shared" si="345"/>
        <v>Brooklyn 11215</v>
      </c>
      <c r="K613" s="138" t="s">
        <v>108</v>
      </c>
      <c r="L613" s="138">
        <v>4</v>
      </c>
      <c r="M613" s="106" t="str">
        <f t="shared" si="346"/>
        <v>FCCN</v>
      </c>
      <c r="N613" s="107">
        <v>0</v>
      </c>
      <c r="O613" s="72">
        <v>0</v>
      </c>
      <c r="P613" s="108">
        <v>0</v>
      </c>
      <c r="Q613" s="71">
        <v>0</v>
      </c>
      <c r="R613" s="72">
        <v>0</v>
      </c>
      <c r="S613" s="108">
        <v>0</v>
      </c>
      <c r="T613" s="71">
        <v>0</v>
      </c>
      <c r="U613" s="72">
        <v>0</v>
      </c>
      <c r="V613" s="72">
        <v>0</v>
      </c>
      <c r="W613" s="73">
        <f t="shared" si="347"/>
        <v>0</v>
      </c>
      <c r="X613" s="109">
        <v>0</v>
      </c>
      <c r="Y613" s="110">
        <v>0</v>
      </c>
      <c r="Z613" s="110">
        <v>130</v>
      </c>
      <c r="AA613" s="72">
        <v>0</v>
      </c>
      <c r="AB613" s="72">
        <v>0</v>
      </c>
      <c r="AC613" s="111">
        <v>0</v>
      </c>
      <c r="AD613" s="112">
        <f t="shared" si="348"/>
        <v>130</v>
      </c>
      <c r="AE613" s="113">
        <v>0</v>
      </c>
      <c r="AF613" s="114">
        <v>0</v>
      </c>
      <c r="AG613" s="115">
        <v>0</v>
      </c>
      <c r="AH613" s="116">
        <v>1421323.8000000003</v>
      </c>
      <c r="AI613" s="114">
        <v>0</v>
      </c>
      <c r="AJ613" s="117">
        <f t="shared" si="351"/>
        <v>1421323.8000000003</v>
      </c>
      <c r="AK613" s="113">
        <v>0</v>
      </c>
      <c r="AL613" s="114">
        <v>0</v>
      </c>
      <c r="AM613" s="117">
        <f t="shared" si="352"/>
        <v>0</v>
      </c>
      <c r="AN613" s="113">
        <v>0</v>
      </c>
      <c r="AO613" s="114">
        <v>0</v>
      </c>
      <c r="AP613" s="114">
        <v>0</v>
      </c>
      <c r="AQ613" s="114">
        <v>1239443.4000000004</v>
      </c>
      <c r="AR613" s="117">
        <v>181880.4</v>
      </c>
      <c r="AS613" s="113">
        <f t="shared" si="349"/>
        <v>0</v>
      </c>
      <c r="AT613" s="114">
        <f t="shared" si="353"/>
        <v>0</v>
      </c>
      <c r="AU613" s="114">
        <f t="shared" si="354"/>
        <v>0</v>
      </c>
      <c r="AV613" s="117">
        <v>0</v>
      </c>
      <c r="AW613" s="113">
        <f t="shared" si="350"/>
        <v>0</v>
      </c>
      <c r="AX613" s="114">
        <f t="shared" si="355"/>
        <v>0</v>
      </c>
      <c r="AY613" s="114">
        <f t="shared" si="356"/>
        <v>0</v>
      </c>
      <c r="AZ613" s="117">
        <v>0</v>
      </c>
      <c r="BA613" s="113">
        <f t="shared" si="357"/>
        <v>0</v>
      </c>
      <c r="BB613" s="114">
        <f t="shared" si="358"/>
        <v>0</v>
      </c>
      <c r="BC613" s="114">
        <f t="shared" si="359"/>
        <v>0</v>
      </c>
      <c r="BD613" s="117">
        <v>0</v>
      </c>
      <c r="BE613" s="113">
        <v>0</v>
      </c>
      <c r="BF613" s="114">
        <v>0</v>
      </c>
      <c r="BG613" s="114">
        <v>0</v>
      </c>
      <c r="BH613" s="117">
        <v>0</v>
      </c>
      <c r="BJ613" s="113">
        <f t="shared" si="380"/>
        <v>0</v>
      </c>
      <c r="BK613" s="114">
        <f t="shared" si="380"/>
        <v>0</v>
      </c>
      <c r="BL613" s="114">
        <f t="shared" si="360"/>
        <v>0</v>
      </c>
      <c r="BM613" s="118">
        <f t="shared" si="361"/>
        <v>0</v>
      </c>
      <c r="BN613" s="119">
        <f t="shared" si="362"/>
        <v>0</v>
      </c>
      <c r="BP613" s="113">
        <f t="shared" si="363"/>
        <v>0</v>
      </c>
      <c r="BQ613" s="118">
        <f t="shared" si="364"/>
        <v>0</v>
      </c>
      <c r="BR613" s="120">
        <f t="shared" si="365"/>
        <v>0</v>
      </c>
      <c r="BS613" s="121">
        <f t="shared" si="366"/>
        <v>0</v>
      </c>
      <c r="BT613" s="114">
        <f t="shared" si="367"/>
        <v>0</v>
      </c>
      <c r="BU613" s="114">
        <f t="shared" si="368"/>
        <v>0</v>
      </c>
      <c r="BV613" s="114">
        <f t="shared" si="369"/>
        <v>0</v>
      </c>
      <c r="BW613" s="118">
        <f t="shared" si="370"/>
        <v>0</v>
      </c>
      <c r="BX613" s="120">
        <f t="shared" si="371"/>
        <v>0</v>
      </c>
      <c r="BY613" s="121">
        <f t="shared" si="372"/>
        <v>0</v>
      </c>
      <c r="CA613" s="113">
        <f t="shared" si="381"/>
        <v>0</v>
      </c>
      <c r="CB613" s="114">
        <f t="shared" si="381"/>
        <v>0</v>
      </c>
      <c r="CC613" s="114">
        <f t="shared" si="373"/>
        <v>0</v>
      </c>
      <c r="CD613" s="114">
        <f t="shared" si="374"/>
        <v>13061.079099678456</v>
      </c>
      <c r="CE613" s="114">
        <f t="shared" si="375"/>
        <v>0</v>
      </c>
      <c r="CF613" s="118">
        <f t="shared" si="376"/>
        <v>0</v>
      </c>
      <c r="CG613" s="122">
        <f t="shared" si="377"/>
        <v>13061.079099678456</v>
      </c>
      <c r="CH613" s="88"/>
      <c r="CI613" s="123">
        <f t="shared" si="378"/>
        <v>13061.079099678456</v>
      </c>
      <c r="CK613" s="124">
        <f t="shared" si="379"/>
        <v>4</v>
      </c>
      <c r="CL613" s="125">
        <v>0</v>
      </c>
      <c r="CM613" s="126">
        <v>0</v>
      </c>
      <c r="CN613" s="127">
        <v>0</v>
      </c>
      <c r="CO613" s="128">
        <v>0</v>
      </c>
      <c r="CP613" s="125">
        <v>0</v>
      </c>
      <c r="CQ613" s="129">
        <v>0</v>
      </c>
      <c r="CR613" s="130">
        <v>0</v>
      </c>
      <c r="CS613" s="131">
        <v>0</v>
      </c>
      <c r="CT613" s="132">
        <v>0</v>
      </c>
      <c r="CU613" s="133">
        <f t="shared" si="382"/>
        <v>0</v>
      </c>
      <c r="CV613" s="129">
        <f t="shared" si="382"/>
        <v>0</v>
      </c>
      <c r="CW613" s="132">
        <v>0</v>
      </c>
      <c r="CY613" s="133">
        <v>0</v>
      </c>
      <c r="CZ613" s="129">
        <v>0</v>
      </c>
      <c r="DA613" s="132">
        <v>0</v>
      </c>
      <c r="DD613" s="134" t="s">
        <v>95</v>
      </c>
      <c r="DE613" s="101"/>
      <c r="DF613" s="72"/>
    </row>
    <row r="614" spans="1:110" s="7" customFormat="1" x14ac:dyDescent="0.25">
      <c r="A614" s="135">
        <v>110</v>
      </c>
      <c r="B614" s="136" t="s">
        <v>1642</v>
      </c>
      <c r="C614" s="136" t="s">
        <v>1656</v>
      </c>
      <c r="D614" s="137" t="s">
        <v>1644</v>
      </c>
      <c r="E614" s="138" t="s">
        <v>1657</v>
      </c>
      <c r="F614" s="138" t="s">
        <v>1650</v>
      </c>
      <c r="G614" s="138" t="s">
        <v>1651</v>
      </c>
      <c r="H614" s="138" t="s">
        <v>117</v>
      </c>
      <c r="I614" s="138">
        <v>11215</v>
      </c>
      <c r="J614" s="138" t="str">
        <f t="shared" si="345"/>
        <v>Brooklyn 11215</v>
      </c>
      <c r="K614" s="138" t="s">
        <v>108</v>
      </c>
      <c r="L614" s="138">
        <v>4</v>
      </c>
      <c r="M614" s="106" t="str">
        <f t="shared" si="346"/>
        <v>FCCN</v>
      </c>
      <c r="N614" s="107">
        <v>0</v>
      </c>
      <c r="O614" s="72">
        <v>0</v>
      </c>
      <c r="P614" s="108">
        <v>0</v>
      </c>
      <c r="Q614" s="71">
        <v>0</v>
      </c>
      <c r="R614" s="72">
        <v>0</v>
      </c>
      <c r="S614" s="108">
        <v>0</v>
      </c>
      <c r="T614" s="71">
        <v>0</v>
      </c>
      <c r="U614" s="72">
        <v>0</v>
      </c>
      <c r="V614" s="72">
        <v>0</v>
      </c>
      <c r="W614" s="73">
        <f t="shared" si="347"/>
        <v>0</v>
      </c>
      <c r="X614" s="109">
        <v>0</v>
      </c>
      <c r="Y614" s="110">
        <v>0</v>
      </c>
      <c r="Z614" s="110">
        <v>0</v>
      </c>
      <c r="AA614" s="72">
        <v>120</v>
      </c>
      <c r="AB614" s="72">
        <v>0</v>
      </c>
      <c r="AC614" s="111">
        <v>0</v>
      </c>
      <c r="AD614" s="112">
        <f t="shared" si="348"/>
        <v>120</v>
      </c>
      <c r="AE614" s="113">
        <v>0</v>
      </c>
      <c r="AF614" s="114">
        <v>0</v>
      </c>
      <c r="AG614" s="115">
        <v>0</v>
      </c>
      <c r="AH614" s="116">
        <v>1035319.2000000001</v>
      </c>
      <c r="AI614" s="114">
        <v>0</v>
      </c>
      <c r="AJ614" s="117">
        <f t="shared" si="351"/>
        <v>1035319.2000000001</v>
      </c>
      <c r="AK614" s="113">
        <v>0</v>
      </c>
      <c r="AL614" s="114">
        <v>0</v>
      </c>
      <c r="AM614" s="117">
        <f t="shared" si="352"/>
        <v>0</v>
      </c>
      <c r="AN614" s="113">
        <v>0</v>
      </c>
      <c r="AO614" s="114">
        <v>0</v>
      </c>
      <c r="AP614" s="114">
        <v>0</v>
      </c>
      <c r="AQ614" s="114">
        <v>867429.6</v>
      </c>
      <c r="AR614" s="117">
        <v>167889.59999999998</v>
      </c>
      <c r="AS614" s="113">
        <f t="shared" si="349"/>
        <v>0</v>
      </c>
      <c r="AT614" s="114">
        <f t="shared" si="353"/>
        <v>0</v>
      </c>
      <c r="AU614" s="114">
        <f t="shared" si="354"/>
        <v>0</v>
      </c>
      <c r="AV614" s="117">
        <v>0</v>
      </c>
      <c r="AW614" s="113">
        <f t="shared" si="350"/>
        <v>0</v>
      </c>
      <c r="AX614" s="114">
        <f t="shared" si="355"/>
        <v>0</v>
      </c>
      <c r="AY614" s="114">
        <f t="shared" si="356"/>
        <v>0</v>
      </c>
      <c r="AZ614" s="117">
        <v>0</v>
      </c>
      <c r="BA614" s="113">
        <f t="shared" si="357"/>
        <v>0</v>
      </c>
      <c r="BB614" s="114">
        <f t="shared" si="358"/>
        <v>0</v>
      </c>
      <c r="BC614" s="114">
        <f t="shared" si="359"/>
        <v>0</v>
      </c>
      <c r="BD614" s="117">
        <v>0</v>
      </c>
      <c r="BE614" s="113">
        <v>0</v>
      </c>
      <c r="BF614" s="114">
        <v>0</v>
      </c>
      <c r="BG614" s="114">
        <v>0</v>
      </c>
      <c r="BH614" s="117">
        <v>0</v>
      </c>
      <c r="BJ614" s="113">
        <f t="shared" si="380"/>
        <v>0</v>
      </c>
      <c r="BK614" s="114">
        <f t="shared" si="380"/>
        <v>0</v>
      </c>
      <c r="BL614" s="114">
        <f t="shared" si="360"/>
        <v>0</v>
      </c>
      <c r="BM614" s="118">
        <f t="shared" si="361"/>
        <v>0</v>
      </c>
      <c r="BN614" s="119">
        <f t="shared" si="362"/>
        <v>0</v>
      </c>
      <c r="BP614" s="113">
        <f t="shared" si="363"/>
        <v>0</v>
      </c>
      <c r="BQ614" s="118">
        <f t="shared" si="364"/>
        <v>0</v>
      </c>
      <c r="BR614" s="120">
        <f t="shared" si="365"/>
        <v>0</v>
      </c>
      <c r="BS614" s="121">
        <f t="shared" si="366"/>
        <v>0</v>
      </c>
      <c r="BT614" s="114">
        <f t="shared" si="367"/>
        <v>0</v>
      </c>
      <c r="BU614" s="114">
        <f t="shared" si="368"/>
        <v>0</v>
      </c>
      <c r="BV614" s="114">
        <f t="shared" si="369"/>
        <v>0</v>
      </c>
      <c r="BW614" s="118">
        <f t="shared" si="370"/>
        <v>0</v>
      </c>
      <c r="BX614" s="120">
        <f t="shared" si="371"/>
        <v>0</v>
      </c>
      <c r="BY614" s="121">
        <f t="shared" si="372"/>
        <v>0</v>
      </c>
      <c r="CA614" s="113">
        <f t="shared" si="381"/>
        <v>0</v>
      </c>
      <c r="CB614" s="114">
        <f t="shared" si="381"/>
        <v>0</v>
      </c>
      <c r="CC614" s="114">
        <f t="shared" si="373"/>
        <v>0</v>
      </c>
      <c r="CD614" s="114">
        <f t="shared" si="374"/>
        <v>12056.380707395498</v>
      </c>
      <c r="CE614" s="114">
        <f t="shared" si="375"/>
        <v>0</v>
      </c>
      <c r="CF614" s="118">
        <f t="shared" si="376"/>
        <v>0</v>
      </c>
      <c r="CG614" s="122">
        <f t="shared" si="377"/>
        <v>12056.380707395498</v>
      </c>
      <c r="CH614" s="88"/>
      <c r="CI614" s="123">
        <f t="shared" si="378"/>
        <v>12056.380707395498</v>
      </c>
      <c r="CK614" s="124">
        <f t="shared" si="379"/>
        <v>4</v>
      </c>
      <c r="CL614" s="125">
        <v>0</v>
      </c>
      <c r="CM614" s="126">
        <v>0</v>
      </c>
      <c r="CN614" s="127">
        <v>0</v>
      </c>
      <c r="CO614" s="128">
        <v>0</v>
      </c>
      <c r="CP614" s="125">
        <v>0</v>
      </c>
      <c r="CQ614" s="129">
        <v>0</v>
      </c>
      <c r="CR614" s="130">
        <v>0</v>
      </c>
      <c r="CS614" s="131">
        <v>0</v>
      </c>
      <c r="CT614" s="132">
        <v>0</v>
      </c>
      <c r="CU614" s="133">
        <f t="shared" si="382"/>
        <v>0</v>
      </c>
      <c r="CV614" s="129">
        <f t="shared" si="382"/>
        <v>0</v>
      </c>
      <c r="CW614" s="132">
        <v>0</v>
      </c>
      <c r="CY614" s="133">
        <v>0</v>
      </c>
      <c r="CZ614" s="129">
        <v>0</v>
      </c>
      <c r="DA614" s="132">
        <v>0</v>
      </c>
      <c r="DD614" s="134" t="s">
        <v>95</v>
      </c>
      <c r="DE614" s="101"/>
      <c r="DF614" s="72"/>
    </row>
    <row r="615" spans="1:110" s="7" customFormat="1" x14ac:dyDescent="0.25">
      <c r="A615" s="135">
        <v>110</v>
      </c>
      <c r="B615" s="136" t="s">
        <v>1642</v>
      </c>
      <c r="C615" s="136" t="s">
        <v>1656</v>
      </c>
      <c r="D615" s="137" t="s">
        <v>1644</v>
      </c>
      <c r="E615" s="138" t="s">
        <v>1657</v>
      </c>
      <c r="F615" s="138" t="s">
        <v>1650</v>
      </c>
      <c r="G615" s="138" t="s">
        <v>1651</v>
      </c>
      <c r="H615" s="138" t="s">
        <v>117</v>
      </c>
      <c r="I615" s="138">
        <v>11215</v>
      </c>
      <c r="J615" s="138" t="str">
        <f t="shared" si="345"/>
        <v>Brooklyn 11215</v>
      </c>
      <c r="K615" s="138" t="s">
        <v>108</v>
      </c>
      <c r="L615" s="138">
        <v>4</v>
      </c>
      <c r="M615" s="106" t="str">
        <f t="shared" si="346"/>
        <v>FCCN</v>
      </c>
      <c r="N615" s="107">
        <v>0</v>
      </c>
      <c r="O615" s="72">
        <v>0</v>
      </c>
      <c r="P615" s="108">
        <v>0</v>
      </c>
      <c r="Q615" s="71">
        <v>0</v>
      </c>
      <c r="R615" s="72">
        <v>0</v>
      </c>
      <c r="S615" s="108">
        <v>0</v>
      </c>
      <c r="T615" s="71">
        <v>0</v>
      </c>
      <c r="U615" s="72">
        <v>0</v>
      </c>
      <c r="V615" s="72">
        <v>0</v>
      </c>
      <c r="W615" s="73">
        <f t="shared" si="347"/>
        <v>0</v>
      </c>
      <c r="X615" s="109">
        <v>0</v>
      </c>
      <c r="Y615" s="110">
        <v>0</v>
      </c>
      <c r="Z615" s="110">
        <v>0</v>
      </c>
      <c r="AA615" s="72">
        <v>0</v>
      </c>
      <c r="AB615" s="72">
        <v>70</v>
      </c>
      <c r="AC615" s="111">
        <v>0</v>
      </c>
      <c r="AD615" s="112">
        <f t="shared" si="348"/>
        <v>70</v>
      </c>
      <c r="AE615" s="113">
        <v>0</v>
      </c>
      <c r="AF615" s="114">
        <v>0</v>
      </c>
      <c r="AG615" s="115">
        <v>0</v>
      </c>
      <c r="AH615" s="116">
        <v>603936.19999999995</v>
      </c>
      <c r="AI615" s="114">
        <v>0</v>
      </c>
      <c r="AJ615" s="117">
        <f t="shared" si="351"/>
        <v>603936.19999999995</v>
      </c>
      <c r="AK615" s="113">
        <v>0</v>
      </c>
      <c r="AL615" s="114">
        <v>0</v>
      </c>
      <c r="AM615" s="117">
        <f t="shared" si="352"/>
        <v>0</v>
      </c>
      <c r="AN615" s="113">
        <v>0</v>
      </c>
      <c r="AO615" s="114">
        <v>0</v>
      </c>
      <c r="AP615" s="114">
        <v>0</v>
      </c>
      <c r="AQ615" s="114">
        <v>506000.6</v>
      </c>
      <c r="AR615" s="117">
        <v>97935.6</v>
      </c>
      <c r="AS615" s="113">
        <f t="shared" si="349"/>
        <v>0</v>
      </c>
      <c r="AT615" s="114">
        <f t="shared" si="353"/>
        <v>0</v>
      </c>
      <c r="AU615" s="114">
        <f t="shared" si="354"/>
        <v>0</v>
      </c>
      <c r="AV615" s="117">
        <v>0</v>
      </c>
      <c r="AW615" s="113">
        <f t="shared" si="350"/>
        <v>0</v>
      </c>
      <c r="AX615" s="114">
        <f t="shared" si="355"/>
        <v>0</v>
      </c>
      <c r="AY615" s="114">
        <f t="shared" si="356"/>
        <v>0</v>
      </c>
      <c r="AZ615" s="117">
        <v>0</v>
      </c>
      <c r="BA615" s="113">
        <f t="shared" si="357"/>
        <v>0</v>
      </c>
      <c r="BB615" s="114">
        <f t="shared" si="358"/>
        <v>0</v>
      </c>
      <c r="BC615" s="114">
        <f t="shared" si="359"/>
        <v>0</v>
      </c>
      <c r="BD615" s="117">
        <v>0</v>
      </c>
      <c r="BE615" s="113">
        <v>0</v>
      </c>
      <c r="BF615" s="114">
        <v>0</v>
      </c>
      <c r="BG615" s="114">
        <v>0</v>
      </c>
      <c r="BH615" s="117">
        <v>0</v>
      </c>
      <c r="BJ615" s="113">
        <f t="shared" si="380"/>
        <v>0</v>
      </c>
      <c r="BK615" s="114">
        <f t="shared" si="380"/>
        <v>0</v>
      </c>
      <c r="BL615" s="114">
        <f t="shared" si="360"/>
        <v>0</v>
      </c>
      <c r="BM615" s="118">
        <f t="shared" si="361"/>
        <v>0</v>
      </c>
      <c r="BN615" s="119">
        <f t="shared" si="362"/>
        <v>0</v>
      </c>
      <c r="BP615" s="113">
        <f t="shared" si="363"/>
        <v>0</v>
      </c>
      <c r="BQ615" s="118">
        <f t="shared" si="364"/>
        <v>0</v>
      </c>
      <c r="BR615" s="120">
        <f t="shared" si="365"/>
        <v>0</v>
      </c>
      <c r="BS615" s="121">
        <f t="shared" si="366"/>
        <v>0</v>
      </c>
      <c r="BT615" s="114">
        <f t="shared" si="367"/>
        <v>0</v>
      </c>
      <c r="BU615" s="114">
        <f t="shared" si="368"/>
        <v>0</v>
      </c>
      <c r="BV615" s="114">
        <f t="shared" si="369"/>
        <v>0</v>
      </c>
      <c r="BW615" s="118">
        <f t="shared" si="370"/>
        <v>0</v>
      </c>
      <c r="BX615" s="120">
        <f t="shared" si="371"/>
        <v>0</v>
      </c>
      <c r="BY615" s="121">
        <f t="shared" si="372"/>
        <v>0</v>
      </c>
      <c r="CA615" s="113">
        <f t="shared" si="381"/>
        <v>0</v>
      </c>
      <c r="CB615" s="114">
        <f t="shared" si="381"/>
        <v>0</v>
      </c>
      <c r="CC615" s="114">
        <f t="shared" si="373"/>
        <v>0</v>
      </c>
      <c r="CD615" s="114">
        <f t="shared" si="374"/>
        <v>7032.8887459807074</v>
      </c>
      <c r="CE615" s="114">
        <f t="shared" si="375"/>
        <v>0</v>
      </c>
      <c r="CF615" s="118">
        <f t="shared" si="376"/>
        <v>0</v>
      </c>
      <c r="CG615" s="122">
        <f t="shared" si="377"/>
        <v>7032.8887459807074</v>
      </c>
      <c r="CH615" s="88"/>
      <c r="CI615" s="123">
        <f t="shared" si="378"/>
        <v>7032.8887459807074</v>
      </c>
      <c r="CK615" s="124">
        <f t="shared" si="379"/>
        <v>4</v>
      </c>
      <c r="CL615" s="125">
        <v>0</v>
      </c>
      <c r="CM615" s="126">
        <v>0</v>
      </c>
      <c r="CN615" s="127">
        <v>0</v>
      </c>
      <c r="CO615" s="128">
        <v>0</v>
      </c>
      <c r="CP615" s="125">
        <v>0</v>
      </c>
      <c r="CQ615" s="129">
        <v>0</v>
      </c>
      <c r="CR615" s="130">
        <v>0</v>
      </c>
      <c r="CS615" s="131">
        <v>0</v>
      </c>
      <c r="CT615" s="132">
        <v>0</v>
      </c>
      <c r="CU615" s="133">
        <f t="shared" si="382"/>
        <v>0</v>
      </c>
      <c r="CV615" s="129">
        <f t="shared" si="382"/>
        <v>0</v>
      </c>
      <c r="CW615" s="132">
        <v>0</v>
      </c>
      <c r="CY615" s="133">
        <v>0</v>
      </c>
      <c r="CZ615" s="129">
        <v>0</v>
      </c>
      <c r="DA615" s="132">
        <v>0</v>
      </c>
      <c r="DD615" s="134" t="s">
        <v>95</v>
      </c>
      <c r="DE615" s="101"/>
      <c r="DF615" s="72"/>
    </row>
    <row r="616" spans="1:110" s="7" customFormat="1" x14ac:dyDescent="0.25">
      <c r="A616" s="135">
        <v>110</v>
      </c>
      <c r="B616" s="136" t="s">
        <v>1642</v>
      </c>
      <c r="C616" s="136" t="s">
        <v>1656</v>
      </c>
      <c r="D616" s="137" t="s">
        <v>1644</v>
      </c>
      <c r="E616" s="138" t="s">
        <v>1657</v>
      </c>
      <c r="F616" s="138" t="s">
        <v>1650</v>
      </c>
      <c r="G616" s="138" t="s">
        <v>1651</v>
      </c>
      <c r="H616" s="138" t="s">
        <v>117</v>
      </c>
      <c r="I616" s="138">
        <v>11215</v>
      </c>
      <c r="J616" s="138" t="str">
        <f t="shared" si="345"/>
        <v>Brooklyn 11215</v>
      </c>
      <c r="K616" s="138" t="s">
        <v>108</v>
      </c>
      <c r="L616" s="138">
        <v>4</v>
      </c>
      <c r="M616" s="106" t="str">
        <f t="shared" si="346"/>
        <v>FCCN</v>
      </c>
      <c r="N616" s="107">
        <v>0</v>
      </c>
      <c r="O616" s="72">
        <v>0</v>
      </c>
      <c r="P616" s="108">
        <v>0</v>
      </c>
      <c r="Q616" s="71">
        <v>0</v>
      </c>
      <c r="R616" s="72">
        <v>0</v>
      </c>
      <c r="S616" s="108">
        <v>0</v>
      </c>
      <c r="T616" s="71">
        <v>0</v>
      </c>
      <c r="U616" s="72">
        <v>0</v>
      </c>
      <c r="V616" s="72">
        <v>0</v>
      </c>
      <c r="W616" s="73">
        <f t="shared" si="347"/>
        <v>0</v>
      </c>
      <c r="X616" s="109">
        <v>0</v>
      </c>
      <c r="Y616" s="110">
        <v>0</v>
      </c>
      <c r="Z616" s="110">
        <v>0</v>
      </c>
      <c r="AA616" s="72">
        <v>0</v>
      </c>
      <c r="AB616" s="72">
        <v>0</v>
      </c>
      <c r="AC616" s="111">
        <v>10</v>
      </c>
      <c r="AD616" s="112">
        <f t="shared" si="348"/>
        <v>10</v>
      </c>
      <c r="AE616" s="113">
        <v>0</v>
      </c>
      <c r="AF616" s="114">
        <v>0</v>
      </c>
      <c r="AG616" s="115">
        <v>0</v>
      </c>
      <c r="AH616" s="116">
        <v>91516.599999999991</v>
      </c>
      <c r="AI616" s="114">
        <v>0</v>
      </c>
      <c r="AJ616" s="117">
        <f t="shared" si="351"/>
        <v>91516.599999999991</v>
      </c>
      <c r="AK616" s="113">
        <v>0</v>
      </c>
      <c r="AL616" s="114">
        <v>0</v>
      </c>
      <c r="AM616" s="117">
        <f t="shared" si="352"/>
        <v>0</v>
      </c>
      <c r="AN616" s="113">
        <v>0</v>
      </c>
      <c r="AO616" s="114">
        <v>0</v>
      </c>
      <c r="AP616" s="114">
        <v>0</v>
      </c>
      <c r="AQ616" s="114">
        <v>77525.8</v>
      </c>
      <c r="AR616" s="117">
        <v>13990.8</v>
      </c>
      <c r="AS616" s="113">
        <f t="shared" si="349"/>
        <v>0</v>
      </c>
      <c r="AT616" s="114">
        <f t="shared" si="353"/>
        <v>0</v>
      </c>
      <c r="AU616" s="114">
        <f t="shared" si="354"/>
        <v>0</v>
      </c>
      <c r="AV616" s="117">
        <v>0</v>
      </c>
      <c r="AW616" s="113">
        <f t="shared" si="350"/>
        <v>0</v>
      </c>
      <c r="AX616" s="114">
        <f t="shared" si="355"/>
        <v>0</v>
      </c>
      <c r="AY616" s="114">
        <f t="shared" si="356"/>
        <v>0</v>
      </c>
      <c r="AZ616" s="117">
        <v>0</v>
      </c>
      <c r="BA616" s="113">
        <f t="shared" si="357"/>
        <v>0</v>
      </c>
      <c r="BB616" s="114">
        <f t="shared" si="358"/>
        <v>0</v>
      </c>
      <c r="BC616" s="114">
        <f t="shared" si="359"/>
        <v>0</v>
      </c>
      <c r="BD616" s="117">
        <v>0</v>
      </c>
      <c r="BE616" s="113">
        <v>0</v>
      </c>
      <c r="BF616" s="114">
        <v>0</v>
      </c>
      <c r="BG616" s="114">
        <v>0</v>
      </c>
      <c r="BH616" s="117">
        <v>0</v>
      </c>
      <c r="BJ616" s="113">
        <f t="shared" si="380"/>
        <v>0</v>
      </c>
      <c r="BK616" s="114">
        <f t="shared" si="380"/>
        <v>0</v>
      </c>
      <c r="BL616" s="114">
        <f t="shared" si="360"/>
        <v>0</v>
      </c>
      <c r="BM616" s="118">
        <f t="shared" si="361"/>
        <v>0</v>
      </c>
      <c r="BN616" s="119">
        <f t="shared" si="362"/>
        <v>0</v>
      </c>
      <c r="BP616" s="113">
        <f t="shared" si="363"/>
        <v>0</v>
      </c>
      <c r="BQ616" s="118">
        <f t="shared" si="364"/>
        <v>0</v>
      </c>
      <c r="BR616" s="120">
        <f t="shared" si="365"/>
        <v>0</v>
      </c>
      <c r="BS616" s="121">
        <f t="shared" si="366"/>
        <v>0</v>
      </c>
      <c r="BT616" s="114">
        <f t="shared" si="367"/>
        <v>0</v>
      </c>
      <c r="BU616" s="114">
        <f t="shared" si="368"/>
        <v>0</v>
      </c>
      <c r="BV616" s="114">
        <f t="shared" si="369"/>
        <v>0</v>
      </c>
      <c r="BW616" s="118">
        <f t="shared" si="370"/>
        <v>0</v>
      </c>
      <c r="BX616" s="120">
        <f t="shared" si="371"/>
        <v>0</v>
      </c>
      <c r="BY616" s="121">
        <f t="shared" si="372"/>
        <v>0</v>
      </c>
      <c r="CA616" s="113">
        <f t="shared" si="381"/>
        <v>0</v>
      </c>
      <c r="CB616" s="114">
        <f t="shared" si="381"/>
        <v>0</v>
      </c>
      <c r="CC616" s="114">
        <f t="shared" si="373"/>
        <v>0</v>
      </c>
      <c r="CD616" s="114">
        <f t="shared" si="374"/>
        <v>1004.6983922829581</v>
      </c>
      <c r="CE616" s="114">
        <f t="shared" si="375"/>
        <v>0</v>
      </c>
      <c r="CF616" s="118">
        <f t="shared" si="376"/>
        <v>0</v>
      </c>
      <c r="CG616" s="122">
        <f t="shared" si="377"/>
        <v>1004.6983922829581</v>
      </c>
      <c r="CH616" s="88"/>
      <c r="CI616" s="123">
        <f t="shared" si="378"/>
        <v>1004.6983922829581</v>
      </c>
      <c r="CK616" s="124">
        <f t="shared" si="379"/>
        <v>4</v>
      </c>
      <c r="CL616" s="125">
        <v>0</v>
      </c>
      <c r="CM616" s="126">
        <v>0</v>
      </c>
      <c r="CN616" s="127">
        <v>0</v>
      </c>
      <c r="CO616" s="128">
        <v>0</v>
      </c>
      <c r="CP616" s="125">
        <v>0</v>
      </c>
      <c r="CQ616" s="129">
        <v>0</v>
      </c>
      <c r="CR616" s="130">
        <v>0</v>
      </c>
      <c r="CS616" s="131">
        <v>0</v>
      </c>
      <c r="CT616" s="132">
        <v>0</v>
      </c>
      <c r="CU616" s="133">
        <f t="shared" si="382"/>
        <v>0</v>
      </c>
      <c r="CV616" s="129">
        <f t="shared" si="382"/>
        <v>0</v>
      </c>
      <c r="CW616" s="132">
        <v>0</v>
      </c>
      <c r="CY616" s="133">
        <v>0</v>
      </c>
      <c r="CZ616" s="129">
        <v>0</v>
      </c>
      <c r="DA616" s="132">
        <v>0</v>
      </c>
      <c r="DD616" s="134" t="s">
        <v>95</v>
      </c>
      <c r="DE616" s="101"/>
      <c r="DF616" s="72"/>
    </row>
    <row r="617" spans="1:110" s="7" customFormat="1" x14ac:dyDescent="0.25">
      <c r="A617" s="135">
        <v>160</v>
      </c>
      <c r="B617" s="136" t="s">
        <v>1658</v>
      </c>
      <c r="C617" s="136" t="s">
        <v>1659</v>
      </c>
      <c r="D617" s="137" t="s">
        <v>1660</v>
      </c>
      <c r="E617" s="138" t="s">
        <v>1661</v>
      </c>
      <c r="F617" s="138" t="s">
        <v>1662</v>
      </c>
      <c r="G617" s="138" t="s">
        <v>1663</v>
      </c>
      <c r="H617" s="138" t="s">
        <v>154</v>
      </c>
      <c r="I617" s="138">
        <v>11415</v>
      </c>
      <c r="J617" s="138" t="str">
        <f t="shared" si="345"/>
        <v>Queens 11415</v>
      </c>
      <c r="K617" s="138" t="s">
        <v>103</v>
      </c>
      <c r="L617" s="138">
        <v>3</v>
      </c>
      <c r="M617" s="106" t="str">
        <f t="shared" si="346"/>
        <v>Child Care</v>
      </c>
      <c r="N617" s="107">
        <v>54</v>
      </c>
      <c r="O617" s="72">
        <v>0</v>
      </c>
      <c r="P617" s="108">
        <v>0</v>
      </c>
      <c r="Q617" s="71">
        <v>0</v>
      </c>
      <c r="R617" s="72">
        <v>0</v>
      </c>
      <c r="S617" s="108">
        <v>54</v>
      </c>
      <c r="T617" s="71">
        <v>0</v>
      </c>
      <c r="U617" s="72">
        <v>0</v>
      </c>
      <c r="V617" s="72">
        <v>29</v>
      </c>
      <c r="W617" s="73">
        <f t="shared" si="347"/>
        <v>29</v>
      </c>
      <c r="X617" s="109">
        <v>0</v>
      </c>
      <c r="Y617" s="110">
        <v>0</v>
      </c>
      <c r="Z617" s="110">
        <v>0</v>
      </c>
      <c r="AA617" s="72">
        <v>0</v>
      </c>
      <c r="AB617" s="72">
        <v>0</v>
      </c>
      <c r="AC617" s="111">
        <v>0</v>
      </c>
      <c r="AD617" s="112">
        <f t="shared" si="348"/>
        <v>0</v>
      </c>
      <c r="AE617" s="113">
        <v>0</v>
      </c>
      <c r="AF617" s="114">
        <v>0</v>
      </c>
      <c r="AG617" s="115">
        <v>624775.67999999993</v>
      </c>
      <c r="AH617" s="116">
        <v>624775.67999999993</v>
      </c>
      <c r="AI617" s="114">
        <v>0</v>
      </c>
      <c r="AJ617" s="117">
        <f t="shared" si="351"/>
        <v>624775.67999999993</v>
      </c>
      <c r="AK617" s="113">
        <v>0</v>
      </c>
      <c r="AL617" s="114">
        <v>86379.808319999982</v>
      </c>
      <c r="AM617" s="117">
        <f t="shared" si="352"/>
        <v>86379.808319999982</v>
      </c>
      <c r="AN617" s="113">
        <v>0</v>
      </c>
      <c r="AO617" s="114">
        <v>0</v>
      </c>
      <c r="AP617" s="114">
        <v>538395.87167999998</v>
      </c>
      <c r="AQ617" s="114">
        <v>0</v>
      </c>
      <c r="AR617" s="117">
        <v>0</v>
      </c>
      <c r="AS617" s="113">
        <f t="shared" si="349"/>
        <v>0</v>
      </c>
      <c r="AT617" s="114">
        <f t="shared" si="353"/>
        <v>0</v>
      </c>
      <c r="AU617" s="114">
        <f t="shared" si="354"/>
        <v>0</v>
      </c>
      <c r="AV617" s="117">
        <v>0</v>
      </c>
      <c r="AW617" s="113">
        <f t="shared" si="350"/>
        <v>0</v>
      </c>
      <c r="AX617" s="114">
        <f t="shared" si="355"/>
        <v>0</v>
      </c>
      <c r="AY617" s="114">
        <f t="shared" si="356"/>
        <v>0</v>
      </c>
      <c r="AZ617" s="117">
        <v>0</v>
      </c>
      <c r="BA617" s="113">
        <f t="shared" si="357"/>
        <v>0</v>
      </c>
      <c r="BB617" s="114">
        <f t="shared" si="358"/>
        <v>0</v>
      </c>
      <c r="BC617" s="114">
        <f t="shared" si="359"/>
        <v>0</v>
      </c>
      <c r="BD617" s="117">
        <v>0</v>
      </c>
      <c r="BE617" s="113">
        <v>0</v>
      </c>
      <c r="BF617" s="114">
        <v>0</v>
      </c>
      <c r="BG617" s="114">
        <v>0</v>
      </c>
      <c r="BH617" s="117">
        <v>0</v>
      </c>
      <c r="BJ617" s="113">
        <f t="shared" si="380"/>
        <v>0</v>
      </c>
      <c r="BK617" s="114">
        <f t="shared" si="380"/>
        <v>86379.808319999982</v>
      </c>
      <c r="BL617" s="114">
        <f t="shared" si="360"/>
        <v>0</v>
      </c>
      <c r="BM617" s="118">
        <f t="shared" si="361"/>
        <v>0</v>
      </c>
      <c r="BN617" s="119">
        <f t="shared" si="362"/>
        <v>86379.808319999982</v>
      </c>
      <c r="BP617" s="113">
        <f t="shared" si="363"/>
        <v>0</v>
      </c>
      <c r="BQ617" s="118">
        <f t="shared" si="364"/>
        <v>0</v>
      </c>
      <c r="BR617" s="120">
        <f t="shared" si="365"/>
        <v>0</v>
      </c>
      <c r="BS617" s="121">
        <f t="shared" si="366"/>
        <v>0</v>
      </c>
      <c r="BT617" s="114">
        <f t="shared" si="367"/>
        <v>0</v>
      </c>
      <c r="BU617" s="114">
        <f t="shared" si="368"/>
        <v>0</v>
      </c>
      <c r="BV617" s="114">
        <f t="shared" si="369"/>
        <v>0</v>
      </c>
      <c r="BW617" s="118">
        <f t="shared" si="370"/>
        <v>0</v>
      </c>
      <c r="BX617" s="120">
        <f t="shared" si="371"/>
        <v>0</v>
      </c>
      <c r="BY617" s="121">
        <f t="shared" si="372"/>
        <v>0</v>
      </c>
      <c r="CA617" s="113">
        <f t="shared" si="381"/>
        <v>0</v>
      </c>
      <c r="CB617" s="114">
        <f t="shared" si="381"/>
        <v>0</v>
      </c>
      <c r="CC617" s="114">
        <f t="shared" si="373"/>
        <v>38662.940410032155</v>
      </c>
      <c r="CD617" s="114">
        <f t="shared" si="374"/>
        <v>0</v>
      </c>
      <c r="CE617" s="114">
        <f t="shared" si="375"/>
        <v>6203.0516156913163</v>
      </c>
      <c r="CF617" s="118">
        <f t="shared" si="376"/>
        <v>0</v>
      </c>
      <c r="CG617" s="122">
        <f t="shared" si="377"/>
        <v>44865.99202572347</v>
      </c>
      <c r="CH617" s="88"/>
      <c r="CI617" s="123">
        <f t="shared" si="378"/>
        <v>44865.99202572347</v>
      </c>
      <c r="CK617" s="124">
        <f t="shared" si="379"/>
        <v>3</v>
      </c>
      <c r="CL617" s="125">
        <v>0</v>
      </c>
      <c r="CM617" s="126">
        <v>0</v>
      </c>
      <c r="CN617" s="127">
        <v>44.16</v>
      </c>
      <c r="CO617" s="128">
        <v>16.547855999999996</v>
      </c>
      <c r="CP617" s="125">
        <v>0</v>
      </c>
      <c r="CQ617" s="129">
        <v>0</v>
      </c>
      <c r="CR617" s="130">
        <v>0</v>
      </c>
      <c r="CS617" s="131">
        <v>0</v>
      </c>
      <c r="CT617" s="132">
        <v>0</v>
      </c>
      <c r="CU617" s="133">
        <f t="shared" si="382"/>
        <v>0</v>
      </c>
      <c r="CV617" s="129">
        <f t="shared" si="382"/>
        <v>0</v>
      </c>
      <c r="CW617" s="132">
        <v>0</v>
      </c>
      <c r="CY617" s="133">
        <v>0</v>
      </c>
      <c r="CZ617" s="129">
        <v>0</v>
      </c>
      <c r="DA617" s="132">
        <v>0</v>
      </c>
      <c r="DD617" s="134" t="s">
        <v>95</v>
      </c>
      <c r="DE617" s="101"/>
      <c r="DF617" s="72"/>
    </row>
    <row r="618" spans="1:110" s="7" customFormat="1" x14ac:dyDescent="0.25">
      <c r="A618" s="135">
        <v>160</v>
      </c>
      <c r="B618" s="136" t="s">
        <v>1658</v>
      </c>
      <c r="C618" s="136" t="s">
        <v>1659</v>
      </c>
      <c r="D618" s="137" t="s">
        <v>1660</v>
      </c>
      <c r="E618" s="138" t="s">
        <v>1661</v>
      </c>
      <c r="F618" s="138" t="s">
        <v>1662</v>
      </c>
      <c r="G618" s="138" t="s">
        <v>1663</v>
      </c>
      <c r="H618" s="138" t="s">
        <v>154</v>
      </c>
      <c r="I618" s="138">
        <v>11415</v>
      </c>
      <c r="J618" s="138" t="str">
        <f t="shared" si="345"/>
        <v>Queens 11415</v>
      </c>
      <c r="K618" s="138" t="s">
        <v>103</v>
      </c>
      <c r="L618" s="138">
        <v>3</v>
      </c>
      <c r="M618" s="106" t="str">
        <f t="shared" si="346"/>
        <v>Child Care</v>
      </c>
      <c r="N618" s="107">
        <v>0</v>
      </c>
      <c r="O618" s="72">
        <v>15</v>
      </c>
      <c r="P618" s="108">
        <v>0</v>
      </c>
      <c r="Q618" s="71">
        <v>0</v>
      </c>
      <c r="R618" s="72">
        <v>0</v>
      </c>
      <c r="S618" s="108">
        <v>0</v>
      </c>
      <c r="T618" s="71">
        <v>0</v>
      </c>
      <c r="U618" s="72">
        <v>0</v>
      </c>
      <c r="V618" s="72">
        <v>0</v>
      </c>
      <c r="W618" s="73">
        <f t="shared" si="347"/>
        <v>0</v>
      </c>
      <c r="X618" s="109">
        <v>0</v>
      </c>
      <c r="Y618" s="110">
        <v>0</v>
      </c>
      <c r="Z618" s="110">
        <v>0</v>
      </c>
      <c r="AA618" s="72">
        <v>0</v>
      </c>
      <c r="AB618" s="72">
        <v>0</v>
      </c>
      <c r="AC618" s="111">
        <v>0</v>
      </c>
      <c r="AD618" s="112">
        <f t="shared" si="348"/>
        <v>0</v>
      </c>
      <c r="AE618" s="113">
        <v>0</v>
      </c>
      <c r="AF618" s="114">
        <v>270698.40000000002</v>
      </c>
      <c r="AG618" s="115">
        <v>0</v>
      </c>
      <c r="AH618" s="116">
        <v>270698.40000000002</v>
      </c>
      <c r="AI618" s="114">
        <v>0</v>
      </c>
      <c r="AJ618" s="117">
        <f t="shared" si="351"/>
        <v>270698.40000000002</v>
      </c>
      <c r="AK618" s="113">
        <v>0</v>
      </c>
      <c r="AL618" s="114">
        <v>0</v>
      </c>
      <c r="AM618" s="117">
        <f t="shared" si="352"/>
        <v>0</v>
      </c>
      <c r="AN618" s="113">
        <v>0</v>
      </c>
      <c r="AO618" s="114">
        <v>0</v>
      </c>
      <c r="AP618" s="114">
        <v>270698.40000000002</v>
      </c>
      <c r="AQ618" s="114">
        <v>0</v>
      </c>
      <c r="AR618" s="117">
        <v>0</v>
      </c>
      <c r="AS618" s="113">
        <f t="shared" si="349"/>
        <v>0</v>
      </c>
      <c r="AT618" s="114">
        <f t="shared" si="353"/>
        <v>0</v>
      </c>
      <c r="AU618" s="114">
        <f t="shared" si="354"/>
        <v>0</v>
      </c>
      <c r="AV618" s="117">
        <v>0</v>
      </c>
      <c r="AW618" s="113">
        <f t="shared" si="350"/>
        <v>0</v>
      </c>
      <c r="AX618" s="114">
        <f t="shared" si="355"/>
        <v>0</v>
      </c>
      <c r="AY618" s="114">
        <f t="shared" si="356"/>
        <v>0</v>
      </c>
      <c r="AZ618" s="117">
        <v>0</v>
      </c>
      <c r="BA618" s="113">
        <f t="shared" si="357"/>
        <v>0</v>
      </c>
      <c r="BB618" s="114">
        <f t="shared" si="358"/>
        <v>0</v>
      </c>
      <c r="BC618" s="114">
        <f t="shared" si="359"/>
        <v>0</v>
      </c>
      <c r="BD618" s="117">
        <v>0</v>
      </c>
      <c r="BE618" s="113">
        <v>0</v>
      </c>
      <c r="BF618" s="114">
        <v>0</v>
      </c>
      <c r="BG618" s="114">
        <v>0</v>
      </c>
      <c r="BH618" s="117">
        <v>0</v>
      </c>
      <c r="BJ618" s="113">
        <f t="shared" si="380"/>
        <v>0</v>
      </c>
      <c r="BK618" s="114">
        <f t="shared" si="380"/>
        <v>0</v>
      </c>
      <c r="BL618" s="114">
        <f t="shared" si="360"/>
        <v>0</v>
      </c>
      <c r="BM618" s="118">
        <f t="shared" si="361"/>
        <v>0</v>
      </c>
      <c r="BN618" s="119">
        <f t="shared" si="362"/>
        <v>0</v>
      </c>
      <c r="BP618" s="113">
        <f t="shared" si="363"/>
        <v>0</v>
      </c>
      <c r="BQ618" s="118">
        <f t="shared" si="364"/>
        <v>0</v>
      </c>
      <c r="BR618" s="120">
        <f t="shared" si="365"/>
        <v>0</v>
      </c>
      <c r="BS618" s="121">
        <f t="shared" si="366"/>
        <v>0</v>
      </c>
      <c r="BT618" s="114">
        <f t="shared" si="367"/>
        <v>0</v>
      </c>
      <c r="BU618" s="114">
        <f t="shared" si="368"/>
        <v>0</v>
      </c>
      <c r="BV618" s="114">
        <f t="shared" si="369"/>
        <v>0</v>
      </c>
      <c r="BW618" s="118">
        <f t="shared" si="370"/>
        <v>0</v>
      </c>
      <c r="BX618" s="120">
        <f t="shared" si="371"/>
        <v>0</v>
      </c>
      <c r="BY618" s="121">
        <f t="shared" si="372"/>
        <v>0</v>
      </c>
      <c r="CA618" s="113">
        <f t="shared" si="381"/>
        <v>0</v>
      </c>
      <c r="CB618" s="114">
        <f t="shared" si="381"/>
        <v>19439.220578778139</v>
      </c>
      <c r="CC618" s="114">
        <f t="shared" si="373"/>
        <v>0</v>
      </c>
      <c r="CD618" s="114">
        <f t="shared" si="374"/>
        <v>0</v>
      </c>
      <c r="CE618" s="114">
        <f t="shared" si="375"/>
        <v>0</v>
      </c>
      <c r="CF618" s="118">
        <f t="shared" si="376"/>
        <v>0</v>
      </c>
      <c r="CG618" s="122">
        <f t="shared" si="377"/>
        <v>19439.220578778139</v>
      </c>
      <c r="CH618" s="88"/>
      <c r="CI618" s="123">
        <f t="shared" si="378"/>
        <v>19439.220578778139</v>
      </c>
      <c r="CK618" s="124">
        <f t="shared" si="379"/>
        <v>3</v>
      </c>
      <c r="CL618" s="125">
        <v>0</v>
      </c>
      <c r="CM618" s="126">
        <v>68.88000000000001</v>
      </c>
      <c r="CN618" s="127">
        <v>0</v>
      </c>
      <c r="CO618" s="128">
        <v>0</v>
      </c>
      <c r="CP618" s="125">
        <v>0</v>
      </c>
      <c r="CQ618" s="129">
        <v>0</v>
      </c>
      <c r="CR618" s="130">
        <v>0</v>
      </c>
      <c r="CS618" s="131">
        <v>0</v>
      </c>
      <c r="CT618" s="132">
        <v>0</v>
      </c>
      <c r="CU618" s="133">
        <f t="shared" si="382"/>
        <v>0</v>
      </c>
      <c r="CV618" s="129">
        <f t="shared" si="382"/>
        <v>0</v>
      </c>
      <c r="CW618" s="132">
        <v>0</v>
      </c>
      <c r="CY618" s="133">
        <v>0</v>
      </c>
      <c r="CZ618" s="129">
        <v>0</v>
      </c>
      <c r="DA618" s="132">
        <v>0</v>
      </c>
      <c r="DD618" s="134" t="s">
        <v>95</v>
      </c>
      <c r="DE618" s="101"/>
      <c r="DF618" s="72"/>
    </row>
    <row r="619" spans="1:110" s="7" customFormat="1" x14ac:dyDescent="0.25">
      <c r="A619" s="135">
        <v>160</v>
      </c>
      <c r="B619" s="136" t="s">
        <v>1658</v>
      </c>
      <c r="C619" s="136" t="s">
        <v>1664</v>
      </c>
      <c r="D619" s="137" t="s">
        <v>1660</v>
      </c>
      <c r="E619" s="138" t="s">
        <v>1665</v>
      </c>
      <c r="F619" s="138" t="s">
        <v>1666</v>
      </c>
      <c r="G619" s="138" t="s">
        <v>1667</v>
      </c>
      <c r="H619" s="138" t="s">
        <v>154</v>
      </c>
      <c r="I619" s="138">
        <v>11415</v>
      </c>
      <c r="J619" s="138" t="str">
        <f t="shared" si="345"/>
        <v>Queens 11415</v>
      </c>
      <c r="K619" s="138" t="s">
        <v>103</v>
      </c>
      <c r="L619" s="138">
        <v>3</v>
      </c>
      <c r="M619" s="106" t="str">
        <f t="shared" si="346"/>
        <v>Child Care</v>
      </c>
      <c r="N619" s="107">
        <v>25</v>
      </c>
      <c r="O619" s="72">
        <v>0</v>
      </c>
      <c r="P619" s="108">
        <v>0</v>
      </c>
      <c r="Q619" s="71">
        <v>0</v>
      </c>
      <c r="R619" s="72">
        <v>0</v>
      </c>
      <c r="S619" s="108">
        <v>25</v>
      </c>
      <c r="T619" s="71">
        <v>0</v>
      </c>
      <c r="U619" s="72">
        <v>0</v>
      </c>
      <c r="V619" s="72">
        <v>14</v>
      </c>
      <c r="W619" s="73">
        <f t="shared" si="347"/>
        <v>14</v>
      </c>
      <c r="X619" s="109">
        <v>0</v>
      </c>
      <c r="Y619" s="110">
        <v>0</v>
      </c>
      <c r="Z619" s="110">
        <v>0</v>
      </c>
      <c r="AA619" s="72">
        <v>0</v>
      </c>
      <c r="AB619" s="72">
        <v>0</v>
      </c>
      <c r="AC619" s="111">
        <v>0</v>
      </c>
      <c r="AD619" s="112">
        <f t="shared" si="348"/>
        <v>0</v>
      </c>
      <c r="AE619" s="113">
        <v>0</v>
      </c>
      <c r="AF619" s="114">
        <v>0</v>
      </c>
      <c r="AG619" s="115">
        <v>289247.99999999994</v>
      </c>
      <c r="AH619" s="116">
        <v>289247.99999999994</v>
      </c>
      <c r="AI619" s="114">
        <v>0</v>
      </c>
      <c r="AJ619" s="117">
        <f t="shared" si="351"/>
        <v>289247.99999999994</v>
      </c>
      <c r="AK619" s="113">
        <v>0</v>
      </c>
      <c r="AL619" s="114">
        <v>41700.597119999991</v>
      </c>
      <c r="AM619" s="117">
        <f t="shared" si="352"/>
        <v>41700.597119999991</v>
      </c>
      <c r="AN619" s="113">
        <v>0</v>
      </c>
      <c r="AO619" s="114">
        <v>0</v>
      </c>
      <c r="AP619" s="114">
        <v>247547.40288000001</v>
      </c>
      <c r="AQ619" s="114">
        <v>0</v>
      </c>
      <c r="AR619" s="117">
        <v>0</v>
      </c>
      <c r="AS619" s="113">
        <f t="shared" si="349"/>
        <v>0</v>
      </c>
      <c r="AT619" s="114">
        <f t="shared" si="353"/>
        <v>0</v>
      </c>
      <c r="AU619" s="114">
        <f t="shared" si="354"/>
        <v>0</v>
      </c>
      <c r="AV619" s="117">
        <v>0</v>
      </c>
      <c r="AW619" s="113">
        <f t="shared" si="350"/>
        <v>0</v>
      </c>
      <c r="AX619" s="114">
        <f t="shared" si="355"/>
        <v>0</v>
      </c>
      <c r="AY619" s="114">
        <f t="shared" si="356"/>
        <v>0</v>
      </c>
      <c r="AZ619" s="117">
        <v>0</v>
      </c>
      <c r="BA619" s="113">
        <f t="shared" si="357"/>
        <v>0</v>
      </c>
      <c r="BB619" s="114">
        <f t="shared" si="358"/>
        <v>0</v>
      </c>
      <c r="BC619" s="114">
        <f t="shared" si="359"/>
        <v>0</v>
      </c>
      <c r="BD619" s="117">
        <v>0</v>
      </c>
      <c r="BE619" s="113">
        <v>0</v>
      </c>
      <c r="BF619" s="114">
        <v>0</v>
      </c>
      <c r="BG619" s="114">
        <v>0</v>
      </c>
      <c r="BH619" s="117">
        <v>0</v>
      </c>
      <c r="BJ619" s="113">
        <f t="shared" si="380"/>
        <v>0</v>
      </c>
      <c r="BK619" s="114">
        <f t="shared" si="380"/>
        <v>41700.597119999991</v>
      </c>
      <c r="BL619" s="114">
        <f t="shared" si="360"/>
        <v>0</v>
      </c>
      <c r="BM619" s="118">
        <f t="shared" si="361"/>
        <v>0</v>
      </c>
      <c r="BN619" s="119">
        <f t="shared" si="362"/>
        <v>41700.597119999991</v>
      </c>
      <c r="BP619" s="113">
        <f t="shared" si="363"/>
        <v>0</v>
      </c>
      <c r="BQ619" s="118">
        <f t="shared" si="364"/>
        <v>0</v>
      </c>
      <c r="BR619" s="120">
        <f t="shared" si="365"/>
        <v>0</v>
      </c>
      <c r="BS619" s="121">
        <f t="shared" si="366"/>
        <v>0</v>
      </c>
      <c r="BT619" s="114">
        <f t="shared" si="367"/>
        <v>0</v>
      </c>
      <c r="BU619" s="114">
        <f t="shared" si="368"/>
        <v>0</v>
      </c>
      <c r="BV619" s="114">
        <f t="shared" si="369"/>
        <v>0</v>
      </c>
      <c r="BW619" s="118">
        <f t="shared" si="370"/>
        <v>0</v>
      </c>
      <c r="BX619" s="120">
        <f t="shared" si="371"/>
        <v>0</v>
      </c>
      <c r="BY619" s="121">
        <f t="shared" si="372"/>
        <v>0</v>
      </c>
      <c r="CA619" s="113">
        <f t="shared" si="381"/>
        <v>0</v>
      </c>
      <c r="CB619" s="114">
        <f t="shared" si="381"/>
        <v>0</v>
      </c>
      <c r="CC619" s="114">
        <f t="shared" si="373"/>
        <v>17776.715962443734</v>
      </c>
      <c r="CD619" s="114">
        <f t="shared" si="374"/>
        <v>0</v>
      </c>
      <c r="CE619" s="114">
        <f t="shared" si="375"/>
        <v>2994.5766420578771</v>
      </c>
      <c r="CF619" s="118">
        <f t="shared" si="376"/>
        <v>0</v>
      </c>
      <c r="CG619" s="122">
        <f t="shared" si="377"/>
        <v>20771.29260450161</v>
      </c>
      <c r="CH619" s="88"/>
      <c r="CI619" s="123">
        <f t="shared" si="378"/>
        <v>20771.292604501603</v>
      </c>
      <c r="CK619" s="124">
        <f t="shared" si="379"/>
        <v>3</v>
      </c>
      <c r="CL619" s="125">
        <v>0</v>
      </c>
      <c r="CM619" s="126">
        <v>0</v>
      </c>
      <c r="CN619" s="127">
        <v>44.16</v>
      </c>
      <c r="CO619" s="128">
        <v>16.547855999999996</v>
      </c>
      <c r="CP619" s="125">
        <v>0</v>
      </c>
      <c r="CQ619" s="129">
        <v>0</v>
      </c>
      <c r="CR619" s="130">
        <v>0</v>
      </c>
      <c r="CS619" s="131">
        <v>0</v>
      </c>
      <c r="CT619" s="132">
        <v>0</v>
      </c>
      <c r="CU619" s="133">
        <f t="shared" si="382"/>
        <v>0</v>
      </c>
      <c r="CV619" s="129">
        <f t="shared" si="382"/>
        <v>0</v>
      </c>
      <c r="CW619" s="132">
        <v>0</v>
      </c>
      <c r="CY619" s="133">
        <v>0</v>
      </c>
      <c r="CZ619" s="129">
        <v>0</v>
      </c>
      <c r="DA619" s="132">
        <v>0</v>
      </c>
      <c r="DD619" s="134" t="s">
        <v>95</v>
      </c>
      <c r="DE619" s="101"/>
      <c r="DF619" s="72"/>
    </row>
    <row r="620" spans="1:110" s="7" customFormat="1" x14ac:dyDescent="0.25">
      <c r="A620" s="135">
        <v>160</v>
      </c>
      <c r="B620" s="136" t="s">
        <v>1658</v>
      </c>
      <c r="C620" s="136" t="s">
        <v>1664</v>
      </c>
      <c r="D620" s="137" t="s">
        <v>1660</v>
      </c>
      <c r="E620" s="138" t="s">
        <v>1665</v>
      </c>
      <c r="F620" s="138" t="s">
        <v>1666</v>
      </c>
      <c r="G620" s="138" t="s">
        <v>1667</v>
      </c>
      <c r="H620" s="138" t="s">
        <v>154</v>
      </c>
      <c r="I620" s="138">
        <v>11415</v>
      </c>
      <c r="J620" s="138" t="str">
        <f t="shared" si="345"/>
        <v>Queens 11415</v>
      </c>
      <c r="K620" s="138" t="s">
        <v>103</v>
      </c>
      <c r="L620" s="138">
        <v>3</v>
      </c>
      <c r="M620" s="106" t="str">
        <f t="shared" si="346"/>
        <v>Child Care</v>
      </c>
      <c r="N620" s="107">
        <v>0</v>
      </c>
      <c r="O620" s="72">
        <v>3</v>
      </c>
      <c r="P620" s="108">
        <v>0</v>
      </c>
      <c r="Q620" s="71">
        <v>0</v>
      </c>
      <c r="R620" s="72">
        <v>0</v>
      </c>
      <c r="S620" s="108">
        <v>0</v>
      </c>
      <c r="T620" s="71">
        <v>0</v>
      </c>
      <c r="U620" s="72">
        <v>0</v>
      </c>
      <c r="V620" s="72">
        <v>0</v>
      </c>
      <c r="W620" s="73">
        <f t="shared" si="347"/>
        <v>0</v>
      </c>
      <c r="X620" s="109">
        <v>0</v>
      </c>
      <c r="Y620" s="110">
        <v>0</v>
      </c>
      <c r="Z620" s="110">
        <v>0</v>
      </c>
      <c r="AA620" s="72">
        <v>0</v>
      </c>
      <c r="AB620" s="72">
        <v>0</v>
      </c>
      <c r="AC620" s="111">
        <v>0</v>
      </c>
      <c r="AD620" s="112">
        <f t="shared" si="348"/>
        <v>0</v>
      </c>
      <c r="AE620" s="113">
        <v>0</v>
      </c>
      <c r="AF620" s="114">
        <v>54139.680000000008</v>
      </c>
      <c r="AG620" s="115">
        <v>0</v>
      </c>
      <c r="AH620" s="116">
        <v>54139.680000000008</v>
      </c>
      <c r="AI620" s="114">
        <v>0</v>
      </c>
      <c r="AJ620" s="117">
        <f t="shared" si="351"/>
        <v>54139.680000000008</v>
      </c>
      <c r="AK620" s="113">
        <v>0</v>
      </c>
      <c r="AL620" s="114">
        <v>0</v>
      </c>
      <c r="AM620" s="117">
        <f t="shared" si="352"/>
        <v>0</v>
      </c>
      <c r="AN620" s="113">
        <v>0</v>
      </c>
      <c r="AO620" s="114">
        <v>0</v>
      </c>
      <c r="AP620" s="114">
        <v>54139.680000000015</v>
      </c>
      <c r="AQ620" s="114">
        <v>0</v>
      </c>
      <c r="AR620" s="117">
        <v>0</v>
      </c>
      <c r="AS620" s="113">
        <f t="shared" si="349"/>
        <v>0</v>
      </c>
      <c r="AT620" s="114">
        <f t="shared" si="353"/>
        <v>0</v>
      </c>
      <c r="AU620" s="114">
        <f t="shared" si="354"/>
        <v>0</v>
      </c>
      <c r="AV620" s="117">
        <v>0</v>
      </c>
      <c r="AW620" s="113">
        <f t="shared" si="350"/>
        <v>0</v>
      </c>
      <c r="AX620" s="114">
        <f t="shared" si="355"/>
        <v>0</v>
      </c>
      <c r="AY620" s="114">
        <f t="shared" si="356"/>
        <v>0</v>
      </c>
      <c r="AZ620" s="117">
        <v>0</v>
      </c>
      <c r="BA620" s="113">
        <f t="shared" si="357"/>
        <v>0</v>
      </c>
      <c r="BB620" s="114">
        <f t="shared" si="358"/>
        <v>0</v>
      </c>
      <c r="BC620" s="114">
        <f t="shared" si="359"/>
        <v>0</v>
      </c>
      <c r="BD620" s="117">
        <v>0</v>
      </c>
      <c r="BE620" s="113">
        <v>0</v>
      </c>
      <c r="BF620" s="114">
        <v>0</v>
      </c>
      <c r="BG620" s="114">
        <v>0</v>
      </c>
      <c r="BH620" s="117">
        <v>0</v>
      </c>
      <c r="BJ620" s="113">
        <f t="shared" si="380"/>
        <v>0</v>
      </c>
      <c r="BK620" s="114">
        <f t="shared" si="380"/>
        <v>0</v>
      </c>
      <c r="BL620" s="114">
        <f t="shared" si="360"/>
        <v>0</v>
      </c>
      <c r="BM620" s="118">
        <f t="shared" si="361"/>
        <v>0</v>
      </c>
      <c r="BN620" s="119">
        <f t="shared" si="362"/>
        <v>0</v>
      </c>
      <c r="BP620" s="113">
        <f t="shared" si="363"/>
        <v>0</v>
      </c>
      <c r="BQ620" s="118">
        <f t="shared" si="364"/>
        <v>0</v>
      </c>
      <c r="BR620" s="120">
        <f t="shared" si="365"/>
        <v>0</v>
      </c>
      <c r="BS620" s="121">
        <f t="shared" si="366"/>
        <v>0</v>
      </c>
      <c r="BT620" s="114">
        <f t="shared" si="367"/>
        <v>0</v>
      </c>
      <c r="BU620" s="114">
        <f t="shared" si="368"/>
        <v>0</v>
      </c>
      <c r="BV620" s="114">
        <f t="shared" si="369"/>
        <v>0</v>
      </c>
      <c r="BW620" s="118">
        <f t="shared" si="370"/>
        <v>0</v>
      </c>
      <c r="BX620" s="120">
        <f t="shared" si="371"/>
        <v>0</v>
      </c>
      <c r="BY620" s="121">
        <f t="shared" si="372"/>
        <v>0</v>
      </c>
      <c r="CA620" s="113">
        <f t="shared" si="381"/>
        <v>0</v>
      </c>
      <c r="CB620" s="114">
        <f t="shared" si="381"/>
        <v>3887.8441157556276</v>
      </c>
      <c r="CC620" s="114">
        <f t="shared" si="373"/>
        <v>0</v>
      </c>
      <c r="CD620" s="114">
        <f t="shared" si="374"/>
        <v>0</v>
      </c>
      <c r="CE620" s="114">
        <f t="shared" si="375"/>
        <v>0</v>
      </c>
      <c r="CF620" s="118">
        <f t="shared" si="376"/>
        <v>0</v>
      </c>
      <c r="CG620" s="122">
        <f t="shared" si="377"/>
        <v>3887.8441157556276</v>
      </c>
      <c r="CH620" s="88"/>
      <c r="CI620" s="123">
        <f t="shared" si="378"/>
        <v>3887.8441157556276</v>
      </c>
      <c r="CK620" s="124">
        <f t="shared" si="379"/>
        <v>3</v>
      </c>
      <c r="CL620" s="125">
        <v>0</v>
      </c>
      <c r="CM620" s="126">
        <v>68.88000000000001</v>
      </c>
      <c r="CN620" s="127">
        <v>0</v>
      </c>
      <c r="CO620" s="128">
        <v>0</v>
      </c>
      <c r="CP620" s="125">
        <v>0</v>
      </c>
      <c r="CQ620" s="129">
        <v>0</v>
      </c>
      <c r="CR620" s="130">
        <v>0</v>
      </c>
      <c r="CS620" s="131">
        <v>0</v>
      </c>
      <c r="CT620" s="132">
        <v>0</v>
      </c>
      <c r="CU620" s="133">
        <f t="shared" si="382"/>
        <v>0</v>
      </c>
      <c r="CV620" s="129">
        <f t="shared" si="382"/>
        <v>0</v>
      </c>
      <c r="CW620" s="132">
        <v>0</v>
      </c>
      <c r="CY620" s="133">
        <v>0</v>
      </c>
      <c r="CZ620" s="129">
        <v>0</v>
      </c>
      <c r="DA620" s="132">
        <v>0</v>
      </c>
      <c r="DD620" s="134" t="s">
        <v>95</v>
      </c>
      <c r="DE620" s="101"/>
      <c r="DF620" s="72"/>
    </row>
    <row r="621" spans="1:110" s="7" customFormat="1" x14ac:dyDescent="0.25">
      <c r="A621" s="135">
        <v>160</v>
      </c>
      <c r="B621" s="136" t="s">
        <v>1658</v>
      </c>
      <c r="C621" s="136" t="s">
        <v>1668</v>
      </c>
      <c r="D621" s="137" t="s">
        <v>1660</v>
      </c>
      <c r="E621" s="138" t="s">
        <v>1669</v>
      </c>
      <c r="F621" s="138" t="s">
        <v>1662</v>
      </c>
      <c r="G621" s="138" t="s">
        <v>1670</v>
      </c>
      <c r="H621" s="138" t="s">
        <v>154</v>
      </c>
      <c r="I621" s="138">
        <v>11435</v>
      </c>
      <c r="J621" s="138" t="str">
        <f t="shared" si="345"/>
        <v>Queens 11435</v>
      </c>
      <c r="K621" s="138" t="s">
        <v>108</v>
      </c>
      <c r="L621" s="138">
        <v>4</v>
      </c>
      <c r="M621" s="106" t="str">
        <f t="shared" si="346"/>
        <v>FCCN</v>
      </c>
      <c r="N621" s="107">
        <v>0</v>
      </c>
      <c r="O621" s="72">
        <v>0</v>
      </c>
      <c r="P621" s="108">
        <v>0</v>
      </c>
      <c r="Q621" s="71">
        <v>0</v>
      </c>
      <c r="R621" s="72">
        <v>0</v>
      </c>
      <c r="S621" s="108">
        <v>0</v>
      </c>
      <c r="T621" s="71">
        <v>0</v>
      </c>
      <c r="U621" s="72">
        <v>0</v>
      </c>
      <c r="V621" s="72">
        <v>0</v>
      </c>
      <c r="W621" s="73">
        <f t="shared" si="347"/>
        <v>0</v>
      </c>
      <c r="X621" s="109">
        <v>0</v>
      </c>
      <c r="Y621" s="110">
        <v>0</v>
      </c>
      <c r="Z621" s="110">
        <v>0</v>
      </c>
      <c r="AA621" s="72">
        <v>0</v>
      </c>
      <c r="AB621" s="72">
        <v>0</v>
      </c>
      <c r="AC621" s="111">
        <v>0</v>
      </c>
      <c r="AD621" s="112">
        <f t="shared" si="348"/>
        <v>0</v>
      </c>
      <c r="AE621" s="113">
        <v>0</v>
      </c>
      <c r="AF621" s="114">
        <v>0</v>
      </c>
      <c r="AG621" s="115">
        <v>0</v>
      </c>
      <c r="AH621" s="116">
        <v>0</v>
      </c>
      <c r="AI621" s="114">
        <v>0</v>
      </c>
      <c r="AJ621" s="117">
        <f t="shared" si="351"/>
        <v>0</v>
      </c>
      <c r="AK621" s="113">
        <v>0</v>
      </c>
      <c r="AL621" s="114">
        <v>0</v>
      </c>
      <c r="AM621" s="117">
        <f t="shared" si="352"/>
        <v>0</v>
      </c>
      <c r="AN621" s="113">
        <v>0</v>
      </c>
      <c r="AO621" s="114">
        <v>0</v>
      </c>
      <c r="AP621" s="114">
        <v>0</v>
      </c>
      <c r="AQ621" s="114">
        <v>0</v>
      </c>
      <c r="AR621" s="117">
        <v>0</v>
      </c>
      <c r="AS621" s="113">
        <f t="shared" si="349"/>
        <v>0</v>
      </c>
      <c r="AT621" s="114">
        <f t="shared" si="353"/>
        <v>0</v>
      </c>
      <c r="AU621" s="114">
        <f t="shared" si="354"/>
        <v>0</v>
      </c>
      <c r="AV621" s="117">
        <v>0</v>
      </c>
      <c r="AW621" s="113">
        <f t="shared" si="350"/>
        <v>0</v>
      </c>
      <c r="AX621" s="114">
        <f t="shared" si="355"/>
        <v>0</v>
      </c>
      <c r="AY621" s="114">
        <f t="shared" si="356"/>
        <v>0</v>
      </c>
      <c r="AZ621" s="117">
        <v>0</v>
      </c>
      <c r="BA621" s="113">
        <f t="shared" si="357"/>
        <v>0</v>
      </c>
      <c r="BB621" s="114">
        <f t="shared" si="358"/>
        <v>0</v>
      </c>
      <c r="BC621" s="114">
        <f t="shared" si="359"/>
        <v>0</v>
      </c>
      <c r="BD621" s="117">
        <v>0</v>
      </c>
      <c r="BE621" s="113">
        <v>0</v>
      </c>
      <c r="BF621" s="114">
        <v>0</v>
      </c>
      <c r="BG621" s="114">
        <v>0</v>
      </c>
      <c r="BH621" s="117">
        <v>0</v>
      </c>
      <c r="BJ621" s="113">
        <f t="shared" si="380"/>
        <v>0</v>
      </c>
      <c r="BK621" s="114">
        <f t="shared" si="380"/>
        <v>0</v>
      </c>
      <c r="BL621" s="114">
        <f t="shared" si="360"/>
        <v>0</v>
      </c>
      <c r="BM621" s="118">
        <f t="shared" si="361"/>
        <v>0</v>
      </c>
      <c r="BN621" s="119">
        <f t="shared" si="362"/>
        <v>0</v>
      </c>
      <c r="BP621" s="113">
        <f t="shared" si="363"/>
        <v>0</v>
      </c>
      <c r="BQ621" s="118">
        <f t="shared" si="364"/>
        <v>0</v>
      </c>
      <c r="BR621" s="120">
        <f t="shared" si="365"/>
        <v>0</v>
      </c>
      <c r="BS621" s="121">
        <f t="shared" si="366"/>
        <v>0</v>
      </c>
      <c r="BT621" s="114">
        <f t="shared" si="367"/>
        <v>0</v>
      </c>
      <c r="BU621" s="114">
        <f t="shared" si="368"/>
        <v>0</v>
      </c>
      <c r="BV621" s="114">
        <f t="shared" si="369"/>
        <v>0</v>
      </c>
      <c r="BW621" s="118">
        <f t="shared" si="370"/>
        <v>0</v>
      </c>
      <c r="BX621" s="120">
        <f t="shared" si="371"/>
        <v>0</v>
      </c>
      <c r="BY621" s="121">
        <f t="shared" si="372"/>
        <v>0</v>
      </c>
      <c r="CA621" s="113">
        <f t="shared" si="381"/>
        <v>0</v>
      </c>
      <c r="CB621" s="114">
        <f t="shared" si="381"/>
        <v>0</v>
      </c>
      <c r="CC621" s="114">
        <f t="shared" si="373"/>
        <v>0</v>
      </c>
      <c r="CD621" s="114">
        <f t="shared" si="374"/>
        <v>0</v>
      </c>
      <c r="CE621" s="114">
        <f t="shared" si="375"/>
        <v>0</v>
      </c>
      <c r="CF621" s="118">
        <f t="shared" si="376"/>
        <v>0</v>
      </c>
      <c r="CG621" s="122">
        <f t="shared" si="377"/>
        <v>0</v>
      </c>
      <c r="CH621" s="88"/>
      <c r="CI621" s="123">
        <f t="shared" si="378"/>
        <v>0</v>
      </c>
      <c r="CK621" s="124">
        <f t="shared" si="379"/>
        <v>4</v>
      </c>
      <c r="CL621" s="125">
        <v>0</v>
      </c>
      <c r="CM621" s="126">
        <v>0</v>
      </c>
      <c r="CN621" s="127">
        <v>0</v>
      </c>
      <c r="CO621" s="128">
        <v>0</v>
      </c>
      <c r="CP621" s="125">
        <v>0</v>
      </c>
      <c r="CQ621" s="129">
        <v>0</v>
      </c>
      <c r="CR621" s="130">
        <v>0</v>
      </c>
      <c r="CS621" s="131">
        <v>0</v>
      </c>
      <c r="CT621" s="132">
        <v>0</v>
      </c>
      <c r="CU621" s="133">
        <f t="shared" si="382"/>
        <v>0</v>
      </c>
      <c r="CV621" s="129">
        <f t="shared" si="382"/>
        <v>0</v>
      </c>
      <c r="CW621" s="132">
        <v>0</v>
      </c>
      <c r="CY621" s="133">
        <v>0</v>
      </c>
      <c r="CZ621" s="129">
        <v>0</v>
      </c>
      <c r="DA621" s="132">
        <v>0</v>
      </c>
      <c r="DD621" s="134" t="s">
        <v>95</v>
      </c>
      <c r="DE621" s="101"/>
      <c r="DF621" s="72"/>
    </row>
    <row r="622" spans="1:110" s="7" customFormat="1" x14ac:dyDescent="0.25">
      <c r="A622" s="135">
        <v>160</v>
      </c>
      <c r="B622" s="136" t="s">
        <v>1658</v>
      </c>
      <c r="C622" s="136" t="s">
        <v>1668</v>
      </c>
      <c r="D622" s="137" t="s">
        <v>1660</v>
      </c>
      <c r="E622" s="138" t="s">
        <v>1669</v>
      </c>
      <c r="F622" s="138" t="s">
        <v>1662</v>
      </c>
      <c r="G622" s="138" t="s">
        <v>1670</v>
      </c>
      <c r="H622" s="138" t="s">
        <v>154</v>
      </c>
      <c r="I622" s="138">
        <v>11435</v>
      </c>
      <c r="J622" s="138" t="str">
        <f t="shared" si="345"/>
        <v>Queens 11435</v>
      </c>
      <c r="K622" s="138" t="s">
        <v>108</v>
      </c>
      <c r="L622" s="138">
        <v>4</v>
      </c>
      <c r="M622" s="106" t="str">
        <f t="shared" si="346"/>
        <v>FCCN</v>
      </c>
      <c r="N622" s="107">
        <v>0</v>
      </c>
      <c r="O622" s="72">
        <v>0</v>
      </c>
      <c r="P622" s="108">
        <v>0</v>
      </c>
      <c r="Q622" s="71">
        <v>0</v>
      </c>
      <c r="R622" s="72">
        <v>0</v>
      </c>
      <c r="S622" s="108">
        <v>0</v>
      </c>
      <c r="T622" s="71">
        <v>0</v>
      </c>
      <c r="U622" s="72">
        <v>0</v>
      </c>
      <c r="V622" s="72">
        <v>0</v>
      </c>
      <c r="W622" s="73">
        <f t="shared" si="347"/>
        <v>0</v>
      </c>
      <c r="X622" s="109">
        <v>0</v>
      </c>
      <c r="Y622" s="110">
        <v>91</v>
      </c>
      <c r="Z622" s="110">
        <v>0</v>
      </c>
      <c r="AA622" s="72">
        <v>0</v>
      </c>
      <c r="AB622" s="72">
        <v>0</v>
      </c>
      <c r="AC622" s="111">
        <v>0</v>
      </c>
      <c r="AD622" s="112">
        <f t="shared" si="348"/>
        <v>91</v>
      </c>
      <c r="AE622" s="113">
        <v>0</v>
      </c>
      <c r="AF622" s="114">
        <v>0</v>
      </c>
      <c r="AG622" s="115">
        <v>0</v>
      </c>
      <c r="AH622" s="116">
        <v>932937.46000000008</v>
      </c>
      <c r="AI622" s="114">
        <v>0</v>
      </c>
      <c r="AJ622" s="117">
        <f t="shared" si="351"/>
        <v>932937.46000000008</v>
      </c>
      <c r="AK622" s="113">
        <v>0</v>
      </c>
      <c r="AL622" s="114">
        <v>0</v>
      </c>
      <c r="AM622" s="117">
        <f t="shared" si="352"/>
        <v>0</v>
      </c>
      <c r="AN622" s="113">
        <v>0</v>
      </c>
      <c r="AO622" s="114">
        <v>0</v>
      </c>
      <c r="AP622" s="114">
        <v>0</v>
      </c>
      <c r="AQ622" s="114">
        <v>805621.18</v>
      </c>
      <c r="AR622" s="117">
        <v>127316.28</v>
      </c>
      <c r="AS622" s="113">
        <f t="shared" si="349"/>
        <v>0</v>
      </c>
      <c r="AT622" s="114">
        <f t="shared" si="353"/>
        <v>0</v>
      </c>
      <c r="AU622" s="114">
        <f t="shared" si="354"/>
        <v>0</v>
      </c>
      <c r="AV622" s="117">
        <v>0</v>
      </c>
      <c r="AW622" s="113">
        <f t="shared" si="350"/>
        <v>0</v>
      </c>
      <c r="AX622" s="114">
        <f t="shared" si="355"/>
        <v>0</v>
      </c>
      <c r="AY622" s="114">
        <f t="shared" si="356"/>
        <v>0</v>
      </c>
      <c r="AZ622" s="117">
        <v>0</v>
      </c>
      <c r="BA622" s="113">
        <f t="shared" si="357"/>
        <v>0</v>
      </c>
      <c r="BB622" s="114">
        <f t="shared" si="358"/>
        <v>0</v>
      </c>
      <c r="BC622" s="114">
        <f t="shared" si="359"/>
        <v>0</v>
      </c>
      <c r="BD622" s="117">
        <v>0</v>
      </c>
      <c r="BE622" s="113">
        <v>0</v>
      </c>
      <c r="BF622" s="114">
        <v>0</v>
      </c>
      <c r="BG622" s="114">
        <v>0</v>
      </c>
      <c r="BH622" s="117">
        <v>0</v>
      </c>
      <c r="BJ622" s="113">
        <f t="shared" si="380"/>
        <v>0</v>
      </c>
      <c r="BK622" s="114">
        <f t="shared" si="380"/>
        <v>0</v>
      </c>
      <c r="BL622" s="114">
        <f t="shared" si="360"/>
        <v>0</v>
      </c>
      <c r="BM622" s="118">
        <f t="shared" si="361"/>
        <v>0</v>
      </c>
      <c r="BN622" s="119">
        <f t="shared" si="362"/>
        <v>0</v>
      </c>
      <c r="BP622" s="113">
        <f t="shared" si="363"/>
        <v>0</v>
      </c>
      <c r="BQ622" s="118">
        <f t="shared" si="364"/>
        <v>0</v>
      </c>
      <c r="BR622" s="120">
        <f t="shared" si="365"/>
        <v>0</v>
      </c>
      <c r="BS622" s="121">
        <f t="shared" si="366"/>
        <v>0</v>
      </c>
      <c r="BT622" s="114">
        <f t="shared" si="367"/>
        <v>0</v>
      </c>
      <c r="BU622" s="114">
        <f t="shared" si="368"/>
        <v>0</v>
      </c>
      <c r="BV622" s="114">
        <f t="shared" si="369"/>
        <v>0</v>
      </c>
      <c r="BW622" s="118">
        <f t="shared" si="370"/>
        <v>0</v>
      </c>
      <c r="BX622" s="120">
        <f t="shared" si="371"/>
        <v>0</v>
      </c>
      <c r="BY622" s="121">
        <f t="shared" si="372"/>
        <v>0</v>
      </c>
      <c r="CA622" s="113">
        <f t="shared" si="381"/>
        <v>0</v>
      </c>
      <c r="CB622" s="114">
        <f t="shared" si="381"/>
        <v>0</v>
      </c>
      <c r="CC622" s="114">
        <f t="shared" si="373"/>
        <v>0</v>
      </c>
      <c r="CD622" s="114">
        <f t="shared" si="374"/>
        <v>9142.755369774919</v>
      </c>
      <c r="CE622" s="114">
        <f t="shared" si="375"/>
        <v>0</v>
      </c>
      <c r="CF622" s="118">
        <f t="shared" si="376"/>
        <v>0</v>
      </c>
      <c r="CG622" s="122">
        <f t="shared" si="377"/>
        <v>9142.755369774919</v>
      </c>
      <c r="CH622" s="88"/>
      <c r="CI622" s="123">
        <f t="shared" si="378"/>
        <v>9142.755369774919</v>
      </c>
      <c r="CK622" s="124">
        <f t="shared" si="379"/>
        <v>4</v>
      </c>
      <c r="CL622" s="125">
        <v>0</v>
      </c>
      <c r="CM622" s="126">
        <v>0</v>
      </c>
      <c r="CN622" s="127">
        <v>0</v>
      </c>
      <c r="CO622" s="128">
        <v>0</v>
      </c>
      <c r="CP622" s="125">
        <v>0</v>
      </c>
      <c r="CQ622" s="129">
        <v>0</v>
      </c>
      <c r="CR622" s="130">
        <v>0</v>
      </c>
      <c r="CS622" s="131">
        <v>0</v>
      </c>
      <c r="CT622" s="132">
        <v>0</v>
      </c>
      <c r="CU622" s="133">
        <f t="shared" si="382"/>
        <v>0</v>
      </c>
      <c r="CV622" s="129">
        <f t="shared" si="382"/>
        <v>0</v>
      </c>
      <c r="CW622" s="132">
        <v>0</v>
      </c>
      <c r="CY622" s="133">
        <v>0</v>
      </c>
      <c r="CZ622" s="129">
        <v>0</v>
      </c>
      <c r="DA622" s="132">
        <v>0</v>
      </c>
      <c r="DD622" s="134" t="s">
        <v>95</v>
      </c>
      <c r="DE622" s="101"/>
      <c r="DF622" s="72"/>
    </row>
    <row r="623" spans="1:110" s="7" customFormat="1" x14ac:dyDescent="0.25">
      <c r="A623" s="135">
        <v>160</v>
      </c>
      <c r="B623" s="136" t="s">
        <v>1658</v>
      </c>
      <c r="C623" s="136" t="s">
        <v>1668</v>
      </c>
      <c r="D623" s="137" t="s">
        <v>1660</v>
      </c>
      <c r="E623" s="138" t="s">
        <v>1669</v>
      </c>
      <c r="F623" s="138" t="s">
        <v>1662</v>
      </c>
      <c r="G623" s="138" t="s">
        <v>1670</v>
      </c>
      <c r="H623" s="138" t="s">
        <v>154</v>
      </c>
      <c r="I623" s="138">
        <v>11435</v>
      </c>
      <c r="J623" s="138" t="str">
        <f t="shared" si="345"/>
        <v>Queens 11435</v>
      </c>
      <c r="K623" s="138" t="s">
        <v>108</v>
      </c>
      <c r="L623" s="138">
        <v>4</v>
      </c>
      <c r="M623" s="106" t="str">
        <f t="shared" si="346"/>
        <v>FCCN</v>
      </c>
      <c r="N623" s="107">
        <v>0</v>
      </c>
      <c r="O623" s="72">
        <v>0</v>
      </c>
      <c r="P623" s="108">
        <v>0</v>
      </c>
      <c r="Q623" s="71">
        <v>0</v>
      </c>
      <c r="R623" s="72">
        <v>0</v>
      </c>
      <c r="S623" s="108">
        <v>0</v>
      </c>
      <c r="T623" s="71">
        <v>0</v>
      </c>
      <c r="U623" s="72">
        <v>0</v>
      </c>
      <c r="V623" s="72">
        <v>0</v>
      </c>
      <c r="W623" s="73">
        <f t="shared" si="347"/>
        <v>0</v>
      </c>
      <c r="X623" s="109">
        <v>0</v>
      </c>
      <c r="Y623" s="110">
        <v>0</v>
      </c>
      <c r="Z623" s="110">
        <v>9</v>
      </c>
      <c r="AA623" s="72">
        <v>0</v>
      </c>
      <c r="AB623" s="72">
        <v>0</v>
      </c>
      <c r="AC623" s="111">
        <v>0</v>
      </c>
      <c r="AD623" s="112">
        <f t="shared" si="348"/>
        <v>9</v>
      </c>
      <c r="AE623" s="113">
        <v>0</v>
      </c>
      <c r="AF623" s="114">
        <v>0</v>
      </c>
      <c r="AG623" s="115">
        <v>0</v>
      </c>
      <c r="AH623" s="116">
        <v>98399.340000000011</v>
      </c>
      <c r="AI623" s="114">
        <v>0</v>
      </c>
      <c r="AJ623" s="117">
        <f t="shared" si="351"/>
        <v>98399.340000000011</v>
      </c>
      <c r="AK623" s="113">
        <v>0</v>
      </c>
      <c r="AL623" s="114">
        <v>0</v>
      </c>
      <c r="AM623" s="117">
        <f t="shared" si="352"/>
        <v>0</v>
      </c>
      <c r="AN623" s="113">
        <v>0</v>
      </c>
      <c r="AO623" s="114">
        <v>0</v>
      </c>
      <c r="AP623" s="114">
        <v>0</v>
      </c>
      <c r="AQ623" s="114">
        <v>85807.62000000001</v>
      </c>
      <c r="AR623" s="117">
        <v>12591.720000000001</v>
      </c>
      <c r="AS623" s="113">
        <f t="shared" si="349"/>
        <v>0</v>
      </c>
      <c r="AT623" s="114">
        <f t="shared" si="353"/>
        <v>0</v>
      </c>
      <c r="AU623" s="114">
        <f t="shared" si="354"/>
        <v>0</v>
      </c>
      <c r="AV623" s="117">
        <v>0</v>
      </c>
      <c r="AW623" s="113">
        <f t="shared" si="350"/>
        <v>0</v>
      </c>
      <c r="AX623" s="114">
        <f t="shared" si="355"/>
        <v>0</v>
      </c>
      <c r="AY623" s="114">
        <f t="shared" si="356"/>
        <v>0</v>
      </c>
      <c r="AZ623" s="117">
        <v>0</v>
      </c>
      <c r="BA623" s="113">
        <f t="shared" si="357"/>
        <v>0</v>
      </c>
      <c r="BB623" s="114">
        <f t="shared" si="358"/>
        <v>0</v>
      </c>
      <c r="BC623" s="114">
        <f t="shared" si="359"/>
        <v>0</v>
      </c>
      <c r="BD623" s="117">
        <v>0</v>
      </c>
      <c r="BE623" s="113">
        <v>0</v>
      </c>
      <c r="BF623" s="114">
        <v>0</v>
      </c>
      <c r="BG623" s="114">
        <v>0</v>
      </c>
      <c r="BH623" s="117">
        <v>0</v>
      </c>
      <c r="BJ623" s="113">
        <f t="shared" si="380"/>
        <v>0</v>
      </c>
      <c r="BK623" s="114">
        <f t="shared" si="380"/>
        <v>0</v>
      </c>
      <c r="BL623" s="114">
        <f t="shared" si="360"/>
        <v>0</v>
      </c>
      <c r="BM623" s="118">
        <f t="shared" si="361"/>
        <v>0</v>
      </c>
      <c r="BN623" s="119">
        <f t="shared" si="362"/>
        <v>0</v>
      </c>
      <c r="BP623" s="113">
        <f t="shared" si="363"/>
        <v>0</v>
      </c>
      <c r="BQ623" s="118">
        <f t="shared" si="364"/>
        <v>0</v>
      </c>
      <c r="BR623" s="120">
        <f t="shared" si="365"/>
        <v>0</v>
      </c>
      <c r="BS623" s="121">
        <f t="shared" si="366"/>
        <v>0</v>
      </c>
      <c r="BT623" s="114">
        <f t="shared" si="367"/>
        <v>0</v>
      </c>
      <c r="BU623" s="114">
        <f t="shared" si="368"/>
        <v>0</v>
      </c>
      <c r="BV623" s="114">
        <f t="shared" si="369"/>
        <v>0</v>
      </c>
      <c r="BW623" s="118">
        <f t="shared" si="370"/>
        <v>0</v>
      </c>
      <c r="BX623" s="120">
        <f t="shared" si="371"/>
        <v>0</v>
      </c>
      <c r="BY623" s="121">
        <f t="shared" si="372"/>
        <v>0</v>
      </c>
      <c r="CA623" s="113">
        <f t="shared" si="381"/>
        <v>0</v>
      </c>
      <c r="CB623" s="114">
        <f t="shared" si="381"/>
        <v>0</v>
      </c>
      <c r="CC623" s="114">
        <f t="shared" si="373"/>
        <v>0</v>
      </c>
      <c r="CD623" s="114">
        <f t="shared" si="374"/>
        <v>904.22855305466248</v>
      </c>
      <c r="CE623" s="114">
        <f t="shared" si="375"/>
        <v>0</v>
      </c>
      <c r="CF623" s="118">
        <f t="shared" si="376"/>
        <v>0</v>
      </c>
      <c r="CG623" s="122">
        <f t="shared" si="377"/>
        <v>904.22855305466248</v>
      </c>
      <c r="CH623" s="88"/>
      <c r="CI623" s="123">
        <f t="shared" si="378"/>
        <v>904.22855305466248</v>
      </c>
      <c r="CK623" s="124">
        <f t="shared" si="379"/>
        <v>4</v>
      </c>
      <c r="CL623" s="125">
        <v>0</v>
      </c>
      <c r="CM623" s="126">
        <v>0</v>
      </c>
      <c r="CN623" s="127">
        <v>0</v>
      </c>
      <c r="CO623" s="128">
        <v>0</v>
      </c>
      <c r="CP623" s="125">
        <v>0</v>
      </c>
      <c r="CQ623" s="129">
        <v>0</v>
      </c>
      <c r="CR623" s="130">
        <v>0</v>
      </c>
      <c r="CS623" s="131">
        <v>0</v>
      </c>
      <c r="CT623" s="132">
        <v>0</v>
      </c>
      <c r="CU623" s="133">
        <f t="shared" si="382"/>
        <v>0</v>
      </c>
      <c r="CV623" s="129">
        <f t="shared" si="382"/>
        <v>0</v>
      </c>
      <c r="CW623" s="132">
        <v>0</v>
      </c>
      <c r="CY623" s="133">
        <v>0</v>
      </c>
      <c r="CZ623" s="129">
        <v>0</v>
      </c>
      <c r="DA623" s="132">
        <v>0</v>
      </c>
      <c r="DD623" s="134" t="s">
        <v>95</v>
      </c>
      <c r="DE623" s="101"/>
      <c r="DF623" s="72"/>
    </row>
    <row r="624" spans="1:110" s="7" customFormat="1" x14ac:dyDescent="0.25">
      <c r="A624" s="135">
        <v>160</v>
      </c>
      <c r="B624" s="136" t="s">
        <v>1658</v>
      </c>
      <c r="C624" s="136" t="s">
        <v>1668</v>
      </c>
      <c r="D624" s="137" t="s">
        <v>1660</v>
      </c>
      <c r="E624" s="138" t="s">
        <v>1669</v>
      </c>
      <c r="F624" s="138" t="s">
        <v>1662</v>
      </c>
      <c r="G624" s="138" t="s">
        <v>1670</v>
      </c>
      <c r="H624" s="138" t="s">
        <v>154</v>
      </c>
      <c r="I624" s="138">
        <v>11435</v>
      </c>
      <c r="J624" s="138" t="str">
        <f t="shared" si="345"/>
        <v>Queens 11435</v>
      </c>
      <c r="K624" s="138" t="s">
        <v>108</v>
      </c>
      <c r="L624" s="138">
        <v>4</v>
      </c>
      <c r="M624" s="106" t="str">
        <f t="shared" si="346"/>
        <v>FCCN</v>
      </c>
      <c r="N624" s="107">
        <v>0</v>
      </c>
      <c r="O624" s="72">
        <v>0</v>
      </c>
      <c r="P624" s="108">
        <v>0</v>
      </c>
      <c r="Q624" s="71">
        <v>0</v>
      </c>
      <c r="R624" s="72">
        <v>0</v>
      </c>
      <c r="S624" s="108">
        <v>0</v>
      </c>
      <c r="T624" s="71">
        <v>0</v>
      </c>
      <c r="U624" s="72">
        <v>0</v>
      </c>
      <c r="V624" s="72">
        <v>0</v>
      </c>
      <c r="W624" s="73">
        <f t="shared" si="347"/>
        <v>0</v>
      </c>
      <c r="X624" s="109">
        <v>0</v>
      </c>
      <c r="Y624" s="110">
        <v>0</v>
      </c>
      <c r="Z624" s="110">
        <v>0</v>
      </c>
      <c r="AA624" s="72">
        <v>0</v>
      </c>
      <c r="AB624" s="72">
        <v>0</v>
      </c>
      <c r="AC624" s="111">
        <v>0</v>
      </c>
      <c r="AD624" s="112">
        <f t="shared" si="348"/>
        <v>0</v>
      </c>
      <c r="AE624" s="113">
        <v>0</v>
      </c>
      <c r="AF624" s="114">
        <v>0</v>
      </c>
      <c r="AG624" s="115">
        <v>0</v>
      </c>
      <c r="AH624" s="116">
        <v>0</v>
      </c>
      <c r="AI624" s="114">
        <v>0</v>
      </c>
      <c r="AJ624" s="117">
        <f t="shared" si="351"/>
        <v>0</v>
      </c>
      <c r="AK624" s="113">
        <v>0</v>
      </c>
      <c r="AL624" s="114">
        <v>0</v>
      </c>
      <c r="AM624" s="117">
        <f t="shared" si="352"/>
        <v>0</v>
      </c>
      <c r="AN624" s="113">
        <v>0</v>
      </c>
      <c r="AO624" s="114">
        <v>0</v>
      </c>
      <c r="AP624" s="114">
        <v>0</v>
      </c>
      <c r="AQ624" s="114">
        <v>0</v>
      </c>
      <c r="AR624" s="117">
        <v>0</v>
      </c>
      <c r="AS624" s="113">
        <f t="shared" si="349"/>
        <v>0</v>
      </c>
      <c r="AT624" s="114">
        <f t="shared" si="353"/>
        <v>0</v>
      </c>
      <c r="AU624" s="114">
        <f t="shared" si="354"/>
        <v>0</v>
      </c>
      <c r="AV624" s="117">
        <v>0</v>
      </c>
      <c r="AW624" s="113">
        <f t="shared" si="350"/>
        <v>0</v>
      </c>
      <c r="AX624" s="114">
        <f t="shared" si="355"/>
        <v>0</v>
      </c>
      <c r="AY624" s="114">
        <f t="shared" si="356"/>
        <v>0</v>
      </c>
      <c r="AZ624" s="117">
        <v>0</v>
      </c>
      <c r="BA624" s="113">
        <f t="shared" si="357"/>
        <v>0</v>
      </c>
      <c r="BB624" s="114">
        <f t="shared" si="358"/>
        <v>0</v>
      </c>
      <c r="BC624" s="114">
        <f t="shared" si="359"/>
        <v>0</v>
      </c>
      <c r="BD624" s="117">
        <v>0</v>
      </c>
      <c r="BE624" s="113">
        <v>0</v>
      </c>
      <c r="BF624" s="114">
        <v>0</v>
      </c>
      <c r="BG624" s="114">
        <v>0</v>
      </c>
      <c r="BH624" s="117">
        <v>0</v>
      </c>
      <c r="BJ624" s="113">
        <f t="shared" si="380"/>
        <v>0</v>
      </c>
      <c r="BK624" s="114">
        <f t="shared" si="380"/>
        <v>0</v>
      </c>
      <c r="BL624" s="114">
        <f t="shared" si="360"/>
        <v>0</v>
      </c>
      <c r="BM624" s="118">
        <f t="shared" si="361"/>
        <v>0</v>
      </c>
      <c r="BN624" s="119">
        <f t="shared" si="362"/>
        <v>0</v>
      </c>
      <c r="BP624" s="113">
        <f t="shared" si="363"/>
        <v>0</v>
      </c>
      <c r="BQ624" s="118">
        <f t="shared" si="364"/>
        <v>0</v>
      </c>
      <c r="BR624" s="120">
        <f t="shared" si="365"/>
        <v>0</v>
      </c>
      <c r="BS624" s="121">
        <f t="shared" si="366"/>
        <v>0</v>
      </c>
      <c r="BT624" s="114">
        <f t="shared" si="367"/>
        <v>0</v>
      </c>
      <c r="BU624" s="114">
        <f t="shared" si="368"/>
        <v>0</v>
      </c>
      <c r="BV624" s="114">
        <f t="shared" si="369"/>
        <v>0</v>
      </c>
      <c r="BW624" s="118">
        <f t="shared" si="370"/>
        <v>0</v>
      </c>
      <c r="BX624" s="120">
        <f t="shared" si="371"/>
        <v>0</v>
      </c>
      <c r="BY624" s="121">
        <f t="shared" si="372"/>
        <v>0</v>
      </c>
      <c r="CA624" s="113">
        <f t="shared" si="381"/>
        <v>0</v>
      </c>
      <c r="CB624" s="114">
        <f t="shared" si="381"/>
        <v>0</v>
      </c>
      <c r="CC624" s="114">
        <f t="shared" si="373"/>
        <v>0</v>
      </c>
      <c r="CD624" s="114">
        <f t="shared" si="374"/>
        <v>0</v>
      </c>
      <c r="CE624" s="114">
        <f t="shared" si="375"/>
        <v>0</v>
      </c>
      <c r="CF624" s="118">
        <f t="shared" si="376"/>
        <v>0</v>
      </c>
      <c r="CG624" s="122">
        <f t="shared" si="377"/>
        <v>0</v>
      </c>
      <c r="CH624" s="88"/>
      <c r="CI624" s="123">
        <f t="shared" si="378"/>
        <v>0</v>
      </c>
      <c r="CK624" s="124">
        <f t="shared" si="379"/>
        <v>4</v>
      </c>
      <c r="CL624" s="125">
        <v>0</v>
      </c>
      <c r="CM624" s="126">
        <v>0</v>
      </c>
      <c r="CN624" s="127">
        <v>0</v>
      </c>
      <c r="CO624" s="128">
        <v>0</v>
      </c>
      <c r="CP624" s="125">
        <v>0</v>
      </c>
      <c r="CQ624" s="129">
        <v>0</v>
      </c>
      <c r="CR624" s="130">
        <v>0</v>
      </c>
      <c r="CS624" s="131">
        <v>0</v>
      </c>
      <c r="CT624" s="132">
        <v>0</v>
      </c>
      <c r="CU624" s="133">
        <f t="shared" si="382"/>
        <v>0</v>
      </c>
      <c r="CV624" s="129">
        <f t="shared" si="382"/>
        <v>0</v>
      </c>
      <c r="CW624" s="132">
        <v>0</v>
      </c>
      <c r="CY624" s="133">
        <v>0</v>
      </c>
      <c r="CZ624" s="129">
        <v>0</v>
      </c>
      <c r="DA624" s="132">
        <v>0</v>
      </c>
      <c r="DD624" s="134" t="s">
        <v>95</v>
      </c>
      <c r="DE624" s="101"/>
      <c r="DF624" s="72"/>
    </row>
    <row r="625" spans="1:110" s="7" customFormat="1" x14ac:dyDescent="0.25">
      <c r="A625" s="135">
        <v>160</v>
      </c>
      <c r="B625" s="136" t="s">
        <v>1658</v>
      </c>
      <c r="C625" s="136" t="s">
        <v>1668</v>
      </c>
      <c r="D625" s="137" t="s">
        <v>1660</v>
      </c>
      <c r="E625" s="138" t="s">
        <v>1669</v>
      </c>
      <c r="F625" s="138" t="s">
        <v>1662</v>
      </c>
      <c r="G625" s="138" t="s">
        <v>1670</v>
      </c>
      <c r="H625" s="138" t="s">
        <v>154</v>
      </c>
      <c r="I625" s="138">
        <v>11435</v>
      </c>
      <c r="J625" s="138" t="str">
        <f t="shared" si="345"/>
        <v>Queens 11435</v>
      </c>
      <c r="K625" s="138" t="s">
        <v>108</v>
      </c>
      <c r="L625" s="138">
        <v>4</v>
      </c>
      <c r="M625" s="106" t="str">
        <f t="shared" si="346"/>
        <v>FCCN</v>
      </c>
      <c r="N625" s="107">
        <v>0</v>
      </c>
      <c r="O625" s="72">
        <v>0</v>
      </c>
      <c r="P625" s="108">
        <v>0</v>
      </c>
      <c r="Q625" s="71">
        <v>0</v>
      </c>
      <c r="R625" s="72">
        <v>0</v>
      </c>
      <c r="S625" s="108">
        <v>0</v>
      </c>
      <c r="T625" s="71">
        <v>0</v>
      </c>
      <c r="U625" s="72">
        <v>0</v>
      </c>
      <c r="V625" s="72">
        <v>0</v>
      </c>
      <c r="W625" s="73">
        <f t="shared" si="347"/>
        <v>0</v>
      </c>
      <c r="X625" s="109">
        <v>0</v>
      </c>
      <c r="Y625" s="110">
        <v>0</v>
      </c>
      <c r="Z625" s="110">
        <v>0</v>
      </c>
      <c r="AA625" s="72">
        <v>0</v>
      </c>
      <c r="AB625" s="72">
        <v>60</v>
      </c>
      <c r="AC625" s="111">
        <v>0</v>
      </c>
      <c r="AD625" s="112">
        <f t="shared" si="348"/>
        <v>60</v>
      </c>
      <c r="AE625" s="113">
        <v>0</v>
      </c>
      <c r="AF625" s="114">
        <v>0</v>
      </c>
      <c r="AG625" s="115">
        <v>0</v>
      </c>
      <c r="AH625" s="116">
        <v>517659.60000000003</v>
      </c>
      <c r="AI625" s="114">
        <v>0</v>
      </c>
      <c r="AJ625" s="117">
        <f t="shared" si="351"/>
        <v>517659.60000000003</v>
      </c>
      <c r="AK625" s="113">
        <v>0</v>
      </c>
      <c r="AL625" s="114">
        <v>0</v>
      </c>
      <c r="AM625" s="117">
        <f t="shared" si="352"/>
        <v>0</v>
      </c>
      <c r="AN625" s="113">
        <v>0</v>
      </c>
      <c r="AO625" s="114">
        <v>0</v>
      </c>
      <c r="AP625" s="114">
        <v>0</v>
      </c>
      <c r="AQ625" s="114">
        <v>433714.8</v>
      </c>
      <c r="AR625" s="117">
        <v>83944.799999999988</v>
      </c>
      <c r="AS625" s="113">
        <f t="shared" si="349"/>
        <v>0</v>
      </c>
      <c r="AT625" s="114">
        <f t="shared" si="353"/>
        <v>0</v>
      </c>
      <c r="AU625" s="114">
        <f t="shared" si="354"/>
        <v>0</v>
      </c>
      <c r="AV625" s="117">
        <v>0</v>
      </c>
      <c r="AW625" s="113">
        <f t="shared" si="350"/>
        <v>0</v>
      </c>
      <c r="AX625" s="114">
        <f t="shared" si="355"/>
        <v>0</v>
      </c>
      <c r="AY625" s="114">
        <f t="shared" si="356"/>
        <v>0</v>
      </c>
      <c r="AZ625" s="117">
        <v>0</v>
      </c>
      <c r="BA625" s="113">
        <f t="shared" si="357"/>
        <v>0</v>
      </c>
      <c r="BB625" s="114">
        <f t="shared" si="358"/>
        <v>0</v>
      </c>
      <c r="BC625" s="114">
        <f t="shared" si="359"/>
        <v>0</v>
      </c>
      <c r="BD625" s="117">
        <v>0</v>
      </c>
      <c r="BE625" s="113">
        <v>0</v>
      </c>
      <c r="BF625" s="114">
        <v>0</v>
      </c>
      <c r="BG625" s="114">
        <v>0</v>
      </c>
      <c r="BH625" s="117">
        <v>0</v>
      </c>
      <c r="BJ625" s="113">
        <f t="shared" si="380"/>
        <v>0</v>
      </c>
      <c r="BK625" s="114">
        <f t="shared" si="380"/>
        <v>0</v>
      </c>
      <c r="BL625" s="114">
        <f t="shared" si="360"/>
        <v>0</v>
      </c>
      <c r="BM625" s="118">
        <f t="shared" si="361"/>
        <v>0</v>
      </c>
      <c r="BN625" s="119">
        <f t="shared" si="362"/>
        <v>0</v>
      </c>
      <c r="BP625" s="113">
        <f t="shared" si="363"/>
        <v>0</v>
      </c>
      <c r="BQ625" s="118">
        <f t="shared" si="364"/>
        <v>0</v>
      </c>
      <c r="BR625" s="120">
        <f t="shared" si="365"/>
        <v>0</v>
      </c>
      <c r="BS625" s="121">
        <f t="shared" si="366"/>
        <v>0</v>
      </c>
      <c r="BT625" s="114">
        <f t="shared" si="367"/>
        <v>0</v>
      </c>
      <c r="BU625" s="114">
        <f t="shared" si="368"/>
        <v>0</v>
      </c>
      <c r="BV625" s="114">
        <f t="shared" si="369"/>
        <v>0</v>
      </c>
      <c r="BW625" s="118">
        <f t="shared" si="370"/>
        <v>0</v>
      </c>
      <c r="BX625" s="120">
        <f t="shared" si="371"/>
        <v>0</v>
      </c>
      <c r="BY625" s="121">
        <f t="shared" si="372"/>
        <v>0</v>
      </c>
      <c r="CA625" s="113">
        <f t="shared" si="381"/>
        <v>0</v>
      </c>
      <c r="CB625" s="114">
        <f t="shared" si="381"/>
        <v>0</v>
      </c>
      <c r="CC625" s="114">
        <f t="shared" si="373"/>
        <v>0</v>
      </c>
      <c r="CD625" s="114">
        <f t="shared" si="374"/>
        <v>6028.1903536977488</v>
      </c>
      <c r="CE625" s="114">
        <f t="shared" si="375"/>
        <v>0</v>
      </c>
      <c r="CF625" s="118">
        <f t="shared" si="376"/>
        <v>0</v>
      </c>
      <c r="CG625" s="122">
        <f t="shared" si="377"/>
        <v>6028.1903536977488</v>
      </c>
      <c r="CH625" s="88"/>
      <c r="CI625" s="123">
        <f t="shared" si="378"/>
        <v>6028.1903536977488</v>
      </c>
      <c r="CK625" s="124">
        <f t="shared" si="379"/>
        <v>4</v>
      </c>
      <c r="CL625" s="125">
        <v>0</v>
      </c>
      <c r="CM625" s="126">
        <v>0</v>
      </c>
      <c r="CN625" s="127">
        <v>0</v>
      </c>
      <c r="CO625" s="128">
        <v>0</v>
      </c>
      <c r="CP625" s="125">
        <v>0</v>
      </c>
      <c r="CQ625" s="129">
        <v>0</v>
      </c>
      <c r="CR625" s="130">
        <v>0</v>
      </c>
      <c r="CS625" s="131">
        <v>0</v>
      </c>
      <c r="CT625" s="132">
        <v>0</v>
      </c>
      <c r="CU625" s="133">
        <f t="shared" si="382"/>
        <v>0</v>
      </c>
      <c r="CV625" s="129">
        <f t="shared" si="382"/>
        <v>0</v>
      </c>
      <c r="CW625" s="132">
        <v>0</v>
      </c>
      <c r="CY625" s="133">
        <v>0</v>
      </c>
      <c r="CZ625" s="129">
        <v>0</v>
      </c>
      <c r="DA625" s="132">
        <v>0</v>
      </c>
      <c r="DD625" s="134" t="s">
        <v>95</v>
      </c>
      <c r="DE625" s="101"/>
      <c r="DF625" s="72"/>
    </row>
    <row r="626" spans="1:110" s="7" customFormat="1" x14ac:dyDescent="0.25">
      <c r="A626" s="135">
        <v>160</v>
      </c>
      <c r="B626" s="136" t="s">
        <v>1658</v>
      </c>
      <c r="C626" s="136" t="s">
        <v>1668</v>
      </c>
      <c r="D626" s="137" t="s">
        <v>1660</v>
      </c>
      <c r="E626" s="138" t="s">
        <v>1669</v>
      </c>
      <c r="F626" s="138" t="s">
        <v>1662</v>
      </c>
      <c r="G626" s="138" t="s">
        <v>1670</v>
      </c>
      <c r="H626" s="138" t="s">
        <v>154</v>
      </c>
      <c r="I626" s="138">
        <v>11435</v>
      </c>
      <c r="J626" s="138" t="str">
        <f t="shared" si="345"/>
        <v>Queens 11435</v>
      </c>
      <c r="K626" s="138" t="s">
        <v>108</v>
      </c>
      <c r="L626" s="138">
        <v>4</v>
      </c>
      <c r="M626" s="106" t="str">
        <f t="shared" si="346"/>
        <v>FCCN</v>
      </c>
      <c r="N626" s="107">
        <v>0</v>
      </c>
      <c r="O626" s="72">
        <v>0</v>
      </c>
      <c r="P626" s="108">
        <v>0</v>
      </c>
      <c r="Q626" s="71">
        <v>0</v>
      </c>
      <c r="R626" s="72">
        <v>0</v>
      </c>
      <c r="S626" s="108">
        <v>0</v>
      </c>
      <c r="T626" s="71">
        <v>0</v>
      </c>
      <c r="U626" s="72">
        <v>0</v>
      </c>
      <c r="V626" s="72">
        <v>0</v>
      </c>
      <c r="W626" s="73">
        <f t="shared" si="347"/>
        <v>0</v>
      </c>
      <c r="X626" s="109">
        <v>0</v>
      </c>
      <c r="Y626" s="110">
        <v>0</v>
      </c>
      <c r="Z626" s="110">
        <v>0</v>
      </c>
      <c r="AA626" s="72">
        <v>0</v>
      </c>
      <c r="AB626" s="72">
        <v>0</v>
      </c>
      <c r="AC626" s="111">
        <v>40</v>
      </c>
      <c r="AD626" s="112">
        <f t="shared" si="348"/>
        <v>40</v>
      </c>
      <c r="AE626" s="113">
        <v>0</v>
      </c>
      <c r="AF626" s="114">
        <v>0</v>
      </c>
      <c r="AG626" s="115">
        <v>0</v>
      </c>
      <c r="AH626" s="116">
        <v>366066.39999999997</v>
      </c>
      <c r="AI626" s="114">
        <v>0</v>
      </c>
      <c r="AJ626" s="117">
        <f t="shared" si="351"/>
        <v>366066.39999999997</v>
      </c>
      <c r="AK626" s="113">
        <v>0</v>
      </c>
      <c r="AL626" s="114">
        <v>0</v>
      </c>
      <c r="AM626" s="117">
        <f t="shared" si="352"/>
        <v>0</v>
      </c>
      <c r="AN626" s="113">
        <v>0</v>
      </c>
      <c r="AO626" s="114">
        <v>0</v>
      </c>
      <c r="AP626" s="114">
        <v>0</v>
      </c>
      <c r="AQ626" s="114">
        <v>310103.2</v>
      </c>
      <c r="AR626" s="117">
        <v>55963.199999999997</v>
      </c>
      <c r="AS626" s="113">
        <f t="shared" si="349"/>
        <v>0</v>
      </c>
      <c r="AT626" s="114">
        <f t="shared" si="353"/>
        <v>0</v>
      </c>
      <c r="AU626" s="114">
        <f t="shared" si="354"/>
        <v>0</v>
      </c>
      <c r="AV626" s="117">
        <v>0</v>
      </c>
      <c r="AW626" s="113">
        <f t="shared" si="350"/>
        <v>0</v>
      </c>
      <c r="AX626" s="114">
        <f t="shared" si="355"/>
        <v>0</v>
      </c>
      <c r="AY626" s="114">
        <f t="shared" si="356"/>
        <v>0</v>
      </c>
      <c r="AZ626" s="117">
        <v>0</v>
      </c>
      <c r="BA626" s="113">
        <f t="shared" si="357"/>
        <v>0</v>
      </c>
      <c r="BB626" s="114">
        <f t="shared" si="358"/>
        <v>0</v>
      </c>
      <c r="BC626" s="114">
        <f t="shared" si="359"/>
        <v>0</v>
      </c>
      <c r="BD626" s="117">
        <v>0</v>
      </c>
      <c r="BE626" s="113">
        <v>0</v>
      </c>
      <c r="BF626" s="114">
        <v>0</v>
      </c>
      <c r="BG626" s="114">
        <v>0</v>
      </c>
      <c r="BH626" s="117">
        <v>0</v>
      </c>
      <c r="BJ626" s="113">
        <f t="shared" si="380"/>
        <v>0</v>
      </c>
      <c r="BK626" s="114">
        <f t="shared" si="380"/>
        <v>0</v>
      </c>
      <c r="BL626" s="114">
        <f t="shared" si="360"/>
        <v>0</v>
      </c>
      <c r="BM626" s="118">
        <f t="shared" si="361"/>
        <v>0</v>
      </c>
      <c r="BN626" s="119">
        <f t="shared" si="362"/>
        <v>0</v>
      </c>
      <c r="BP626" s="113">
        <f t="shared" si="363"/>
        <v>0</v>
      </c>
      <c r="BQ626" s="118">
        <f t="shared" si="364"/>
        <v>0</v>
      </c>
      <c r="BR626" s="120">
        <f t="shared" si="365"/>
        <v>0</v>
      </c>
      <c r="BS626" s="121">
        <f t="shared" si="366"/>
        <v>0</v>
      </c>
      <c r="BT626" s="114">
        <f t="shared" si="367"/>
        <v>0</v>
      </c>
      <c r="BU626" s="114">
        <f t="shared" si="368"/>
        <v>0</v>
      </c>
      <c r="BV626" s="114">
        <f t="shared" si="369"/>
        <v>0</v>
      </c>
      <c r="BW626" s="118">
        <f t="shared" si="370"/>
        <v>0</v>
      </c>
      <c r="BX626" s="120">
        <f t="shared" si="371"/>
        <v>0</v>
      </c>
      <c r="BY626" s="121">
        <f t="shared" si="372"/>
        <v>0</v>
      </c>
      <c r="CA626" s="113">
        <f t="shared" si="381"/>
        <v>0</v>
      </c>
      <c r="CB626" s="114">
        <f t="shared" si="381"/>
        <v>0</v>
      </c>
      <c r="CC626" s="114">
        <f t="shared" si="373"/>
        <v>0</v>
      </c>
      <c r="CD626" s="114">
        <f t="shared" si="374"/>
        <v>4018.7935691318326</v>
      </c>
      <c r="CE626" s="114">
        <f t="shared" si="375"/>
        <v>0</v>
      </c>
      <c r="CF626" s="118">
        <f t="shared" si="376"/>
        <v>0</v>
      </c>
      <c r="CG626" s="122">
        <f t="shared" si="377"/>
        <v>4018.7935691318326</v>
      </c>
      <c r="CH626" s="88"/>
      <c r="CI626" s="123">
        <f t="shared" si="378"/>
        <v>4018.7935691318326</v>
      </c>
      <c r="CK626" s="124">
        <f t="shared" si="379"/>
        <v>4</v>
      </c>
      <c r="CL626" s="125">
        <v>0</v>
      </c>
      <c r="CM626" s="126">
        <v>0</v>
      </c>
      <c r="CN626" s="127">
        <v>0</v>
      </c>
      <c r="CO626" s="128">
        <v>0</v>
      </c>
      <c r="CP626" s="125">
        <v>0</v>
      </c>
      <c r="CQ626" s="129">
        <v>0</v>
      </c>
      <c r="CR626" s="130">
        <v>0</v>
      </c>
      <c r="CS626" s="131">
        <v>0</v>
      </c>
      <c r="CT626" s="132">
        <v>0</v>
      </c>
      <c r="CU626" s="133">
        <f t="shared" si="382"/>
        <v>0</v>
      </c>
      <c r="CV626" s="129">
        <f t="shared" si="382"/>
        <v>0</v>
      </c>
      <c r="CW626" s="132">
        <v>0</v>
      </c>
      <c r="CY626" s="133">
        <v>0</v>
      </c>
      <c r="CZ626" s="129">
        <v>0</v>
      </c>
      <c r="DA626" s="132">
        <v>0</v>
      </c>
      <c r="DD626" s="134" t="s">
        <v>95</v>
      </c>
      <c r="DE626" s="101"/>
      <c r="DF626" s="72"/>
    </row>
    <row r="627" spans="1:110" s="7" customFormat="1" x14ac:dyDescent="0.25">
      <c r="A627" s="135">
        <v>20</v>
      </c>
      <c r="B627" s="136" t="s">
        <v>1671</v>
      </c>
      <c r="C627" s="136" t="s">
        <v>1672</v>
      </c>
      <c r="D627" s="137" t="s">
        <v>1673</v>
      </c>
      <c r="E627" s="138" t="s">
        <v>1674</v>
      </c>
      <c r="F627" s="138" t="s">
        <v>1675</v>
      </c>
      <c r="G627" s="138" t="s">
        <v>1676</v>
      </c>
      <c r="H627" s="138" t="s">
        <v>102</v>
      </c>
      <c r="I627" s="138">
        <v>10454</v>
      </c>
      <c r="J627" s="138" t="str">
        <f t="shared" si="345"/>
        <v>Bronx 10454</v>
      </c>
      <c r="K627" s="138" t="s">
        <v>103</v>
      </c>
      <c r="L627" s="138">
        <v>2</v>
      </c>
      <c r="M627" s="106" t="str">
        <f t="shared" si="346"/>
        <v>Head Start</v>
      </c>
      <c r="N627" s="107">
        <v>53</v>
      </c>
      <c r="O627" s="72">
        <v>0</v>
      </c>
      <c r="P627" s="108">
        <v>0</v>
      </c>
      <c r="Q627" s="71">
        <v>0</v>
      </c>
      <c r="R627" s="72">
        <v>53</v>
      </c>
      <c r="S627" s="108">
        <v>0</v>
      </c>
      <c r="T627" s="71">
        <v>0</v>
      </c>
      <c r="U627" s="72">
        <v>29</v>
      </c>
      <c r="V627" s="72">
        <v>0</v>
      </c>
      <c r="W627" s="73">
        <f t="shared" si="347"/>
        <v>29</v>
      </c>
      <c r="X627" s="109">
        <v>0</v>
      </c>
      <c r="Y627" s="110">
        <v>0</v>
      </c>
      <c r="Z627" s="110">
        <v>0</v>
      </c>
      <c r="AA627" s="72">
        <v>0</v>
      </c>
      <c r="AB627" s="72">
        <v>0</v>
      </c>
      <c r="AC627" s="111">
        <v>0</v>
      </c>
      <c r="AD627" s="112">
        <f t="shared" si="348"/>
        <v>0</v>
      </c>
      <c r="AE627" s="113">
        <v>0</v>
      </c>
      <c r="AF627" s="114">
        <v>0</v>
      </c>
      <c r="AG627" s="115">
        <v>744845.04</v>
      </c>
      <c r="AH627" s="116">
        <v>744845.04</v>
      </c>
      <c r="AI627" s="114">
        <v>0</v>
      </c>
      <c r="AJ627" s="117">
        <f t="shared" si="351"/>
        <v>744845.04</v>
      </c>
      <c r="AK627" s="113">
        <v>131154.124725</v>
      </c>
      <c r="AL627" s="114">
        <v>0</v>
      </c>
      <c r="AM627" s="117">
        <f t="shared" si="352"/>
        <v>131154.124725</v>
      </c>
      <c r="AN627" s="113">
        <v>613690.91527500004</v>
      </c>
      <c r="AO627" s="114">
        <v>0</v>
      </c>
      <c r="AP627" s="114">
        <v>0</v>
      </c>
      <c r="AQ627" s="114">
        <v>0</v>
      </c>
      <c r="AR627" s="117">
        <v>0</v>
      </c>
      <c r="AS627" s="113">
        <f t="shared" si="349"/>
        <v>0</v>
      </c>
      <c r="AT627" s="114">
        <f t="shared" si="353"/>
        <v>0</v>
      </c>
      <c r="AU627" s="114">
        <f t="shared" si="354"/>
        <v>0</v>
      </c>
      <c r="AV627" s="117">
        <v>0</v>
      </c>
      <c r="AW627" s="113">
        <f t="shared" si="350"/>
        <v>0</v>
      </c>
      <c r="AX627" s="114">
        <f t="shared" si="355"/>
        <v>0</v>
      </c>
      <c r="AY627" s="114">
        <f t="shared" si="356"/>
        <v>0</v>
      </c>
      <c r="AZ627" s="117">
        <v>0</v>
      </c>
      <c r="BA627" s="113">
        <f t="shared" si="357"/>
        <v>0</v>
      </c>
      <c r="BB627" s="114">
        <f t="shared" si="358"/>
        <v>0</v>
      </c>
      <c r="BC627" s="114">
        <f t="shared" si="359"/>
        <v>0</v>
      </c>
      <c r="BD627" s="117">
        <v>0</v>
      </c>
      <c r="BE627" s="113">
        <v>0</v>
      </c>
      <c r="BF627" s="114">
        <v>0</v>
      </c>
      <c r="BG627" s="114">
        <v>0</v>
      </c>
      <c r="BH627" s="117">
        <v>0</v>
      </c>
      <c r="BJ627" s="113">
        <f t="shared" si="380"/>
        <v>131154.124725</v>
      </c>
      <c r="BK627" s="114">
        <f t="shared" si="380"/>
        <v>0</v>
      </c>
      <c r="BL627" s="114">
        <f t="shared" si="360"/>
        <v>0</v>
      </c>
      <c r="BM627" s="118">
        <f t="shared" si="361"/>
        <v>0</v>
      </c>
      <c r="BN627" s="119">
        <f t="shared" si="362"/>
        <v>131154.124725</v>
      </c>
      <c r="BP627" s="113">
        <f t="shared" si="363"/>
        <v>613690.91527500004</v>
      </c>
      <c r="BQ627" s="118">
        <f t="shared" si="364"/>
        <v>0</v>
      </c>
      <c r="BR627" s="120">
        <f t="shared" si="365"/>
        <v>613690.91527500004</v>
      </c>
      <c r="BS627" s="121">
        <f t="shared" si="366"/>
        <v>153422.72881875001</v>
      </c>
      <c r="BT627" s="114">
        <f t="shared" si="367"/>
        <v>131154.124725</v>
      </c>
      <c r="BU627" s="114">
        <f t="shared" si="368"/>
        <v>0</v>
      </c>
      <c r="BV627" s="114">
        <f t="shared" si="369"/>
        <v>0</v>
      </c>
      <c r="BW627" s="118">
        <f t="shared" si="370"/>
        <v>0</v>
      </c>
      <c r="BX627" s="120">
        <f t="shared" si="371"/>
        <v>131154.124725</v>
      </c>
      <c r="BY627" s="121">
        <f t="shared" si="372"/>
        <v>22268.604093750007</v>
      </c>
      <c r="CA627" s="113">
        <f t="shared" si="381"/>
        <v>0</v>
      </c>
      <c r="CB627" s="114">
        <f t="shared" si="381"/>
        <v>0</v>
      </c>
      <c r="CC627" s="114">
        <f t="shared" si="373"/>
        <v>0</v>
      </c>
      <c r="CD627" s="114">
        <f t="shared" si="374"/>
        <v>0</v>
      </c>
      <c r="CE627" s="114">
        <f t="shared" si="375"/>
        <v>0</v>
      </c>
      <c r="CF627" s="118">
        <f t="shared" si="376"/>
        <v>22268.604093750007</v>
      </c>
      <c r="CG627" s="122">
        <f t="shared" si="377"/>
        <v>22268.604093750007</v>
      </c>
      <c r="CH627" s="88"/>
      <c r="CI627" s="123">
        <f t="shared" si="378"/>
        <v>53488.336205787782</v>
      </c>
      <c r="CK627" s="124">
        <f t="shared" si="379"/>
        <v>2</v>
      </c>
      <c r="CL627" s="125">
        <v>0</v>
      </c>
      <c r="CM627" s="126">
        <v>0</v>
      </c>
      <c r="CN627" s="127">
        <v>53.64</v>
      </c>
      <c r="CO627" s="128">
        <v>25.125311249999999</v>
      </c>
      <c r="CP627" s="125">
        <v>0</v>
      </c>
      <c r="CQ627" s="129">
        <v>0</v>
      </c>
      <c r="CR627" s="130">
        <v>0</v>
      </c>
      <c r="CS627" s="131">
        <v>0</v>
      </c>
      <c r="CT627" s="132">
        <v>0</v>
      </c>
      <c r="CU627" s="133">
        <f t="shared" si="382"/>
        <v>0</v>
      </c>
      <c r="CV627" s="129">
        <f t="shared" si="382"/>
        <v>0</v>
      </c>
      <c r="CW627" s="132">
        <v>0</v>
      </c>
      <c r="CY627" s="133">
        <v>0</v>
      </c>
      <c r="CZ627" s="129">
        <v>0</v>
      </c>
      <c r="DA627" s="132">
        <v>0</v>
      </c>
      <c r="DD627" s="134" t="s">
        <v>95</v>
      </c>
      <c r="DE627" s="101"/>
      <c r="DF627" s="72"/>
    </row>
    <row r="628" spans="1:110" s="7" customFormat="1" x14ac:dyDescent="0.25">
      <c r="A628" s="135">
        <v>20</v>
      </c>
      <c r="B628" s="136" t="s">
        <v>1671</v>
      </c>
      <c r="C628" s="136" t="s">
        <v>1677</v>
      </c>
      <c r="D628" s="137" t="s">
        <v>1673</v>
      </c>
      <c r="E628" s="138" t="s">
        <v>1678</v>
      </c>
      <c r="F628" s="138" t="s">
        <v>1679</v>
      </c>
      <c r="G628" s="138" t="s">
        <v>1680</v>
      </c>
      <c r="H628" s="138" t="s">
        <v>102</v>
      </c>
      <c r="I628" s="138">
        <v>10452</v>
      </c>
      <c r="J628" s="138" t="str">
        <f t="shared" si="345"/>
        <v>Bronx 10452</v>
      </c>
      <c r="K628" s="138" t="s">
        <v>103</v>
      </c>
      <c r="L628" s="138">
        <v>2</v>
      </c>
      <c r="M628" s="106" t="str">
        <f t="shared" si="346"/>
        <v>Head Start</v>
      </c>
      <c r="N628" s="107">
        <v>66</v>
      </c>
      <c r="O628" s="72">
        <v>0</v>
      </c>
      <c r="P628" s="108">
        <v>0</v>
      </c>
      <c r="Q628" s="71">
        <v>0</v>
      </c>
      <c r="R628" s="72">
        <v>66</v>
      </c>
      <c r="S628" s="108">
        <v>0</v>
      </c>
      <c r="T628" s="71">
        <v>0</v>
      </c>
      <c r="U628" s="72">
        <v>36</v>
      </c>
      <c r="V628" s="72">
        <v>0</v>
      </c>
      <c r="W628" s="73">
        <f t="shared" si="347"/>
        <v>36</v>
      </c>
      <c r="X628" s="109">
        <v>0</v>
      </c>
      <c r="Y628" s="110">
        <v>0</v>
      </c>
      <c r="Z628" s="110">
        <v>0</v>
      </c>
      <c r="AA628" s="72">
        <v>0</v>
      </c>
      <c r="AB628" s="72">
        <v>0</v>
      </c>
      <c r="AC628" s="111">
        <v>0</v>
      </c>
      <c r="AD628" s="112">
        <f t="shared" si="348"/>
        <v>0</v>
      </c>
      <c r="AE628" s="113">
        <v>0</v>
      </c>
      <c r="AF628" s="114">
        <v>0</v>
      </c>
      <c r="AG628" s="115">
        <v>920107.32</v>
      </c>
      <c r="AH628" s="116">
        <v>920107.32</v>
      </c>
      <c r="AI628" s="114">
        <v>0</v>
      </c>
      <c r="AJ628" s="117">
        <f t="shared" si="351"/>
        <v>920107.32</v>
      </c>
      <c r="AK628" s="113">
        <v>161506.84972499998</v>
      </c>
      <c r="AL628" s="114">
        <v>0</v>
      </c>
      <c r="AM628" s="117">
        <f t="shared" si="352"/>
        <v>161506.84972499998</v>
      </c>
      <c r="AN628" s="113">
        <v>758600.47027499985</v>
      </c>
      <c r="AO628" s="114">
        <v>0</v>
      </c>
      <c r="AP628" s="114">
        <v>0</v>
      </c>
      <c r="AQ628" s="114">
        <v>0</v>
      </c>
      <c r="AR628" s="117">
        <v>0</v>
      </c>
      <c r="AS628" s="113">
        <f t="shared" si="349"/>
        <v>0</v>
      </c>
      <c r="AT628" s="114">
        <f t="shared" si="353"/>
        <v>0</v>
      </c>
      <c r="AU628" s="114">
        <f t="shared" si="354"/>
        <v>0</v>
      </c>
      <c r="AV628" s="117">
        <v>0</v>
      </c>
      <c r="AW628" s="113">
        <f t="shared" si="350"/>
        <v>0</v>
      </c>
      <c r="AX628" s="114">
        <f t="shared" si="355"/>
        <v>0</v>
      </c>
      <c r="AY628" s="114">
        <f t="shared" si="356"/>
        <v>0</v>
      </c>
      <c r="AZ628" s="117">
        <v>0</v>
      </c>
      <c r="BA628" s="113">
        <f t="shared" si="357"/>
        <v>0</v>
      </c>
      <c r="BB628" s="114">
        <f t="shared" si="358"/>
        <v>0</v>
      </c>
      <c r="BC628" s="114">
        <f t="shared" si="359"/>
        <v>0</v>
      </c>
      <c r="BD628" s="117">
        <v>0</v>
      </c>
      <c r="BE628" s="113">
        <v>0</v>
      </c>
      <c r="BF628" s="114">
        <v>0</v>
      </c>
      <c r="BG628" s="114">
        <v>0</v>
      </c>
      <c r="BH628" s="117">
        <v>0</v>
      </c>
      <c r="BJ628" s="113">
        <f t="shared" si="380"/>
        <v>161506.84972499998</v>
      </c>
      <c r="BK628" s="114">
        <f t="shared" si="380"/>
        <v>0</v>
      </c>
      <c r="BL628" s="114">
        <f t="shared" si="360"/>
        <v>0</v>
      </c>
      <c r="BM628" s="118">
        <f t="shared" si="361"/>
        <v>0</v>
      </c>
      <c r="BN628" s="119">
        <f t="shared" si="362"/>
        <v>161506.84972499998</v>
      </c>
      <c r="BP628" s="113">
        <f t="shared" si="363"/>
        <v>758600.47027499985</v>
      </c>
      <c r="BQ628" s="118">
        <f t="shared" si="364"/>
        <v>0</v>
      </c>
      <c r="BR628" s="120">
        <f t="shared" si="365"/>
        <v>758600.47027499985</v>
      </c>
      <c r="BS628" s="121">
        <f t="shared" si="366"/>
        <v>189650.11756874996</v>
      </c>
      <c r="BT628" s="114">
        <f t="shared" si="367"/>
        <v>161506.84972499998</v>
      </c>
      <c r="BU628" s="114">
        <f t="shared" si="368"/>
        <v>0</v>
      </c>
      <c r="BV628" s="114">
        <f t="shared" si="369"/>
        <v>0</v>
      </c>
      <c r="BW628" s="118">
        <f t="shared" si="370"/>
        <v>0</v>
      </c>
      <c r="BX628" s="120">
        <f t="shared" si="371"/>
        <v>161506.84972499998</v>
      </c>
      <c r="BY628" s="121">
        <f t="shared" si="372"/>
        <v>28143.267843749985</v>
      </c>
      <c r="CA628" s="113">
        <f t="shared" si="381"/>
        <v>0</v>
      </c>
      <c r="CB628" s="114">
        <f t="shared" si="381"/>
        <v>0</v>
      </c>
      <c r="CC628" s="114">
        <f t="shared" si="373"/>
        <v>0</v>
      </c>
      <c r="CD628" s="114">
        <f t="shared" si="374"/>
        <v>0</v>
      </c>
      <c r="CE628" s="114">
        <f t="shared" si="375"/>
        <v>0</v>
      </c>
      <c r="CF628" s="118">
        <f t="shared" si="376"/>
        <v>28143.267843749985</v>
      </c>
      <c r="CG628" s="122">
        <f t="shared" si="377"/>
        <v>28143.267843749985</v>
      </c>
      <c r="CH628" s="88"/>
      <c r="CI628" s="123">
        <f t="shared" si="378"/>
        <v>66074.159099678451</v>
      </c>
      <c r="CK628" s="124">
        <f t="shared" si="379"/>
        <v>2</v>
      </c>
      <c r="CL628" s="125">
        <v>0</v>
      </c>
      <c r="CM628" s="126">
        <v>0</v>
      </c>
      <c r="CN628" s="127">
        <v>53.21</v>
      </c>
      <c r="CO628" s="128">
        <v>24.923896562499998</v>
      </c>
      <c r="CP628" s="125">
        <v>0</v>
      </c>
      <c r="CQ628" s="129">
        <v>0</v>
      </c>
      <c r="CR628" s="130">
        <v>0</v>
      </c>
      <c r="CS628" s="131">
        <v>0</v>
      </c>
      <c r="CT628" s="132">
        <v>0</v>
      </c>
      <c r="CU628" s="133">
        <f t="shared" si="382"/>
        <v>0</v>
      </c>
      <c r="CV628" s="129">
        <f t="shared" si="382"/>
        <v>0</v>
      </c>
      <c r="CW628" s="132">
        <v>0</v>
      </c>
      <c r="CY628" s="133">
        <v>0</v>
      </c>
      <c r="CZ628" s="129">
        <v>0</v>
      </c>
      <c r="DA628" s="132">
        <v>0</v>
      </c>
      <c r="DD628" s="134" t="s">
        <v>95</v>
      </c>
      <c r="DE628" s="101"/>
      <c r="DF628" s="72"/>
    </row>
    <row r="629" spans="1:110" s="7" customFormat="1" x14ac:dyDescent="0.25">
      <c r="A629" s="135">
        <v>20</v>
      </c>
      <c r="B629" s="136" t="s">
        <v>1671</v>
      </c>
      <c r="C629" s="136">
        <v>1571203</v>
      </c>
      <c r="D629" s="137" t="s">
        <v>1673</v>
      </c>
      <c r="E629" s="138" t="s">
        <v>1681</v>
      </c>
      <c r="F629" s="138" t="s">
        <v>1682</v>
      </c>
      <c r="G629" s="138" t="s">
        <v>1683</v>
      </c>
      <c r="H629" s="138" t="s">
        <v>102</v>
      </c>
      <c r="I629" s="138">
        <v>10456</v>
      </c>
      <c r="J629" s="138" t="str">
        <f t="shared" si="345"/>
        <v>Bronx 10456</v>
      </c>
      <c r="K629" s="138" t="s">
        <v>103</v>
      </c>
      <c r="L629" s="138">
        <v>3</v>
      </c>
      <c r="M629" s="106" t="str">
        <f t="shared" si="346"/>
        <v>Child Care</v>
      </c>
      <c r="N629" s="107">
        <v>77</v>
      </c>
      <c r="O629" s="72">
        <v>0</v>
      </c>
      <c r="P629" s="108">
        <v>0</v>
      </c>
      <c r="Q629" s="71">
        <v>0</v>
      </c>
      <c r="R629" s="72">
        <v>0</v>
      </c>
      <c r="S629" s="108">
        <v>77</v>
      </c>
      <c r="T629" s="71">
        <v>0</v>
      </c>
      <c r="U629" s="72">
        <v>0</v>
      </c>
      <c r="V629" s="72">
        <v>32</v>
      </c>
      <c r="W629" s="73">
        <f t="shared" si="347"/>
        <v>32</v>
      </c>
      <c r="X629" s="109">
        <v>0</v>
      </c>
      <c r="Y629" s="110">
        <v>0</v>
      </c>
      <c r="Z629" s="110">
        <v>0</v>
      </c>
      <c r="AA629" s="72">
        <v>0</v>
      </c>
      <c r="AB629" s="72">
        <v>0</v>
      </c>
      <c r="AC629" s="111">
        <v>0</v>
      </c>
      <c r="AD629" s="112">
        <f t="shared" si="348"/>
        <v>0</v>
      </c>
      <c r="AE629" s="113">
        <v>0</v>
      </c>
      <c r="AF629" s="114">
        <v>0</v>
      </c>
      <c r="AG629" s="115">
        <v>890480.3600000001</v>
      </c>
      <c r="AH629" s="116">
        <v>890480.3600000001</v>
      </c>
      <c r="AI629" s="114">
        <v>0</v>
      </c>
      <c r="AJ629" s="117">
        <f t="shared" si="351"/>
        <v>890480.3600000001</v>
      </c>
      <c r="AK629" s="113">
        <v>0</v>
      </c>
      <c r="AL629" s="114">
        <v>95272.482239999998</v>
      </c>
      <c r="AM629" s="117">
        <f t="shared" si="352"/>
        <v>95272.482239999998</v>
      </c>
      <c r="AN629" s="113">
        <v>0</v>
      </c>
      <c r="AO629" s="114">
        <v>0</v>
      </c>
      <c r="AP629" s="114">
        <v>795207.87776000006</v>
      </c>
      <c r="AQ629" s="114">
        <v>0</v>
      </c>
      <c r="AR629" s="117">
        <v>0</v>
      </c>
      <c r="AS629" s="113">
        <f t="shared" si="349"/>
        <v>0</v>
      </c>
      <c r="AT629" s="114">
        <f t="shared" si="353"/>
        <v>0</v>
      </c>
      <c r="AU629" s="114">
        <f t="shared" si="354"/>
        <v>0</v>
      </c>
      <c r="AV629" s="117">
        <v>0</v>
      </c>
      <c r="AW629" s="113">
        <f t="shared" si="350"/>
        <v>0</v>
      </c>
      <c r="AX629" s="114">
        <f t="shared" si="355"/>
        <v>0</v>
      </c>
      <c r="AY629" s="114">
        <f t="shared" si="356"/>
        <v>0</v>
      </c>
      <c r="AZ629" s="117">
        <v>0</v>
      </c>
      <c r="BA629" s="113">
        <f t="shared" si="357"/>
        <v>0</v>
      </c>
      <c r="BB629" s="114">
        <f t="shared" si="358"/>
        <v>0</v>
      </c>
      <c r="BC629" s="114">
        <f t="shared" si="359"/>
        <v>0</v>
      </c>
      <c r="BD629" s="117">
        <v>0</v>
      </c>
      <c r="BE629" s="113">
        <v>0</v>
      </c>
      <c r="BF629" s="114">
        <v>0</v>
      </c>
      <c r="BG629" s="114">
        <v>0</v>
      </c>
      <c r="BH629" s="117">
        <v>0</v>
      </c>
      <c r="BJ629" s="113">
        <f t="shared" si="380"/>
        <v>0</v>
      </c>
      <c r="BK629" s="114">
        <f t="shared" si="380"/>
        <v>95272.482239999998</v>
      </c>
      <c r="BL629" s="114">
        <f t="shared" si="360"/>
        <v>0</v>
      </c>
      <c r="BM629" s="118">
        <f t="shared" si="361"/>
        <v>0</v>
      </c>
      <c r="BN629" s="119">
        <f t="shared" si="362"/>
        <v>95272.482239999998</v>
      </c>
      <c r="BP629" s="113">
        <f t="shared" si="363"/>
        <v>0</v>
      </c>
      <c r="BQ629" s="118">
        <f t="shared" si="364"/>
        <v>0</v>
      </c>
      <c r="BR629" s="120">
        <f t="shared" si="365"/>
        <v>0</v>
      </c>
      <c r="BS629" s="121">
        <f t="shared" si="366"/>
        <v>0</v>
      </c>
      <c r="BT629" s="114">
        <f t="shared" si="367"/>
        <v>0</v>
      </c>
      <c r="BU629" s="114">
        <f t="shared" si="368"/>
        <v>0</v>
      </c>
      <c r="BV629" s="114">
        <f t="shared" si="369"/>
        <v>0</v>
      </c>
      <c r="BW629" s="118">
        <f t="shared" si="370"/>
        <v>0</v>
      </c>
      <c r="BX629" s="120">
        <f t="shared" si="371"/>
        <v>0</v>
      </c>
      <c r="BY629" s="121">
        <f t="shared" si="372"/>
        <v>0</v>
      </c>
      <c r="CA629" s="113">
        <f t="shared" si="381"/>
        <v>0</v>
      </c>
      <c r="CB629" s="114">
        <f t="shared" si="381"/>
        <v>0</v>
      </c>
      <c r="CC629" s="114">
        <f t="shared" si="373"/>
        <v>57104.960139249735</v>
      </c>
      <c r="CD629" s="114">
        <f t="shared" si="374"/>
        <v>0</v>
      </c>
      <c r="CE629" s="114">
        <f t="shared" si="375"/>
        <v>6841.6466345980698</v>
      </c>
      <c r="CF629" s="118">
        <f t="shared" si="376"/>
        <v>0</v>
      </c>
      <c r="CG629" s="122">
        <f t="shared" si="377"/>
        <v>63946.606773847801</v>
      </c>
      <c r="CH629" s="88"/>
      <c r="CI629" s="123">
        <f t="shared" si="378"/>
        <v>63946.606773847809</v>
      </c>
      <c r="CK629" s="124">
        <f t="shared" si="379"/>
        <v>3</v>
      </c>
      <c r="CL629" s="125">
        <v>0</v>
      </c>
      <c r="CM629" s="126">
        <v>0</v>
      </c>
      <c r="CN629" s="127">
        <v>44.14</v>
      </c>
      <c r="CO629" s="128">
        <v>16.540361499999999</v>
      </c>
      <c r="CP629" s="125">
        <v>0</v>
      </c>
      <c r="CQ629" s="129">
        <v>0</v>
      </c>
      <c r="CR629" s="130">
        <v>0</v>
      </c>
      <c r="CS629" s="131">
        <v>0</v>
      </c>
      <c r="CT629" s="132">
        <v>0</v>
      </c>
      <c r="CU629" s="133">
        <f t="shared" si="382"/>
        <v>0</v>
      </c>
      <c r="CV629" s="129">
        <f t="shared" si="382"/>
        <v>0</v>
      </c>
      <c r="CW629" s="132">
        <v>0</v>
      </c>
      <c r="CY629" s="133">
        <v>0</v>
      </c>
      <c r="CZ629" s="129">
        <v>0</v>
      </c>
      <c r="DA629" s="132">
        <v>0</v>
      </c>
      <c r="DD629" s="134" t="s">
        <v>95</v>
      </c>
      <c r="DE629" s="101"/>
      <c r="DF629" s="72"/>
    </row>
    <row r="630" spans="1:110" s="7" customFormat="1" x14ac:dyDescent="0.25">
      <c r="A630" s="135">
        <v>32</v>
      </c>
      <c r="B630" s="136" t="s">
        <v>1684</v>
      </c>
      <c r="C630" s="136" t="s">
        <v>1685</v>
      </c>
      <c r="D630" s="137" t="s">
        <v>1686</v>
      </c>
      <c r="E630" s="138" t="s">
        <v>1687</v>
      </c>
      <c r="F630" s="138" t="s">
        <v>1688</v>
      </c>
      <c r="G630" s="138" t="s">
        <v>1689</v>
      </c>
      <c r="H630" s="138" t="s">
        <v>154</v>
      </c>
      <c r="I630" s="138">
        <v>11434</v>
      </c>
      <c r="J630" s="138" t="str">
        <f t="shared" si="345"/>
        <v>Queens 11434</v>
      </c>
      <c r="K630" s="138" t="s">
        <v>103</v>
      </c>
      <c r="L630" s="138">
        <v>2</v>
      </c>
      <c r="M630" s="106" t="str">
        <f t="shared" si="346"/>
        <v>Head Start</v>
      </c>
      <c r="N630" s="107">
        <v>51</v>
      </c>
      <c r="O630" s="72">
        <v>0</v>
      </c>
      <c r="P630" s="108">
        <v>0</v>
      </c>
      <c r="Q630" s="71">
        <v>0</v>
      </c>
      <c r="R630" s="72">
        <v>51</v>
      </c>
      <c r="S630" s="108">
        <v>0</v>
      </c>
      <c r="T630" s="71">
        <v>0</v>
      </c>
      <c r="U630" s="72">
        <v>29</v>
      </c>
      <c r="V630" s="72">
        <v>0</v>
      </c>
      <c r="W630" s="73">
        <f t="shared" si="347"/>
        <v>29</v>
      </c>
      <c r="X630" s="109">
        <v>0</v>
      </c>
      <c r="Y630" s="110">
        <v>0</v>
      </c>
      <c r="Z630" s="110">
        <v>0</v>
      </c>
      <c r="AA630" s="72">
        <v>0</v>
      </c>
      <c r="AB630" s="72">
        <v>0</v>
      </c>
      <c r="AC630" s="111">
        <v>0</v>
      </c>
      <c r="AD630" s="112">
        <f t="shared" si="348"/>
        <v>0</v>
      </c>
      <c r="AE630" s="113">
        <v>0</v>
      </c>
      <c r="AF630" s="114">
        <v>0</v>
      </c>
      <c r="AG630" s="115">
        <v>721414.38000000012</v>
      </c>
      <c r="AH630" s="116">
        <v>721414.38000000012</v>
      </c>
      <c r="AI630" s="114">
        <v>0</v>
      </c>
      <c r="AJ630" s="117">
        <f t="shared" si="351"/>
        <v>721414.38000000012</v>
      </c>
      <c r="AK630" s="113">
        <v>132009.90294375</v>
      </c>
      <c r="AL630" s="114">
        <v>0</v>
      </c>
      <c r="AM630" s="117">
        <f t="shared" si="352"/>
        <v>132009.90294375</v>
      </c>
      <c r="AN630" s="113">
        <v>589404.47705625009</v>
      </c>
      <c r="AO630" s="114">
        <v>0</v>
      </c>
      <c r="AP630" s="114">
        <v>0</v>
      </c>
      <c r="AQ630" s="114">
        <v>0</v>
      </c>
      <c r="AR630" s="117">
        <v>0</v>
      </c>
      <c r="AS630" s="113">
        <f t="shared" si="349"/>
        <v>0</v>
      </c>
      <c r="AT630" s="114">
        <f t="shared" si="353"/>
        <v>0</v>
      </c>
      <c r="AU630" s="114">
        <f t="shared" si="354"/>
        <v>0</v>
      </c>
      <c r="AV630" s="117">
        <v>0</v>
      </c>
      <c r="AW630" s="113">
        <f t="shared" si="350"/>
        <v>0</v>
      </c>
      <c r="AX630" s="114">
        <f t="shared" si="355"/>
        <v>0</v>
      </c>
      <c r="AY630" s="114">
        <f t="shared" si="356"/>
        <v>0</v>
      </c>
      <c r="AZ630" s="117">
        <v>0</v>
      </c>
      <c r="BA630" s="113">
        <f t="shared" si="357"/>
        <v>0</v>
      </c>
      <c r="BB630" s="114">
        <f t="shared" si="358"/>
        <v>0</v>
      </c>
      <c r="BC630" s="114">
        <f t="shared" si="359"/>
        <v>0</v>
      </c>
      <c r="BD630" s="117">
        <v>0</v>
      </c>
      <c r="BE630" s="113">
        <v>0</v>
      </c>
      <c r="BF630" s="114">
        <v>0</v>
      </c>
      <c r="BG630" s="114">
        <v>0</v>
      </c>
      <c r="BH630" s="117">
        <v>0</v>
      </c>
      <c r="BJ630" s="113">
        <f t="shared" si="380"/>
        <v>132009.90294375</v>
      </c>
      <c r="BK630" s="114">
        <f t="shared" si="380"/>
        <v>0</v>
      </c>
      <c r="BL630" s="114">
        <f t="shared" si="360"/>
        <v>0</v>
      </c>
      <c r="BM630" s="118">
        <f t="shared" si="361"/>
        <v>0</v>
      </c>
      <c r="BN630" s="119">
        <f t="shared" si="362"/>
        <v>132009.90294375</v>
      </c>
      <c r="BP630" s="113">
        <f t="shared" si="363"/>
        <v>589404.47705625009</v>
      </c>
      <c r="BQ630" s="118">
        <f t="shared" si="364"/>
        <v>0</v>
      </c>
      <c r="BR630" s="120">
        <f t="shared" si="365"/>
        <v>589404.47705625009</v>
      </c>
      <c r="BS630" s="121">
        <f t="shared" si="366"/>
        <v>147351.11926406252</v>
      </c>
      <c r="BT630" s="114">
        <f t="shared" si="367"/>
        <v>132009.90294375</v>
      </c>
      <c r="BU630" s="114">
        <f t="shared" si="368"/>
        <v>0</v>
      </c>
      <c r="BV630" s="114">
        <f t="shared" si="369"/>
        <v>0</v>
      </c>
      <c r="BW630" s="118">
        <f t="shared" si="370"/>
        <v>0</v>
      </c>
      <c r="BX630" s="120">
        <f t="shared" si="371"/>
        <v>132009.90294375</v>
      </c>
      <c r="BY630" s="121">
        <f t="shared" si="372"/>
        <v>15341.216320312524</v>
      </c>
      <c r="CA630" s="113">
        <f t="shared" si="381"/>
        <v>0</v>
      </c>
      <c r="CB630" s="114">
        <f t="shared" si="381"/>
        <v>0</v>
      </c>
      <c r="CC630" s="114">
        <f t="shared" si="373"/>
        <v>0</v>
      </c>
      <c r="CD630" s="114">
        <f t="shared" si="374"/>
        <v>0</v>
      </c>
      <c r="CE630" s="114">
        <f t="shared" si="375"/>
        <v>0</v>
      </c>
      <c r="CF630" s="118">
        <f t="shared" si="376"/>
        <v>15341.216320312524</v>
      </c>
      <c r="CG630" s="122">
        <f t="shared" si="377"/>
        <v>15341.216320312524</v>
      </c>
      <c r="CH630" s="88"/>
      <c r="CI630" s="123">
        <f t="shared" si="378"/>
        <v>51805.748617363352</v>
      </c>
      <c r="CK630" s="124">
        <f t="shared" si="379"/>
        <v>2</v>
      </c>
      <c r="CL630" s="125">
        <v>0</v>
      </c>
      <c r="CM630" s="126">
        <v>0</v>
      </c>
      <c r="CN630" s="127">
        <v>53.99</v>
      </c>
      <c r="CO630" s="128">
        <v>25.289253437499998</v>
      </c>
      <c r="CP630" s="125">
        <v>0</v>
      </c>
      <c r="CQ630" s="129">
        <v>0</v>
      </c>
      <c r="CR630" s="130">
        <v>0</v>
      </c>
      <c r="CS630" s="131">
        <v>0</v>
      </c>
      <c r="CT630" s="132">
        <v>0</v>
      </c>
      <c r="CU630" s="133">
        <f t="shared" si="382"/>
        <v>0</v>
      </c>
      <c r="CV630" s="129">
        <f t="shared" si="382"/>
        <v>0</v>
      </c>
      <c r="CW630" s="132">
        <v>0</v>
      </c>
      <c r="CY630" s="133">
        <v>0</v>
      </c>
      <c r="CZ630" s="129">
        <v>0</v>
      </c>
      <c r="DA630" s="132">
        <v>0</v>
      </c>
      <c r="DD630" s="134" t="s">
        <v>95</v>
      </c>
      <c r="DE630" s="101"/>
      <c r="DF630" s="72"/>
    </row>
    <row r="631" spans="1:110" s="7" customFormat="1" x14ac:dyDescent="0.25">
      <c r="A631" s="135">
        <v>32</v>
      </c>
      <c r="B631" s="136" t="s">
        <v>1684</v>
      </c>
      <c r="C631" s="136" t="s">
        <v>1690</v>
      </c>
      <c r="D631" s="137" t="s">
        <v>1686</v>
      </c>
      <c r="E631" s="138" t="s">
        <v>1691</v>
      </c>
      <c r="F631" s="138" t="s">
        <v>1692</v>
      </c>
      <c r="G631" s="138" t="s">
        <v>1693</v>
      </c>
      <c r="H631" s="138" t="s">
        <v>154</v>
      </c>
      <c r="I631" s="138">
        <v>11433</v>
      </c>
      <c r="J631" s="138" t="str">
        <f t="shared" si="345"/>
        <v>Queens 11433</v>
      </c>
      <c r="K631" s="138" t="s">
        <v>103</v>
      </c>
      <c r="L631" s="138">
        <v>2</v>
      </c>
      <c r="M631" s="106" t="str">
        <f t="shared" si="346"/>
        <v>Head Start</v>
      </c>
      <c r="N631" s="107">
        <v>60</v>
      </c>
      <c r="O631" s="72">
        <v>0</v>
      </c>
      <c r="P631" s="108">
        <v>0</v>
      </c>
      <c r="Q631" s="71">
        <v>0</v>
      </c>
      <c r="R631" s="72">
        <v>60</v>
      </c>
      <c r="S631" s="108">
        <v>0</v>
      </c>
      <c r="T631" s="71">
        <v>0</v>
      </c>
      <c r="U631" s="72">
        <v>29</v>
      </c>
      <c r="V631" s="72">
        <v>0</v>
      </c>
      <c r="W631" s="73">
        <f t="shared" si="347"/>
        <v>29</v>
      </c>
      <c r="X631" s="109">
        <v>0</v>
      </c>
      <c r="Y631" s="110">
        <v>0</v>
      </c>
      <c r="Z631" s="110">
        <v>0</v>
      </c>
      <c r="AA631" s="72">
        <v>0</v>
      </c>
      <c r="AB631" s="72">
        <v>0</v>
      </c>
      <c r="AC631" s="111">
        <v>0</v>
      </c>
      <c r="AD631" s="112">
        <f t="shared" si="348"/>
        <v>0</v>
      </c>
      <c r="AE631" s="113">
        <v>0</v>
      </c>
      <c r="AF631" s="114">
        <v>0</v>
      </c>
      <c r="AG631" s="115">
        <v>848722.8</v>
      </c>
      <c r="AH631" s="116">
        <v>848722.8</v>
      </c>
      <c r="AI631" s="114">
        <v>0</v>
      </c>
      <c r="AJ631" s="117">
        <f t="shared" si="351"/>
        <v>848722.8</v>
      </c>
      <c r="AK631" s="113">
        <v>132009.90294375</v>
      </c>
      <c r="AL631" s="114">
        <v>0</v>
      </c>
      <c r="AM631" s="117">
        <f t="shared" si="352"/>
        <v>132009.90294375</v>
      </c>
      <c r="AN631" s="113">
        <v>716712.89705625002</v>
      </c>
      <c r="AO631" s="114">
        <v>0</v>
      </c>
      <c r="AP631" s="114">
        <v>0</v>
      </c>
      <c r="AQ631" s="114">
        <v>0</v>
      </c>
      <c r="AR631" s="117">
        <v>0</v>
      </c>
      <c r="AS631" s="113">
        <f t="shared" si="349"/>
        <v>0</v>
      </c>
      <c r="AT631" s="114">
        <f t="shared" si="353"/>
        <v>0</v>
      </c>
      <c r="AU631" s="114">
        <f t="shared" si="354"/>
        <v>0</v>
      </c>
      <c r="AV631" s="117">
        <v>0</v>
      </c>
      <c r="AW631" s="113">
        <f t="shared" si="350"/>
        <v>0</v>
      </c>
      <c r="AX631" s="114">
        <f t="shared" si="355"/>
        <v>0</v>
      </c>
      <c r="AY631" s="114">
        <f t="shared" si="356"/>
        <v>0</v>
      </c>
      <c r="AZ631" s="117">
        <v>0</v>
      </c>
      <c r="BA631" s="113">
        <f t="shared" si="357"/>
        <v>0</v>
      </c>
      <c r="BB631" s="114">
        <f t="shared" si="358"/>
        <v>0</v>
      </c>
      <c r="BC631" s="114">
        <f t="shared" si="359"/>
        <v>0</v>
      </c>
      <c r="BD631" s="117">
        <v>0</v>
      </c>
      <c r="BE631" s="113">
        <v>0</v>
      </c>
      <c r="BF631" s="114">
        <v>0</v>
      </c>
      <c r="BG631" s="114">
        <v>0</v>
      </c>
      <c r="BH631" s="117">
        <v>0</v>
      </c>
      <c r="BJ631" s="113">
        <f t="shared" si="380"/>
        <v>132009.90294375</v>
      </c>
      <c r="BK631" s="114">
        <f t="shared" si="380"/>
        <v>0</v>
      </c>
      <c r="BL631" s="114">
        <f t="shared" si="360"/>
        <v>0</v>
      </c>
      <c r="BM631" s="118">
        <f t="shared" si="361"/>
        <v>0</v>
      </c>
      <c r="BN631" s="119">
        <f t="shared" si="362"/>
        <v>132009.90294375</v>
      </c>
      <c r="BP631" s="113">
        <f t="shared" si="363"/>
        <v>716712.89705625002</v>
      </c>
      <c r="BQ631" s="118">
        <f t="shared" si="364"/>
        <v>0</v>
      </c>
      <c r="BR631" s="120">
        <f t="shared" si="365"/>
        <v>716712.89705625002</v>
      </c>
      <c r="BS631" s="121">
        <f t="shared" si="366"/>
        <v>179178.2242640625</v>
      </c>
      <c r="BT631" s="114">
        <f t="shared" si="367"/>
        <v>132009.90294375</v>
      </c>
      <c r="BU631" s="114">
        <f t="shared" si="368"/>
        <v>0</v>
      </c>
      <c r="BV631" s="114">
        <f t="shared" si="369"/>
        <v>0</v>
      </c>
      <c r="BW631" s="118">
        <f t="shared" si="370"/>
        <v>0</v>
      </c>
      <c r="BX631" s="120">
        <f t="shared" si="371"/>
        <v>132009.90294375</v>
      </c>
      <c r="BY631" s="121">
        <f t="shared" si="372"/>
        <v>47168.321320312505</v>
      </c>
      <c r="CA631" s="113">
        <f t="shared" si="381"/>
        <v>0</v>
      </c>
      <c r="CB631" s="114">
        <f t="shared" si="381"/>
        <v>0</v>
      </c>
      <c r="CC631" s="114">
        <f t="shared" si="373"/>
        <v>0</v>
      </c>
      <c r="CD631" s="114">
        <f t="shared" si="374"/>
        <v>0</v>
      </c>
      <c r="CE631" s="114">
        <f t="shared" si="375"/>
        <v>0</v>
      </c>
      <c r="CF631" s="118">
        <f t="shared" si="376"/>
        <v>47168.321320312505</v>
      </c>
      <c r="CG631" s="122">
        <f t="shared" si="377"/>
        <v>47168.321320312505</v>
      </c>
      <c r="CH631" s="88"/>
      <c r="CI631" s="123">
        <f t="shared" si="378"/>
        <v>60947.939549839226</v>
      </c>
      <c r="CK631" s="124">
        <f t="shared" si="379"/>
        <v>2</v>
      </c>
      <c r="CL631" s="125">
        <v>0</v>
      </c>
      <c r="CM631" s="126">
        <v>0</v>
      </c>
      <c r="CN631" s="127">
        <v>53.99</v>
      </c>
      <c r="CO631" s="128">
        <v>25.289253437499998</v>
      </c>
      <c r="CP631" s="125">
        <v>0</v>
      </c>
      <c r="CQ631" s="129">
        <v>0</v>
      </c>
      <c r="CR631" s="130">
        <v>0</v>
      </c>
      <c r="CS631" s="131">
        <v>0</v>
      </c>
      <c r="CT631" s="132">
        <v>0</v>
      </c>
      <c r="CU631" s="133">
        <f t="shared" si="382"/>
        <v>0</v>
      </c>
      <c r="CV631" s="129">
        <f t="shared" si="382"/>
        <v>0</v>
      </c>
      <c r="CW631" s="132">
        <v>0</v>
      </c>
      <c r="CY631" s="133">
        <v>0</v>
      </c>
      <c r="CZ631" s="129">
        <v>0</v>
      </c>
      <c r="DA631" s="132">
        <v>0</v>
      </c>
      <c r="DD631" s="134" t="s">
        <v>95</v>
      </c>
      <c r="DE631" s="101"/>
      <c r="DF631" s="72"/>
    </row>
    <row r="632" spans="1:110" s="7" customFormat="1" x14ac:dyDescent="0.25">
      <c r="A632" s="135">
        <v>36</v>
      </c>
      <c r="B632" s="136" t="s">
        <v>1694</v>
      </c>
      <c r="C632" s="136" t="s">
        <v>1695</v>
      </c>
      <c r="D632" s="137" t="s">
        <v>1696</v>
      </c>
      <c r="E632" s="138" t="s">
        <v>1697</v>
      </c>
      <c r="F632" s="138" t="s">
        <v>1698</v>
      </c>
      <c r="G632" s="138" t="s">
        <v>1699</v>
      </c>
      <c r="H632" s="138" t="s">
        <v>102</v>
      </c>
      <c r="I632" s="138">
        <v>10456</v>
      </c>
      <c r="J632" s="138" t="str">
        <f t="shared" si="345"/>
        <v>Bronx 10456</v>
      </c>
      <c r="K632" s="138" t="s">
        <v>103</v>
      </c>
      <c r="L632" s="138">
        <v>1</v>
      </c>
      <c r="M632" s="106" t="str">
        <f t="shared" si="346"/>
        <v>Dual</v>
      </c>
      <c r="N632" s="107">
        <v>90</v>
      </c>
      <c r="O632" s="72">
        <v>0</v>
      </c>
      <c r="P632" s="108">
        <v>0</v>
      </c>
      <c r="Q632" s="71">
        <v>24</v>
      </c>
      <c r="R632" s="72">
        <v>47</v>
      </c>
      <c r="S632" s="108">
        <v>19</v>
      </c>
      <c r="T632" s="71">
        <v>13</v>
      </c>
      <c r="U632" s="72">
        <v>25</v>
      </c>
      <c r="V632" s="72">
        <v>9</v>
      </c>
      <c r="W632" s="73">
        <f t="shared" si="347"/>
        <v>47</v>
      </c>
      <c r="X632" s="109">
        <v>0</v>
      </c>
      <c r="Y632" s="110">
        <v>0</v>
      </c>
      <c r="Z632" s="110">
        <v>0</v>
      </c>
      <c r="AA632" s="72">
        <v>0</v>
      </c>
      <c r="AB632" s="72">
        <v>0</v>
      </c>
      <c r="AC632" s="111">
        <v>0</v>
      </c>
      <c r="AD632" s="112">
        <f t="shared" si="348"/>
        <v>0</v>
      </c>
      <c r="AE632" s="113">
        <v>0</v>
      </c>
      <c r="AF632" s="114">
        <v>0</v>
      </c>
      <c r="AG632" s="115">
        <v>1148345.9999999998</v>
      </c>
      <c r="AH632" s="116">
        <v>1148345.9999999998</v>
      </c>
      <c r="AI632" s="114">
        <v>0</v>
      </c>
      <c r="AJ632" s="117">
        <f t="shared" si="351"/>
        <v>1148345.9999999998</v>
      </c>
      <c r="AK632" s="113">
        <v>124823.89529999999</v>
      </c>
      <c r="AL632" s="114">
        <v>29563.554149999996</v>
      </c>
      <c r="AM632" s="117">
        <f t="shared" si="352"/>
        <v>154387.44944999999</v>
      </c>
      <c r="AN632" s="113">
        <v>525861.61624999985</v>
      </c>
      <c r="AO632" s="114">
        <v>0</v>
      </c>
      <c r="AP632" s="114">
        <v>468096.93430000002</v>
      </c>
      <c r="AQ632" s="114">
        <v>0</v>
      </c>
      <c r="AR632" s="117">
        <v>0</v>
      </c>
      <c r="AS632" s="113">
        <f t="shared" si="349"/>
        <v>0</v>
      </c>
      <c r="AT632" s="114">
        <f t="shared" si="353"/>
        <v>0</v>
      </c>
      <c r="AU632" s="114">
        <f t="shared" si="354"/>
        <v>0</v>
      </c>
      <c r="AV632" s="117">
        <v>0</v>
      </c>
      <c r="AW632" s="113">
        <f t="shared" si="350"/>
        <v>0</v>
      </c>
      <c r="AX632" s="114">
        <f t="shared" si="355"/>
        <v>0</v>
      </c>
      <c r="AY632" s="114">
        <f t="shared" si="356"/>
        <v>0</v>
      </c>
      <c r="AZ632" s="117">
        <v>0</v>
      </c>
      <c r="BA632" s="113">
        <f t="shared" si="357"/>
        <v>0</v>
      </c>
      <c r="BB632" s="114">
        <f t="shared" si="358"/>
        <v>0</v>
      </c>
      <c r="BC632" s="114">
        <f t="shared" si="359"/>
        <v>0</v>
      </c>
      <c r="BD632" s="117">
        <v>0</v>
      </c>
      <c r="BE632" s="113">
        <v>0</v>
      </c>
      <c r="BF632" s="114">
        <v>0</v>
      </c>
      <c r="BG632" s="114">
        <v>0</v>
      </c>
      <c r="BH632" s="117">
        <v>0</v>
      </c>
      <c r="BJ632" s="113">
        <f t="shared" si="380"/>
        <v>124823.89529999999</v>
      </c>
      <c r="BK632" s="114">
        <f t="shared" si="380"/>
        <v>29563.554149999996</v>
      </c>
      <c r="BL632" s="114">
        <f t="shared" si="360"/>
        <v>0</v>
      </c>
      <c r="BM632" s="118">
        <f t="shared" si="361"/>
        <v>0</v>
      </c>
      <c r="BN632" s="119">
        <f t="shared" si="362"/>
        <v>154387.44944999999</v>
      </c>
      <c r="BP632" s="113">
        <f t="shared" si="363"/>
        <v>525861.61624999985</v>
      </c>
      <c r="BQ632" s="118">
        <f t="shared" si="364"/>
        <v>0</v>
      </c>
      <c r="BR632" s="120">
        <f t="shared" si="365"/>
        <v>525861.61624999985</v>
      </c>
      <c r="BS632" s="121">
        <f t="shared" si="366"/>
        <v>131465.40406249996</v>
      </c>
      <c r="BT632" s="114">
        <f t="shared" si="367"/>
        <v>124823.89529999999</v>
      </c>
      <c r="BU632" s="114">
        <f t="shared" si="368"/>
        <v>0</v>
      </c>
      <c r="BV632" s="114">
        <f t="shared" si="369"/>
        <v>0</v>
      </c>
      <c r="BW632" s="118">
        <f t="shared" si="370"/>
        <v>0</v>
      </c>
      <c r="BX632" s="120">
        <f t="shared" si="371"/>
        <v>124823.89529999999</v>
      </c>
      <c r="BY632" s="121">
        <f t="shared" si="372"/>
        <v>6641.5087624999724</v>
      </c>
      <c r="CA632" s="113">
        <f t="shared" si="381"/>
        <v>0</v>
      </c>
      <c r="CB632" s="114">
        <f t="shared" si="381"/>
        <v>0</v>
      </c>
      <c r="CC632" s="114">
        <f t="shared" si="373"/>
        <v>33614.678025830661</v>
      </c>
      <c r="CD632" s="114">
        <f t="shared" si="374"/>
        <v>0</v>
      </c>
      <c r="CE632" s="114">
        <f t="shared" si="375"/>
        <v>2122.9990654340831</v>
      </c>
      <c r="CF632" s="118">
        <f t="shared" si="376"/>
        <v>6641.5087624999724</v>
      </c>
      <c r="CG632" s="122">
        <f t="shared" si="377"/>
        <v>42379.185853764713</v>
      </c>
      <c r="CH632" s="88"/>
      <c r="CI632" s="123">
        <f t="shared" si="378"/>
        <v>82464.289389067504</v>
      </c>
      <c r="CK632" s="124">
        <f t="shared" si="379"/>
        <v>1</v>
      </c>
      <c r="CL632" s="125">
        <v>0</v>
      </c>
      <c r="CM632" s="126">
        <v>0</v>
      </c>
      <c r="CN632" s="127">
        <v>48.699999999999996</v>
      </c>
      <c r="CO632" s="128">
        <v>18.249107499999997</v>
      </c>
      <c r="CP632" s="125">
        <v>0</v>
      </c>
      <c r="CQ632" s="129">
        <v>0</v>
      </c>
      <c r="CR632" s="130">
        <v>0</v>
      </c>
      <c r="CS632" s="131">
        <v>0</v>
      </c>
      <c r="CT632" s="132">
        <v>0</v>
      </c>
      <c r="CU632" s="133">
        <f t="shared" si="382"/>
        <v>0</v>
      </c>
      <c r="CV632" s="129">
        <f t="shared" si="382"/>
        <v>0</v>
      </c>
      <c r="CW632" s="132">
        <v>0</v>
      </c>
      <c r="CY632" s="133">
        <v>0</v>
      </c>
      <c r="CZ632" s="129">
        <v>0</v>
      </c>
      <c r="DA632" s="132">
        <v>0</v>
      </c>
      <c r="DD632" s="134" t="s">
        <v>95</v>
      </c>
      <c r="DE632" s="101"/>
      <c r="DF632" s="72"/>
    </row>
    <row r="633" spans="1:110" s="7" customFormat="1" x14ac:dyDescent="0.25">
      <c r="A633" s="135">
        <v>36</v>
      </c>
      <c r="B633" s="136" t="s">
        <v>1694</v>
      </c>
      <c r="C633" s="136" t="s">
        <v>1700</v>
      </c>
      <c r="D633" s="137" t="s">
        <v>1696</v>
      </c>
      <c r="E633" s="138" t="s">
        <v>1701</v>
      </c>
      <c r="F633" s="138" t="s">
        <v>1702</v>
      </c>
      <c r="G633" s="138" t="s">
        <v>1703</v>
      </c>
      <c r="H633" s="138" t="s">
        <v>102</v>
      </c>
      <c r="I633" s="138">
        <v>10456</v>
      </c>
      <c r="J633" s="138" t="str">
        <f t="shared" si="345"/>
        <v>Bronx 10456</v>
      </c>
      <c r="K633" s="138" t="s">
        <v>103</v>
      </c>
      <c r="L633" s="138">
        <v>1</v>
      </c>
      <c r="M633" s="106" t="str">
        <f t="shared" si="346"/>
        <v>Dual</v>
      </c>
      <c r="N633" s="107">
        <v>54</v>
      </c>
      <c r="O633" s="72">
        <v>0</v>
      </c>
      <c r="P633" s="108">
        <v>0</v>
      </c>
      <c r="Q633" s="71">
        <v>16</v>
      </c>
      <c r="R633" s="72">
        <v>28</v>
      </c>
      <c r="S633" s="108">
        <v>10</v>
      </c>
      <c r="T633" s="71">
        <v>9</v>
      </c>
      <c r="U633" s="72">
        <v>15</v>
      </c>
      <c r="V633" s="72">
        <v>5</v>
      </c>
      <c r="W633" s="73">
        <f t="shared" si="347"/>
        <v>29</v>
      </c>
      <c r="X633" s="109">
        <v>0</v>
      </c>
      <c r="Y633" s="110">
        <v>0</v>
      </c>
      <c r="Z633" s="110">
        <v>0</v>
      </c>
      <c r="AA633" s="72">
        <v>0</v>
      </c>
      <c r="AB633" s="72">
        <v>0</v>
      </c>
      <c r="AC633" s="111">
        <v>0</v>
      </c>
      <c r="AD633" s="112">
        <f t="shared" si="348"/>
        <v>0</v>
      </c>
      <c r="AE633" s="113">
        <v>0</v>
      </c>
      <c r="AF633" s="114">
        <v>0</v>
      </c>
      <c r="AG633" s="115">
        <v>689007.59999999986</v>
      </c>
      <c r="AH633" s="116">
        <v>689007.59999999986</v>
      </c>
      <c r="AI633" s="114">
        <v>0</v>
      </c>
      <c r="AJ633" s="117">
        <f t="shared" si="351"/>
        <v>689007.59999999986</v>
      </c>
      <c r="AK633" s="113">
        <v>78836.14439999999</v>
      </c>
      <c r="AL633" s="114">
        <v>16424.196749999996</v>
      </c>
      <c r="AM633" s="117">
        <f t="shared" si="352"/>
        <v>95260.341149999993</v>
      </c>
      <c r="AN633" s="113">
        <v>313391.8097499999</v>
      </c>
      <c r="AO633" s="114">
        <v>0</v>
      </c>
      <c r="AP633" s="114">
        <v>280355.44910000003</v>
      </c>
      <c r="AQ633" s="114">
        <v>0</v>
      </c>
      <c r="AR633" s="117">
        <v>0</v>
      </c>
      <c r="AS633" s="113">
        <f t="shared" si="349"/>
        <v>0</v>
      </c>
      <c r="AT633" s="114">
        <f t="shared" si="353"/>
        <v>0</v>
      </c>
      <c r="AU633" s="114">
        <f t="shared" si="354"/>
        <v>0</v>
      </c>
      <c r="AV633" s="117">
        <v>0</v>
      </c>
      <c r="AW633" s="113">
        <f t="shared" si="350"/>
        <v>0</v>
      </c>
      <c r="AX633" s="114">
        <f t="shared" si="355"/>
        <v>0</v>
      </c>
      <c r="AY633" s="114">
        <f t="shared" si="356"/>
        <v>0</v>
      </c>
      <c r="AZ633" s="117">
        <v>0</v>
      </c>
      <c r="BA633" s="113">
        <f t="shared" si="357"/>
        <v>0</v>
      </c>
      <c r="BB633" s="114">
        <f t="shared" si="358"/>
        <v>0</v>
      </c>
      <c r="BC633" s="114">
        <f t="shared" si="359"/>
        <v>0</v>
      </c>
      <c r="BD633" s="117">
        <v>0</v>
      </c>
      <c r="BE633" s="113">
        <v>0</v>
      </c>
      <c r="BF633" s="114">
        <v>0</v>
      </c>
      <c r="BG633" s="114">
        <v>0</v>
      </c>
      <c r="BH633" s="117">
        <v>0</v>
      </c>
      <c r="BJ633" s="113">
        <f t="shared" si="380"/>
        <v>78836.14439999999</v>
      </c>
      <c r="BK633" s="114">
        <f t="shared" si="380"/>
        <v>16424.196749999996</v>
      </c>
      <c r="BL633" s="114">
        <f t="shared" si="360"/>
        <v>0</v>
      </c>
      <c r="BM633" s="118">
        <f t="shared" si="361"/>
        <v>0</v>
      </c>
      <c r="BN633" s="119">
        <f t="shared" si="362"/>
        <v>95260.341149999993</v>
      </c>
      <c r="BP633" s="113">
        <f t="shared" si="363"/>
        <v>313391.8097499999</v>
      </c>
      <c r="BQ633" s="118">
        <f t="shared" si="364"/>
        <v>0</v>
      </c>
      <c r="BR633" s="120">
        <f t="shared" si="365"/>
        <v>313391.8097499999</v>
      </c>
      <c r="BS633" s="121">
        <f t="shared" si="366"/>
        <v>78347.952437499975</v>
      </c>
      <c r="BT633" s="114">
        <f t="shared" si="367"/>
        <v>78836.14439999999</v>
      </c>
      <c r="BU633" s="114">
        <f t="shared" si="368"/>
        <v>0</v>
      </c>
      <c r="BV633" s="114">
        <f t="shared" si="369"/>
        <v>0</v>
      </c>
      <c r="BW633" s="118">
        <f t="shared" si="370"/>
        <v>0</v>
      </c>
      <c r="BX633" s="120">
        <f t="shared" si="371"/>
        <v>78836.14439999999</v>
      </c>
      <c r="BY633" s="121">
        <f t="shared" si="372"/>
        <v>0</v>
      </c>
      <c r="CA633" s="113">
        <f t="shared" si="381"/>
        <v>0</v>
      </c>
      <c r="CB633" s="114">
        <f t="shared" si="381"/>
        <v>0</v>
      </c>
      <c r="CC633" s="114">
        <f t="shared" si="373"/>
        <v>20132.706419828515</v>
      </c>
      <c r="CD633" s="114">
        <f t="shared" si="374"/>
        <v>0</v>
      </c>
      <c r="CE633" s="114">
        <f t="shared" si="375"/>
        <v>1179.4439252411573</v>
      </c>
      <c r="CF633" s="118">
        <f t="shared" si="376"/>
        <v>0</v>
      </c>
      <c r="CG633" s="122">
        <f t="shared" si="377"/>
        <v>21312.150345069673</v>
      </c>
      <c r="CH633" s="88"/>
      <c r="CI633" s="123">
        <f t="shared" si="378"/>
        <v>49478.573633440501</v>
      </c>
      <c r="CK633" s="124">
        <f t="shared" si="379"/>
        <v>1</v>
      </c>
      <c r="CL633" s="125">
        <v>0</v>
      </c>
      <c r="CM633" s="126">
        <v>0</v>
      </c>
      <c r="CN633" s="127">
        <v>48.699999999999996</v>
      </c>
      <c r="CO633" s="128">
        <v>18.249107499999997</v>
      </c>
      <c r="CP633" s="125">
        <v>0</v>
      </c>
      <c r="CQ633" s="129">
        <v>0</v>
      </c>
      <c r="CR633" s="130">
        <v>0</v>
      </c>
      <c r="CS633" s="131">
        <v>0</v>
      </c>
      <c r="CT633" s="132">
        <v>0</v>
      </c>
      <c r="CU633" s="133">
        <f t="shared" si="382"/>
        <v>0</v>
      </c>
      <c r="CV633" s="129">
        <f t="shared" si="382"/>
        <v>0</v>
      </c>
      <c r="CW633" s="132">
        <v>0</v>
      </c>
      <c r="CY633" s="133">
        <v>0</v>
      </c>
      <c r="CZ633" s="129">
        <v>0</v>
      </c>
      <c r="DA633" s="132">
        <v>0</v>
      </c>
      <c r="DD633" s="134" t="s">
        <v>95</v>
      </c>
      <c r="DE633" s="101"/>
      <c r="DF633" s="72"/>
    </row>
    <row r="634" spans="1:110" s="7" customFormat="1" x14ac:dyDescent="0.25">
      <c r="A634" s="135">
        <v>36</v>
      </c>
      <c r="B634" s="136" t="s">
        <v>1694</v>
      </c>
      <c r="C634" s="136" t="s">
        <v>1704</v>
      </c>
      <c r="D634" s="137" t="s">
        <v>1696</v>
      </c>
      <c r="E634" s="138" t="s">
        <v>1705</v>
      </c>
      <c r="F634" s="138" t="s">
        <v>1706</v>
      </c>
      <c r="G634" s="138" t="s">
        <v>1707</v>
      </c>
      <c r="H634" s="138" t="s">
        <v>102</v>
      </c>
      <c r="I634" s="138">
        <v>10456</v>
      </c>
      <c r="J634" s="138" t="str">
        <f t="shared" si="345"/>
        <v>Bronx 10456</v>
      </c>
      <c r="K634" s="138" t="s">
        <v>108</v>
      </c>
      <c r="L634" s="138">
        <v>1</v>
      </c>
      <c r="M634" s="106" t="str">
        <f t="shared" si="346"/>
        <v>Dual</v>
      </c>
      <c r="N634" s="107">
        <v>91</v>
      </c>
      <c r="O634" s="72">
        <v>0</v>
      </c>
      <c r="P634" s="108">
        <v>0</v>
      </c>
      <c r="Q634" s="71">
        <v>23</v>
      </c>
      <c r="R634" s="72">
        <v>45</v>
      </c>
      <c r="S634" s="108">
        <v>23</v>
      </c>
      <c r="T634" s="71">
        <v>12</v>
      </c>
      <c r="U634" s="72">
        <v>23</v>
      </c>
      <c r="V634" s="72">
        <v>12</v>
      </c>
      <c r="W634" s="73">
        <f t="shared" si="347"/>
        <v>47</v>
      </c>
      <c r="X634" s="109">
        <v>0</v>
      </c>
      <c r="Y634" s="110">
        <v>0</v>
      </c>
      <c r="Z634" s="110">
        <v>0</v>
      </c>
      <c r="AA634" s="72">
        <v>0</v>
      </c>
      <c r="AB634" s="72">
        <v>0</v>
      </c>
      <c r="AC634" s="111">
        <v>0</v>
      </c>
      <c r="AD634" s="112">
        <f t="shared" si="348"/>
        <v>0</v>
      </c>
      <c r="AE634" s="113">
        <v>0</v>
      </c>
      <c r="AF634" s="114">
        <v>0</v>
      </c>
      <c r="AG634" s="115">
        <v>1086956.7799999998</v>
      </c>
      <c r="AH634" s="116">
        <v>1086956.7799999998</v>
      </c>
      <c r="AI634" s="114">
        <v>343563.22000000003</v>
      </c>
      <c r="AJ634" s="117">
        <f t="shared" si="351"/>
        <v>1430519.9999999998</v>
      </c>
      <c r="AK634" s="113">
        <v>107627.39032499997</v>
      </c>
      <c r="AL634" s="114">
        <v>36900.81953999999</v>
      </c>
      <c r="AM634" s="117">
        <f t="shared" si="352"/>
        <v>144528.20986499995</v>
      </c>
      <c r="AN634" s="113">
        <v>519163.36186311819</v>
      </c>
      <c r="AO634" s="114">
        <v>0</v>
      </c>
      <c r="AP634" s="114">
        <v>423265.20827188168</v>
      </c>
      <c r="AQ634" s="114">
        <v>0</v>
      </c>
      <c r="AR634" s="117">
        <v>0</v>
      </c>
      <c r="AS634" s="113">
        <f t="shared" si="349"/>
        <v>0</v>
      </c>
      <c r="AT634" s="114">
        <f t="shared" si="353"/>
        <v>0</v>
      </c>
      <c r="AU634" s="114">
        <f t="shared" si="354"/>
        <v>22695.75</v>
      </c>
      <c r="AV634" s="117">
        <v>22695.75</v>
      </c>
      <c r="AW634" s="113">
        <f t="shared" si="350"/>
        <v>0</v>
      </c>
      <c r="AX634" s="114">
        <f t="shared" si="355"/>
        <v>4.5474735088646414E-14</v>
      </c>
      <c r="AY634" s="114">
        <f t="shared" si="356"/>
        <v>7781.4</v>
      </c>
      <c r="AZ634" s="117">
        <v>7781.4000000000005</v>
      </c>
      <c r="BA634" s="113">
        <f t="shared" si="357"/>
        <v>0</v>
      </c>
      <c r="BB634" s="114">
        <f t="shared" si="358"/>
        <v>0</v>
      </c>
      <c r="BC634" s="114">
        <f t="shared" si="359"/>
        <v>172357.89781188179</v>
      </c>
      <c r="BD634" s="117">
        <v>172357.89781188179</v>
      </c>
      <c r="BE634" s="113">
        <v>0</v>
      </c>
      <c r="BF634" s="114">
        <v>0</v>
      </c>
      <c r="BG634" s="114">
        <v>0</v>
      </c>
      <c r="BH634" s="117">
        <v>0</v>
      </c>
      <c r="BJ634" s="113">
        <f t="shared" si="380"/>
        <v>107627.39032499997</v>
      </c>
      <c r="BK634" s="114">
        <f t="shared" si="380"/>
        <v>36900.81953999999</v>
      </c>
      <c r="BL634" s="114">
        <f t="shared" si="360"/>
        <v>22695.75</v>
      </c>
      <c r="BM634" s="118">
        <f t="shared" si="361"/>
        <v>7781.4000000000005</v>
      </c>
      <c r="BN634" s="119">
        <f t="shared" si="362"/>
        <v>175005.35986499995</v>
      </c>
      <c r="BP634" s="113">
        <f t="shared" si="363"/>
        <v>519163.36186311819</v>
      </c>
      <c r="BQ634" s="118">
        <f t="shared" si="364"/>
        <v>172357.89781188179</v>
      </c>
      <c r="BR634" s="120">
        <f t="shared" si="365"/>
        <v>691521.25967499998</v>
      </c>
      <c r="BS634" s="121">
        <f t="shared" si="366"/>
        <v>172880.31491874999</v>
      </c>
      <c r="BT634" s="114">
        <f t="shared" si="367"/>
        <v>107627.39032499997</v>
      </c>
      <c r="BU634" s="114">
        <f t="shared" si="368"/>
        <v>0</v>
      </c>
      <c r="BV634" s="114">
        <f t="shared" si="369"/>
        <v>22695.75</v>
      </c>
      <c r="BW634" s="118">
        <f t="shared" si="370"/>
        <v>0</v>
      </c>
      <c r="BX634" s="120">
        <f t="shared" si="371"/>
        <v>130323.14032499997</v>
      </c>
      <c r="BY634" s="121">
        <f t="shared" si="372"/>
        <v>42557.174593750024</v>
      </c>
      <c r="CA634" s="113">
        <f t="shared" si="381"/>
        <v>0</v>
      </c>
      <c r="CB634" s="114">
        <f t="shared" si="381"/>
        <v>0</v>
      </c>
      <c r="CC634" s="114">
        <f t="shared" si="373"/>
        <v>30395.25075478679</v>
      </c>
      <c r="CD634" s="114">
        <f t="shared" si="374"/>
        <v>0</v>
      </c>
      <c r="CE634" s="114">
        <f t="shared" si="375"/>
        <v>2649.8980805787774</v>
      </c>
      <c r="CF634" s="118">
        <f t="shared" si="376"/>
        <v>42557.174593750024</v>
      </c>
      <c r="CG634" s="122">
        <f t="shared" si="377"/>
        <v>75602.323429115582</v>
      </c>
      <c r="CH634" s="88"/>
      <c r="CI634" s="123">
        <f t="shared" si="378"/>
        <v>78055.845937834922</v>
      </c>
      <c r="CK634" s="124">
        <f t="shared" si="379"/>
        <v>1</v>
      </c>
      <c r="CL634" s="125">
        <v>0</v>
      </c>
      <c r="CM634" s="126">
        <v>0</v>
      </c>
      <c r="CN634" s="127">
        <v>45.589999999999996</v>
      </c>
      <c r="CO634" s="128">
        <v>17.083712749999997</v>
      </c>
      <c r="CP634" s="125">
        <v>0</v>
      </c>
      <c r="CQ634" s="129">
        <v>0</v>
      </c>
      <c r="CR634" s="130">
        <v>0</v>
      </c>
      <c r="CS634" s="131">
        <v>14.41</v>
      </c>
      <c r="CT634" s="132">
        <v>14.41</v>
      </c>
      <c r="CU634" s="133">
        <f t="shared" si="382"/>
        <v>0</v>
      </c>
      <c r="CV634" s="129">
        <f t="shared" si="382"/>
        <v>3.6025</v>
      </c>
      <c r="CW634" s="132">
        <v>3.6025</v>
      </c>
      <c r="CY634" s="133">
        <v>0</v>
      </c>
      <c r="CZ634" s="129">
        <v>30477.15</v>
      </c>
      <c r="DA634" s="132">
        <v>30477.15</v>
      </c>
      <c r="DD634" s="134" t="s">
        <v>95</v>
      </c>
      <c r="DE634" s="101"/>
      <c r="DF634" s="72"/>
    </row>
    <row r="635" spans="1:110" s="7" customFormat="1" x14ac:dyDescent="0.25">
      <c r="A635" s="135">
        <v>290</v>
      </c>
      <c r="B635" s="136" t="s">
        <v>1708</v>
      </c>
      <c r="C635" s="136" t="s">
        <v>1709</v>
      </c>
      <c r="D635" s="137" t="s">
        <v>1710</v>
      </c>
      <c r="E635" s="138" t="s">
        <v>1711</v>
      </c>
      <c r="F635" s="138" t="s">
        <v>1712</v>
      </c>
      <c r="G635" s="138" t="s">
        <v>1713</v>
      </c>
      <c r="H635" s="138" t="s">
        <v>154</v>
      </c>
      <c r="I635" s="138">
        <v>11412</v>
      </c>
      <c r="J635" s="138" t="str">
        <f t="shared" si="345"/>
        <v>Queens 11412</v>
      </c>
      <c r="K635" s="138" t="s">
        <v>103</v>
      </c>
      <c r="L635" s="138">
        <v>3</v>
      </c>
      <c r="M635" s="106" t="str">
        <f t="shared" si="346"/>
        <v>Child Care</v>
      </c>
      <c r="N635" s="107">
        <v>30</v>
      </c>
      <c r="O635" s="72">
        <v>0</v>
      </c>
      <c r="P635" s="108">
        <v>0</v>
      </c>
      <c r="Q635" s="71">
        <v>0</v>
      </c>
      <c r="R635" s="72">
        <v>0</v>
      </c>
      <c r="S635" s="108">
        <v>30</v>
      </c>
      <c r="T635" s="71">
        <v>0</v>
      </c>
      <c r="U635" s="72">
        <v>0</v>
      </c>
      <c r="V635" s="72">
        <v>12</v>
      </c>
      <c r="W635" s="73">
        <f t="shared" si="347"/>
        <v>12</v>
      </c>
      <c r="X635" s="109">
        <v>0</v>
      </c>
      <c r="Y635" s="110">
        <v>0</v>
      </c>
      <c r="Z635" s="110">
        <v>0</v>
      </c>
      <c r="AA635" s="72">
        <v>0</v>
      </c>
      <c r="AB635" s="72">
        <v>0</v>
      </c>
      <c r="AC635" s="111">
        <v>0</v>
      </c>
      <c r="AD635" s="112">
        <f t="shared" si="348"/>
        <v>0</v>
      </c>
      <c r="AE635" s="113">
        <v>0</v>
      </c>
      <c r="AF635" s="114">
        <v>0</v>
      </c>
      <c r="AG635" s="115">
        <v>346940.39999999997</v>
      </c>
      <c r="AH635" s="116">
        <v>346940.39999999997</v>
      </c>
      <c r="AI635" s="114">
        <v>0</v>
      </c>
      <c r="AJ635" s="117">
        <f t="shared" si="351"/>
        <v>346940.39999999997</v>
      </c>
      <c r="AK635" s="113">
        <v>0</v>
      </c>
      <c r="AL635" s="114">
        <v>35727.180839999994</v>
      </c>
      <c r="AM635" s="117">
        <f t="shared" si="352"/>
        <v>35727.180839999994</v>
      </c>
      <c r="AN635" s="113">
        <v>0</v>
      </c>
      <c r="AO635" s="114">
        <v>0</v>
      </c>
      <c r="AP635" s="114">
        <v>311213.21915999998</v>
      </c>
      <c r="AQ635" s="114">
        <v>0</v>
      </c>
      <c r="AR635" s="117">
        <v>0</v>
      </c>
      <c r="AS635" s="113">
        <f t="shared" si="349"/>
        <v>0</v>
      </c>
      <c r="AT635" s="114">
        <f t="shared" si="353"/>
        <v>0</v>
      </c>
      <c r="AU635" s="114">
        <f t="shared" si="354"/>
        <v>0</v>
      </c>
      <c r="AV635" s="117">
        <v>0</v>
      </c>
      <c r="AW635" s="113">
        <f t="shared" si="350"/>
        <v>0</v>
      </c>
      <c r="AX635" s="114">
        <f t="shared" si="355"/>
        <v>0</v>
      </c>
      <c r="AY635" s="114">
        <f t="shared" si="356"/>
        <v>0</v>
      </c>
      <c r="AZ635" s="117">
        <v>0</v>
      </c>
      <c r="BA635" s="113">
        <f t="shared" si="357"/>
        <v>0</v>
      </c>
      <c r="BB635" s="114">
        <f t="shared" si="358"/>
        <v>0</v>
      </c>
      <c r="BC635" s="114">
        <f t="shared" si="359"/>
        <v>0</v>
      </c>
      <c r="BD635" s="117">
        <v>0</v>
      </c>
      <c r="BE635" s="113">
        <v>0</v>
      </c>
      <c r="BF635" s="114">
        <v>0</v>
      </c>
      <c r="BG635" s="114">
        <v>0</v>
      </c>
      <c r="BH635" s="117">
        <v>0</v>
      </c>
      <c r="BJ635" s="113">
        <f t="shared" si="380"/>
        <v>0</v>
      </c>
      <c r="BK635" s="114">
        <f t="shared" si="380"/>
        <v>35727.180839999994</v>
      </c>
      <c r="BL635" s="114">
        <f t="shared" si="360"/>
        <v>0</v>
      </c>
      <c r="BM635" s="118">
        <f t="shared" si="361"/>
        <v>0</v>
      </c>
      <c r="BN635" s="119">
        <f t="shared" si="362"/>
        <v>35727.180839999994</v>
      </c>
      <c r="BP635" s="113">
        <f t="shared" si="363"/>
        <v>0</v>
      </c>
      <c r="BQ635" s="118">
        <f t="shared" si="364"/>
        <v>0</v>
      </c>
      <c r="BR635" s="120">
        <f t="shared" si="365"/>
        <v>0</v>
      </c>
      <c r="BS635" s="121">
        <f t="shared" si="366"/>
        <v>0</v>
      </c>
      <c r="BT635" s="114">
        <f t="shared" si="367"/>
        <v>0</v>
      </c>
      <c r="BU635" s="114">
        <f t="shared" si="368"/>
        <v>0</v>
      </c>
      <c r="BV635" s="114">
        <f t="shared" si="369"/>
        <v>0</v>
      </c>
      <c r="BW635" s="118">
        <f t="shared" si="370"/>
        <v>0</v>
      </c>
      <c r="BX635" s="120">
        <f t="shared" si="371"/>
        <v>0</v>
      </c>
      <c r="BY635" s="121">
        <f t="shared" si="372"/>
        <v>0</v>
      </c>
      <c r="CA635" s="113">
        <f t="shared" si="381"/>
        <v>0</v>
      </c>
      <c r="CB635" s="114">
        <f t="shared" si="381"/>
        <v>0</v>
      </c>
      <c r="CC635" s="114">
        <f t="shared" si="373"/>
        <v>22348.644891446944</v>
      </c>
      <c r="CD635" s="114">
        <f t="shared" si="374"/>
        <v>0</v>
      </c>
      <c r="CE635" s="114">
        <f t="shared" si="375"/>
        <v>2565.6174879742762</v>
      </c>
      <c r="CF635" s="118">
        <f t="shared" si="376"/>
        <v>0</v>
      </c>
      <c r="CG635" s="122">
        <f t="shared" si="377"/>
        <v>24914.26237942122</v>
      </c>
      <c r="CH635" s="88"/>
      <c r="CI635" s="123">
        <f t="shared" si="378"/>
        <v>24914.26237942122</v>
      </c>
      <c r="CK635" s="124">
        <f t="shared" si="379"/>
        <v>3</v>
      </c>
      <c r="CL635" s="125">
        <v>0</v>
      </c>
      <c r="CM635" s="126">
        <v>0</v>
      </c>
      <c r="CN635" s="127">
        <v>44.14</v>
      </c>
      <c r="CO635" s="128">
        <v>16.540361499999999</v>
      </c>
      <c r="CP635" s="125">
        <v>0</v>
      </c>
      <c r="CQ635" s="129">
        <v>0</v>
      </c>
      <c r="CR635" s="130">
        <v>0</v>
      </c>
      <c r="CS635" s="131">
        <v>0</v>
      </c>
      <c r="CT635" s="132">
        <v>0</v>
      </c>
      <c r="CU635" s="133">
        <f t="shared" si="382"/>
        <v>0</v>
      </c>
      <c r="CV635" s="129">
        <f t="shared" si="382"/>
        <v>0</v>
      </c>
      <c r="CW635" s="132">
        <v>0</v>
      </c>
      <c r="CY635" s="133">
        <v>0</v>
      </c>
      <c r="CZ635" s="129">
        <v>0</v>
      </c>
      <c r="DA635" s="132">
        <v>0</v>
      </c>
      <c r="DD635" s="134" t="s">
        <v>95</v>
      </c>
      <c r="DE635" s="101"/>
      <c r="DF635" s="72"/>
    </row>
    <row r="636" spans="1:110" s="7" customFormat="1" x14ac:dyDescent="0.25">
      <c r="A636" s="135">
        <v>290</v>
      </c>
      <c r="B636" s="136" t="s">
        <v>1708</v>
      </c>
      <c r="C636" s="136" t="s">
        <v>1709</v>
      </c>
      <c r="D636" s="137" t="s">
        <v>1710</v>
      </c>
      <c r="E636" s="138" t="s">
        <v>1711</v>
      </c>
      <c r="F636" s="138" t="s">
        <v>1712</v>
      </c>
      <c r="G636" s="138" t="s">
        <v>1713</v>
      </c>
      <c r="H636" s="138" t="s">
        <v>154</v>
      </c>
      <c r="I636" s="138">
        <v>11412</v>
      </c>
      <c r="J636" s="138" t="str">
        <f t="shared" si="345"/>
        <v>Queens 11412</v>
      </c>
      <c r="K636" s="138" t="s">
        <v>103</v>
      </c>
      <c r="L636" s="138">
        <v>3</v>
      </c>
      <c r="M636" s="106" t="str">
        <f t="shared" si="346"/>
        <v>Child Care</v>
      </c>
      <c r="N636" s="107">
        <v>0</v>
      </c>
      <c r="O636" s="72">
        <v>30</v>
      </c>
      <c r="P636" s="108">
        <v>0</v>
      </c>
      <c r="Q636" s="71">
        <v>0</v>
      </c>
      <c r="R636" s="72">
        <v>0</v>
      </c>
      <c r="S636" s="108">
        <v>0</v>
      </c>
      <c r="T636" s="71">
        <v>0</v>
      </c>
      <c r="U636" s="72">
        <v>0</v>
      </c>
      <c r="V636" s="72">
        <v>0</v>
      </c>
      <c r="W636" s="73">
        <f t="shared" si="347"/>
        <v>0</v>
      </c>
      <c r="X636" s="109">
        <v>0</v>
      </c>
      <c r="Y636" s="110">
        <v>0</v>
      </c>
      <c r="Z636" s="110">
        <v>0</v>
      </c>
      <c r="AA636" s="72">
        <v>0</v>
      </c>
      <c r="AB636" s="72">
        <v>0</v>
      </c>
      <c r="AC636" s="111">
        <v>0</v>
      </c>
      <c r="AD636" s="112">
        <f t="shared" si="348"/>
        <v>0</v>
      </c>
      <c r="AE636" s="113">
        <v>0</v>
      </c>
      <c r="AF636" s="114">
        <v>541396.80000000005</v>
      </c>
      <c r="AG636" s="115">
        <v>0</v>
      </c>
      <c r="AH636" s="116">
        <v>541396.80000000005</v>
      </c>
      <c r="AI636" s="114">
        <v>0</v>
      </c>
      <c r="AJ636" s="117">
        <f t="shared" si="351"/>
        <v>541396.80000000005</v>
      </c>
      <c r="AK636" s="113">
        <v>0</v>
      </c>
      <c r="AL636" s="114">
        <v>0</v>
      </c>
      <c r="AM636" s="117">
        <f t="shared" si="352"/>
        <v>0</v>
      </c>
      <c r="AN636" s="113">
        <v>0</v>
      </c>
      <c r="AO636" s="114">
        <v>0</v>
      </c>
      <c r="AP636" s="114">
        <v>541396.80000000005</v>
      </c>
      <c r="AQ636" s="114">
        <v>0</v>
      </c>
      <c r="AR636" s="117">
        <v>0</v>
      </c>
      <c r="AS636" s="113">
        <f t="shared" si="349"/>
        <v>0</v>
      </c>
      <c r="AT636" s="114">
        <f t="shared" si="353"/>
        <v>0</v>
      </c>
      <c r="AU636" s="114">
        <f t="shared" si="354"/>
        <v>0</v>
      </c>
      <c r="AV636" s="117">
        <v>0</v>
      </c>
      <c r="AW636" s="113">
        <f t="shared" si="350"/>
        <v>0</v>
      </c>
      <c r="AX636" s="114">
        <f t="shared" si="355"/>
        <v>0</v>
      </c>
      <c r="AY636" s="114">
        <f t="shared" si="356"/>
        <v>0</v>
      </c>
      <c r="AZ636" s="117">
        <v>0</v>
      </c>
      <c r="BA636" s="113">
        <f t="shared" si="357"/>
        <v>0</v>
      </c>
      <c r="BB636" s="114">
        <f t="shared" si="358"/>
        <v>0</v>
      </c>
      <c r="BC636" s="114">
        <f t="shared" si="359"/>
        <v>0</v>
      </c>
      <c r="BD636" s="117">
        <v>0</v>
      </c>
      <c r="BE636" s="113">
        <v>0</v>
      </c>
      <c r="BF636" s="114">
        <v>0</v>
      </c>
      <c r="BG636" s="114">
        <v>0</v>
      </c>
      <c r="BH636" s="117">
        <v>0</v>
      </c>
      <c r="BJ636" s="113">
        <f t="shared" si="380"/>
        <v>0</v>
      </c>
      <c r="BK636" s="114">
        <f t="shared" si="380"/>
        <v>0</v>
      </c>
      <c r="BL636" s="114">
        <f t="shared" si="360"/>
        <v>0</v>
      </c>
      <c r="BM636" s="118">
        <f t="shared" si="361"/>
        <v>0</v>
      </c>
      <c r="BN636" s="119">
        <f t="shared" si="362"/>
        <v>0</v>
      </c>
      <c r="BP636" s="113">
        <f t="shared" si="363"/>
        <v>0</v>
      </c>
      <c r="BQ636" s="118">
        <f t="shared" si="364"/>
        <v>0</v>
      </c>
      <c r="BR636" s="120">
        <f t="shared" si="365"/>
        <v>0</v>
      </c>
      <c r="BS636" s="121">
        <f t="shared" si="366"/>
        <v>0</v>
      </c>
      <c r="BT636" s="114">
        <f t="shared" si="367"/>
        <v>0</v>
      </c>
      <c r="BU636" s="114">
        <f t="shared" si="368"/>
        <v>0</v>
      </c>
      <c r="BV636" s="114">
        <f t="shared" si="369"/>
        <v>0</v>
      </c>
      <c r="BW636" s="118">
        <f t="shared" si="370"/>
        <v>0</v>
      </c>
      <c r="BX636" s="120">
        <f t="shared" si="371"/>
        <v>0</v>
      </c>
      <c r="BY636" s="121">
        <f t="shared" si="372"/>
        <v>0</v>
      </c>
      <c r="CA636" s="113">
        <f t="shared" si="381"/>
        <v>0</v>
      </c>
      <c r="CB636" s="114">
        <f t="shared" si="381"/>
        <v>38878.441157556277</v>
      </c>
      <c r="CC636" s="114">
        <f t="shared" si="373"/>
        <v>0</v>
      </c>
      <c r="CD636" s="114">
        <f t="shared" si="374"/>
        <v>0</v>
      </c>
      <c r="CE636" s="114">
        <f t="shared" si="375"/>
        <v>0</v>
      </c>
      <c r="CF636" s="118">
        <f t="shared" si="376"/>
        <v>0</v>
      </c>
      <c r="CG636" s="122">
        <f t="shared" si="377"/>
        <v>38878.441157556277</v>
      </c>
      <c r="CH636" s="88"/>
      <c r="CI636" s="123">
        <f t="shared" si="378"/>
        <v>38878.441157556277</v>
      </c>
      <c r="CK636" s="124">
        <f t="shared" si="379"/>
        <v>3</v>
      </c>
      <c r="CL636" s="125">
        <v>0</v>
      </c>
      <c r="CM636" s="126">
        <v>68.88000000000001</v>
      </c>
      <c r="CN636" s="127">
        <v>0</v>
      </c>
      <c r="CO636" s="128">
        <v>0</v>
      </c>
      <c r="CP636" s="125">
        <v>0</v>
      </c>
      <c r="CQ636" s="129">
        <v>0</v>
      </c>
      <c r="CR636" s="130">
        <v>0</v>
      </c>
      <c r="CS636" s="131">
        <v>0</v>
      </c>
      <c r="CT636" s="132">
        <v>0</v>
      </c>
      <c r="CU636" s="133">
        <f t="shared" si="382"/>
        <v>0</v>
      </c>
      <c r="CV636" s="129">
        <f t="shared" si="382"/>
        <v>0</v>
      </c>
      <c r="CW636" s="132">
        <v>0</v>
      </c>
      <c r="CY636" s="133">
        <v>0</v>
      </c>
      <c r="CZ636" s="129">
        <v>0</v>
      </c>
      <c r="DA636" s="132">
        <v>0</v>
      </c>
      <c r="DD636" s="134" t="s">
        <v>95</v>
      </c>
      <c r="DE636" s="101"/>
      <c r="DF636" s="72"/>
    </row>
    <row r="637" spans="1:110" s="7" customFormat="1" x14ac:dyDescent="0.25">
      <c r="A637" s="135">
        <v>104</v>
      </c>
      <c r="B637" s="136" t="s">
        <v>1714</v>
      </c>
      <c r="C637" s="136" t="s">
        <v>1715</v>
      </c>
      <c r="D637" s="137" t="s">
        <v>1716</v>
      </c>
      <c r="E637" s="138" t="s">
        <v>1717</v>
      </c>
      <c r="F637" s="138" t="s">
        <v>1718</v>
      </c>
      <c r="G637" s="138" t="s">
        <v>1719</v>
      </c>
      <c r="H637" s="138" t="s">
        <v>117</v>
      </c>
      <c r="I637" s="138">
        <v>11233</v>
      </c>
      <c r="J637" s="138" t="str">
        <f t="shared" si="345"/>
        <v>Brooklyn 11233</v>
      </c>
      <c r="K637" s="138" t="s">
        <v>103</v>
      </c>
      <c r="L637" s="138">
        <v>3</v>
      </c>
      <c r="M637" s="106" t="str">
        <f t="shared" si="346"/>
        <v>Child Care</v>
      </c>
      <c r="N637" s="107">
        <v>40</v>
      </c>
      <c r="O637" s="72">
        <v>0</v>
      </c>
      <c r="P637" s="108">
        <v>0</v>
      </c>
      <c r="Q637" s="71">
        <v>0</v>
      </c>
      <c r="R637" s="72">
        <v>0</v>
      </c>
      <c r="S637" s="108">
        <v>40</v>
      </c>
      <c r="T637" s="71">
        <v>0</v>
      </c>
      <c r="U637" s="72">
        <v>0</v>
      </c>
      <c r="V637" s="72">
        <v>18</v>
      </c>
      <c r="W637" s="73">
        <f t="shared" si="347"/>
        <v>18</v>
      </c>
      <c r="X637" s="109">
        <v>0</v>
      </c>
      <c r="Y637" s="110">
        <v>0</v>
      </c>
      <c r="Z637" s="110">
        <v>0</v>
      </c>
      <c r="AA637" s="72">
        <v>0</v>
      </c>
      <c r="AB637" s="72">
        <v>0</v>
      </c>
      <c r="AC637" s="111">
        <v>0</v>
      </c>
      <c r="AD637" s="112">
        <f t="shared" si="348"/>
        <v>0</v>
      </c>
      <c r="AE637" s="113">
        <v>0</v>
      </c>
      <c r="AF637" s="114">
        <v>0</v>
      </c>
      <c r="AG637" s="115">
        <v>462796.79999999993</v>
      </c>
      <c r="AH637" s="116">
        <v>462796.79999999993</v>
      </c>
      <c r="AI637" s="114">
        <v>0</v>
      </c>
      <c r="AJ637" s="117">
        <f t="shared" si="351"/>
        <v>462796.79999999993</v>
      </c>
      <c r="AK637" s="113">
        <v>0</v>
      </c>
      <c r="AL637" s="114">
        <v>53615.053439999989</v>
      </c>
      <c r="AM637" s="117">
        <f t="shared" si="352"/>
        <v>53615.053439999989</v>
      </c>
      <c r="AN637" s="113">
        <v>0</v>
      </c>
      <c r="AO637" s="114">
        <v>0</v>
      </c>
      <c r="AP637" s="114">
        <v>409181.74656</v>
      </c>
      <c r="AQ637" s="114">
        <v>0</v>
      </c>
      <c r="AR637" s="117">
        <v>0</v>
      </c>
      <c r="AS637" s="113">
        <f t="shared" si="349"/>
        <v>0</v>
      </c>
      <c r="AT637" s="114">
        <f t="shared" si="353"/>
        <v>0</v>
      </c>
      <c r="AU637" s="114">
        <f t="shared" si="354"/>
        <v>0</v>
      </c>
      <c r="AV637" s="117">
        <v>0</v>
      </c>
      <c r="AW637" s="113">
        <f t="shared" si="350"/>
        <v>0</v>
      </c>
      <c r="AX637" s="114">
        <f t="shared" si="355"/>
        <v>0</v>
      </c>
      <c r="AY637" s="114">
        <f t="shared" si="356"/>
        <v>0</v>
      </c>
      <c r="AZ637" s="117">
        <v>0</v>
      </c>
      <c r="BA637" s="113">
        <f t="shared" si="357"/>
        <v>0</v>
      </c>
      <c r="BB637" s="114">
        <f t="shared" si="358"/>
        <v>0</v>
      </c>
      <c r="BC637" s="114">
        <f t="shared" si="359"/>
        <v>0</v>
      </c>
      <c r="BD637" s="117">
        <v>0</v>
      </c>
      <c r="BE637" s="113">
        <v>0</v>
      </c>
      <c r="BF637" s="114">
        <v>0</v>
      </c>
      <c r="BG637" s="114">
        <v>0</v>
      </c>
      <c r="BH637" s="117">
        <v>0</v>
      </c>
      <c r="BJ637" s="113">
        <f t="shared" si="380"/>
        <v>0</v>
      </c>
      <c r="BK637" s="114">
        <f t="shared" si="380"/>
        <v>53615.053439999989</v>
      </c>
      <c r="BL637" s="114">
        <f t="shared" si="360"/>
        <v>0</v>
      </c>
      <c r="BM637" s="118">
        <f t="shared" si="361"/>
        <v>0</v>
      </c>
      <c r="BN637" s="119">
        <f t="shared" si="362"/>
        <v>53615.053439999989</v>
      </c>
      <c r="BP637" s="113">
        <f t="shared" si="363"/>
        <v>0</v>
      </c>
      <c r="BQ637" s="118">
        <f t="shared" si="364"/>
        <v>0</v>
      </c>
      <c r="BR637" s="120">
        <f t="shared" si="365"/>
        <v>0</v>
      </c>
      <c r="BS637" s="121">
        <f t="shared" si="366"/>
        <v>0</v>
      </c>
      <c r="BT637" s="114">
        <f t="shared" si="367"/>
        <v>0</v>
      </c>
      <c r="BU637" s="114">
        <f t="shared" si="368"/>
        <v>0</v>
      </c>
      <c r="BV637" s="114">
        <f t="shared" si="369"/>
        <v>0</v>
      </c>
      <c r="BW637" s="118">
        <f t="shared" si="370"/>
        <v>0</v>
      </c>
      <c r="BX637" s="120">
        <f t="shared" si="371"/>
        <v>0</v>
      </c>
      <c r="BY637" s="121">
        <f t="shared" si="372"/>
        <v>0</v>
      </c>
      <c r="CA637" s="113">
        <f t="shared" si="381"/>
        <v>0</v>
      </c>
      <c r="CB637" s="114">
        <f t="shared" si="381"/>
        <v>0</v>
      </c>
      <c r="CC637" s="114">
        <f t="shared" si="373"/>
        <v>29383.898198842442</v>
      </c>
      <c r="CD637" s="114">
        <f t="shared" si="374"/>
        <v>0</v>
      </c>
      <c r="CE637" s="114">
        <f t="shared" si="375"/>
        <v>3850.1699683601278</v>
      </c>
      <c r="CF637" s="118">
        <f t="shared" si="376"/>
        <v>0</v>
      </c>
      <c r="CG637" s="122">
        <f t="shared" si="377"/>
        <v>33234.068167202568</v>
      </c>
      <c r="CH637" s="88"/>
      <c r="CI637" s="123">
        <f t="shared" si="378"/>
        <v>33234.068167202568</v>
      </c>
      <c r="CK637" s="124">
        <f t="shared" si="379"/>
        <v>3</v>
      </c>
      <c r="CL637" s="125">
        <v>0</v>
      </c>
      <c r="CM637" s="126">
        <v>0</v>
      </c>
      <c r="CN637" s="127">
        <v>44.16</v>
      </c>
      <c r="CO637" s="128">
        <v>16.547855999999996</v>
      </c>
      <c r="CP637" s="125">
        <v>0</v>
      </c>
      <c r="CQ637" s="129">
        <v>0</v>
      </c>
      <c r="CR637" s="130">
        <v>0</v>
      </c>
      <c r="CS637" s="131">
        <v>0</v>
      </c>
      <c r="CT637" s="132">
        <v>0</v>
      </c>
      <c r="CU637" s="133">
        <f t="shared" si="382"/>
        <v>0</v>
      </c>
      <c r="CV637" s="129">
        <f t="shared" si="382"/>
        <v>0</v>
      </c>
      <c r="CW637" s="132">
        <v>0</v>
      </c>
      <c r="CY637" s="133">
        <v>0</v>
      </c>
      <c r="CZ637" s="129">
        <v>0</v>
      </c>
      <c r="DA637" s="132">
        <v>0</v>
      </c>
      <c r="DD637" s="134" t="s">
        <v>95</v>
      </c>
      <c r="DE637" s="101"/>
      <c r="DF637" s="72"/>
    </row>
    <row r="638" spans="1:110" s="7" customFormat="1" x14ac:dyDescent="0.25">
      <c r="A638" s="135">
        <v>186</v>
      </c>
      <c r="B638" s="136" t="s">
        <v>1720</v>
      </c>
      <c r="C638" s="136" t="s">
        <v>1721</v>
      </c>
      <c r="D638" s="137" t="s">
        <v>1722</v>
      </c>
      <c r="E638" s="138" t="s">
        <v>1723</v>
      </c>
      <c r="F638" s="138" t="s">
        <v>1724</v>
      </c>
      <c r="G638" s="138" t="s">
        <v>1725</v>
      </c>
      <c r="H638" s="138" t="s">
        <v>117</v>
      </c>
      <c r="I638" s="138">
        <v>11233</v>
      </c>
      <c r="J638" s="138" t="str">
        <f t="shared" si="345"/>
        <v>Brooklyn 11233</v>
      </c>
      <c r="K638" s="138" t="s">
        <v>103</v>
      </c>
      <c r="L638" s="138">
        <v>2</v>
      </c>
      <c r="M638" s="106" t="str">
        <f t="shared" si="346"/>
        <v>Head Start</v>
      </c>
      <c r="N638" s="107">
        <v>119</v>
      </c>
      <c r="O638" s="72">
        <v>0</v>
      </c>
      <c r="P638" s="108">
        <v>0</v>
      </c>
      <c r="Q638" s="71">
        <v>0</v>
      </c>
      <c r="R638" s="72">
        <v>119</v>
      </c>
      <c r="S638" s="108">
        <v>0</v>
      </c>
      <c r="T638" s="71">
        <v>0</v>
      </c>
      <c r="U638" s="72">
        <v>54</v>
      </c>
      <c r="V638" s="72">
        <v>0</v>
      </c>
      <c r="W638" s="73">
        <f t="shared" si="347"/>
        <v>54</v>
      </c>
      <c r="X638" s="109">
        <v>0</v>
      </c>
      <c r="Y638" s="110">
        <v>0</v>
      </c>
      <c r="Z638" s="110">
        <v>0</v>
      </c>
      <c r="AA638" s="72">
        <v>0</v>
      </c>
      <c r="AB638" s="72">
        <v>0</v>
      </c>
      <c r="AC638" s="111">
        <v>0</v>
      </c>
      <c r="AD638" s="112">
        <f t="shared" si="348"/>
        <v>0</v>
      </c>
      <c r="AE638" s="113">
        <v>0</v>
      </c>
      <c r="AF638" s="114">
        <v>0</v>
      </c>
      <c r="AG638" s="115">
        <v>1683300.2200000002</v>
      </c>
      <c r="AH638" s="116">
        <v>1683300.2200000002</v>
      </c>
      <c r="AI638" s="114">
        <v>0</v>
      </c>
      <c r="AJ638" s="117">
        <f t="shared" si="351"/>
        <v>1683300.2200000002</v>
      </c>
      <c r="AK638" s="113">
        <v>245811.54341249997</v>
      </c>
      <c r="AL638" s="114">
        <v>0</v>
      </c>
      <c r="AM638" s="117">
        <f t="shared" si="352"/>
        <v>245811.54341249997</v>
      </c>
      <c r="AN638" s="113">
        <v>1437488.6765875001</v>
      </c>
      <c r="AO638" s="114">
        <v>0</v>
      </c>
      <c r="AP638" s="114">
        <v>0</v>
      </c>
      <c r="AQ638" s="114">
        <v>0</v>
      </c>
      <c r="AR638" s="117">
        <v>0</v>
      </c>
      <c r="AS638" s="113">
        <f t="shared" si="349"/>
        <v>0</v>
      </c>
      <c r="AT638" s="114">
        <f t="shared" si="353"/>
        <v>0</v>
      </c>
      <c r="AU638" s="114">
        <f t="shared" si="354"/>
        <v>0</v>
      </c>
      <c r="AV638" s="117">
        <v>0</v>
      </c>
      <c r="AW638" s="113">
        <f t="shared" si="350"/>
        <v>0</v>
      </c>
      <c r="AX638" s="114">
        <f t="shared" si="355"/>
        <v>0</v>
      </c>
      <c r="AY638" s="114">
        <f t="shared" si="356"/>
        <v>0</v>
      </c>
      <c r="AZ638" s="117">
        <v>0</v>
      </c>
      <c r="BA638" s="113">
        <f t="shared" si="357"/>
        <v>0</v>
      </c>
      <c r="BB638" s="114">
        <f t="shared" si="358"/>
        <v>0</v>
      </c>
      <c r="BC638" s="114">
        <f t="shared" si="359"/>
        <v>0</v>
      </c>
      <c r="BD638" s="117">
        <v>0</v>
      </c>
      <c r="BE638" s="113">
        <v>0</v>
      </c>
      <c r="BF638" s="114">
        <v>0</v>
      </c>
      <c r="BG638" s="114">
        <v>0</v>
      </c>
      <c r="BH638" s="117">
        <v>0</v>
      </c>
      <c r="BJ638" s="113">
        <f t="shared" si="380"/>
        <v>245811.54341249997</v>
      </c>
      <c r="BK638" s="114">
        <f t="shared" si="380"/>
        <v>0</v>
      </c>
      <c r="BL638" s="114">
        <f t="shared" si="360"/>
        <v>0</v>
      </c>
      <c r="BM638" s="118">
        <f t="shared" si="361"/>
        <v>0</v>
      </c>
      <c r="BN638" s="119">
        <f t="shared" si="362"/>
        <v>245811.54341249997</v>
      </c>
      <c r="BP638" s="113">
        <f t="shared" si="363"/>
        <v>1437488.6765875001</v>
      </c>
      <c r="BQ638" s="118">
        <f t="shared" si="364"/>
        <v>0</v>
      </c>
      <c r="BR638" s="120">
        <f t="shared" si="365"/>
        <v>1437488.6765875001</v>
      </c>
      <c r="BS638" s="121">
        <f t="shared" si="366"/>
        <v>359372.16914687504</v>
      </c>
      <c r="BT638" s="114">
        <f t="shared" si="367"/>
        <v>245811.54341249997</v>
      </c>
      <c r="BU638" s="114">
        <f t="shared" si="368"/>
        <v>0</v>
      </c>
      <c r="BV638" s="114">
        <f t="shared" si="369"/>
        <v>0</v>
      </c>
      <c r="BW638" s="118">
        <f t="shared" si="370"/>
        <v>0</v>
      </c>
      <c r="BX638" s="120">
        <f t="shared" si="371"/>
        <v>245811.54341249997</v>
      </c>
      <c r="BY638" s="121">
        <f t="shared" si="372"/>
        <v>113560.62573437506</v>
      </c>
      <c r="CA638" s="113">
        <f t="shared" si="381"/>
        <v>0</v>
      </c>
      <c r="CB638" s="114">
        <f t="shared" si="381"/>
        <v>0</v>
      </c>
      <c r="CC638" s="114">
        <f t="shared" si="373"/>
        <v>0</v>
      </c>
      <c r="CD638" s="114">
        <f t="shared" si="374"/>
        <v>0</v>
      </c>
      <c r="CE638" s="114">
        <f t="shared" si="375"/>
        <v>0</v>
      </c>
      <c r="CF638" s="118">
        <f t="shared" si="376"/>
        <v>113560.62573437506</v>
      </c>
      <c r="CG638" s="122">
        <f t="shared" si="377"/>
        <v>113560.62573437506</v>
      </c>
      <c r="CH638" s="88"/>
      <c r="CI638" s="123">
        <f t="shared" si="378"/>
        <v>120880.08010718116</v>
      </c>
      <c r="CK638" s="124">
        <f t="shared" si="379"/>
        <v>2</v>
      </c>
      <c r="CL638" s="125">
        <v>0</v>
      </c>
      <c r="CM638" s="126">
        <v>0</v>
      </c>
      <c r="CN638" s="127">
        <v>53.99</v>
      </c>
      <c r="CO638" s="128">
        <v>25.289253437499998</v>
      </c>
      <c r="CP638" s="125">
        <v>0</v>
      </c>
      <c r="CQ638" s="129">
        <v>0</v>
      </c>
      <c r="CR638" s="130">
        <v>0</v>
      </c>
      <c r="CS638" s="131">
        <v>0</v>
      </c>
      <c r="CT638" s="132">
        <v>0</v>
      </c>
      <c r="CU638" s="133">
        <f t="shared" si="382"/>
        <v>0</v>
      </c>
      <c r="CV638" s="129">
        <f t="shared" si="382"/>
        <v>0</v>
      </c>
      <c r="CW638" s="132">
        <v>0</v>
      </c>
      <c r="CY638" s="133">
        <v>0</v>
      </c>
      <c r="CZ638" s="129">
        <v>0</v>
      </c>
      <c r="DA638" s="132">
        <v>0</v>
      </c>
      <c r="DD638" s="134" t="s">
        <v>95</v>
      </c>
      <c r="DE638" s="101"/>
      <c r="DF638" s="72"/>
    </row>
    <row r="639" spans="1:110" s="7" customFormat="1" x14ac:dyDescent="0.25">
      <c r="A639" s="135">
        <v>186</v>
      </c>
      <c r="B639" s="136" t="s">
        <v>1720</v>
      </c>
      <c r="C639" s="136" t="s">
        <v>1726</v>
      </c>
      <c r="D639" s="137" t="s">
        <v>1722</v>
      </c>
      <c r="E639" s="138" t="s">
        <v>1727</v>
      </c>
      <c r="F639" s="138" t="s">
        <v>1728</v>
      </c>
      <c r="G639" s="138" t="s">
        <v>1729</v>
      </c>
      <c r="H639" s="138" t="s">
        <v>117</v>
      </c>
      <c r="I639" s="138">
        <v>11226</v>
      </c>
      <c r="J639" s="138" t="str">
        <f t="shared" si="345"/>
        <v>Brooklyn 11226</v>
      </c>
      <c r="K639" s="138" t="s">
        <v>103</v>
      </c>
      <c r="L639" s="138">
        <v>2</v>
      </c>
      <c r="M639" s="106" t="str">
        <f t="shared" si="346"/>
        <v>Head Start</v>
      </c>
      <c r="N639" s="107">
        <v>144</v>
      </c>
      <c r="O639" s="72">
        <v>0</v>
      </c>
      <c r="P639" s="108">
        <v>0</v>
      </c>
      <c r="Q639" s="71">
        <v>0</v>
      </c>
      <c r="R639" s="72">
        <v>144</v>
      </c>
      <c r="S639" s="108">
        <v>0</v>
      </c>
      <c r="T639" s="71">
        <v>0</v>
      </c>
      <c r="U639" s="72">
        <v>54</v>
      </c>
      <c r="V639" s="72">
        <v>0</v>
      </c>
      <c r="W639" s="73">
        <f t="shared" si="347"/>
        <v>54</v>
      </c>
      <c r="X639" s="109">
        <v>0</v>
      </c>
      <c r="Y639" s="110">
        <v>0</v>
      </c>
      <c r="Z639" s="110">
        <v>0</v>
      </c>
      <c r="AA639" s="72">
        <v>0</v>
      </c>
      <c r="AB639" s="72">
        <v>0</v>
      </c>
      <c r="AC639" s="111">
        <v>0</v>
      </c>
      <c r="AD639" s="112">
        <f t="shared" si="348"/>
        <v>0</v>
      </c>
      <c r="AE639" s="113">
        <v>0</v>
      </c>
      <c r="AF639" s="114">
        <v>0</v>
      </c>
      <c r="AG639" s="115">
        <v>2036934.7200000002</v>
      </c>
      <c r="AH639" s="116">
        <v>2036934.7200000002</v>
      </c>
      <c r="AI639" s="114">
        <v>0</v>
      </c>
      <c r="AJ639" s="117">
        <f t="shared" si="351"/>
        <v>2036934.7200000002</v>
      </c>
      <c r="AK639" s="113">
        <v>245811.54341249997</v>
      </c>
      <c r="AL639" s="114">
        <v>0</v>
      </c>
      <c r="AM639" s="117">
        <f t="shared" si="352"/>
        <v>245811.54341249997</v>
      </c>
      <c r="AN639" s="113">
        <v>1791123.1765875001</v>
      </c>
      <c r="AO639" s="114">
        <v>0</v>
      </c>
      <c r="AP639" s="114">
        <v>0</v>
      </c>
      <c r="AQ639" s="114">
        <v>0</v>
      </c>
      <c r="AR639" s="117">
        <v>0</v>
      </c>
      <c r="AS639" s="113">
        <f t="shared" si="349"/>
        <v>0</v>
      </c>
      <c r="AT639" s="114">
        <f t="shared" si="353"/>
        <v>0</v>
      </c>
      <c r="AU639" s="114">
        <f t="shared" si="354"/>
        <v>0</v>
      </c>
      <c r="AV639" s="117">
        <v>0</v>
      </c>
      <c r="AW639" s="113">
        <f t="shared" si="350"/>
        <v>0</v>
      </c>
      <c r="AX639" s="114">
        <f t="shared" si="355"/>
        <v>0</v>
      </c>
      <c r="AY639" s="114">
        <f t="shared" si="356"/>
        <v>0</v>
      </c>
      <c r="AZ639" s="117">
        <v>0</v>
      </c>
      <c r="BA639" s="113">
        <f t="shared" si="357"/>
        <v>0</v>
      </c>
      <c r="BB639" s="114">
        <f t="shared" si="358"/>
        <v>0</v>
      </c>
      <c r="BC639" s="114">
        <f t="shared" si="359"/>
        <v>0</v>
      </c>
      <c r="BD639" s="117">
        <v>0</v>
      </c>
      <c r="BE639" s="113">
        <v>0</v>
      </c>
      <c r="BF639" s="114">
        <v>0</v>
      </c>
      <c r="BG639" s="114">
        <v>0</v>
      </c>
      <c r="BH639" s="117">
        <v>0</v>
      </c>
      <c r="BJ639" s="113">
        <f t="shared" si="380"/>
        <v>245811.54341249997</v>
      </c>
      <c r="BK639" s="114">
        <f t="shared" si="380"/>
        <v>0</v>
      </c>
      <c r="BL639" s="114">
        <f t="shared" si="360"/>
        <v>0</v>
      </c>
      <c r="BM639" s="118">
        <f t="shared" si="361"/>
        <v>0</v>
      </c>
      <c r="BN639" s="119">
        <f t="shared" si="362"/>
        <v>245811.54341249997</v>
      </c>
      <c r="BP639" s="113">
        <f t="shared" si="363"/>
        <v>1791123.1765875001</v>
      </c>
      <c r="BQ639" s="118">
        <f t="shared" si="364"/>
        <v>0</v>
      </c>
      <c r="BR639" s="120">
        <f t="shared" si="365"/>
        <v>1791123.1765875001</v>
      </c>
      <c r="BS639" s="121">
        <f t="shared" si="366"/>
        <v>447780.79414687504</v>
      </c>
      <c r="BT639" s="114">
        <f t="shared" si="367"/>
        <v>245811.54341249997</v>
      </c>
      <c r="BU639" s="114">
        <f t="shared" si="368"/>
        <v>0</v>
      </c>
      <c r="BV639" s="114">
        <f t="shared" si="369"/>
        <v>0</v>
      </c>
      <c r="BW639" s="118">
        <f t="shared" si="370"/>
        <v>0</v>
      </c>
      <c r="BX639" s="120">
        <f t="shared" si="371"/>
        <v>245811.54341249997</v>
      </c>
      <c r="BY639" s="121">
        <f t="shared" si="372"/>
        <v>201969.25073437506</v>
      </c>
      <c r="CA639" s="113">
        <f t="shared" si="381"/>
        <v>0</v>
      </c>
      <c r="CB639" s="114">
        <f t="shared" si="381"/>
        <v>0</v>
      </c>
      <c r="CC639" s="114">
        <f t="shared" si="373"/>
        <v>0</v>
      </c>
      <c r="CD639" s="114">
        <f t="shared" si="374"/>
        <v>0</v>
      </c>
      <c r="CE639" s="114">
        <f t="shared" si="375"/>
        <v>0</v>
      </c>
      <c r="CF639" s="118">
        <f t="shared" si="376"/>
        <v>201969.25073437506</v>
      </c>
      <c r="CG639" s="122">
        <f t="shared" si="377"/>
        <v>201969.25073437506</v>
      </c>
      <c r="CH639" s="88"/>
      <c r="CI639" s="123">
        <f t="shared" si="378"/>
        <v>146275.05491961417</v>
      </c>
      <c r="CK639" s="124">
        <f t="shared" si="379"/>
        <v>2</v>
      </c>
      <c r="CL639" s="125">
        <v>0</v>
      </c>
      <c r="CM639" s="126">
        <v>0</v>
      </c>
      <c r="CN639" s="127">
        <v>53.99</v>
      </c>
      <c r="CO639" s="128">
        <v>25.289253437499998</v>
      </c>
      <c r="CP639" s="125">
        <v>0</v>
      </c>
      <c r="CQ639" s="129">
        <v>0</v>
      </c>
      <c r="CR639" s="130">
        <v>0</v>
      </c>
      <c r="CS639" s="131">
        <v>0</v>
      </c>
      <c r="CT639" s="132">
        <v>0</v>
      </c>
      <c r="CU639" s="133">
        <f t="shared" si="382"/>
        <v>0</v>
      </c>
      <c r="CV639" s="129">
        <f t="shared" si="382"/>
        <v>0</v>
      </c>
      <c r="CW639" s="132">
        <v>0</v>
      </c>
      <c r="CY639" s="133">
        <v>0</v>
      </c>
      <c r="CZ639" s="129">
        <v>0</v>
      </c>
      <c r="DA639" s="132">
        <v>0</v>
      </c>
      <c r="DD639" s="134" t="s">
        <v>95</v>
      </c>
      <c r="DE639" s="101"/>
      <c r="DF639" s="72"/>
    </row>
    <row r="640" spans="1:110" s="7" customFormat="1" x14ac:dyDescent="0.25">
      <c r="A640" s="135">
        <v>234</v>
      </c>
      <c r="B640" s="136" t="s">
        <v>1730</v>
      </c>
      <c r="C640" s="136" t="s">
        <v>1731</v>
      </c>
      <c r="D640" s="137" t="s">
        <v>1732</v>
      </c>
      <c r="E640" s="138" t="s">
        <v>1733</v>
      </c>
      <c r="F640" s="138" t="s">
        <v>1734</v>
      </c>
      <c r="G640" s="138" t="s">
        <v>1735</v>
      </c>
      <c r="H640" s="138" t="s">
        <v>620</v>
      </c>
      <c r="I640" s="138">
        <v>10303</v>
      </c>
      <c r="J640" s="138" t="str">
        <f t="shared" si="345"/>
        <v>Staten 10303</v>
      </c>
      <c r="K640" s="138" t="s">
        <v>103</v>
      </c>
      <c r="L640" s="138">
        <v>2</v>
      </c>
      <c r="M640" s="106" t="str">
        <f t="shared" si="346"/>
        <v>Head Start</v>
      </c>
      <c r="N640" s="107">
        <v>57</v>
      </c>
      <c r="O640" s="72">
        <v>0</v>
      </c>
      <c r="P640" s="108">
        <v>0</v>
      </c>
      <c r="Q640" s="71">
        <v>0</v>
      </c>
      <c r="R640" s="72">
        <v>57</v>
      </c>
      <c r="S640" s="108">
        <v>0</v>
      </c>
      <c r="T640" s="71">
        <v>0</v>
      </c>
      <c r="U640" s="72">
        <v>29</v>
      </c>
      <c r="V640" s="72">
        <v>0</v>
      </c>
      <c r="W640" s="73">
        <f t="shared" si="347"/>
        <v>29</v>
      </c>
      <c r="X640" s="109">
        <v>0</v>
      </c>
      <c r="Y640" s="110">
        <v>0</v>
      </c>
      <c r="Z640" s="110">
        <v>0</v>
      </c>
      <c r="AA640" s="72">
        <v>0</v>
      </c>
      <c r="AB640" s="72">
        <v>0</v>
      </c>
      <c r="AC640" s="111">
        <v>0</v>
      </c>
      <c r="AD640" s="112">
        <f t="shared" si="348"/>
        <v>0</v>
      </c>
      <c r="AE640" s="113">
        <v>0</v>
      </c>
      <c r="AF640" s="114">
        <v>0</v>
      </c>
      <c r="AG640" s="115">
        <v>797475.6</v>
      </c>
      <c r="AH640" s="116">
        <v>797475.6</v>
      </c>
      <c r="AI640" s="114">
        <v>0</v>
      </c>
      <c r="AJ640" s="117">
        <f t="shared" si="351"/>
        <v>797475.6</v>
      </c>
      <c r="AK640" s="113">
        <v>130567.30537499998</v>
      </c>
      <c r="AL640" s="114">
        <v>0</v>
      </c>
      <c r="AM640" s="117">
        <f t="shared" si="352"/>
        <v>130567.30537499998</v>
      </c>
      <c r="AN640" s="113">
        <v>666908.29462499998</v>
      </c>
      <c r="AO640" s="114">
        <v>0</v>
      </c>
      <c r="AP640" s="114">
        <v>0</v>
      </c>
      <c r="AQ640" s="114">
        <v>0</v>
      </c>
      <c r="AR640" s="117">
        <v>0</v>
      </c>
      <c r="AS640" s="113">
        <f t="shared" si="349"/>
        <v>0</v>
      </c>
      <c r="AT640" s="114">
        <f t="shared" si="353"/>
        <v>0</v>
      </c>
      <c r="AU640" s="114">
        <f t="shared" si="354"/>
        <v>0</v>
      </c>
      <c r="AV640" s="117">
        <v>0</v>
      </c>
      <c r="AW640" s="113">
        <f t="shared" si="350"/>
        <v>0</v>
      </c>
      <c r="AX640" s="114">
        <f t="shared" si="355"/>
        <v>0</v>
      </c>
      <c r="AY640" s="114">
        <f t="shared" si="356"/>
        <v>0</v>
      </c>
      <c r="AZ640" s="117">
        <v>0</v>
      </c>
      <c r="BA640" s="113">
        <f t="shared" si="357"/>
        <v>0</v>
      </c>
      <c r="BB640" s="114">
        <f t="shared" si="358"/>
        <v>0</v>
      </c>
      <c r="BC640" s="114">
        <f t="shared" si="359"/>
        <v>0</v>
      </c>
      <c r="BD640" s="117">
        <v>0</v>
      </c>
      <c r="BE640" s="113">
        <v>0</v>
      </c>
      <c r="BF640" s="114">
        <v>0</v>
      </c>
      <c r="BG640" s="114">
        <v>0</v>
      </c>
      <c r="BH640" s="117">
        <v>0</v>
      </c>
      <c r="BJ640" s="113">
        <f t="shared" si="380"/>
        <v>130567.30537499998</v>
      </c>
      <c r="BK640" s="114">
        <f t="shared" si="380"/>
        <v>0</v>
      </c>
      <c r="BL640" s="114">
        <f t="shared" si="360"/>
        <v>0</v>
      </c>
      <c r="BM640" s="118">
        <f t="shared" si="361"/>
        <v>0</v>
      </c>
      <c r="BN640" s="119">
        <f t="shared" si="362"/>
        <v>130567.30537499998</v>
      </c>
      <c r="BP640" s="113">
        <f t="shared" si="363"/>
        <v>666908.29462499998</v>
      </c>
      <c r="BQ640" s="118">
        <f t="shared" si="364"/>
        <v>0</v>
      </c>
      <c r="BR640" s="120">
        <f t="shared" si="365"/>
        <v>666908.29462499998</v>
      </c>
      <c r="BS640" s="121">
        <f t="shared" si="366"/>
        <v>166727.07365625</v>
      </c>
      <c r="BT640" s="114">
        <f t="shared" si="367"/>
        <v>130567.30537499998</v>
      </c>
      <c r="BU640" s="114">
        <f t="shared" si="368"/>
        <v>0</v>
      </c>
      <c r="BV640" s="114">
        <f t="shared" si="369"/>
        <v>0</v>
      </c>
      <c r="BW640" s="118">
        <f t="shared" si="370"/>
        <v>0</v>
      </c>
      <c r="BX640" s="120">
        <f t="shared" si="371"/>
        <v>130567.30537499998</v>
      </c>
      <c r="BY640" s="121">
        <f t="shared" si="372"/>
        <v>36159.768281250013</v>
      </c>
      <c r="CA640" s="113">
        <f t="shared" si="381"/>
        <v>0</v>
      </c>
      <c r="CB640" s="114">
        <f t="shared" si="381"/>
        <v>0</v>
      </c>
      <c r="CC640" s="114">
        <f t="shared" si="373"/>
        <v>0</v>
      </c>
      <c r="CD640" s="114">
        <f t="shared" si="374"/>
        <v>0</v>
      </c>
      <c r="CE640" s="114">
        <f t="shared" si="375"/>
        <v>0</v>
      </c>
      <c r="CF640" s="118">
        <f t="shared" si="376"/>
        <v>36159.768281250013</v>
      </c>
      <c r="CG640" s="122">
        <f t="shared" si="377"/>
        <v>36159.768281250013</v>
      </c>
      <c r="CH640" s="88"/>
      <c r="CI640" s="123">
        <f t="shared" si="378"/>
        <v>57267.808360128613</v>
      </c>
      <c r="CK640" s="124">
        <f t="shared" si="379"/>
        <v>2</v>
      </c>
      <c r="CL640" s="125">
        <v>0</v>
      </c>
      <c r="CM640" s="126">
        <v>0</v>
      </c>
      <c r="CN640" s="127">
        <v>53.4</v>
      </c>
      <c r="CO640" s="128">
        <v>25.012893749999996</v>
      </c>
      <c r="CP640" s="125">
        <v>0</v>
      </c>
      <c r="CQ640" s="129">
        <v>0</v>
      </c>
      <c r="CR640" s="130">
        <v>0</v>
      </c>
      <c r="CS640" s="131">
        <v>0</v>
      </c>
      <c r="CT640" s="132">
        <v>0</v>
      </c>
      <c r="CU640" s="133">
        <f t="shared" si="382"/>
        <v>0</v>
      </c>
      <c r="CV640" s="129">
        <f t="shared" si="382"/>
        <v>0</v>
      </c>
      <c r="CW640" s="132">
        <v>0</v>
      </c>
      <c r="CY640" s="133">
        <v>0</v>
      </c>
      <c r="CZ640" s="129">
        <v>0</v>
      </c>
      <c r="DA640" s="132">
        <v>0</v>
      </c>
      <c r="DD640" s="134" t="s">
        <v>95</v>
      </c>
      <c r="DE640" s="101"/>
      <c r="DF640" s="72"/>
    </row>
    <row r="641" spans="1:110" s="7" customFormat="1" x14ac:dyDescent="0.25">
      <c r="A641" s="135">
        <v>234</v>
      </c>
      <c r="B641" s="136" t="s">
        <v>1730</v>
      </c>
      <c r="C641" s="136" t="s">
        <v>1736</v>
      </c>
      <c r="D641" s="137" t="s">
        <v>1732</v>
      </c>
      <c r="E641" s="138" t="s">
        <v>1737</v>
      </c>
      <c r="F641" s="138" t="s">
        <v>1738</v>
      </c>
      <c r="G641" s="138" t="s">
        <v>1739</v>
      </c>
      <c r="H641" s="138" t="s">
        <v>620</v>
      </c>
      <c r="I641" s="138">
        <v>10304</v>
      </c>
      <c r="J641" s="138" t="str">
        <f t="shared" si="345"/>
        <v>Staten 10304</v>
      </c>
      <c r="K641" s="138" t="s">
        <v>103</v>
      </c>
      <c r="L641" s="138">
        <v>2</v>
      </c>
      <c r="M641" s="106" t="str">
        <f t="shared" si="346"/>
        <v>Head Start</v>
      </c>
      <c r="N641" s="107">
        <v>114</v>
      </c>
      <c r="O641" s="72">
        <v>0</v>
      </c>
      <c r="P641" s="108">
        <v>0</v>
      </c>
      <c r="Q641" s="71">
        <v>0</v>
      </c>
      <c r="R641" s="72">
        <v>114</v>
      </c>
      <c r="S641" s="108">
        <v>0</v>
      </c>
      <c r="T641" s="71">
        <v>0</v>
      </c>
      <c r="U641" s="72">
        <v>51</v>
      </c>
      <c r="V641" s="72">
        <v>0</v>
      </c>
      <c r="W641" s="73">
        <f t="shared" si="347"/>
        <v>51</v>
      </c>
      <c r="X641" s="109">
        <v>0</v>
      </c>
      <c r="Y641" s="110">
        <v>0</v>
      </c>
      <c r="Z641" s="110">
        <v>0</v>
      </c>
      <c r="AA641" s="72">
        <v>0</v>
      </c>
      <c r="AB641" s="72">
        <v>0</v>
      </c>
      <c r="AC641" s="111">
        <v>0</v>
      </c>
      <c r="AD641" s="112">
        <f t="shared" si="348"/>
        <v>0</v>
      </c>
      <c r="AE641" s="113">
        <v>0</v>
      </c>
      <c r="AF641" s="114">
        <v>0</v>
      </c>
      <c r="AG641" s="115">
        <v>1544772.96</v>
      </c>
      <c r="AH641" s="116">
        <v>1544772.96</v>
      </c>
      <c r="AI641" s="114">
        <v>0</v>
      </c>
      <c r="AJ641" s="117">
        <f t="shared" si="351"/>
        <v>1544772.96</v>
      </c>
      <c r="AK641" s="113">
        <v>222394.41607499996</v>
      </c>
      <c r="AL641" s="114">
        <v>0</v>
      </c>
      <c r="AM641" s="117">
        <f t="shared" si="352"/>
        <v>222394.41607499996</v>
      </c>
      <c r="AN641" s="113">
        <v>1322378.5439249999</v>
      </c>
      <c r="AO641" s="114">
        <v>0</v>
      </c>
      <c r="AP641" s="114">
        <v>0</v>
      </c>
      <c r="AQ641" s="114">
        <v>0</v>
      </c>
      <c r="AR641" s="117">
        <v>0</v>
      </c>
      <c r="AS641" s="113">
        <f t="shared" si="349"/>
        <v>0</v>
      </c>
      <c r="AT641" s="114">
        <f t="shared" si="353"/>
        <v>0</v>
      </c>
      <c r="AU641" s="114">
        <f t="shared" si="354"/>
        <v>0</v>
      </c>
      <c r="AV641" s="117">
        <v>0</v>
      </c>
      <c r="AW641" s="113">
        <f t="shared" si="350"/>
        <v>0</v>
      </c>
      <c r="AX641" s="114">
        <f t="shared" si="355"/>
        <v>0</v>
      </c>
      <c r="AY641" s="114">
        <f t="shared" si="356"/>
        <v>0</v>
      </c>
      <c r="AZ641" s="117">
        <v>0</v>
      </c>
      <c r="BA641" s="113">
        <f t="shared" si="357"/>
        <v>0</v>
      </c>
      <c r="BB641" s="114">
        <f t="shared" si="358"/>
        <v>0</v>
      </c>
      <c r="BC641" s="114">
        <f t="shared" si="359"/>
        <v>0</v>
      </c>
      <c r="BD641" s="117">
        <v>0</v>
      </c>
      <c r="BE641" s="113">
        <v>0</v>
      </c>
      <c r="BF641" s="114">
        <v>0</v>
      </c>
      <c r="BG641" s="114">
        <v>0</v>
      </c>
      <c r="BH641" s="117">
        <v>0</v>
      </c>
      <c r="BJ641" s="113">
        <f t="shared" si="380"/>
        <v>222394.41607499996</v>
      </c>
      <c r="BK641" s="114">
        <f t="shared" si="380"/>
        <v>0</v>
      </c>
      <c r="BL641" s="114">
        <f t="shared" si="360"/>
        <v>0</v>
      </c>
      <c r="BM641" s="118">
        <f t="shared" si="361"/>
        <v>0</v>
      </c>
      <c r="BN641" s="119">
        <f t="shared" si="362"/>
        <v>222394.41607499996</v>
      </c>
      <c r="BP641" s="113">
        <f t="shared" si="363"/>
        <v>1322378.5439249999</v>
      </c>
      <c r="BQ641" s="118">
        <f t="shared" si="364"/>
        <v>0</v>
      </c>
      <c r="BR641" s="120">
        <f t="shared" si="365"/>
        <v>1322378.5439249999</v>
      </c>
      <c r="BS641" s="121">
        <f t="shared" si="366"/>
        <v>330594.63598124997</v>
      </c>
      <c r="BT641" s="114">
        <f t="shared" si="367"/>
        <v>222394.41607499996</v>
      </c>
      <c r="BU641" s="114">
        <f t="shared" si="368"/>
        <v>0</v>
      </c>
      <c r="BV641" s="114">
        <f t="shared" si="369"/>
        <v>0</v>
      </c>
      <c r="BW641" s="118">
        <f t="shared" si="370"/>
        <v>0</v>
      </c>
      <c r="BX641" s="120">
        <f t="shared" si="371"/>
        <v>222394.41607499996</v>
      </c>
      <c r="BY641" s="121">
        <f t="shared" si="372"/>
        <v>108200.21990625001</v>
      </c>
      <c r="CA641" s="113">
        <f t="shared" si="381"/>
        <v>0</v>
      </c>
      <c r="CB641" s="114">
        <f t="shared" si="381"/>
        <v>0</v>
      </c>
      <c r="CC641" s="114">
        <f t="shared" si="373"/>
        <v>0</v>
      </c>
      <c r="CD641" s="114">
        <f t="shared" si="374"/>
        <v>0</v>
      </c>
      <c r="CE641" s="114">
        <f t="shared" si="375"/>
        <v>0</v>
      </c>
      <c r="CF641" s="118">
        <f t="shared" si="376"/>
        <v>108200.21990625001</v>
      </c>
      <c r="CG641" s="122">
        <f t="shared" si="377"/>
        <v>108200.21990625001</v>
      </c>
      <c r="CH641" s="88"/>
      <c r="CI641" s="123">
        <f t="shared" si="378"/>
        <v>110932.24900321543</v>
      </c>
      <c r="CK641" s="124">
        <f t="shared" si="379"/>
        <v>2</v>
      </c>
      <c r="CL641" s="125">
        <v>0</v>
      </c>
      <c r="CM641" s="126">
        <v>0</v>
      </c>
      <c r="CN641" s="127">
        <v>51.72</v>
      </c>
      <c r="CO641" s="128">
        <v>24.225971249999997</v>
      </c>
      <c r="CP641" s="125">
        <v>0</v>
      </c>
      <c r="CQ641" s="129">
        <v>0</v>
      </c>
      <c r="CR641" s="130">
        <v>0</v>
      </c>
      <c r="CS641" s="131">
        <v>0</v>
      </c>
      <c r="CT641" s="132">
        <v>0</v>
      </c>
      <c r="CU641" s="133">
        <f t="shared" si="382"/>
        <v>0</v>
      </c>
      <c r="CV641" s="129">
        <f t="shared" si="382"/>
        <v>0</v>
      </c>
      <c r="CW641" s="132">
        <v>0</v>
      </c>
      <c r="CY641" s="133">
        <v>0</v>
      </c>
      <c r="CZ641" s="129">
        <v>0</v>
      </c>
      <c r="DA641" s="132">
        <v>0</v>
      </c>
      <c r="DD641" s="134" t="s">
        <v>95</v>
      </c>
      <c r="DE641" s="101"/>
      <c r="DF641" s="72"/>
    </row>
    <row r="642" spans="1:110" s="7" customFormat="1" x14ac:dyDescent="0.25">
      <c r="A642" s="135">
        <v>234</v>
      </c>
      <c r="B642" s="136" t="s">
        <v>1730</v>
      </c>
      <c r="C642" s="136" t="s">
        <v>1740</v>
      </c>
      <c r="D642" s="137" t="s">
        <v>1732</v>
      </c>
      <c r="E642" s="138" t="s">
        <v>1741</v>
      </c>
      <c r="F642" s="138" t="s">
        <v>1742</v>
      </c>
      <c r="G642" s="138" t="s">
        <v>1743</v>
      </c>
      <c r="H642" s="138" t="s">
        <v>620</v>
      </c>
      <c r="I642" s="138">
        <v>10301</v>
      </c>
      <c r="J642" s="138" t="str">
        <f t="shared" si="345"/>
        <v>Staten 10301</v>
      </c>
      <c r="K642" s="138" t="s">
        <v>103</v>
      </c>
      <c r="L642" s="138">
        <v>2</v>
      </c>
      <c r="M642" s="106" t="str">
        <f t="shared" si="346"/>
        <v>Head Start</v>
      </c>
      <c r="N642" s="107">
        <v>114</v>
      </c>
      <c r="O642" s="72">
        <v>0</v>
      </c>
      <c r="P642" s="108">
        <v>0</v>
      </c>
      <c r="Q642" s="71">
        <v>0</v>
      </c>
      <c r="R642" s="72">
        <v>114</v>
      </c>
      <c r="S642" s="108">
        <v>0</v>
      </c>
      <c r="T642" s="71">
        <v>0</v>
      </c>
      <c r="U642" s="72">
        <v>54</v>
      </c>
      <c r="V642" s="72">
        <v>0</v>
      </c>
      <c r="W642" s="73">
        <f t="shared" si="347"/>
        <v>54</v>
      </c>
      <c r="X642" s="109">
        <v>0</v>
      </c>
      <c r="Y642" s="110">
        <v>0</v>
      </c>
      <c r="Z642" s="110">
        <v>0</v>
      </c>
      <c r="AA642" s="72">
        <v>0</v>
      </c>
      <c r="AB642" s="72">
        <v>0</v>
      </c>
      <c r="AC642" s="111">
        <v>0</v>
      </c>
      <c r="AD642" s="112">
        <f t="shared" si="348"/>
        <v>0</v>
      </c>
      <c r="AE642" s="113">
        <v>0</v>
      </c>
      <c r="AF642" s="114">
        <v>0</v>
      </c>
      <c r="AG642" s="115">
        <v>1581211.92</v>
      </c>
      <c r="AH642" s="116">
        <v>1581211.92</v>
      </c>
      <c r="AI642" s="114">
        <v>0</v>
      </c>
      <c r="AJ642" s="117">
        <f t="shared" si="351"/>
        <v>1581211.92</v>
      </c>
      <c r="AK642" s="113">
        <v>241030.98922499997</v>
      </c>
      <c r="AL642" s="114">
        <v>0</v>
      </c>
      <c r="AM642" s="117">
        <f t="shared" si="352"/>
        <v>241030.98922499997</v>
      </c>
      <c r="AN642" s="113">
        <v>1340180.930775</v>
      </c>
      <c r="AO642" s="114">
        <v>0</v>
      </c>
      <c r="AP642" s="114">
        <v>0</v>
      </c>
      <c r="AQ642" s="114">
        <v>0</v>
      </c>
      <c r="AR642" s="117">
        <v>0</v>
      </c>
      <c r="AS642" s="113">
        <f t="shared" si="349"/>
        <v>0</v>
      </c>
      <c r="AT642" s="114">
        <f t="shared" si="353"/>
        <v>0</v>
      </c>
      <c r="AU642" s="114">
        <f t="shared" si="354"/>
        <v>0</v>
      </c>
      <c r="AV642" s="117">
        <v>0</v>
      </c>
      <c r="AW642" s="113">
        <f t="shared" si="350"/>
        <v>0</v>
      </c>
      <c r="AX642" s="114">
        <f t="shared" si="355"/>
        <v>0</v>
      </c>
      <c r="AY642" s="114">
        <f t="shared" si="356"/>
        <v>0</v>
      </c>
      <c r="AZ642" s="117">
        <v>0</v>
      </c>
      <c r="BA642" s="113">
        <f t="shared" si="357"/>
        <v>0</v>
      </c>
      <c r="BB642" s="114">
        <f t="shared" si="358"/>
        <v>0</v>
      </c>
      <c r="BC642" s="114">
        <f t="shared" si="359"/>
        <v>0</v>
      </c>
      <c r="BD642" s="117">
        <v>0</v>
      </c>
      <c r="BE642" s="113">
        <v>0</v>
      </c>
      <c r="BF642" s="114">
        <v>0</v>
      </c>
      <c r="BG642" s="114">
        <v>0</v>
      </c>
      <c r="BH642" s="117">
        <v>0</v>
      </c>
      <c r="BJ642" s="113">
        <f t="shared" si="380"/>
        <v>241030.98922499997</v>
      </c>
      <c r="BK642" s="114">
        <f t="shared" si="380"/>
        <v>0</v>
      </c>
      <c r="BL642" s="114">
        <f t="shared" si="360"/>
        <v>0</v>
      </c>
      <c r="BM642" s="118">
        <f t="shared" si="361"/>
        <v>0</v>
      </c>
      <c r="BN642" s="119">
        <f t="shared" si="362"/>
        <v>241030.98922499997</v>
      </c>
      <c r="BP642" s="113">
        <f t="shared" si="363"/>
        <v>1340180.930775</v>
      </c>
      <c r="BQ642" s="118">
        <f t="shared" si="364"/>
        <v>0</v>
      </c>
      <c r="BR642" s="120">
        <f t="shared" si="365"/>
        <v>1340180.930775</v>
      </c>
      <c r="BS642" s="121">
        <f t="shared" si="366"/>
        <v>335045.23269375</v>
      </c>
      <c r="BT642" s="114">
        <f t="shared" si="367"/>
        <v>241030.98922499997</v>
      </c>
      <c r="BU642" s="114">
        <f t="shared" si="368"/>
        <v>0</v>
      </c>
      <c r="BV642" s="114">
        <f t="shared" si="369"/>
        <v>0</v>
      </c>
      <c r="BW642" s="118">
        <f t="shared" si="370"/>
        <v>0</v>
      </c>
      <c r="BX642" s="120">
        <f t="shared" si="371"/>
        <v>241030.98922499997</v>
      </c>
      <c r="BY642" s="121">
        <f t="shared" si="372"/>
        <v>94014.243468750035</v>
      </c>
      <c r="CA642" s="113">
        <f t="shared" si="381"/>
        <v>0</v>
      </c>
      <c r="CB642" s="114">
        <f t="shared" si="381"/>
        <v>0</v>
      </c>
      <c r="CC642" s="114">
        <f t="shared" si="373"/>
        <v>0</v>
      </c>
      <c r="CD642" s="114">
        <f t="shared" si="374"/>
        <v>0</v>
      </c>
      <c r="CE642" s="114">
        <f t="shared" si="375"/>
        <v>0</v>
      </c>
      <c r="CF642" s="118">
        <f t="shared" si="376"/>
        <v>94014.243468750035</v>
      </c>
      <c r="CG642" s="122">
        <f t="shared" si="377"/>
        <v>94014.243468750035</v>
      </c>
      <c r="CH642" s="88"/>
      <c r="CI642" s="123">
        <f t="shared" si="378"/>
        <v>113548.98032154341</v>
      </c>
      <c r="CK642" s="124">
        <f t="shared" si="379"/>
        <v>2</v>
      </c>
      <c r="CL642" s="125">
        <v>0</v>
      </c>
      <c r="CM642" s="126">
        <v>0</v>
      </c>
      <c r="CN642" s="127">
        <v>52.94</v>
      </c>
      <c r="CO642" s="128">
        <v>24.797426874999996</v>
      </c>
      <c r="CP642" s="125">
        <v>0</v>
      </c>
      <c r="CQ642" s="129">
        <v>0</v>
      </c>
      <c r="CR642" s="130">
        <v>0</v>
      </c>
      <c r="CS642" s="131">
        <v>0</v>
      </c>
      <c r="CT642" s="132">
        <v>0</v>
      </c>
      <c r="CU642" s="133">
        <f t="shared" si="382"/>
        <v>0</v>
      </c>
      <c r="CV642" s="129">
        <f t="shared" si="382"/>
        <v>0</v>
      </c>
      <c r="CW642" s="132">
        <v>0</v>
      </c>
      <c r="CY642" s="133">
        <v>0</v>
      </c>
      <c r="CZ642" s="129">
        <v>0</v>
      </c>
      <c r="DA642" s="132">
        <v>0</v>
      </c>
      <c r="DD642" s="134" t="s">
        <v>95</v>
      </c>
      <c r="DE642" s="101"/>
      <c r="DF642" s="72"/>
    </row>
    <row r="643" spans="1:110" s="7" customFormat="1" x14ac:dyDescent="0.25">
      <c r="A643" s="135">
        <v>128</v>
      </c>
      <c r="B643" s="136" t="s">
        <v>1744</v>
      </c>
      <c r="C643" s="136" t="s">
        <v>1745</v>
      </c>
      <c r="D643" s="137" t="s">
        <v>1746</v>
      </c>
      <c r="E643" s="138" t="s">
        <v>1747</v>
      </c>
      <c r="F643" s="138" t="s">
        <v>1748</v>
      </c>
      <c r="G643" s="138" t="s">
        <v>1749</v>
      </c>
      <c r="H643" s="138" t="s">
        <v>117</v>
      </c>
      <c r="I643" s="138">
        <v>11231</v>
      </c>
      <c r="J643" s="138" t="str">
        <f t="shared" si="345"/>
        <v>Brooklyn 11231</v>
      </c>
      <c r="K643" s="138" t="s">
        <v>108</v>
      </c>
      <c r="L643" s="138">
        <v>3</v>
      </c>
      <c r="M643" s="106" t="str">
        <f t="shared" si="346"/>
        <v>Child Care</v>
      </c>
      <c r="N643" s="107">
        <v>80</v>
      </c>
      <c r="O643" s="72">
        <v>0</v>
      </c>
      <c r="P643" s="108">
        <v>0</v>
      </c>
      <c r="Q643" s="71">
        <v>0</v>
      </c>
      <c r="R643" s="72">
        <v>0</v>
      </c>
      <c r="S643" s="108">
        <v>80</v>
      </c>
      <c r="T643" s="71">
        <v>0</v>
      </c>
      <c r="U643" s="72">
        <v>0</v>
      </c>
      <c r="V643" s="72">
        <v>36</v>
      </c>
      <c r="W643" s="73">
        <f t="shared" si="347"/>
        <v>36</v>
      </c>
      <c r="X643" s="109">
        <v>0</v>
      </c>
      <c r="Y643" s="110">
        <v>0</v>
      </c>
      <c r="Z643" s="110">
        <v>0</v>
      </c>
      <c r="AA643" s="72">
        <v>0</v>
      </c>
      <c r="AB643" s="72">
        <v>0</v>
      </c>
      <c r="AC643" s="111">
        <v>0</v>
      </c>
      <c r="AD643" s="112">
        <f t="shared" si="348"/>
        <v>0</v>
      </c>
      <c r="AE643" s="113">
        <v>0</v>
      </c>
      <c r="AF643" s="114">
        <v>0</v>
      </c>
      <c r="AG643" s="115">
        <v>876547.20000000007</v>
      </c>
      <c r="AH643" s="116">
        <v>876547.20000000007</v>
      </c>
      <c r="AI643" s="114">
        <v>276252.79999999999</v>
      </c>
      <c r="AJ643" s="117">
        <f t="shared" si="351"/>
        <v>1152800</v>
      </c>
      <c r="AK643" s="113">
        <v>0</v>
      </c>
      <c r="AL643" s="114">
        <v>101548.07676</v>
      </c>
      <c r="AM643" s="117">
        <f t="shared" si="352"/>
        <v>101548.07676</v>
      </c>
      <c r="AN643" s="113">
        <v>0</v>
      </c>
      <c r="AO643" s="114">
        <v>0</v>
      </c>
      <c r="AP643" s="114">
        <v>774999.12323999999</v>
      </c>
      <c r="AQ643" s="114">
        <v>0</v>
      </c>
      <c r="AR643" s="117">
        <v>0</v>
      </c>
      <c r="AS643" s="113">
        <f t="shared" si="349"/>
        <v>0</v>
      </c>
      <c r="AT643" s="114">
        <f t="shared" si="353"/>
        <v>0</v>
      </c>
      <c r="AU643" s="114">
        <f t="shared" si="354"/>
        <v>0</v>
      </c>
      <c r="AV643" s="117">
        <v>0</v>
      </c>
      <c r="AW643" s="113">
        <f t="shared" si="350"/>
        <v>0</v>
      </c>
      <c r="AX643" s="114">
        <f t="shared" si="355"/>
        <v>-1.8189894035458566E-13</v>
      </c>
      <c r="AY643" s="114">
        <f t="shared" si="356"/>
        <v>21351.600000000006</v>
      </c>
      <c r="AZ643" s="117">
        <v>21351.600000000002</v>
      </c>
      <c r="BA643" s="113">
        <f t="shared" si="357"/>
        <v>0</v>
      </c>
      <c r="BB643" s="114">
        <f t="shared" si="358"/>
        <v>0</v>
      </c>
      <c r="BC643" s="114">
        <f t="shared" si="359"/>
        <v>0</v>
      </c>
      <c r="BD643" s="117">
        <v>0</v>
      </c>
      <c r="BE643" s="113">
        <v>0</v>
      </c>
      <c r="BF643" s="114">
        <v>0</v>
      </c>
      <c r="BG643" s="114">
        <v>0</v>
      </c>
      <c r="BH643" s="117">
        <v>0</v>
      </c>
      <c r="BJ643" s="113">
        <f t="shared" si="380"/>
        <v>0</v>
      </c>
      <c r="BK643" s="114">
        <f t="shared" si="380"/>
        <v>101548.07676</v>
      </c>
      <c r="BL643" s="114">
        <f t="shared" si="360"/>
        <v>0</v>
      </c>
      <c r="BM643" s="118">
        <f t="shared" si="361"/>
        <v>21351.600000000002</v>
      </c>
      <c r="BN643" s="119">
        <f t="shared" si="362"/>
        <v>122899.67676</v>
      </c>
      <c r="BP643" s="113">
        <f t="shared" si="363"/>
        <v>0</v>
      </c>
      <c r="BQ643" s="118">
        <f t="shared" si="364"/>
        <v>0</v>
      </c>
      <c r="BR643" s="120">
        <f t="shared" si="365"/>
        <v>0</v>
      </c>
      <c r="BS643" s="121">
        <f t="shared" si="366"/>
        <v>0</v>
      </c>
      <c r="BT643" s="114">
        <f t="shared" si="367"/>
        <v>0</v>
      </c>
      <c r="BU643" s="114">
        <f t="shared" si="368"/>
        <v>0</v>
      </c>
      <c r="BV643" s="114">
        <f t="shared" si="369"/>
        <v>0</v>
      </c>
      <c r="BW643" s="118">
        <f t="shared" si="370"/>
        <v>0</v>
      </c>
      <c r="BX643" s="120">
        <f t="shared" si="371"/>
        <v>0</v>
      </c>
      <c r="BY643" s="121">
        <f t="shared" si="372"/>
        <v>0</v>
      </c>
      <c r="CA643" s="113">
        <f t="shared" si="381"/>
        <v>0</v>
      </c>
      <c r="CB643" s="114">
        <f t="shared" si="381"/>
        <v>0</v>
      </c>
      <c r="CC643" s="114">
        <f t="shared" si="373"/>
        <v>55653.741969003218</v>
      </c>
      <c r="CD643" s="114">
        <f t="shared" si="374"/>
        <v>0</v>
      </c>
      <c r="CE643" s="114">
        <f t="shared" si="375"/>
        <v>7292.3056194212213</v>
      </c>
      <c r="CF643" s="118">
        <f t="shared" si="376"/>
        <v>0</v>
      </c>
      <c r="CG643" s="122">
        <f t="shared" si="377"/>
        <v>62946.047588424437</v>
      </c>
      <c r="CH643" s="88"/>
      <c r="CI643" s="123">
        <f t="shared" si="378"/>
        <v>62946.047588424444</v>
      </c>
      <c r="CK643" s="124">
        <f t="shared" si="379"/>
        <v>3</v>
      </c>
      <c r="CL643" s="125">
        <v>0</v>
      </c>
      <c r="CM643" s="126">
        <v>0</v>
      </c>
      <c r="CN643" s="127">
        <v>41.82</v>
      </c>
      <c r="CO643" s="128">
        <v>15.670999499999999</v>
      </c>
      <c r="CP643" s="125">
        <v>0</v>
      </c>
      <c r="CQ643" s="129">
        <v>0</v>
      </c>
      <c r="CR643" s="130">
        <v>0</v>
      </c>
      <c r="CS643" s="131">
        <v>13.18</v>
      </c>
      <c r="CT643" s="132">
        <v>13.18</v>
      </c>
      <c r="CU643" s="133">
        <f t="shared" si="382"/>
        <v>0</v>
      </c>
      <c r="CV643" s="129">
        <f t="shared" si="382"/>
        <v>3.2949999999999999</v>
      </c>
      <c r="CW643" s="132">
        <v>3.2949999999999999</v>
      </c>
      <c r="CY643" s="133">
        <v>0</v>
      </c>
      <c r="CZ643" s="129">
        <v>21351.600000000002</v>
      </c>
      <c r="DA643" s="132">
        <v>21351.600000000002</v>
      </c>
      <c r="DD643" s="134" t="s">
        <v>95</v>
      </c>
      <c r="DE643" s="101"/>
      <c r="DF643" s="72"/>
    </row>
    <row r="644" spans="1:110" s="7" customFormat="1" x14ac:dyDescent="0.25">
      <c r="A644" s="135">
        <v>128</v>
      </c>
      <c r="B644" s="136" t="s">
        <v>1744</v>
      </c>
      <c r="C644" s="136" t="s">
        <v>1745</v>
      </c>
      <c r="D644" s="137" t="s">
        <v>1746</v>
      </c>
      <c r="E644" s="138" t="s">
        <v>1747</v>
      </c>
      <c r="F644" s="138" t="s">
        <v>1748</v>
      </c>
      <c r="G644" s="138" t="s">
        <v>1749</v>
      </c>
      <c r="H644" s="138" t="s">
        <v>117</v>
      </c>
      <c r="I644" s="138">
        <v>11231</v>
      </c>
      <c r="J644" s="138" t="str">
        <f t="shared" si="345"/>
        <v>Brooklyn 11231</v>
      </c>
      <c r="K644" s="138" t="s">
        <v>108</v>
      </c>
      <c r="L644" s="138">
        <v>3</v>
      </c>
      <c r="M644" s="106" t="str">
        <f t="shared" si="346"/>
        <v>Child Care</v>
      </c>
      <c r="N644" s="107">
        <v>0</v>
      </c>
      <c r="O644" s="72">
        <v>20</v>
      </c>
      <c r="P644" s="108">
        <v>0</v>
      </c>
      <c r="Q644" s="71">
        <v>0</v>
      </c>
      <c r="R644" s="72">
        <v>0</v>
      </c>
      <c r="S644" s="108">
        <v>0</v>
      </c>
      <c r="T644" s="71">
        <v>0</v>
      </c>
      <c r="U644" s="72">
        <v>0</v>
      </c>
      <c r="V644" s="72">
        <v>0</v>
      </c>
      <c r="W644" s="73">
        <f t="shared" si="347"/>
        <v>0</v>
      </c>
      <c r="X644" s="109">
        <v>0</v>
      </c>
      <c r="Y644" s="110">
        <v>0</v>
      </c>
      <c r="Z644" s="110">
        <v>0</v>
      </c>
      <c r="AA644" s="72">
        <v>0</v>
      </c>
      <c r="AB644" s="72">
        <v>0</v>
      </c>
      <c r="AC644" s="111">
        <v>0</v>
      </c>
      <c r="AD644" s="112">
        <f t="shared" si="348"/>
        <v>0</v>
      </c>
      <c r="AE644" s="113">
        <v>0</v>
      </c>
      <c r="AF644" s="114">
        <v>348669.60000000003</v>
      </c>
      <c r="AG644" s="115">
        <v>0</v>
      </c>
      <c r="AH644" s="116">
        <v>348669.60000000003</v>
      </c>
      <c r="AI644" s="114">
        <v>69063.199999999997</v>
      </c>
      <c r="AJ644" s="117">
        <f t="shared" si="351"/>
        <v>417732.80000000005</v>
      </c>
      <c r="AK644" s="113">
        <v>0</v>
      </c>
      <c r="AL644" s="114">
        <v>0</v>
      </c>
      <c r="AM644" s="117">
        <f t="shared" si="352"/>
        <v>0</v>
      </c>
      <c r="AN644" s="113">
        <v>0</v>
      </c>
      <c r="AO644" s="114">
        <v>0</v>
      </c>
      <c r="AP644" s="114">
        <v>348669.60000000003</v>
      </c>
      <c r="AQ644" s="114">
        <v>0</v>
      </c>
      <c r="AR644" s="117">
        <v>0</v>
      </c>
      <c r="AS644" s="113">
        <f t="shared" si="349"/>
        <v>0</v>
      </c>
      <c r="AT644" s="114">
        <f t="shared" si="353"/>
        <v>0</v>
      </c>
      <c r="AU644" s="114">
        <f t="shared" si="354"/>
        <v>0</v>
      </c>
      <c r="AV644" s="117">
        <v>0</v>
      </c>
      <c r="AW644" s="113">
        <f t="shared" si="350"/>
        <v>0</v>
      </c>
      <c r="AX644" s="114">
        <f t="shared" si="355"/>
        <v>0</v>
      </c>
      <c r="AY644" s="114">
        <f t="shared" si="356"/>
        <v>0</v>
      </c>
      <c r="AZ644" s="117">
        <v>0</v>
      </c>
      <c r="BA644" s="113">
        <f t="shared" si="357"/>
        <v>0</v>
      </c>
      <c r="BB644" s="114">
        <f t="shared" si="358"/>
        <v>0</v>
      </c>
      <c r="BC644" s="114">
        <f t="shared" si="359"/>
        <v>0</v>
      </c>
      <c r="BD644" s="117">
        <v>0</v>
      </c>
      <c r="BE644" s="113">
        <v>0</v>
      </c>
      <c r="BF644" s="114">
        <v>0</v>
      </c>
      <c r="BG644" s="114">
        <v>0</v>
      </c>
      <c r="BH644" s="117">
        <v>0</v>
      </c>
      <c r="BJ644" s="113">
        <f t="shared" si="380"/>
        <v>0</v>
      </c>
      <c r="BK644" s="114">
        <f t="shared" si="380"/>
        <v>0</v>
      </c>
      <c r="BL644" s="114">
        <f t="shared" si="360"/>
        <v>0</v>
      </c>
      <c r="BM644" s="118">
        <f t="shared" si="361"/>
        <v>0</v>
      </c>
      <c r="BN644" s="119">
        <f t="shared" si="362"/>
        <v>0</v>
      </c>
      <c r="BP644" s="113">
        <f t="shared" si="363"/>
        <v>0</v>
      </c>
      <c r="BQ644" s="118">
        <f t="shared" si="364"/>
        <v>0</v>
      </c>
      <c r="BR644" s="120">
        <f t="shared" si="365"/>
        <v>0</v>
      </c>
      <c r="BS644" s="121">
        <f t="shared" si="366"/>
        <v>0</v>
      </c>
      <c r="BT644" s="114">
        <f t="shared" si="367"/>
        <v>0</v>
      </c>
      <c r="BU644" s="114">
        <f t="shared" si="368"/>
        <v>0</v>
      </c>
      <c r="BV644" s="114">
        <f t="shared" si="369"/>
        <v>0</v>
      </c>
      <c r="BW644" s="118">
        <f t="shared" si="370"/>
        <v>0</v>
      </c>
      <c r="BX644" s="120">
        <f t="shared" si="371"/>
        <v>0</v>
      </c>
      <c r="BY644" s="121">
        <f t="shared" si="372"/>
        <v>0</v>
      </c>
      <c r="CA644" s="113">
        <f t="shared" si="381"/>
        <v>0</v>
      </c>
      <c r="CB644" s="114">
        <f t="shared" si="381"/>
        <v>25038.438585209005</v>
      </c>
      <c r="CC644" s="114">
        <f t="shared" si="373"/>
        <v>0</v>
      </c>
      <c r="CD644" s="114">
        <f t="shared" si="374"/>
        <v>0</v>
      </c>
      <c r="CE644" s="114">
        <f t="shared" si="375"/>
        <v>0</v>
      </c>
      <c r="CF644" s="118">
        <f t="shared" si="376"/>
        <v>0</v>
      </c>
      <c r="CG644" s="122">
        <f t="shared" si="377"/>
        <v>25038.438585209005</v>
      </c>
      <c r="CH644" s="88"/>
      <c r="CI644" s="123">
        <f t="shared" si="378"/>
        <v>25038.438585209005</v>
      </c>
      <c r="CK644" s="124">
        <f t="shared" si="379"/>
        <v>3</v>
      </c>
      <c r="CL644" s="125">
        <v>0</v>
      </c>
      <c r="CM644" s="126">
        <v>66.540000000000006</v>
      </c>
      <c r="CN644" s="127">
        <v>0</v>
      </c>
      <c r="CO644" s="128">
        <v>0</v>
      </c>
      <c r="CP644" s="125">
        <v>0</v>
      </c>
      <c r="CQ644" s="129">
        <v>13.18</v>
      </c>
      <c r="CR644" s="130">
        <v>0</v>
      </c>
      <c r="CS644" s="131">
        <v>0</v>
      </c>
      <c r="CT644" s="132">
        <v>0</v>
      </c>
      <c r="CU644" s="133">
        <f t="shared" si="382"/>
        <v>0</v>
      </c>
      <c r="CV644" s="129">
        <f t="shared" si="382"/>
        <v>0</v>
      </c>
      <c r="CW644" s="132">
        <v>0</v>
      </c>
      <c r="CY644" s="133">
        <v>0</v>
      </c>
      <c r="CZ644" s="129">
        <v>0</v>
      </c>
      <c r="DA644" s="132">
        <v>0</v>
      </c>
      <c r="DD644" s="134" t="s">
        <v>95</v>
      </c>
      <c r="DE644" s="101"/>
      <c r="DF644" s="72"/>
    </row>
    <row r="645" spans="1:110" s="7" customFormat="1" x14ac:dyDescent="0.25">
      <c r="A645" s="135">
        <v>128</v>
      </c>
      <c r="B645" s="136" t="s">
        <v>1744</v>
      </c>
      <c r="C645" s="136" t="s">
        <v>1750</v>
      </c>
      <c r="D645" s="137" t="s">
        <v>1746</v>
      </c>
      <c r="E645" s="138" t="s">
        <v>1751</v>
      </c>
      <c r="F645" s="138" t="s">
        <v>1748</v>
      </c>
      <c r="G645" s="138" t="s">
        <v>1752</v>
      </c>
      <c r="H645" s="138" t="s">
        <v>117</v>
      </c>
      <c r="I645" s="138">
        <v>11215</v>
      </c>
      <c r="J645" s="138" t="str">
        <f t="shared" si="345"/>
        <v>Brooklyn 11215</v>
      </c>
      <c r="K645" s="138" t="s">
        <v>108</v>
      </c>
      <c r="L645" s="138">
        <v>3</v>
      </c>
      <c r="M645" s="106" t="str">
        <f t="shared" si="346"/>
        <v>Child Care</v>
      </c>
      <c r="N645" s="107">
        <v>56</v>
      </c>
      <c r="O645" s="72">
        <v>0</v>
      </c>
      <c r="P645" s="108">
        <v>0</v>
      </c>
      <c r="Q645" s="71">
        <v>0</v>
      </c>
      <c r="R645" s="72">
        <v>0</v>
      </c>
      <c r="S645" s="108">
        <v>56</v>
      </c>
      <c r="T645" s="71">
        <v>0</v>
      </c>
      <c r="U645" s="72">
        <v>0</v>
      </c>
      <c r="V645" s="72">
        <v>29</v>
      </c>
      <c r="W645" s="73">
        <f t="shared" si="347"/>
        <v>29</v>
      </c>
      <c r="X645" s="109">
        <v>0</v>
      </c>
      <c r="Y645" s="110">
        <v>0</v>
      </c>
      <c r="Z645" s="110">
        <v>0</v>
      </c>
      <c r="AA645" s="72">
        <v>0</v>
      </c>
      <c r="AB645" s="72">
        <v>0</v>
      </c>
      <c r="AC645" s="111">
        <v>0</v>
      </c>
      <c r="AD645" s="112">
        <f t="shared" si="348"/>
        <v>0</v>
      </c>
      <c r="AE645" s="113">
        <v>0</v>
      </c>
      <c r="AF645" s="114">
        <v>0</v>
      </c>
      <c r="AG645" s="115">
        <v>613583.04</v>
      </c>
      <c r="AH645" s="116">
        <v>613583.04</v>
      </c>
      <c r="AI645" s="114">
        <v>51792.159999999996</v>
      </c>
      <c r="AJ645" s="117">
        <f t="shared" si="351"/>
        <v>665375.20000000007</v>
      </c>
      <c r="AK645" s="113">
        <v>0</v>
      </c>
      <c r="AL645" s="114">
        <v>81802.617389999999</v>
      </c>
      <c r="AM645" s="117">
        <f t="shared" si="352"/>
        <v>81802.617389999999</v>
      </c>
      <c r="AN645" s="113">
        <v>0</v>
      </c>
      <c r="AO645" s="114">
        <v>0</v>
      </c>
      <c r="AP645" s="114">
        <v>531780.42261000001</v>
      </c>
      <c r="AQ645" s="114">
        <v>0</v>
      </c>
      <c r="AR645" s="117">
        <v>0</v>
      </c>
      <c r="AS645" s="113">
        <f t="shared" si="349"/>
        <v>0</v>
      </c>
      <c r="AT645" s="114">
        <f t="shared" si="353"/>
        <v>0</v>
      </c>
      <c r="AU645" s="114">
        <f t="shared" si="354"/>
        <v>0</v>
      </c>
      <c r="AV645" s="117">
        <v>0</v>
      </c>
      <c r="AW645" s="113">
        <f t="shared" si="350"/>
        <v>0</v>
      </c>
      <c r="AX645" s="114">
        <f t="shared" si="355"/>
        <v>0</v>
      </c>
      <c r="AY645" s="114">
        <f t="shared" si="356"/>
        <v>4606.6499999999996</v>
      </c>
      <c r="AZ645" s="117">
        <v>4606.6499999999996</v>
      </c>
      <c r="BA645" s="113">
        <f t="shared" si="357"/>
        <v>0</v>
      </c>
      <c r="BB645" s="114">
        <f t="shared" si="358"/>
        <v>0</v>
      </c>
      <c r="BC645" s="114">
        <f t="shared" si="359"/>
        <v>0</v>
      </c>
      <c r="BD645" s="117">
        <v>0</v>
      </c>
      <c r="BE645" s="113">
        <v>0</v>
      </c>
      <c r="BF645" s="114">
        <v>0</v>
      </c>
      <c r="BG645" s="114">
        <v>0</v>
      </c>
      <c r="BH645" s="117">
        <v>0</v>
      </c>
      <c r="BJ645" s="113">
        <f t="shared" si="380"/>
        <v>0</v>
      </c>
      <c r="BK645" s="114">
        <f t="shared" si="380"/>
        <v>81802.617389999999</v>
      </c>
      <c r="BL645" s="114">
        <f t="shared" si="360"/>
        <v>0</v>
      </c>
      <c r="BM645" s="118">
        <f t="shared" si="361"/>
        <v>4606.6499999999996</v>
      </c>
      <c r="BN645" s="119">
        <f t="shared" si="362"/>
        <v>86409.267389999994</v>
      </c>
      <c r="BP645" s="113">
        <f t="shared" si="363"/>
        <v>0</v>
      </c>
      <c r="BQ645" s="118">
        <f t="shared" si="364"/>
        <v>0</v>
      </c>
      <c r="BR645" s="120">
        <f t="shared" si="365"/>
        <v>0</v>
      </c>
      <c r="BS645" s="121">
        <f t="shared" si="366"/>
        <v>0</v>
      </c>
      <c r="BT645" s="114">
        <f t="shared" si="367"/>
        <v>0</v>
      </c>
      <c r="BU645" s="114">
        <f t="shared" si="368"/>
        <v>0</v>
      </c>
      <c r="BV645" s="114">
        <f t="shared" si="369"/>
        <v>0</v>
      </c>
      <c r="BW645" s="118">
        <f t="shared" si="370"/>
        <v>0</v>
      </c>
      <c r="BX645" s="120">
        <f t="shared" si="371"/>
        <v>0</v>
      </c>
      <c r="BY645" s="121">
        <f t="shared" si="372"/>
        <v>0</v>
      </c>
      <c r="CA645" s="113">
        <f t="shared" si="381"/>
        <v>0</v>
      </c>
      <c r="CB645" s="114">
        <f t="shared" si="381"/>
        <v>0</v>
      </c>
      <c r="CC645" s="114">
        <f t="shared" si="373"/>
        <v>38187.876007363346</v>
      </c>
      <c r="CD645" s="114">
        <f t="shared" si="374"/>
        <v>0</v>
      </c>
      <c r="CE645" s="114">
        <f t="shared" si="375"/>
        <v>5874.3573045337616</v>
      </c>
      <c r="CF645" s="118">
        <f t="shared" si="376"/>
        <v>0</v>
      </c>
      <c r="CG645" s="122">
        <f t="shared" si="377"/>
        <v>44062.233311897107</v>
      </c>
      <c r="CH645" s="88"/>
      <c r="CI645" s="123">
        <f t="shared" si="378"/>
        <v>44062.233311897107</v>
      </c>
      <c r="CK645" s="124">
        <f t="shared" si="379"/>
        <v>3</v>
      </c>
      <c r="CL645" s="125">
        <v>0</v>
      </c>
      <c r="CM645" s="126">
        <v>0</v>
      </c>
      <c r="CN645" s="127">
        <v>41.82</v>
      </c>
      <c r="CO645" s="128">
        <v>15.670999499999999</v>
      </c>
      <c r="CP645" s="125">
        <v>0</v>
      </c>
      <c r="CQ645" s="129">
        <v>0</v>
      </c>
      <c r="CR645" s="130">
        <v>0</v>
      </c>
      <c r="CS645" s="131">
        <v>3.53</v>
      </c>
      <c r="CT645" s="132">
        <v>3.53</v>
      </c>
      <c r="CU645" s="133">
        <f t="shared" si="382"/>
        <v>0</v>
      </c>
      <c r="CV645" s="129">
        <f t="shared" si="382"/>
        <v>0.88249999999999995</v>
      </c>
      <c r="CW645" s="132">
        <v>0.88249999999999995</v>
      </c>
      <c r="CY645" s="133">
        <v>0</v>
      </c>
      <c r="CZ645" s="129">
        <v>4606.6499999999996</v>
      </c>
      <c r="DA645" s="132">
        <v>4606.6499999999996</v>
      </c>
      <c r="DD645" s="134" t="s">
        <v>95</v>
      </c>
      <c r="DE645" s="101"/>
      <c r="DF645" s="72"/>
    </row>
    <row r="646" spans="1:110" s="7" customFormat="1" x14ac:dyDescent="0.25">
      <c r="A646" s="135">
        <v>128</v>
      </c>
      <c r="B646" s="136" t="s">
        <v>1744</v>
      </c>
      <c r="C646" s="136" t="s">
        <v>1750</v>
      </c>
      <c r="D646" s="137" t="s">
        <v>1746</v>
      </c>
      <c r="E646" s="138" t="s">
        <v>1751</v>
      </c>
      <c r="F646" s="138" t="s">
        <v>1748</v>
      </c>
      <c r="G646" s="138" t="s">
        <v>1752</v>
      </c>
      <c r="H646" s="138" t="s">
        <v>117</v>
      </c>
      <c r="I646" s="138">
        <v>11215</v>
      </c>
      <c r="J646" s="138" t="str">
        <f t="shared" ref="J646:J709" si="383">TEXT(H646,"")&amp;" "&amp;TEXT(I646,"0")</f>
        <v>Brooklyn 11215</v>
      </c>
      <c r="K646" s="138" t="s">
        <v>108</v>
      </c>
      <c r="L646" s="138">
        <v>3</v>
      </c>
      <c r="M646" s="106" t="str">
        <f t="shared" ref="M646:M709" si="384">IF(L646=1,"Dual",IF(L646=2,"Head Start",IF(L646=3,"Child Care",IF(L646=4,"FCCN","Not Open"))))</f>
        <v>Child Care</v>
      </c>
      <c r="N646" s="107">
        <v>0</v>
      </c>
      <c r="O646" s="72">
        <v>14</v>
      </c>
      <c r="P646" s="108">
        <v>0</v>
      </c>
      <c r="Q646" s="71">
        <v>0</v>
      </c>
      <c r="R646" s="72">
        <v>0</v>
      </c>
      <c r="S646" s="108">
        <v>0</v>
      </c>
      <c r="T646" s="71">
        <v>0</v>
      </c>
      <c r="U646" s="72">
        <v>0</v>
      </c>
      <c r="V646" s="72">
        <v>0</v>
      </c>
      <c r="W646" s="73">
        <f t="shared" ref="W646:W709" si="385">SUM(T646:V646)</f>
        <v>0</v>
      </c>
      <c r="X646" s="109">
        <v>0</v>
      </c>
      <c r="Y646" s="110">
        <v>0</v>
      </c>
      <c r="Z646" s="110">
        <v>0</v>
      </c>
      <c r="AA646" s="72">
        <v>0</v>
      </c>
      <c r="AB646" s="72">
        <v>0</v>
      </c>
      <c r="AC646" s="111">
        <v>0</v>
      </c>
      <c r="AD646" s="112">
        <f t="shared" ref="AD646:AD709" si="386">SUM(X646:AC646)</f>
        <v>0</v>
      </c>
      <c r="AE646" s="113">
        <v>0</v>
      </c>
      <c r="AF646" s="114">
        <v>244068.72000000003</v>
      </c>
      <c r="AG646" s="115">
        <v>0</v>
      </c>
      <c r="AH646" s="116">
        <v>244068.72000000003</v>
      </c>
      <c r="AI646" s="114">
        <v>12948.039999999999</v>
      </c>
      <c r="AJ646" s="117">
        <f t="shared" si="351"/>
        <v>257016.76000000004</v>
      </c>
      <c r="AK646" s="113">
        <v>0</v>
      </c>
      <c r="AL646" s="114">
        <v>0</v>
      </c>
      <c r="AM646" s="117">
        <f t="shared" si="352"/>
        <v>0</v>
      </c>
      <c r="AN646" s="113">
        <v>0</v>
      </c>
      <c r="AO646" s="114">
        <v>0</v>
      </c>
      <c r="AP646" s="114">
        <v>244068.72000000003</v>
      </c>
      <c r="AQ646" s="114">
        <v>0</v>
      </c>
      <c r="AR646" s="117">
        <v>0</v>
      </c>
      <c r="AS646" s="113">
        <f t="shared" ref="AS646:AS709" si="387">+AV646-SUM(AT646:AU646)</f>
        <v>0</v>
      </c>
      <c r="AT646" s="114">
        <f t="shared" si="353"/>
        <v>0</v>
      </c>
      <c r="AU646" s="114">
        <f t="shared" si="354"/>
        <v>0</v>
      </c>
      <c r="AV646" s="117">
        <v>0</v>
      </c>
      <c r="AW646" s="113">
        <f t="shared" ref="AW646:AW709" si="388">+AZ646-SUM(AX646:AY646)</f>
        <v>0</v>
      </c>
      <c r="AX646" s="114">
        <f t="shared" si="355"/>
        <v>0</v>
      </c>
      <c r="AY646" s="114">
        <f t="shared" si="356"/>
        <v>0</v>
      </c>
      <c r="AZ646" s="117">
        <v>0</v>
      </c>
      <c r="BA646" s="113">
        <f t="shared" si="357"/>
        <v>0</v>
      </c>
      <c r="BB646" s="114">
        <f t="shared" si="358"/>
        <v>0</v>
      </c>
      <c r="BC646" s="114">
        <f t="shared" si="359"/>
        <v>0</v>
      </c>
      <c r="BD646" s="117">
        <v>0</v>
      </c>
      <c r="BE646" s="113">
        <v>0</v>
      </c>
      <c r="BF646" s="114">
        <v>0</v>
      </c>
      <c r="BG646" s="114">
        <v>0</v>
      </c>
      <c r="BH646" s="117">
        <v>0</v>
      </c>
      <c r="BJ646" s="113">
        <f t="shared" si="380"/>
        <v>0</v>
      </c>
      <c r="BK646" s="114">
        <f t="shared" si="380"/>
        <v>0</v>
      </c>
      <c r="BL646" s="114">
        <f t="shared" si="360"/>
        <v>0</v>
      </c>
      <c r="BM646" s="118">
        <f t="shared" si="361"/>
        <v>0</v>
      </c>
      <c r="BN646" s="119">
        <f t="shared" si="362"/>
        <v>0</v>
      </c>
      <c r="BP646" s="113">
        <f t="shared" si="363"/>
        <v>0</v>
      </c>
      <c r="BQ646" s="118">
        <f t="shared" si="364"/>
        <v>0</v>
      </c>
      <c r="BR646" s="120">
        <f t="shared" si="365"/>
        <v>0</v>
      </c>
      <c r="BS646" s="121">
        <f t="shared" si="366"/>
        <v>0</v>
      </c>
      <c r="BT646" s="114">
        <f t="shared" si="367"/>
        <v>0</v>
      </c>
      <c r="BU646" s="114">
        <f t="shared" si="368"/>
        <v>0</v>
      </c>
      <c r="BV646" s="114">
        <f t="shared" si="369"/>
        <v>0</v>
      </c>
      <c r="BW646" s="118">
        <f t="shared" si="370"/>
        <v>0</v>
      </c>
      <c r="BX646" s="120">
        <f t="shared" si="371"/>
        <v>0</v>
      </c>
      <c r="BY646" s="121">
        <f t="shared" si="372"/>
        <v>0</v>
      </c>
      <c r="CA646" s="113">
        <f t="shared" si="381"/>
        <v>0</v>
      </c>
      <c r="CB646" s="114">
        <f t="shared" si="381"/>
        <v>17526.907009646304</v>
      </c>
      <c r="CC646" s="114">
        <f t="shared" si="373"/>
        <v>0</v>
      </c>
      <c r="CD646" s="114">
        <f t="shared" si="374"/>
        <v>0</v>
      </c>
      <c r="CE646" s="114">
        <f t="shared" si="375"/>
        <v>0</v>
      </c>
      <c r="CF646" s="118">
        <f t="shared" si="376"/>
        <v>0</v>
      </c>
      <c r="CG646" s="122">
        <f t="shared" si="377"/>
        <v>17526.907009646304</v>
      </c>
      <c r="CH646" s="88"/>
      <c r="CI646" s="123">
        <f t="shared" si="378"/>
        <v>17526.907009646304</v>
      </c>
      <c r="CK646" s="124">
        <f t="shared" si="379"/>
        <v>3</v>
      </c>
      <c r="CL646" s="125">
        <v>0</v>
      </c>
      <c r="CM646" s="126">
        <v>66.540000000000006</v>
      </c>
      <c r="CN646" s="127">
        <v>0</v>
      </c>
      <c r="CO646" s="128">
        <v>0</v>
      </c>
      <c r="CP646" s="125">
        <v>0</v>
      </c>
      <c r="CQ646" s="129">
        <v>3.53</v>
      </c>
      <c r="CR646" s="130">
        <v>0</v>
      </c>
      <c r="CS646" s="131">
        <v>0</v>
      </c>
      <c r="CT646" s="132">
        <v>0</v>
      </c>
      <c r="CU646" s="133">
        <f t="shared" si="382"/>
        <v>0</v>
      </c>
      <c r="CV646" s="129">
        <f t="shared" si="382"/>
        <v>0</v>
      </c>
      <c r="CW646" s="132">
        <v>0</v>
      </c>
      <c r="CY646" s="133">
        <v>0</v>
      </c>
      <c r="CZ646" s="129">
        <v>0</v>
      </c>
      <c r="DA646" s="132">
        <v>0</v>
      </c>
      <c r="DD646" s="134" t="s">
        <v>95</v>
      </c>
      <c r="DE646" s="101"/>
      <c r="DF646" s="72"/>
    </row>
    <row r="647" spans="1:110" s="7" customFormat="1" x14ac:dyDescent="0.25">
      <c r="A647" s="135">
        <v>128</v>
      </c>
      <c r="B647" s="136" t="s">
        <v>1744</v>
      </c>
      <c r="C647" s="136" t="s">
        <v>1753</v>
      </c>
      <c r="D647" s="137" t="s">
        <v>1746</v>
      </c>
      <c r="E647" s="138" t="s">
        <v>1754</v>
      </c>
      <c r="F647" s="138" t="s">
        <v>1755</v>
      </c>
      <c r="G647" s="138" t="s">
        <v>1756</v>
      </c>
      <c r="H647" s="138" t="s">
        <v>117</v>
      </c>
      <c r="I647" s="138">
        <v>11217</v>
      </c>
      <c r="J647" s="138" t="str">
        <f t="shared" si="383"/>
        <v>Brooklyn 11217</v>
      </c>
      <c r="K647" s="138" t="s">
        <v>108</v>
      </c>
      <c r="L647" s="138">
        <v>3</v>
      </c>
      <c r="M647" s="106" t="str">
        <f t="shared" si="384"/>
        <v>Child Care</v>
      </c>
      <c r="N647" s="107">
        <v>100</v>
      </c>
      <c r="O647" s="72">
        <v>0</v>
      </c>
      <c r="P647" s="108">
        <v>0</v>
      </c>
      <c r="Q647" s="71">
        <v>0</v>
      </c>
      <c r="R647" s="72">
        <v>0</v>
      </c>
      <c r="S647" s="108">
        <v>100</v>
      </c>
      <c r="T647" s="71">
        <v>0</v>
      </c>
      <c r="U647" s="72">
        <v>0</v>
      </c>
      <c r="V647" s="72">
        <v>54</v>
      </c>
      <c r="W647" s="73">
        <f t="shared" si="385"/>
        <v>54</v>
      </c>
      <c r="X647" s="109">
        <v>0</v>
      </c>
      <c r="Y647" s="110">
        <v>0</v>
      </c>
      <c r="Z647" s="110">
        <v>0</v>
      </c>
      <c r="AA647" s="72">
        <v>0</v>
      </c>
      <c r="AB647" s="72">
        <v>0</v>
      </c>
      <c r="AC647" s="111">
        <v>0</v>
      </c>
      <c r="AD647" s="112">
        <f t="shared" si="386"/>
        <v>0</v>
      </c>
      <c r="AE647" s="113">
        <v>0</v>
      </c>
      <c r="AF647" s="114">
        <v>0</v>
      </c>
      <c r="AG647" s="115">
        <v>1095684</v>
      </c>
      <c r="AH647" s="116">
        <v>1095684</v>
      </c>
      <c r="AI647" s="114">
        <v>344530</v>
      </c>
      <c r="AJ647" s="117">
        <f t="shared" ref="AJ647:AJ710" si="389">SUM(AH647:AI647)</f>
        <v>1440214</v>
      </c>
      <c r="AK647" s="113">
        <v>0</v>
      </c>
      <c r="AL647" s="114">
        <v>152322.11514000001</v>
      </c>
      <c r="AM647" s="117">
        <f t="shared" ref="AM647:AM710" si="390">SUM(AK647:AL647)</f>
        <v>152322.11514000001</v>
      </c>
      <c r="AN647" s="113">
        <v>0</v>
      </c>
      <c r="AO647" s="114">
        <v>0</v>
      </c>
      <c r="AP647" s="114">
        <v>943361.88485999999</v>
      </c>
      <c r="AQ647" s="114">
        <v>0</v>
      </c>
      <c r="AR647" s="117">
        <v>0</v>
      </c>
      <c r="AS647" s="113">
        <f t="shared" si="387"/>
        <v>0</v>
      </c>
      <c r="AT647" s="114">
        <f t="shared" ref="AT647:AT710" si="391">+(AV647-AU647)*$BB$2</f>
        <v>0</v>
      </c>
      <c r="AU647" s="114">
        <f t="shared" ref="AU647:AU710" si="392">IF(CW647=0,0,+AV647*CV647/CW647)</f>
        <v>0</v>
      </c>
      <c r="AV647" s="117">
        <v>0</v>
      </c>
      <c r="AW647" s="113">
        <f t="shared" si="388"/>
        <v>0</v>
      </c>
      <c r="AX647" s="114">
        <f t="shared" ref="AX647:AX710" si="393">+(AZ647-AY647)*$BB$2</f>
        <v>0</v>
      </c>
      <c r="AY647" s="114">
        <f t="shared" ref="AY647:AY710" si="394">IF(CW647=0,0,+AZ647*CV647/CW647)</f>
        <v>31954.5</v>
      </c>
      <c r="AZ647" s="117">
        <v>31954.5</v>
      </c>
      <c r="BA647" s="113">
        <f t="shared" ref="BA647:BA710" si="395">+BD647-SUM(BB647:BC647)</f>
        <v>0</v>
      </c>
      <c r="BB647" s="114">
        <f t="shared" ref="BB647:BB710" si="396">+(BD647-BC647)*BB$2</f>
        <v>0</v>
      </c>
      <c r="BC647" s="114">
        <f t="shared" ref="BC647:BC710" si="397">IF(CT647=0,0,+BD647*CS647/CT647)</f>
        <v>0</v>
      </c>
      <c r="BD647" s="117">
        <v>0</v>
      </c>
      <c r="BE647" s="113">
        <v>0</v>
      </c>
      <c r="BF647" s="114">
        <v>0</v>
      </c>
      <c r="BG647" s="114">
        <v>0</v>
      </c>
      <c r="BH647" s="117">
        <v>0</v>
      </c>
      <c r="BJ647" s="113">
        <f t="shared" si="380"/>
        <v>0</v>
      </c>
      <c r="BK647" s="114">
        <f t="shared" si="380"/>
        <v>152322.11514000001</v>
      </c>
      <c r="BL647" s="114">
        <f t="shared" ref="BL647:BL710" si="398">+AV647</f>
        <v>0</v>
      </c>
      <c r="BM647" s="118">
        <f t="shared" ref="BM647:BM710" si="399">+AZ647</f>
        <v>31954.5</v>
      </c>
      <c r="BN647" s="119">
        <f t="shared" ref="BN647:BN710" si="400">SUM(BJ647:BM647)</f>
        <v>184276.61514000001</v>
      </c>
      <c r="BP647" s="113">
        <f t="shared" ref="BP647:BP710" si="401">+AN647</f>
        <v>0</v>
      </c>
      <c r="BQ647" s="118">
        <f t="shared" ref="BQ647:BQ710" si="402">+BD647</f>
        <v>0</v>
      </c>
      <c r="BR647" s="120">
        <f t="shared" ref="BR647:BR710" si="403">SUM(BP647:BQ647)</f>
        <v>0</v>
      </c>
      <c r="BS647" s="121">
        <f t="shared" ref="BS647:BS710" si="404">+BR647/4</f>
        <v>0</v>
      </c>
      <c r="BT647" s="114">
        <f t="shared" ref="BT647:BT710" si="405">+AK647</f>
        <v>0</v>
      </c>
      <c r="BU647" s="114">
        <f t="shared" ref="BU647:BU710" si="406">+AO647</f>
        <v>0</v>
      </c>
      <c r="BV647" s="114">
        <f t="shared" ref="BV647:BV710" si="407">+AV647</f>
        <v>0</v>
      </c>
      <c r="BW647" s="118">
        <f t="shared" ref="BW647:BW710" si="408">+BH647</f>
        <v>0</v>
      </c>
      <c r="BX647" s="120">
        <f t="shared" ref="BX647:BX710" si="409">SUM(BT647:BW647)</f>
        <v>0</v>
      </c>
      <c r="BY647" s="121">
        <f t="shared" ref="BY647:BY710" si="410">IF(+BS647-BX647&gt;0,+BS647-BX647,0)</f>
        <v>0</v>
      </c>
      <c r="CA647" s="113">
        <f t="shared" si="381"/>
        <v>0</v>
      </c>
      <c r="CB647" s="114">
        <f t="shared" si="381"/>
        <v>0</v>
      </c>
      <c r="CC647" s="114">
        <f t="shared" ref="CC647:CC710" si="411">((+AP647/0.933)*0.067)-CA647-CB647</f>
        <v>67744.101056398722</v>
      </c>
      <c r="CD647" s="114">
        <f t="shared" ref="CD647:CD710" si="412">(+AR647/0.933)*0.067</f>
        <v>0</v>
      </c>
      <c r="CE647" s="114">
        <f t="shared" ref="CE647:CE710" si="413">(+AL647/0.933)*0.067</f>
        <v>10938.458429131833</v>
      </c>
      <c r="CF647" s="118">
        <f t="shared" ref="CF647:CF710" si="414">+BY647</f>
        <v>0</v>
      </c>
      <c r="CG647" s="122">
        <f t="shared" ref="CG647:CG710" si="415">SUM(CA647:CF647)</f>
        <v>78682.559485530554</v>
      </c>
      <c r="CH647" s="88"/>
      <c r="CI647" s="123">
        <f t="shared" ref="CI647:CI710" si="416">(IF(AR647=0,AH647,AR647)/0.933)*0.067</f>
        <v>78682.559485530554</v>
      </c>
      <c r="CK647" s="124">
        <f t="shared" ref="CK647:CK710" si="417">+L647</f>
        <v>3</v>
      </c>
      <c r="CL647" s="125">
        <v>0</v>
      </c>
      <c r="CM647" s="126">
        <v>0</v>
      </c>
      <c r="CN647" s="127">
        <v>41.82</v>
      </c>
      <c r="CO647" s="128">
        <v>15.670999499999999</v>
      </c>
      <c r="CP647" s="125">
        <v>0</v>
      </c>
      <c r="CQ647" s="129">
        <v>0</v>
      </c>
      <c r="CR647" s="130">
        <v>0</v>
      </c>
      <c r="CS647" s="131">
        <v>13.15</v>
      </c>
      <c r="CT647" s="132">
        <v>13.15</v>
      </c>
      <c r="CU647" s="133">
        <f t="shared" si="382"/>
        <v>0</v>
      </c>
      <c r="CV647" s="129">
        <f t="shared" si="382"/>
        <v>3.2875000000000001</v>
      </c>
      <c r="CW647" s="132">
        <v>3.2875000000000001</v>
      </c>
      <c r="CY647" s="133">
        <v>0</v>
      </c>
      <c r="CZ647" s="129">
        <v>31954.5</v>
      </c>
      <c r="DA647" s="132">
        <v>31954.5</v>
      </c>
      <c r="DD647" s="134" t="s">
        <v>95</v>
      </c>
      <c r="DE647" s="101"/>
      <c r="DF647" s="72"/>
    </row>
    <row r="648" spans="1:110" s="7" customFormat="1" x14ac:dyDescent="0.25">
      <c r="A648" s="135">
        <v>291</v>
      </c>
      <c r="B648" s="136" t="s">
        <v>1757</v>
      </c>
      <c r="C648" s="136">
        <v>1601763</v>
      </c>
      <c r="D648" s="137" t="s">
        <v>1758</v>
      </c>
      <c r="E648" s="138" t="s">
        <v>1759</v>
      </c>
      <c r="F648" s="138" t="s">
        <v>1760</v>
      </c>
      <c r="G648" s="138" t="s">
        <v>1761</v>
      </c>
      <c r="H648" s="138" t="s">
        <v>117</v>
      </c>
      <c r="I648" s="138">
        <v>11219</v>
      </c>
      <c r="J648" s="138" t="str">
        <f t="shared" si="383"/>
        <v>Brooklyn 11219</v>
      </c>
      <c r="K648" s="138" t="s">
        <v>103</v>
      </c>
      <c r="L648" s="138">
        <v>3</v>
      </c>
      <c r="M648" s="106" t="str">
        <f t="shared" si="384"/>
        <v>Child Care</v>
      </c>
      <c r="N648" s="107">
        <v>48</v>
      </c>
      <c r="O648" s="72">
        <v>0</v>
      </c>
      <c r="P648" s="108">
        <v>0</v>
      </c>
      <c r="Q648" s="71">
        <v>0</v>
      </c>
      <c r="R648" s="72">
        <v>0</v>
      </c>
      <c r="S648" s="108">
        <v>48</v>
      </c>
      <c r="T648" s="71">
        <v>0</v>
      </c>
      <c r="U648" s="72">
        <v>0</v>
      </c>
      <c r="V648" s="72">
        <v>20</v>
      </c>
      <c r="W648" s="73">
        <f t="shared" si="385"/>
        <v>20</v>
      </c>
      <c r="X648" s="109">
        <v>0</v>
      </c>
      <c r="Y648" s="110">
        <v>0</v>
      </c>
      <c r="Z648" s="110">
        <v>0</v>
      </c>
      <c r="AA648" s="72">
        <v>0</v>
      </c>
      <c r="AB648" s="72">
        <v>0</v>
      </c>
      <c r="AC648" s="111">
        <v>0</v>
      </c>
      <c r="AD648" s="112">
        <f t="shared" si="386"/>
        <v>0</v>
      </c>
      <c r="AE648" s="113">
        <v>0</v>
      </c>
      <c r="AF648" s="114">
        <v>0</v>
      </c>
      <c r="AG648" s="115">
        <v>555356.16000000003</v>
      </c>
      <c r="AH648" s="116">
        <v>555356.16000000003</v>
      </c>
      <c r="AI648" s="114">
        <v>0</v>
      </c>
      <c r="AJ648" s="117">
        <f t="shared" si="389"/>
        <v>555356.16000000003</v>
      </c>
      <c r="AK648" s="113">
        <v>0</v>
      </c>
      <c r="AL648" s="114">
        <v>59572.281599999988</v>
      </c>
      <c r="AM648" s="117">
        <f t="shared" si="390"/>
        <v>59572.281599999988</v>
      </c>
      <c r="AN648" s="113">
        <v>0</v>
      </c>
      <c r="AO648" s="114">
        <v>0</v>
      </c>
      <c r="AP648" s="114">
        <v>495783.87839999999</v>
      </c>
      <c r="AQ648" s="114">
        <v>0</v>
      </c>
      <c r="AR648" s="117">
        <v>0</v>
      </c>
      <c r="AS648" s="113">
        <f t="shared" si="387"/>
        <v>0</v>
      </c>
      <c r="AT648" s="114">
        <f t="shared" si="391"/>
        <v>0</v>
      </c>
      <c r="AU648" s="114">
        <f t="shared" si="392"/>
        <v>0</v>
      </c>
      <c r="AV648" s="117">
        <v>0</v>
      </c>
      <c r="AW648" s="113">
        <f t="shared" si="388"/>
        <v>0</v>
      </c>
      <c r="AX648" s="114">
        <f t="shared" si="393"/>
        <v>0</v>
      </c>
      <c r="AY648" s="114">
        <f t="shared" si="394"/>
        <v>0</v>
      </c>
      <c r="AZ648" s="117">
        <v>0</v>
      </c>
      <c r="BA648" s="113">
        <f t="shared" si="395"/>
        <v>0</v>
      </c>
      <c r="BB648" s="114">
        <f t="shared" si="396"/>
        <v>0</v>
      </c>
      <c r="BC648" s="114">
        <f t="shared" si="397"/>
        <v>0</v>
      </c>
      <c r="BD648" s="117">
        <v>0</v>
      </c>
      <c r="BE648" s="113">
        <v>0</v>
      </c>
      <c r="BF648" s="114">
        <v>0</v>
      </c>
      <c r="BG648" s="114">
        <v>0</v>
      </c>
      <c r="BH648" s="117">
        <v>0</v>
      </c>
      <c r="BJ648" s="113">
        <f t="shared" si="380"/>
        <v>0</v>
      </c>
      <c r="BK648" s="114">
        <f t="shared" si="380"/>
        <v>59572.281599999988</v>
      </c>
      <c r="BL648" s="114">
        <f t="shared" si="398"/>
        <v>0</v>
      </c>
      <c r="BM648" s="118">
        <f t="shared" si="399"/>
        <v>0</v>
      </c>
      <c r="BN648" s="119">
        <f t="shared" si="400"/>
        <v>59572.281599999988</v>
      </c>
      <c r="BP648" s="113">
        <f t="shared" si="401"/>
        <v>0</v>
      </c>
      <c r="BQ648" s="118">
        <f t="shared" si="402"/>
        <v>0</v>
      </c>
      <c r="BR648" s="120">
        <f t="shared" si="403"/>
        <v>0</v>
      </c>
      <c r="BS648" s="121">
        <f t="shared" si="404"/>
        <v>0</v>
      </c>
      <c r="BT648" s="114">
        <f t="shared" si="405"/>
        <v>0</v>
      </c>
      <c r="BU648" s="114">
        <f t="shared" si="406"/>
        <v>0</v>
      </c>
      <c r="BV648" s="114">
        <f t="shared" si="407"/>
        <v>0</v>
      </c>
      <c r="BW648" s="118">
        <f t="shared" si="408"/>
        <v>0</v>
      </c>
      <c r="BX648" s="120">
        <f t="shared" si="409"/>
        <v>0</v>
      </c>
      <c r="BY648" s="121">
        <f t="shared" si="410"/>
        <v>0</v>
      </c>
      <c r="CA648" s="113">
        <f t="shared" si="381"/>
        <v>0</v>
      </c>
      <c r="CB648" s="114">
        <f t="shared" si="381"/>
        <v>0</v>
      </c>
      <c r="CC648" s="114">
        <f t="shared" si="411"/>
        <v>35602.915169131833</v>
      </c>
      <c r="CD648" s="114">
        <f t="shared" si="412"/>
        <v>0</v>
      </c>
      <c r="CE648" s="114">
        <f t="shared" si="413"/>
        <v>4277.9666315112527</v>
      </c>
      <c r="CF648" s="118">
        <f t="shared" si="414"/>
        <v>0</v>
      </c>
      <c r="CG648" s="122">
        <f t="shared" si="415"/>
        <v>39880.881800643088</v>
      </c>
      <c r="CH648" s="88"/>
      <c r="CI648" s="123">
        <f t="shared" si="416"/>
        <v>39880.881800643088</v>
      </c>
      <c r="CK648" s="124">
        <f t="shared" si="417"/>
        <v>3</v>
      </c>
      <c r="CL648" s="125">
        <v>0</v>
      </c>
      <c r="CM648" s="126">
        <v>0</v>
      </c>
      <c r="CN648" s="127">
        <v>44.16</v>
      </c>
      <c r="CO648" s="128">
        <v>16.547855999999996</v>
      </c>
      <c r="CP648" s="125">
        <v>0</v>
      </c>
      <c r="CQ648" s="129">
        <v>0</v>
      </c>
      <c r="CR648" s="130">
        <v>0</v>
      </c>
      <c r="CS648" s="131">
        <v>0</v>
      </c>
      <c r="CT648" s="132">
        <v>0</v>
      </c>
      <c r="CU648" s="133">
        <f t="shared" si="382"/>
        <v>0</v>
      </c>
      <c r="CV648" s="129">
        <f t="shared" si="382"/>
        <v>0</v>
      </c>
      <c r="CW648" s="132">
        <v>0</v>
      </c>
      <c r="CY648" s="133">
        <v>0</v>
      </c>
      <c r="CZ648" s="129">
        <v>0</v>
      </c>
      <c r="DA648" s="132">
        <v>0</v>
      </c>
      <c r="DD648" s="134" t="s">
        <v>95</v>
      </c>
      <c r="DE648" s="101"/>
      <c r="DF648" s="72"/>
    </row>
    <row r="649" spans="1:110" s="7" customFormat="1" x14ac:dyDescent="0.25">
      <c r="A649" s="135">
        <v>291</v>
      </c>
      <c r="B649" s="136" t="s">
        <v>1757</v>
      </c>
      <c r="C649" s="136">
        <v>1601763</v>
      </c>
      <c r="D649" s="137" t="s">
        <v>1758</v>
      </c>
      <c r="E649" s="138" t="s">
        <v>1759</v>
      </c>
      <c r="F649" s="138" t="s">
        <v>1760</v>
      </c>
      <c r="G649" s="138" t="s">
        <v>1761</v>
      </c>
      <c r="H649" s="138" t="s">
        <v>117</v>
      </c>
      <c r="I649" s="138">
        <v>11219</v>
      </c>
      <c r="J649" s="138" t="str">
        <f t="shared" si="383"/>
        <v>Brooklyn 11219</v>
      </c>
      <c r="K649" s="138" t="s">
        <v>103</v>
      </c>
      <c r="L649" s="138">
        <v>3</v>
      </c>
      <c r="M649" s="106" t="str">
        <f t="shared" si="384"/>
        <v>Child Care</v>
      </c>
      <c r="N649" s="107">
        <v>0</v>
      </c>
      <c r="O649" s="72">
        <v>12</v>
      </c>
      <c r="P649" s="108">
        <v>0</v>
      </c>
      <c r="Q649" s="71">
        <v>0</v>
      </c>
      <c r="R649" s="72">
        <v>0</v>
      </c>
      <c r="S649" s="108">
        <v>0</v>
      </c>
      <c r="T649" s="71">
        <v>0</v>
      </c>
      <c r="U649" s="72">
        <v>0</v>
      </c>
      <c r="V649" s="72">
        <v>0</v>
      </c>
      <c r="W649" s="73">
        <f t="shared" si="385"/>
        <v>0</v>
      </c>
      <c r="X649" s="109">
        <v>0</v>
      </c>
      <c r="Y649" s="110">
        <v>0</v>
      </c>
      <c r="Z649" s="110">
        <v>0</v>
      </c>
      <c r="AA649" s="72">
        <v>0</v>
      </c>
      <c r="AB649" s="72">
        <v>0</v>
      </c>
      <c r="AC649" s="111">
        <v>0</v>
      </c>
      <c r="AD649" s="112">
        <f t="shared" si="386"/>
        <v>0</v>
      </c>
      <c r="AE649" s="113">
        <v>0</v>
      </c>
      <c r="AF649" s="114">
        <v>216558.72000000003</v>
      </c>
      <c r="AG649" s="115">
        <v>0</v>
      </c>
      <c r="AH649" s="116">
        <v>216558.72000000003</v>
      </c>
      <c r="AI649" s="114">
        <v>0</v>
      </c>
      <c r="AJ649" s="117">
        <f t="shared" si="389"/>
        <v>216558.72000000003</v>
      </c>
      <c r="AK649" s="113">
        <v>0</v>
      </c>
      <c r="AL649" s="114">
        <v>0</v>
      </c>
      <c r="AM649" s="117">
        <f t="shared" si="390"/>
        <v>0</v>
      </c>
      <c r="AN649" s="113">
        <v>0</v>
      </c>
      <c r="AO649" s="114">
        <v>0</v>
      </c>
      <c r="AP649" s="114">
        <v>216558.72000000006</v>
      </c>
      <c r="AQ649" s="114">
        <v>0</v>
      </c>
      <c r="AR649" s="117">
        <v>0</v>
      </c>
      <c r="AS649" s="113">
        <f t="shared" si="387"/>
        <v>0</v>
      </c>
      <c r="AT649" s="114">
        <f t="shared" si="391"/>
        <v>0</v>
      </c>
      <c r="AU649" s="114">
        <f t="shared" si="392"/>
        <v>0</v>
      </c>
      <c r="AV649" s="117">
        <v>0</v>
      </c>
      <c r="AW649" s="113">
        <f t="shared" si="388"/>
        <v>0</v>
      </c>
      <c r="AX649" s="114">
        <f t="shared" si="393"/>
        <v>0</v>
      </c>
      <c r="AY649" s="114">
        <f t="shared" si="394"/>
        <v>0</v>
      </c>
      <c r="AZ649" s="117">
        <v>0</v>
      </c>
      <c r="BA649" s="113">
        <f t="shared" si="395"/>
        <v>0</v>
      </c>
      <c r="BB649" s="114">
        <f t="shared" si="396"/>
        <v>0</v>
      </c>
      <c r="BC649" s="114">
        <f t="shared" si="397"/>
        <v>0</v>
      </c>
      <c r="BD649" s="117">
        <v>0</v>
      </c>
      <c r="BE649" s="113">
        <v>0</v>
      </c>
      <c r="BF649" s="114">
        <v>0</v>
      </c>
      <c r="BG649" s="114">
        <v>0</v>
      </c>
      <c r="BH649" s="117">
        <v>0</v>
      </c>
      <c r="BJ649" s="113">
        <f t="shared" si="380"/>
        <v>0</v>
      </c>
      <c r="BK649" s="114">
        <f t="shared" si="380"/>
        <v>0</v>
      </c>
      <c r="BL649" s="114">
        <f t="shared" si="398"/>
        <v>0</v>
      </c>
      <c r="BM649" s="118">
        <f t="shared" si="399"/>
        <v>0</v>
      </c>
      <c r="BN649" s="119">
        <f t="shared" si="400"/>
        <v>0</v>
      </c>
      <c r="BP649" s="113">
        <f t="shared" si="401"/>
        <v>0</v>
      </c>
      <c r="BQ649" s="118">
        <f t="shared" si="402"/>
        <v>0</v>
      </c>
      <c r="BR649" s="120">
        <f t="shared" si="403"/>
        <v>0</v>
      </c>
      <c r="BS649" s="121">
        <f t="shared" si="404"/>
        <v>0</v>
      </c>
      <c r="BT649" s="114">
        <f t="shared" si="405"/>
        <v>0</v>
      </c>
      <c r="BU649" s="114">
        <f t="shared" si="406"/>
        <v>0</v>
      </c>
      <c r="BV649" s="114">
        <f t="shared" si="407"/>
        <v>0</v>
      </c>
      <c r="BW649" s="118">
        <f t="shared" si="408"/>
        <v>0</v>
      </c>
      <c r="BX649" s="120">
        <f t="shared" si="409"/>
        <v>0</v>
      </c>
      <c r="BY649" s="121">
        <f t="shared" si="410"/>
        <v>0</v>
      </c>
      <c r="CA649" s="113">
        <f t="shared" si="381"/>
        <v>0</v>
      </c>
      <c r="CB649" s="114">
        <f t="shared" si="381"/>
        <v>15551.376463022511</v>
      </c>
      <c r="CC649" s="114">
        <f t="shared" si="411"/>
        <v>0</v>
      </c>
      <c r="CD649" s="114">
        <f t="shared" si="412"/>
        <v>0</v>
      </c>
      <c r="CE649" s="114">
        <f t="shared" si="413"/>
        <v>0</v>
      </c>
      <c r="CF649" s="118">
        <f t="shared" si="414"/>
        <v>0</v>
      </c>
      <c r="CG649" s="122">
        <f t="shared" si="415"/>
        <v>15551.376463022511</v>
      </c>
      <c r="CH649" s="88"/>
      <c r="CI649" s="123">
        <f t="shared" si="416"/>
        <v>15551.376463022511</v>
      </c>
      <c r="CK649" s="124">
        <f t="shared" si="417"/>
        <v>3</v>
      </c>
      <c r="CL649" s="125">
        <v>0</v>
      </c>
      <c r="CM649" s="126">
        <v>68.88000000000001</v>
      </c>
      <c r="CN649" s="127">
        <v>0</v>
      </c>
      <c r="CO649" s="128">
        <v>0</v>
      </c>
      <c r="CP649" s="125">
        <v>0</v>
      </c>
      <c r="CQ649" s="129">
        <v>0</v>
      </c>
      <c r="CR649" s="130">
        <v>0</v>
      </c>
      <c r="CS649" s="131">
        <v>0</v>
      </c>
      <c r="CT649" s="132">
        <v>0</v>
      </c>
      <c r="CU649" s="133">
        <f t="shared" si="382"/>
        <v>0</v>
      </c>
      <c r="CV649" s="129">
        <f t="shared" si="382"/>
        <v>0</v>
      </c>
      <c r="CW649" s="132">
        <v>0</v>
      </c>
      <c r="CY649" s="133">
        <v>0</v>
      </c>
      <c r="CZ649" s="129">
        <v>0</v>
      </c>
      <c r="DA649" s="132">
        <v>0</v>
      </c>
      <c r="DD649" s="134" t="s">
        <v>95</v>
      </c>
      <c r="DE649" s="101"/>
      <c r="DF649" s="72"/>
    </row>
    <row r="650" spans="1:110" s="7" customFormat="1" x14ac:dyDescent="0.25">
      <c r="A650" s="135">
        <v>291</v>
      </c>
      <c r="B650" s="136" t="s">
        <v>1757</v>
      </c>
      <c r="C650" s="136">
        <v>1602470</v>
      </c>
      <c r="D650" s="137" t="s">
        <v>1758</v>
      </c>
      <c r="E650" s="138" t="s">
        <v>1762</v>
      </c>
      <c r="F650" s="138" t="s">
        <v>1763</v>
      </c>
      <c r="G650" s="138" t="s">
        <v>1764</v>
      </c>
      <c r="H650" s="138" t="s">
        <v>117</v>
      </c>
      <c r="I650" s="138">
        <v>11238</v>
      </c>
      <c r="J650" s="138" t="str">
        <f t="shared" si="383"/>
        <v>Brooklyn 11238</v>
      </c>
      <c r="K650" s="138" t="s">
        <v>103</v>
      </c>
      <c r="L650" s="138">
        <v>3</v>
      </c>
      <c r="M650" s="106" t="str">
        <f t="shared" si="384"/>
        <v>Child Care</v>
      </c>
      <c r="N650" s="107">
        <v>18</v>
      </c>
      <c r="O650" s="72">
        <v>0</v>
      </c>
      <c r="P650" s="108">
        <v>0</v>
      </c>
      <c r="Q650" s="71">
        <v>0</v>
      </c>
      <c r="R650" s="72">
        <v>0</v>
      </c>
      <c r="S650" s="108">
        <v>18</v>
      </c>
      <c r="T650" s="71">
        <v>0</v>
      </c>
      <c r="U650" s="72">
        <v>0</v>
      </c>
      <c r="V650" s="72">
        <v>7</v>
      </c>
      <c r="W650" s="73">
        <f t="shared" si="385"/>
        <v>7</v>
      </c>
      <c r="X650" s="109">
        <v>0</v>
      </c>
      <c r="Y650" s="110">
        <v>0</v>
      </c>
      <c r="Z650" s="110">
        <v>0</v>
      </c>
      <c r="AA650" s="72">
        <v>0</v>
      </c>
      <c r="AB650" s="72">
        <v>0</v>
      </c>
      <c r="AC650" s="111">
        <v>0</v>
      </c>
      <c r="AD650" s="112">
        <f t="shared" si="386"/>
        <v>0</v>
      </c>
      <c r="AE650" s="113">
        <v>0</v>
      </c>
      <c r="AF650" s="114">
        <v>0</v>
      </c>
      <c r="AG650" s="115">
        <v>208258.56</v>
      </c>
      <c r="AH650" s="116">
        <v>208258.56</v>
      </c>
      <c r="AI650" s="114">
        <v>0</v>
      </c>
      <c r="AJ650" s="117">
        <f t="shared" si="389"/>
        <v>208258.56</v>
      </c>
      <c r="AK650" s="113">
        <v>0</v>
      </c>
      <c r="AL650" s="114">
        <v>20850.298559999996</v>
      </c>
      <c r="AM650" s="117">
        <f t="shared" si="390"/>
        <v>20850.298559999996</v>
      </c>
      <c r="AN650" s="113">
        <v>0</v>
      </c>
      <c r="AO650" s="114">
        <v>0</v>
      </c>
      <c r="AP650" s="114">
        <v>187408.26144</v>
      </c>
      <c r="AQ650" s="114">
        <v>0</v>
      </c>
      <c r="AR650" s="117">
        <v>0</v>
      </c>
      <c r="AS650" s="113">
        <f t="shared" si="387"/>
        <v>0</v>
      </c>
      <c r="AT650" s="114">
        <f t="shared" si="391"/>
        <v>0</v>
      </c>
      <c r="AU650" s="114">
        <f t="shared" si="392"/>
        <v>0</v>
      </c>
      <c r="AV650" s="117">
        <v>0</v>
      </c>
      <c r="AW650" s="113">
        <f t="shared" si="388"/>
        <v>0</v>
      </c>
      <c r="AX650" s="114">
        <f t="shared" si="393"/>
        <v>0</v>
      </c>
      <c r="AY650" s="114">
        <f t="shared" si="394"/>
        <v>0</v>
      </c>
      <c r="AZ650" s="117">
        <v>0</v>
      </c>
      <c r="BA650" s="113">
        <f t="shared" si="395"/>
        <v>0</v>
      </c>
      <c r="BB650" s="114">
        <f t="shared" si="396"/>
        <v>0</v>
      </c>
      <c r="BC650" s="114">
        <f t="shared" si="397"/>
        <v>0</v>
      </c>
      <c r="BD650" s="117">
        <v>0</v>
      </c>
      <c r="BE650" s="113">
        <v>0</v>
      </c>
      <c r="BF650" s="114">
        <v>0</v>
      </c>
      <c r="BG650" s="114">
        <v>0</v>
      </c>
      <c r="BH650" s="117">
        <v>0</v>
      </c>
      <c r="BJ650" s="113">
        <f t="shared" si="380"/>
        <v>0</v>
      </c>
      <c r="BK650" s="114">
        <f t="shared" si="380"/>
        <v>20850.298559999996</v>
      </c>
      <c r="BL650" s="114">
        <f t="shared" si="398"/>
        <v>0</v>
      </c>
      <c r="BM650" s="118">
        <f t="shared" si="399"/>
        <v>0</v>
      </c>
      <c r="BN650" s="119">
        <f t="shared" si="400"/>
        <v>20850.298559999996</v>
      </c>
      <c r="BP650" s="113">
        <f t="shared" si="401"/>
        <v>0</v>
      </c>
      <c r="BQ650" s="118">
        <f t="shared" si="402"/>
        <v>0</v>
      </c>
      <c r="BR650" s="120">
        <f t="shared" si="403"/>
        <v>0</v>
      </c>
      <c r="BS650" s="121">
        <f t="shared" si="404"/>
        <v>0</v>
      </c>
      <c r="BT650" s="114">
        <f t="shared" si="405"/>
        <v>0</v>
      </c>
      <c r="BU650" s="114">
        <f t="shared" si="406"/>
        <v>0</v>
      </c>
      <c r="BV650" s="114">
        <f t="shared" si="407"/>
        <v>0</v>
      </c>
      <c r="BW650" s="118">
        <f t="shared" si="408"/>
        <v>0</v>
      </c>
      <c r="BX650" s="120">
        <f t="shared" si="409"/>
        <v>0</v>
      </c>
      <c r="BY650" s="121">
        <f t="shared" si="410"/>
        <v>0</v>
      </c>
      <c r="CA650" s="113">
        <f t="shared" si="381"/>
        <v>0</v>
      </c>
      <c r="CB650" s="114">
        <f t="shared" si="381"/>
        <v>0</v>
      </c>
      <c r="CC650" s="114">
        <f t="shared" si="411"/>
        <v>13458.042354212219</v>
      </c>
      <c r="CD650" s="114">
        <f t="shared" si="412"/>
        <v>0</v>
      </c>
      <c r="CE650" s="114">
        <f t="shared" si="413"/>
        <v>1497.2883210289385</v>
      </c>
      <c r="CF650" s="118">
        <f t="shared" si="414"/>
        <v>0</v>
      </c>
      <c r="CG650" s="122">
        <f t="shared" si="415"/>
        <v>14955.330675241157</v>
      </c>
      <c r="CH650" s="88"/>
      <c r="CI650" s="123">
        <f t="shared" si="416"/>
        <v>14955.330675241159</v>
      </c>
      <c r="CK650" s="124">
        <f t="shared" si="417"/>
        <v>3</v>
      </c>
      <c r="CL650" s="125">
        <v>0</v>
      </c>
      <c r="CM650" s="126">
        <v>0</v>
      </c>
      <c r="CN650" s="127">
        <v>44.16</v>
      </c>
      <c r="CO650" s="128">
        <v>16.547855999999996</v>
      </c>
      <c r="CP650" s="125">
        <v>0</v>
      </c>
      <c r="CQ650" s="129">
        <v>0</v>
      </c>
      <c r="CR650" s="130">
        <v>0</v>
      </c>
      <c r="CS650" s="131">
        <v>0</v>
      </c>
      <c r="CT650" s="132">
        <v>0</v>
      </c>
      <c r="CU650" s="133">
        <f t="shared" si="382"/>
        <v>0</v>
      </c>
      <c r="CV650" s="129">
        <f t="shared" si="382"/>
        <v>0</v>
      </c>
      <c r="CW650" s="132">
        <v>0</v>
      </c>
      <c r="CY650" s="133">
        <v>0</v>
      </c>
      <c r="CZ650" s="129">
        <v>0</v>
      </c>
      <c r="DA650" s="132">
        <v>0</v>
      </c>
      <c r="DD650" s="134" t="s">
        <v>95</v>
      </c>
      <c r="DE650" s="101"/>
      <c r="DF650" s="72"/>
    </row>
    <row r="651" spans="1:110" s="7" customFormat="1" x14ac:dyDescent="0.25">
      <c r="A651" s="135">
        <v>291</v>
      </c>
      <c r="B651" s="136" t="s">
        <v>1757</v>
      </c>
      <c r="C651" s="136">
        <v>1602470</v>
      </c>
      <c r="D651" s="137" t="s">
        <v>1758</v>
      </c>
      <c r="E651" s="138" t="s">
        <v>1762</v>
      </c>
      <c r="F651" s="138" t="s">
        <v>1763</v>
      </c>
      <c r="G651" s="138" t="s">
        <v>1764</v>
      </c>
      <c r="H651" s="138" t="s">
        <v>117</v>
      </c>
      <c r="I651" s="138">
        <v>11238</v>
      </c>
      <c r="J651" s="138" t="str">
        <f t="shared" si="383"/>
        <v>Brooklyn 11238</v>
      </c>
      <c r="K651" s="138" t="s">
        <v>103</v>
      </c>
      <c r="L651" s="138">
        <v>3</v>
      </c>
      <c r="M651" s="106" t="str">
        <f t="shared" si="384"/>
        <v>Child Care</v>
      </c>
      <c r="N651" s="107">
        <v>0</v>
      </c>
      <c r="O651" s="72">
        <v>12</v>
      </c>
      <c r="P651" s="108">
        <v>0</v>
      </c>
      <c r="Q651" s="71">
        <v>0</v>
      </c>
      <c r="R651" s="72">
        <v>0</v>
      </c>
      <c r="S651" s="108">
        <v>0</v>
      </c>
      <c r="T651" s="71">
        <v>0</v>
      </c>
      <c r="U651" s="72">
        <v>0</v>
      </c>
      <c r="V651" s="72">
        <v>0</v>
      </c>
      <c r="W651" s="73">
        <f t="shared" si="385"/>
        <v>0</v>
      </c>
      <c r="X651" s="109">
        <v>0</v>
      </c>
      <c r="Y651" s="110">
        <v>0</v>
      </c>
      <c r="Z651" s="110">
        <v>0</v>
      </c>
      <c r="AA651" s="72">
        <v>0</v>
      </c>
      <c r="AB651" s="72">
        <v>0</v>
      </c>
      <c r="AC651" s="111">
        <v>0</v>
      </c>
      <c r="AD651" s="112">
        <f t="shared" si="386"/>
        <v>0</v>
      </c>
      <c r="AE651" s="113">
        <v>0</v>
      </c>
      <c r="AF651" s="114">
        <v>216558.72000000003</v>
      </c>
      <c r="AG651" s="115">
        <v>0</v>
      </c>
      <c r="AH651" s="116">
        <v>216558.72000000003</v>
      </c>
      <c r="AI651" s="114">
        <v>0</v>
      </c>
      <c r="AJ651" s="117">
        <f t="shared" si="389"/>
        <v>216558.72000000003</v>
      </c>
      <c r="AK651" s="113">
        <v>0</v>
      </c>
      <c r="AL651" s="114">
        <v>0</v>
      </c>
      <c r="AM651" s="117">
        <f t="shared" si="390"/>
        <v>0</v>
      </c>
      <c r="AN651" s="113">
        <v>0</v>
      </c>
      <c r="AO651" s="114">
        <v>0</v>
      </c>
      <c r="AP651" s="114">
        <v>216558.72000000006</v>
      </c>
      <c r="AQ651" s="114">
        <v>0</v>
      </c>
      <c r="AR651" s="117">
        <v>0</v>
      </c>
      <c r="AS651" s="113">
        <f t="shared" si="387"/>
        <v>0</v>
      </c>
      <c r="AT651" s="114">
        <f t="shared" si="391"/>
        <v>0</v>
      </c>
      <c r="AU651" s="114">
        <f t="shared" si="392"/>
        <v>0</v>
      </c>
      <c r="AV651" s="117">
        <v>0</v>
      </c>
      <c r="AW651" s="113">
        <f t="shared" si="388"/>
        <v>0</v>
      </c>
      <c r="AX651" s="114">
        <f t="shared" si="393"/>
        <v>0</v>
      </c>
      <c r="AY651" s="114">
        <f t="shared" si="394"/>
        <v>0</v>
      </c>
      <c r="AZ651" s="117">
        <v>0</v>
      </c>
      <c r="BA651" s="113">
        <f t="shared" si="395"/>
        <v>0</v>
      </c>
      <c r="BB651" s="114">
        <f t="shared" si="396"/>
        <v>0</v>
      </c>
      <c r="BC651" s="114">
        <f t="shared" si="397"/>
        <v>0</v>
      </c>
      <c r="BD651" s="117">
        <v>0</v>
      </c>
      <c r="BE651" s="113">
        <v>0</v>
      </c>
      <c r="BF651" s="114">
        <v>0</v>
      </c>
      <c r="BG651" s="114">
        <v>0</v>
      </c>
      <c r="BH651" s="117">
        <v>0</v>
      </c>
      <c r="BJ651" s="113">
        <f t="shared" si="380"/>
        <v>0</v>
      </c>
      <c r="BK651" s="114">
        <f t="shared" si="380"/>
        <v>0</v>
      </c>
      <c r="BL651" s="114">
        <f t="shared" si="398"/>
        <v>0</v>
      </c>
      <c r="BM651" s="118">
        <f t="shared" si="399"/>
        <v>0</v>
      </c>
      <c r="BN651" s="119">
        <f t="shared" si="400"/>
        <v>0</v>
      </c>
      <c r="BP651" s="113">
        <f t="shared" si="401"/>
        <v>0</v>
      </c>
      <c r="BQ651" s="118">
        <f t="shared" si="402"/>
        <v>0</v>
      </c>
      <c r="BR651" s="120">
        <f t="shared" si="403"/>
        <v>0</v>
      </c>
      <c r="BS651" s="121">
        <f t="shared" si="404"/>
        <v>0</v>
      </c>
      <c r="BT651" s="114">
        <f t="shared" si="405"/>
        <v>0</v>
      </c>
      <c r="BU651" s="114">
        <f t="shared" si="406"/>
        <v>0</v>
      </c>
      <c r="BV651" s="114">
        <f t="shared" si="407"/>
        <v>0</v>
      </c>
      <c r="BW651" s="118">
        <f t="shared" si="408"/>
        <v>0</v>
      </c>
      <c r="BX651" s="120">
        <f t="shared" si="409"/>
        <v>0</v>
      </c>
      <c r="BY651" s="121">
        <f t="shared" si="410"/>
        <v>0</v>
      </c>
      <c r="CA651" s="113">
        <f t="shared" si="381"/>
        <v>0</v>
      </c>
      <c r="CB651" s="114">
        <f t="shared" si="381"/>
        <v>15551.376463022511</v>
      </c>
      <c r="CC651" s="114">
        <f t="shared" si="411"/>
        <v>0</v>
      </c>
      <c r="CD651" s="114">
        <f t="shared" si="412"/>
        <v>0</v>
      </c>
      <c r="CE651" s="114">
        <f t="shared" si="413"/>
        <v>0</v>
      </c>
      <c r="CF651" s="118">
        <f t="shared" si="414"/>
        <v>0</v>
      </c>
      <c r="CG651" s="122">
        <f t="shared" si="415"/>
        <v>15551.376463022511</v>
      </c>
      <c r="CH651" s="88"/>
      <c r="CI651" s="123">
        <f t="shared" si="416"/>
        <v>15551.376463022511</v>
      </c>
      <c r="CK651" s="124">
        <f t="shared" si="417"/>
        <v>3</v>
      </c>
      <c r="CL651" s="125">
        <v>0</v>
      </c>
      <c r="CM651" s="126">
        <v>68.88000000000001</v>
      </c>
      <c r="CN651" s="127">
        <v>0</v>
      </c>
      <c r="CO651" s="128">
        <v>0</v>
      </c>
      <c r="CP651" s="125">
        <v>0</v>
      </c>
      <c r="CQ651" s="129">
        <v>0</v>
      </c>
      <c r="CR651" s="130">
        <v>0</v>
      </c>
      <c r="CS651" s="131">
        <v>0</v>
      </c>
      <c r="CT651" s="132">
        <v>0</v>
      </c>
      <c r="CU651" s="133">
        <f t="shared" si="382"/>
        <v>0</v>
      </c>
      <c r="CV651" s="129">
        <f t="shared" si="382"/>
        <v>0</v>
      </c>
      <c r="CW651" s="132">
        <v>0</v>
      </c>
      <c r="CY651" s="133">
        <v>0</v>
      </c>
      <c r="CZ651" s="129">
        <v>0</v>
      </c>
      <c r="DA651" s="132">
        <v>0</v>
      </c>
      <c r="DD651" s="134" t="s">
        <v>95</v>
      </c>
      <c r="DE651" s="101"/>
      <c r="DF651" s="72"/>
    </row>
    <row r="652" spans="1:110" s="7" customFormat="1" x14ac:dyDescent="0.25">
      <c r="A652" s="135">
        <v>162</v>
      </c>
      <c r="B652" s="136" t="s">
        <v>1765</v>
      </c>
      <c r="C652" s="136" t="s">
        <v>1766</v>
      </c>
      <c r="D652" s="137" t="s">
        <v>1767</v>
      </c>
      <c r="E652" s="138" t="s">
        <v>1768</v>
      </c>
      <c r="F652" s="138" t="s">
        <v>1769</v>
      </c>
      <c r="G652" s="138" t="s">
        <v>1770</v>
      </c>
      <c r="H652" s="138" t="s">
        <v>117</v>
      </c>
      <c r="I652" s="138">
        <v>11220</v>
      </c>
      <c r="J652" s="138" t="str">
        <f t="shared" si="383"/>
        <v>Brooklyn 11220</v>
      </c>
      <c r="K652" s="138" t="s">
        <v>103</v>
      </c>
      <c r="L652" s="138">
        <v>3</v>
      </c>
      <c r="M652" s="106" t="str">
        <f t="shared" si="384"/>
        <v>Child Care</v>
      </c>
      <c r="N652" s="107">
        <v>0</v>
      </c>
      <c r="O652" s="72">
        <v>20</v>
      </c>
      <c r="P652" s="108">
        <v>0</v>
      </c>
      <c r="Q652" s="71">
        <v>0</v>
      </c>
      <c r="R652" s="72">
        <v>0</v>
      </c>
      <c r="S652" s="108">
        <v>0</v>
      </c>
      <c r="T652" s="71">
        <v>0</v>
      </c>
      <c r="U652" s="72">
        <v>0</v>
      </c>
      <c r="V652" s="72">
        <v>0</v>
      </c>
      <c r="W652" s="73">
        <f t="shared" si="385"/>
        <v>0</v>
      </c>
      <c r="X652" s="109">
        <v>0</v>
      </c>
      <c r="Y652" s="110">
        <v>0</v>
      </c>
      <c r="Z652" s="110">
        <v>0</v>
      </c>
      <c r="AA652" s="72">
        <v>0</v>
      </c>
      <c r="AB652" s="72">
        <v>0</v>
      </c>
      <c r="AC652" s="111">
        <v>0</v>
      </c>
      <c r="AD652" s="112">
        <f t="shared" si="386"/>
        <v>0</v>
      </c>
      <c r="AE652" s="113">
        <v>0</v>
      </c>
      <c r="AF652" s="114">
        <v>360931.20000000007</v>
      </c>
      <c r="AG652" s="115">
        <v>0</v>
      </c>
      <c r="AH652" s="116">
        <v>360931.20000000007</v>
      </c>
      <c r="AI652" s="114">
        <v>0</v>
      </c>
      <c r="AJ652" s="117">
        <f t="shared" si="389"/>
        <v>360931.20000000007</v>
      </c>
      <c r="AK652" s="113">
        <v>0</v>
      </c>
      <c r="AL652" s="114">
        <v>0</v>
      </c>
      <c r="AM652" s="117">
        <f t="shared" si="390"/>
        <v>0</v>
      </c>
      <c r="AN652" s="113">
        <v>0</v>
      </c>
      <c r="AO652" s="114">
        <v>0</v>
      </c>
      <c r="AP652" s="114">
        <v>360931.20000000007</v>
      </c>
      <c r="AQ652" s="114">
        <v>0</v>
      </c>
      <c r="AR652" s="117">
        <v>0</v>
      </c>
      <c r="AS652" s="113">
        <f t="shared" si="387"/>
        <v>0</v>
      </c>
      <c r="AT652" s="114">
        <f t="shared" si="391"/>
        <v>0</v>
      </c>
      <c r="AU652" s="114">
        <f t="shared" si="392"/>
        <v>0</v>
      </c>
      <c r="AV652" s="117">
        <v>0</v>
      </c>
      <c r="AW652" s="113">
        <f t="shared" si="388"/>
        <v>0</v>
      </c>
      <c r="AX652" s="114">
        <f t="shared" si="393"/>
        <v>0</v>
      </c>
      <c r="AY652" s="114">
        <f t="shared" si="394"/>
        <v>0</v>
      </c>
      <c r="AZ652" s="117">
        <v>0</v>
      </c>
      <c r="BA652" s="113">
        <f t="shared" si="395"/>
        <v>0</v>
      </c>
      <c r="BB652" s="114">
        <f t="shared" si="396"/>
        <v>0</v>
      </c>
      <c r="BC652" s="114">
        <f t="shared" si="397"/>
        <v>0</v>
      </c>
      <c r="BD652" s="117">
        <v>0</v>
      </c>
      <c r="BE652" s="113">
        <v>0</v>
      </c>
      <c r="BF652" s="114">
        <v>0</v>
      </c>
      <c r="BG652" s="114">
        <v>0</v>
      </c>
      <c r="BH652" s="117">
        <v>0</v>
      </c>
      <c r="BJ652" s="113">
        <f t="shared" si="380"/>
        <v>0</v>
      </c>
      <c r="BK652" s="114">
        <f t="shared" si="380"/>
        <v>0</v>
      </c>
      <c r="BL652" s="114">
        <f t="shared" si="398"/>
        <v>0</v>
      </c>
      <c r="BM652" s="118">
        <f t="shared" si="399"/>
        <v>0</v>
      </c>
      <c r="BN652" s="119">
        <f t="shared" si="400"/>
        <v>0</v>
      </c>
      <c r="BP652" s="113">
        <f t="shared" si="401"/>
        <v>0</v>
      </c>
      <c r="BQ652" s="118">
        <f t="shared" si="402"/>
        <v>0</v>
      </c>
      <c r="BR652" s="120">
        <f t="shared" si="403"/>
        <v>0</v>
      </c>
      <c r="BS652" s="121">
        <f t="shared" si="404"/>
        <v>0</v>
      </c>
      <c r="BT652" s="114">
        <f t="shared" si="405"/>
        <v>0</v>
      </c>
      <c r="BU652" s="114">
        <f t="shared" si="406"/>
        <v>0</v>
      </c>
      <c r="BV652" s="114">
        <f t="shared" si="407"/>
        <v>0</v>
      </c>
      <c r="BW652" s="118">
        <f t="shared" si="408"/>
        <v>0</v>
      </c>
      <c r="BX652" s="120">
        <f t="shared" si="409"/>
        <v>0</v>
      </c>
      <c r="BY652" s="121">
        <f t="shared" si="410"/>
        <v>0</v>
      </c>
      <c r="CA652" s="113">
        <f t="shared" si="381"/>
        <v>0</v>
      </c>
      <c r="CB652" s="114">
        <f t="shared" si="381"/>
        <v>25918.960771704184</v>
      </c>
      <c r="CC652" s="114">
        <f t="shared" si="411"/>
        <v>0</v>
      </c>
      <c r="CD652" s="114">
        <f t="shared" si="412"/>
        <v>0</v>
      </c>
      <c r="CE652" s="114">
        <f t="shared" si="413"/>
        <v>0</v>
      </c>
      <c r="CF652" s="118">
        <f t="shared" si="414"/>
        <v>0</v>
      </c>
      <c r="CG652" s="122">
        <f t="shared" si="415"/>
        <v>25918.960771704184</v>
      </c>
      <c r="CH652" s="88"/>
      <c r="CI652" s="123">
        <f t="shared" si="416"/>
        <v>25918.960771704184</v>
      </c>
      <c r="CK652" s="124">
        <f t="shared" si="417"/>
        <v>3</v>
      </c>
      <c r="CL652" s="125">
        <v>0</v>
      </c>
      <c r="CM652" s="126">
        <v>68.88000000000001</v>
      </c>
      <c r="CN652" s="127">
        <v>0</v>
      </c>
      <c r="CO652" s="128">
        <v>0</v>
      </c>
      <c r="CP652" s="125">
        <v>0</v>
      </c>
      <c r="CQ652" s="129">
        <v>0</v>
      </c>
      <c r="CR652" s="130">
        <v>0</v>
      </c>
      <c r="CS652" s="131">
        <v>0</v>
      </c>
      <c r="CT652" s="132">
        <v>0</v>
      </c>
      <c r="CU652" s="133">
        <f t="shared" si="382"/>
        <v>0</v>
      </c>
      <c r="CV652" s="129">
        <f t="shared" si="382"/>
        <v>0</v>
      </c>
      <c r="CW652" s="132">
        <v>0</v>
      </c>
      <c r="CY652" s="133">
        <v>0</v>
      </c>
      <c r="CZ652" s="129">
        <v>0</v>
      </c>
      <c r="DA652" s="132">
        <v>0</v>
      </c>
      <c r="DD652" s="134" t="s">
        <v>95</v>
      </c>
      <c r="DE652" s="101"/>
      <c r="DF652" s="72"/>
    </row>
    <row r="653" spans="1:110" s="7" customFormat="1" x14ac:dyDescent="0.25">
      <c r="A653" s="135">
        <v>162</v>
      </c>
      <c r="B653" s="136" t="s">
        <v>1765</v>
      </c>
      <c r="C653" s="136" t="s">
        <v>1766</v>
      </c>
      <c r="D653" s="137" t="s">
        <v>1767</v>
      </c>
      <c r="E653" s="138" t="s">
        <v>1768</v>
      </c>
      <c r="F653" s="138" t="s">
        <v>1769</v>
      </c>
      <c r="G653" s="138" t="s">
        <v>1770</v>
      </c>
      <c r="H653" s="138" t="s">
        <v>117</v>
      </c>
      <c r="I653" s="138">
        <v>11220</v>
      </c>
      <c r="J653" s="138" t="str">
        <f t="shared" si="383"/>
        <v>Brooklyn 11220</v>
      </c>
      <c r="K653" s="138" t="s">
        <v>103</v>
      </c>
      <c r="L653" s="138">
        <v>3</v>
      </c>
      <c r="M653" s="106" t="str">
        <f t="shared" si="384"/>
        <v>Child Care</v>
      </c>
      <c r="N653" s="107">
        <v>0</v>
      </c>
      <c r="O653" s="72">
        <v>0</v>
      </c>
      <c r="P653" s="108">
        <v>8</v>
      </c>
      <c r="Q653" s="71">
        <v>0</v>
      </c>
      <c r="R653" s="72">
        <v>0</v>
      </c>
      <c r="S653" s="108">
        <v>0</v>
      </c>
      <c r="T653" s="71">
        <v>0</v>
      </c>
      <c r="U653" s="72">
        <v>0</v>
      </c>
      <c r="V653" s="72">
        <v>0</v>
      </c>
      <c r="W653" s="73">
        <f t="shared" si="385"/>
        <v>0</v>
      </c>
      <c r="X653" s="109">
        <v>0</v>
      </c>
      <c r="Y653" s="110">
        <v>0</v>
      </c>
      <c r="Z653" s="110">
        <v>0</v>
      </c>
      <c r="AA653" s="72">
        <v>0</v>
      </c>
      <c r="AB653" s="72">
        <v>0</v>
      </c>
      <c r="AC653" s="111">
        <v>0</v>
      </c>
      <c r="AD653" s="112">
        <f t="shared" si="386"/>
        <v>0</v>
      </c>
      <c r="AE653" s="113">
        <v>188577.12000000002</v>
      </c>
      <c r="AF653" s="114">
        <v>0</v>
      </c>
      <c r="AG653" s="115">
        <v>0</v>
      </c>
      <c r="AH653" s="116">
        <v>188577.12000000002</v>
      </c>
      <c r="AI653" s="114">
        <v>0</v>
      </c>
      <c r="AJ653" s="117">
        <f t="shared" si="389"/>
        <v>188577.12000000002</v>
      </c>
      <c r="AK653" s="113">
        <v>0</v>
      </c>
      <c r="AL653" s="114">
        <v>0</v>
      </c>
      <c r="AM653" s="117">
        <f t="shared" si="390"/>
        <v>0</v>
      </c>
      <c r="AN653" s="113">
        <v>0</v>
      </c>
      <c r="AO653" s="114">
        <v>0</v>
      </c>
      <c r="AP653" s="114">
        <v>188577.12000000002</v>
      </c>
      <c r="AQ653" s="114">
        <v>0</v>
      </c>
      <c r="AR653" s="117">
        <v>0</v>
      </c>
      <c r="AS653" s="113">
        <f t="shared" si="387"/>
        <v>0</v>
      </c>
      <c r="AT653" s="114">
        <f t="shared" si="391"/>
        <v>0</v>
      </c>
      <c r="AU653" s="114">
        <f t="shared" si="392"/>
        <v>0</v>
      </c>
      <c r="AV653" s="117">
        <v>0</v>
      </c>
      <c r="AW653" s="113">
        <f t="shared" si="388"/>
        <v>0</v>
      </c>
      <c r="AX653" s="114">
        <f t="shared" si="393"/>
        <v>0</v>
      </c>
      <c r="AY653" s="114">
        <f t="shared" si="394"/>
        <v>0</v>
      </c>
      <c r="AZ653" s="117">
        <v>0</v>
      </c>
      <c r="BA653" s="113">
        <f t="shared" si="395"/>
        <v>0</v>
      </c>
      <c r="BB653" s="114">
        <f t="shared" si="396"/>
        <v>0</v>
      </c>
      <c r="BC653" s="114">
        <f t="shared" si="397"/>
        <v>0</v>
      </c>
      <c r="BD653" s="117">
        <v>0</v>
      </c>
      <c r="BE653" s="113">
        <v>0</v>
      </c>
      <c r="BF653" s="114">
        <v>0</v>
      </c>
      <c r="BG653" s="114">
        <v>0</v>
      </c>
      <c r="BH653" s="117">
        <v>0</v>
      </c>
      <c r="BJ653" s="113">
        <f t="shared" si="380"/>
        <v>0</v>
      </c>
      <c r="BK653" s="114">
        <f t="shared" si="380"/>
        <v>0</v>
      </c>
      <c r="BL653" s="114">
        <f t="shared" si="398"/>
        <v>0</v>
      </c>
      <c r="BM653" s="118">
        <f t="shared" si="399"/>
        <v>0</v>
      </c>
      <c r="BN653" s="119">
        <f t="shared" si="400"/>
        <v>0</v>
      </c>
      <c r="BP653" s="113">
        <f t="shared" si="401"/>
        <v>0</v>
      </c>
      <c r="BQ653" s="118">
        <f t="shared" si="402"/>
        <v>0</v>
      </c>
      <c r="BR653" s="120">
        <f t="shared" si="403"/>
        <v>0</v>
      </c>
      <c r="BS653" s="121">
        <f t="shared" si="404"/>
        <v>0</v>
      </c>
      <c r="BT653" s="114">
        <f t="shared" si="405"/>
        <v>0</v>
      </c>
      <c r="BU653" s="114">
        <f t="shared" si="406"/>
        <v>0</v>
      </c>
      <c r="BV653" s="114">
        <f t="shared" si="407"/>
        <v>0</v>
      </c>
      <c r="BW653" s="118">
        <f t="shared" si="408"/>
        <v>0</v>
      </c>
      <c r="BX653" s="120">
        <f t="shared" si="409"/>
        <v>0</v>
      </c>
      <c r="BY653" s="121">
        <f t="shared" si="410"/>
        <v>0</v>
      </c>
      <c r="CA653" s="113">
        <f t="shared" si="381"/>
        <v>13541.979678456593</v>
      </c>
      <c r="CB653" s="114">
        <f t="shared" si="381"/>
        <v>0</v>
      </c>
      <c r="CC653" s="114">
        <f t="shared" si="411"/>
        <v>0</v>
      </c>
      <c r="CD653" s="114">
        <f t="shared" si="412"/>
        <v>0</v>
      </c>
      <c r="CE653" s="114">
        <f t="shared" si="413"/>
        <v>0</v>
      </c>
      <c r="CF653" s="118">
        <f t="shared" si="414"/>
        <v>0</v>
      </c>
      <c r="CG653" s="122">
        <f t="shared" si="415"/>
        <v>13541.979678456593</v>
      </c>
      <c r="CH653" s="88"/>
      <c r="CI653" s="123">
        <f t="shared" si="416"/>
        <v>13541.979678456593</v>
      </c>
      <c r="CK653" s="124">
        <f t="shared" si="417"/>
        <v>3</v>
      </c>
      <c r="CL653" s="125">
        <v>89.970000000000013</v>
      </c>
      <c r="CM653" s="126">
        <v>0</v>
      </c>
      <c r="CN653" s="127">
        <v>0</v>
      </c>
      <c r="CO653" s="128">
        <v>0</v>
      </c>
      <c r="CP653" s="125">
        <v>0</v>
      </c>
      <c r="CQ653" s="129">
        <v>0</v>
      </c>
      <c r="CR653" s="130">
        <v>0</v>
      </c>
      <c r="CS653" s="131">
        <v>0</v>
      </c>
      <c r="CT653" s="132">
        <v>0</v>
      </c>
      <c r="CU653" s="133">
        <f t="shared" si="382"/>
        <v>0</v>
      </c>
      <c r="CV653" s="129">
        <f t="shared" si="382"/>
        <v>0</v>
      </c>
      <c r="CW653" s="132">
        <v>0</v>
      </c>
      <c r="CY653" s="133">
        <v>0</v>
      </c>
      <c r="CZ653" s="129">
        <v>0</v>
      </c>
      <c r="DA653" s="132">
        <v>0</v>
      </c>
      <c r="DD653" s="134" t="s">
        <v>95</v>
      </c>
      <c r="DE653" s="101"/>
      <c r="DF653" s="72"/>
    </row>
    <row r="654" spans="1:110" s="7" customFormat="1" x14ac:dyDescent="0.25">
      <c r="A654" s="135">
        <v>162</v>
      </c>
      <c r="B654" s="136" t="s">
        <v>1765</v>
      </c>
      <c r="C654" s="136" t="s">
        <v>1771</v>
      </c>
      <c r="D654" s="137" t="s">
        <v>1767</v>
      </c>
      <c r="E654" s="138" t="s">
        <v>1772</v>
      </c>
      <c r="F654" s="138" t="s">
        <v>1773</v>
      </c>
      <c r="G654" s="138" t="s">
        <v>1774</v>
      </c>
      <c r="H654" s="138" t="s">
        <v>117</v>
      </c>
      <c r="I654" s="138">
        <v>11201</v>
      </c>
      <c r="J654" s="138" t="str">
        <f t="shared" si="383"/>
        <v>Brooklyn 11201</v>
      </c>
      <c r="K654" s="138" t="s">
        <v>108</v>
      </c>
      <c r="L654" s="138">
        <v>3</v>
      </c>
      <c r="M654" s="106" t="str">
        <f t="shared" si="384"/>
        <v>Child Care</v>
      </c>
      <c r="N654" s="107">
        <v>55</v>
      </c>
      <c r="O654" s="72">
        <v>0</v>
      </c>
      <c r="P654" s="108">
        <v>0</v>
      </c>
      <c r="Q654" s="71">
        <v>0</v>
      </c>
      <c r="R654" s="72">
        <v>0</v>
      </c>
      <c r="S654" s="108">
        <v>55</v>
      </c>
      <c r="T654" s="71">
        <v>0</v>
      </c>
      <c r="U654" s="72">
        <v>0</v>
      </c>
      <c r="V654" s="72">
        <v>29</v>
      </c>
      <c r="W654" s="73">
        <f t="shared" si="385"/>
        <v>29</v>
      </c>
      <c r="X654" s="109">
        <v>0</v>
      </c>
      <c r="Y654" s="110">
        <v>0</v>
      </c>
      <c r="Z654" s="110">
        <v>0</v>
      </c>
      <c r="AA654" s="72">
        <v>0</v>
      </c>
      <c r="AB654" s="72">
        <v>0</v>
      </c>
      <c r="AC654" s="111">
        <v>0</v>
      </c>
      <c r="AD654" s="112">
        <f t="shared" si="386"/>
        <v>0</v>
      </c>
      <c r="AE654" s="113">
        <v>0</v>
      </c>
      <c r="AF654" s="114">
        <v>0</v>
      </c>
      <c r="AG654" s="115">
        <v>602626.19999999995</v>
      </c>
      <c r="AH654" s="116">
        <v>602626.19999999995</v>
      </c>
      <c r="AI654" s="114">
        <v>237765</v>
      </c>
      <c r="AJ654" s="117">
        <f t="shared" si="389"/>
        <v>840391.2</v>
      </c>
      <c r="AK654" s="113">
        <v>0</v>
      </c>
      <c r="AL654" s="114">
        <v>81802.617389999999</v>
      </c>
      <c r="AM654" s="117">
        <f t="shared" si="390"/>
        <v>81802.617389999999</v>
      </c>
      <c r="AN654" s="113">
        <v>0</v>
      </c>
      <c r="AO654" s="114">
        <v>0</v>
      </c>
      <c r="AP654" s="114">
        <v>520823.58260999992</v>
      </c>
      <c r="AQ654" s="114">
        <v>0</v>
      </c>
      <c r="AR654" s="117">
        <v>0</v>
      </c>
      <c r="AS654" s="113">
        <f t="shared" si="387"/>
        <v>0</v>
      </c>
      <c r="AT654" s="114">
        <f t="shared" si="391"/>
        <v>0</v>
      </c>
      <c r="AU654" s="114">
        <f t="shared" si="392"/>
        <v>0</v>
      </c>
      <c r="AV654" s="117">
        <v>0</v>
      </c>
      <c r="AW654" s="113">
        <f t="shared" si="388"/>
        <v>0</v>
      </c>
      <c r="AX654" s="114">
        <f t="shared" si="393"/>
        <v>0</v>
      </c>
      <c r="AY654" s="114">
        <f t="shared" si="394"/>
        <v>21532.5</v>
      </c>
      <c r="AZ654" s="117">
        <v>21532.5</v>
      </c>
      <c r="BA654" s="113">
        <f t="shared" si="395"/>
        <v>0</v>
      </c>
      <c r="BB654" s="114">
        <f t="shared" si="396"/>
        <v>0</v>
      </c>
      <c r="BC654" s="114">
        <f t="shared" si="397"/>
        <v>0</v>
      </c>
      <c r="BD654" s="117">
        <v>0</v>
      </c>
      <c r="BE654" s="113">
        <v>0</v>
      </c>
      <c r="BF654" s="114">
        <v>0</v>
      </c>
      <c r="BG654" s="114">
        <v>0</v>
      </c>
      <c r="BH654" s="117">
        <v>0</v>
      </c>
      <c r="BJ654" s="113">
        <f t="shared" si="380"/>
        <v>0</v>
      </c>
      <c r="BK654" s="114">
        <f t="shared" si="380"/>
        <v>81802.617389999999</v>
      </c>
      <c r="BL654" s="114">
        <f t="shared" si="398"/>
        <v>0</v>
      </c>
      <c r="BM654" s="118">
        <f t="shared" si="399"/>
        <v>21532.5</v>
      </c>
      <c r="BN654" s="119">
        <f t="shared" si="400"/>
        <v>103335.11739</v>
      </c>
      <c r="BP654" s="113">
        <f t="shared" si="401"/>
        <v>0</v>
      </c>
      <c r="BQ654" s="118">
        <f t="shared" si="402"/>
        <v>0</v>
      </c>
      <c r="BR654" s="120">
        <f t="shared" si="403"/>
        <v>0</v>
      </c>
      <c r="BS654" s="121">
        <f t="shared" si="404"/>
        <v>0</v>
      </c>
      <c r="BT654" s="114">
        <f t="shared" si="405"/>
        <v>0</v>
      </c>
      <c r="BU654" s="114">
        <f t="shared" si="406"/>
        <v>0</v>
      </c>
      <c r="BV654" s="114">
        <f t="shared" si="407"/>
        <v>0</v>
      </c>
      <c r="BW654" s="118">
        <f t="shared" si="408"/>
        <v>0</v>
      </c>
      <c r="BX654" s="120">
        <f t="shared" si="409"/>
        <v>0</v>
      </c>
      <c r="BY654" s="121">
        <f t="shared" si="410"/>
        <v>0</v>
      </c>
      <c r="CA654" s="113">
        <f t="shared" si="381"/>
        <v>0</v>
      </c>
      <c r="CB654" s="114">
        <f t="shared" si="381"/>
        <v>0</v>
      </c>
      <c r="CC654" s="114">
        <f t="shared" si="411"/>
        <v>37401.050412508033</v>
      </c>
      <c r="CD654" s="114">
        <f t="shared" si="412"/>
        <v>0</v>
      </c>
      <c r="CE654" s="114">
        <f t="shared" si="413"/>
        <v>5874.3573045337616</v>
      </c>
      <c r="CF654" s="118">
        <f t="shared" si="414"/>
        <v>0</v>
      </c>
      <c r="CG654" s="122">
        <f t="shared" si="415"/>
        <v>43275.407717041795</v>
      </c>
      <c r="CH654" s="88"/>
      <c r="CI654" s="123">
        <f t="shared" si="416"/>
        <v>43275.407717041802</v>
      </c>
      <c r="CK654" s="124">
        <f t="shared" si="417"/>
        <v>3</v>
      </c>
      <c r="CL654" s="125">
        <v>0</v>
      </c>
      <c r="CM654" s="126">
        <v>0</v>
      </c>
      <c r="CN654" s="127">
        <v>41.82</v>
      </c>
      <c r="CO654" s="128">
        <v>15.670999499999999</v>
      </c>
      <c r="CP654" s="125">
        <v>0</v>
      </c>
      <c r="CQ654" s="129">
        <v>0</v>
      </c>
      <c r="CR654" s="130">
        <v>0</v>
      </c>
      <c r="CS654" s="131">
        <v>16.5</v>
      </c>
      <c r="CT654" s="132">
        <v>16.5</v>
      </c>
      <c r="CU654" s="133">
        <f t="shared" si="382"/>
        <v>0</v>
      </c>
      <c r="CV654" s="129">
        <f t="shared" si="382"/>
        <v>4.125</v>
      </c>
      <c r="CW654" s="132">
        <v>4.125</v>
      </c>
      <c r="CY654" s="133">
        <v>0</v>
      </c>
      <c r="CZ654" s="129">
        <v>21532.5</v>
      </c>
      <c r="DA654" s="132">
        <v>21532.5</v>
      </c>
      <c r="DD654" s="134" t="s">
        <v>95</v>
      </c>
      <c r="DE654" s="101"/>
      <c r="DF654" s="72"/>
    </row>
    <row r="655" spans="1:110" s="7" customFormat="1" x14ac:dyDescent="0.25">
      <c r="A655" s="135">
        <v>162</v>
      </c>
      <c r="B655" s="136" t="s">
        <v>1765</v>
      </c>
      <c r="C655" s="136" t="s">
        <v>1771</v>
      </c>
      <c r="D655" s="137" t="s">
        <v>1767</v>
      </c>
      <c r="E655" s="138" t="s">
        <v>1772</v>
      </c>
      <c r="F655" s="138" t="s">
        <v>1773</v>
      </c>
      <c r="G655" s="138" t="s">
        <v>1774</v>
      </c>
      <c r="H655" s="138" t="s">
        <v>117</v>
      </c>
      <c r="I655" s="138">
        <v>11201</v>
      </c>
      <c r="J655" s="138" t="str">
        <f t="shared" si="383"/>
        <v>Brooklyn 11201</v>
      </c>
      <c r="K655" s="138" t="s">
        <v>108</v>
      </c>
      <c r="L655" s="138">
        <v>3</v>
      </c>
      <c r="M655" s="106" t="str">
        <f t="shared" si="384"/>
        <v>Child Care</v>
      </c>
      <c r="N655" s="107">
        <v>0</v>
      </c>
      <c r="O655" s="72">
        <v>14</v>
      </c>
      <c r="P655" s="108">
        <v>0</v>
      </c>
      <c r="Q655" s="71">
        <v>0</v>
      </c>
      <c r="R655" s="72">
        <v>0</v>
      </c>
      <c r="S655" s="108">
        <v>0</v>
      </c>
      <c r="T655" s="71">
        <v>0</v>
      </c>
      <c r="U655" s="72">
        <v>0</v>
      </c>
      <c r="V655" s="72">
        <v>0</v>
      </c>
      <c r="W655" s="73">
        <f t="shared" si="385"/>
        <v>0</v>
      </c>
      <c r="X655" s="109">
        <v>0</v>
      </c>
      <c r="Y655" s="110">
        <v>0</v>
      </c>
      <c r="Z655" s="110">
        <v>0</v>
      </c>
      <c r="AA655" s="72">
        <v>0</v>
      </c>
      <c r="AB655" s="72">
        <v>0</v>
      </c>
      <c r="AC655" s="111">
        <v>0</v>
      </c>
      <c r="AD655" s="112">
        <f t="shared" si="386"/>
        <v>0</v>
      </c>
      <c r="AE655" s="113">
        <v>0</v>
      </c>
      <c r="AF655" s="114">
        <v>244068.72000000003</v>
      </c>
      <c r="AG655" s="115">
        <v>0</v>
      </c>
      <c r="AH655" s="116">
        <v>244068.72000000003</v>
      </c>
      <c r="AI655" s="114">
        <v>60522</v>
      </c>
      <c r="AJ655" s="117">
        <f t="shared" si="389"/>
        <v>304590.72000000003</v>
      </c>
      <c r="AK655" s="113">
        <v>0</v>
      </c>
      <c r="AL655" s="114">
        <v>0</v>
      </c>
      <c r="AM655" s="117">
        <f t="shared" si="390"/>
        <v>0</v>
      </c>
      <c r="AN655" s="113">
        <v>0</v>
      </c>
      <c r="AO655" s="114">
        <v>0</v>
      </c>
      <c r="AP655" s="114">
        <v>244068.72000000003</v>
      </c>
      <c r="AQ655" s="114">
        <v>0</v>
      </c>
      <c r="AR655" s="117">
        <v>0</v>
      </c>
      <c r="AS655" s="113">
        <f t="shared" si="387"/>
        <v>0</v>
      </c>
      <c r="AT655" s="114">
        <f t="shared" si="391"/>
        <v>0</v>
      </c>
      <c r="AU655" s="114">
        <f t="shared" si="392"/>
        <v>0</v>
      </c>
      <c r="AV655" s="117">
        <v>0</v>
      </c>
      <c r="AW655" s="113">
        <f t="shared" si="388"/>
        <v>0</v>
      </c>
      <c r="AX655" s="114">
        <f t="shared" si="393"/>
        <v>0</v>
      </c>
      <c r="AY655" s="114">
        <f t="shared" si="394"/>
        <v>0</v>
      </c>
      <c r="AZ655" s="117">
        <v>0</v>
      </c>
      <c r="BA655" s="113">
        <f t="shared" si="395"/>
        <v>0</v>
      </c>
      <c r="BB655" s="114">
        <f t="shared" si="396"/>
        <v>0</v>
      </c>
      <c r="BC655" s="114">
        <f t="shared" si="397"/>
        <v>0</v>
      </c>
      <c r="BD655" s="117">
        <v>0</v>
      </c>
      <c r="BE655" s="113">
        <v>0</v>
      </c>
      <c r="BF655" s="114">
        <v>0</v>
      </c>
      <c r="BG655" s="114">
        <v>0</v>
      </c>
      <c r="BH655" s="117">
        <v>0</v>
      </c>
      <c r="BJ655" s="113">
        <f t="shared" si="380"/>
        <v>0</v>
      </c>
      <c r="BK655" s="114">
        <f t="shared" si="380"/>
        <v>0</v>
      </c>
      <c r="BL655" s="114">
        <f t="shared" si="398"/>
        <v>0</v>
      </c>
      <c r="BM655" s="118">
        <f t="shared" si="399"/>
        <v>0</v>
      </c>
      <c r="BN655" s="119">
        <f t="shared" si="400"/>
        <v>0</v>
      </c>
      <c r="BP655" s="113">
        <f t="shared" si="401"/>
        <v>0</v>
      </c>
      <c r="BQ655" s="118">
        <f t="shared" si="402"/>
        <v>0</v>
      </c>
      <c r="BR655" s="120">
        <f t="shared" si="403"/>
        <v>0</v>
      </c>
      <c r="BS655" s="121">
        <f t="shared" si="404"/>
        <v>0</v>
      </c>
      <c r="BT655" s="114">
        <f t="shared" si="405"/>
        <v>0</v>
      </c>
      <c r="BU655" s="114">
        <f t="shared" si="406"/>
        <v>0</v>
      </c>
      <c r="BV655" s="114">
        <f t="shared" si="407"/>
        <v>0</v>
      </c>
      <c r="BW655" s="118">
        <f t="shared" si="408"/>
        <v>0</v>
      </c>
      <c r="BX655" s="120">
        <f t="shared" si="409"/>
        <v>0</v>
      </c>
      <c r="BY655" s="121">
        <f t="shared" si="410"/>
        <v>0</v>
      </c>
      <c r="CA655" s="113">
        <f t="shared" si="381"/>
        <v>0</v>
      </c>
      <c r="CB655" s="114">
        <f t="shared" si="381"/>
        <v>17526.907009646304</v>
      </c>
      <c r="CC655" s="114">
        <f t="shared" si="411"/>
        <v>0</v>
      </c>
      <c r="CD655" s="114">
        <f t="shared" si="412"/>
        <v>0</v>
      </c>
      <c r="CE655" s="114">
        <f t="shared" si="413"/>
        <v>0</v>
      </c>
      <c r="CF655" s="118">
        <f t="shared" si="414"/>
        <v>0</v>
      </c>
      <c r="CG655" s="122">
        <f t="shared" si="415"/>
        <v>17526.907009646304</v>
      </c>
      <c r="CH655" s="88"/>
      <c r="CI655" s="123">
        <f t="shared" si="416"/>
        <v>17526.907009646304</v>
      </c>
      <c r="CK655" s="124">
        <f t="shared" si="417"/>
        <v>3</v>
      </c>
      <c r="CL655" s="125">
        <v>0</v>
      </c>
      <c r="CM655" s="126">
        <v>66.540000000000006</v>
      </c>
      <c r="CN655" s="127">
        <v>0</v>
      </c>
      <c r="CO655" s="128">
        <v>0</v>
      </c>
      <c r="CP655" s="125">
        <v>0</v>
      </c>
      <c r="CQ655" s="129">
        <v>16.5</v>
      </c>
      <c r="CR655" s="130">
        <v>0</v>
      </c>
      <c r="CS655" s="131">
        <v>0</v>
      </c>
      <c r="CT655" s="132">
        <v>0</v>
      </c>
      <c r="CU655" s="133">
        <f t="shared" si="382"/>
        <v>0</v>
      </c>
      <c r="CV655" s="129">
        <f t="shared" si="382"/>
        <v>0</v>
      </c>
      <c r="CW655" s="132">
        <v>0</v>
      </c>
      <c r="CY655" s="133">
        <v>0</v>
      </c>
      <c r="CZ655" s="129">
        <v>0</v>
      </c>
      <c r="DA655" s="132">
        <v>0</v>
      </c>
      <c r="DD655" s="134" t="s">
        <v>95</v>
      </c>
      <c r="DE655" s="101"/>
      <c r="DF655" s="72"/>
    </row>
    <row r="656" spans="1:110" s="7" customFormat="1" x14ac:dyDescent="0.25">
      <c r="A656" s="135">
        <v>162</v>
      </c>
      <c r="B656" s="136" t="s">
        <v>1765</v>
      </c>
      <c r="C656" s="136" t="s">
        <v>1775</v>
      </c>
      <c r="D656" s="137" t="s">
        <v>1767</v>
      </c>
      <c r="E656" s="138" t="s">
        <v>1776</v>
      </c>
      <c r="F656" s="138" t="s">
        <v>1777</v>
      </c>
      <c r="G656" s="138" t="s">
        <v>1778</v>
      </c>
      <c r="H656" s="138" t="s">
        <v>117</v>
      </c>
      <c r="I656" s="138">
        <v>11220</v>
      </c>
      <c r="J656" s="138" t="str">
        <f t="shared" si="383"/>
        <v>Brooklyn 11220</v>
      </c>
      <c r="K656" s="138" t="s">
        <v>108</v>
      </c>
      <c r="L656" s="138">
        <v>3</v>
      </c>
      <c r="M656" s="106" t="str">
        <f t="shared" si="384"/>
        <v>Child Care</v>
      </c>
      <c r="N656" s="107">
        <v>35</v>
      </c>
      <c r="O656" s="72">
        <v>0</v>
      </c>
      <c r="P656" s="108">
        <v>0</v>
      </c>
      <c r="Q656" s="71">
        <v>0</v>
      </c>
      <c r="R656" s="72">
        <v>0</v>
      </c>
      <c r="S656" s="108">
        <v>35</v>
      </c>
      <c r="T656" s="71">
        <v>0</v>
      </c>
      <c r="U656" s="72">
        <v>0</v>
      </c>
      <c r="V656" s="72">
        <v>18</v>
      </c>
      <c r="W656" s="73">
        <f t="shared" si="385"/>
        <v>18</v>
      </c>
      <c r="X656" s="109">
        <v>0</v>
      </c>
      <c r="Y656" s="110">
        <v>0</v>
      </c>
      <c r="Z656" s="110">
        <v>0</v>
      </c>
      <c r="AA656" s="72">
        <v>0</v>
      </c>
      <c r="AB656" s="72">
        <v>0</v>
      </c>
      <c r="AC656" s="111">
        <v>0</v>
      </c>
      <c r="AD656" s="112">
        <f t="shared" si="386"/>
        <v>0</v>
      </c>
      <c r="AE656" s="113">
        <v>0</v>
      </c>
      <c r="AF656" s="114">
        <v>0</v>
      </c>
      <c r="AG656" s="115">
        <v>383489.39999999997</v>
      </c>
      <c r="AH656" s="116">
        <v>383489.39999999997</v>
      </c>
      <c r="AI656" s="114">
        <v>60155.199999999997</v>
      </c>
      <c r="AJ656" s="117">
        <f t="shared" si="389"/>
        <v>443644.6</v>
      </c>
      <c r="AK656" s="113">
        <v>0</v>
      </c>
      <c r="AL656" s="114">
        <v>50774.038379999998</v>
      </c>
      <c r="AM656" s="117">
        <f t="shared" si="390"/>
        <v>50774.038379999998</v>
      </c>
      <c r="AN656" s="113">
        <v>0</v>
      </c>
      <c r="AO656" s="114">
        <v>0</v>
      </c>
      <c r="AP656" s="114">
        <v>332715.36162000004</v>
      </c>
      <c r="AQ656" s="114">
        <v>0</v>
      </c>
      <c r="AR656" s="117">
        <v>0</v>
      </c>
      <c r="AS656" s="113">
        <f t="shared" si="387"/>
        <v>0</v>
      </c>
      <c r="AT656" s="114">
        <f t="shared" si="391"/>
        <v>0</v>
      </c>
      <c r="AU656" s="114">
        <f t="shared" si="392"/>
        <v>0</v>
      </c>
      <c r="AV656" s="117">
        <v>0</v>
      </c>
      <c r="AW656" s="113">
        <f t="shared" si="388"/>
        <v>0</v>
      </c>
      <c r="AX656" s="114">
        <f t="shared" si="393"/>
        <v>0</v>
      </c>
      <c r="AY656" s="114">
        <f t="shared" si="394"/>
        <v>5313.6</v>
      </c>
      <c r="AZ656" s="117">
        <v>5313.6</v>
      </c>
      <c r="BA656" s="113">
        <f t="shared" si="395"/>
        <v>0</v>
      </c>
      <c r="BB656" s="114">
        <f t="shared" si="396"/>
        <v>0</v>
      </c>
      <c r="BC656" s="114">
        <f t="shared" si="397"/>
        <v>0</v>
      </c>
      <c r="BD656" s="117">
        <v>0</v>
      </c>
      <c r="BE656" s="113">
        <v>0</v>
      </c>
      <c r="BF656" s="114">
        <v>0</v>
      </c>
      <c r="BG656" s="114">
        <v>0</v>
      </c>
      <c r="BH656" s="117">
        <v>0</v>
      </c>
      <c r="BJ656" s="113">
        <f t="shared" si="380"/>
        <v>0</v>
      </c>
      <c r="BK656" s="114">
        <f t="shared" si="380"/>
        <v>50774.038379999998</v>
      </c>
      <c r="BL656" s="114">
        <f t="shared" si="398"/>
        <v>0</v>
      </c>
      <c r="BM656" s="118">
        <f t="shared" si="399"/>
        <v>5313.6</v>
      </c>
      <c r="BN656" s="119">
        <f t="shared" si="400"/>
        <v>56087.638379999997</v>
      </c>
      <c r="BP656" s="113">
        <f t="shared" si="401"/>
        <v>0</v>
      </c>
      <c r="BQ656" s="118">
        <f t="shared" si="402"/>
        <v>0</v>
      </c>
      <c r="BR656" s="120">
        <f t="shared" si="403"/>
        <v>0</v>
      </c>
      <c r="BS656" s="121">
        <f t="shared" si="404"/>
        <v>0</v>
      </c>
      <c r="BT656" s="114">
        <f t="shared" si="405"/>
        <v>0</v>
      </c>
      <c r="BU656" s="114">
        <f t="shared" si="406"/>
        <v>0</v>
      </c>
      <c r="BV656" s="114">
        <f t="shared" si="407"/>
        <v>0</v>
      </c>
      <c r="BW656" s="118">
        <f t="shared" si="408"/>
        <v>0</v>
      </c>
      <c r="BX656" s="120">
        <f t="shared" si="409"/>
        <v>0</v>
      </c>
      <c r="BY656" s="121">
        <f t="shared" si="410"/>
        <v>0</v>
      </c>
      <c r="CA656" s="113">
        <f t="shared" si="381"/>
        <v>0</v>
      </c>
      <c r="CB656" s="114">
        <f t="shared" si="381"/>
        <v>0</v>
      </c>
      <c r="CC656" s="114">
        <f t="shared" si="411"/>
        <v>23892.743010225084</v>
      </c>
      <c r="CD656" s="114">
        <f t="shared" si="412"/>
        <v>0</v>
      </c>
      <c r="CE656" s="114">
        <f t="shared" si="413"/>
        <v>3646.1528097106107</v>
      </c>
      <c r="CF656" s="118">
        <f t="shared" si="414"/>
        <v>0</v>
      </c>
      <c r="CG656" s="122">
        <f t="shared" si="415"/>
        <v>27538.895819935693</v>
      </c>
      <c r="CH656" s="88"/>
      <c r="CI656" s="123">
        <f t="shared" si="416"/>
        <v>27538.895819935689</v>
      </c>
      <c r="CK656" s="124">
        <f t="shared" si="417"/>
        <v>3</v>
      </c>
      <c r="CL656" s="125">
        <v>0</v>
      </c>
      <c r="CM656" s="126">
        <v>0</v>
      </c>
      <c r="CN656" s="127">
        <v>41.82</v>
      </c>
      <c r="CO656" s="128">
        <v>15.670999499999999</v>
      </c>
      <c r="CP656" s="125">
        <v>0</v>
      </c>
      <c r="CQ656" s="129">
        <v>0</v>
      </c>
      <c r="CR656" s="130">
        <v>0</v>
      </c>
      <c r="CS656" s="131">
        <v>6.56</v>
      </c>
      <c r="CT656" s="132">
        <v>6.56</v>
      </c>
      <c r="CU656" s="133">
        <f t="shared" si="382"/>
        <v>0</v>
      </c>
      <c r="CV656" s="129">
        <f t="shared" si="382"/>
        <v>1.64</v>
      </c>
      <c r="CW656" s="132">
        <v>1.64</v>
      </c>
      <c r="CY656" s="133">
        <v>0</v>
      </c>
      <c r="CZ656" s="129">
        <v>5313.5999999999995</v>
      </c>
      <c r="DA656" s="132">
        <v>5313.5999999999995</v>
      </c>
      <c r="DD656" s="134" t="s">
        <v>95</v>
      </c>
      <c r="DE656" s="101"/>
      <c r="DF656" s="72"/>
    </row>
    <row r="657" spans="1:110" s="7" customFormat="1" x14ac:dyDescent="0.25">
      <c r="A657" s="135">
        <v>162</v>
      </c>
      <c r="B657" s="136" t="s">
        <v>1765</v>
      </c>
      <c r="C657" s="136" t="s">
        <v>1779</v>
      </c>
      <c r="D657" s="137" t="s">
        <v>1767</v>
      </c>
      <c r="E657" s="138" t="s">
        <v>1780</v>
      </c>
      <c r="F657" s="138" t="s">
        <v>1781</v>
      </c>
      <c r="G657" s="138" t="s">
        <v>1782</v>
      </c>
      <c r="H657" s="138" t="s">
        <v>117</v>
      </c>
      <c r="I657" s="138">
        <v>11215</v>
      </c>
      <c r="J657" s="138" t="str">
        <f t="shared" si="383"/>
        <v>Brooklyn 11215</v>
      </c>
      <c r="K657" s="138" t="s">
        <v>103</v>
      </c>
      <c r="L657" s="138">
        <v>3</v>
      </c>
      <c r="M657" s="106" t="str">
        <f t="shared" si="384"/>
        <v>Child Care</v>
      </c>
      <c r="N657" s="107">
        <v>55</v>
      </c>
      <c r="O657" s="72">
        <v>0</v>
      </c>
      <c r="P657" s="108">
        <v>0</v>
      </c>
      <c r="Q657" s="71">
        <v>0</v>
      </c>
      <c r="R657" s="72">
        <v>0</v>
      </c>
      <c r="S657" s="108">
        <v>55</v>
      </c>
      <c r="T657" s="71">
        <v>0</v>
      </c>
      <c r="U657" s="72">
        <v>0</v>
      </c>
      <c r="V657" s="72">
        <v>29</v>
      </c>
      <c r="W657" s="73">
        <f t="shared" si="385"/>
        <v>29</v>
      </c>
      <c r="X657" s="109">
        <v>0</v>
      </c>
      <c r="Y657" s="110">
        <v>0</v>
      </c>
      <c r="Z657" s="110">
        <v>0</v>
      </c>
      <c r="AA657" s="72">
        <v>0</v>
      </c>
      <c r="AB657" s="72">
        <v>0</v>
      </c>
      <c r="AC657" s="111">
        <v>0</v>
      </c>
      <c r="AD657" s="112">
        <f t="shared" si="386"/>
        <v>0</v>
      </c>
      <c r="AE657" s="113">
        <v>0</v>
      </c>
      <c r="AF657" s="114">
        <v>0</v>
      </c>
      <c r="AG657" s="115">
        <v>636345.59999999986</v>
      </c>
      <c r="AH657" s="116">
        <v>636345.59999999986</v>
      </c>
      <c r="AI657" s="114">
        <v>0</v>
      </c>
      <c r="AJ657" s="117">
        <f t="shared" si="389"/>
        <v>636345.59999999986</v>
      </c>
      <c r="AK657" s="113">
        <v>0</v>
      </c>
      <c r="AL657" s="114">
        <v>86379.808319999982</v>
      </c>
      <c r="AM657" s="117">
        <f t="shared" si="390"/>
        <v>86379.808319999982</v>
      </c>
      <c r="AN657" s="113">
        <v>0</v>
      </c>
      <c r="AO657" s="114">
        <v>0</v>
      </c>
      <c r="AP657" s="114">
        <v>549965.79167999991</v>
      </c>
      <c r="AQ657" s="114">
        <v>0</v>
      </c>
      <c r="AR657" s="117">
        <v>0</v>
      </c>
      <c r="AS657" s="113">
        <f t="shared" si="387"/>
        <v>0</v>
      </c>
      <c r="AT657" s="114">
        <f t="shared" si="391"/>
        <v>0</v>
      </c>
      <c r="AU657" s="114">
        <f t="shared" si="392"/>
        <v>0</v>
      </c>
      <c r="AV657" s="117">
        <v>0</v>
      </c>
      <c r="AW657" s="113">
        <f t="shared" si="388"/>
        <v>0</v>
      </c>
      <c r="AX657" s="114">
        <f t="shared" si="393"/>
        <v>0</v>
      </c>
      <c r="AY657" s="114">
        <f t="shared" si="394"/>
        <v>0</v>
      </c>
      <c r="AZ657" s="117">
        <v>0</v>
      </c>
      <c r="BA657" s="113">
        <f t="shared" si="395"/>
        <v>0</v>
      </c>
      <c r="BB657" s="114">
        <f t="shared" si="396"/>
        <v>0</v>
      </c>
      <c r="BC657" s="114">
        <f t="shared" si="397"/>
        <v>0</v>
      </c>
      <c r="BD657" s="117">
        <v>0</v>
      </c>
      <c r="BE657" s="113">
        <v>0</v>
      </c>
      <c r="BF657" s="114">
        <v>0</v>
      </c>
      <c r="BG657" s="114">
        <v>0</v>
      </c>
      <c r="BH657" s="117">
        <v>0</v>
      </c>
      <c r="BJ657" s="113">
        <f t="shared" si="380"/>
        <v>0</v>
      </c>
      <c r="BK657" s="114">
        <f t="shared" si="380"/>
        <v>86379.808319999982</v>
      </c>
      <c r="BL657" s="114">
        <f t="shared" si="398"/>
        <v>0</v>
      </c>
      <c r="BM657" s="118">
        <f t="shared" si="399"/>
        <v>0</v>
      </c>
      <c r="BN657" s="119">
        <f t="shared" si="400"/>
        <v>86379.808319999982</v>
      </c>
      <c r="BP657" s="113">
        <f t="shared" si="401"/>
        <v>0</v>
      </c>
      <c r="BQ657" s="118">
        <f t="shared" si="402"/>
        <v>0</v>
      </c>
      <c r="BR657" s="120">
        <f t="shared" si="403"/>
        <v>0</v>
      </c>
      <c r="BS657" s="121">
        <f t="shared" si="404"/>
        <v>0</v>
      </c>
      <c r="BT657" s="114">
        <f t="shared" si="405"/>
        <v>0</v>
      </c>
      <c r="BU657" s="114">
        <f t="shared" si="406"/>
        <v>0</v>
      </c>
      <c r="BV657" s="114">
        <f t="shared" si="407"/>
        <v>0</v>
      </c>
      <c r="BW657" s="118">
        <f t="shared" si="408"/>
        <v>0</v>
      </c>
      <c r="BX657" s="120">
        <f t="shared" si="409"/>
        <v>0</v>
      </c>
      <c r="BY657" s="121">
        <f t="shared" si="410"/>
        <v>0</v>
      </c>
      <c r="CA657" s="113">
        <f t="shared" si="381"/>
        <v>0</v>
      </c>
      <c r="CB657" s="114">
        <f t="shared" si="381"/>
        <v>0</v>
      </c>
      <c r="CC657" s="114">
        <f t="shared" si="411"/>
        <v>39493.792114212214</v>
      </c>
      <c r="CD657" s="114">
        <f t="shared" si="412"/>
        <v>0</v>
      </c>
      <c r="CE657" s="114">
        <f t="shared" si="413"/>
        <v>6203.0516156913163</v>
      </c>
      <c r="CF657" s="118">
        <f t="shared" si="414"/>
        <v>0</v>
      </c>
      <c r="CG657" s="122">
        <f t="shared" si="415"/>
        <v>45696.843729903529</v>
      </c>
      <c r="CH657" s="88"/>
      <c r="CI657" s="123">
        <f t="shared" si="416"/>
        <v>45696.843729903521</v>
      </c>
      <c r="CK657" s="124">
        <f t="shared" si="417"/>
        <v>3</v>
      </c>
      <c r="CL657" s="125">
        <v>0</v>
      </c>
      <c r="CM657" s="126">
        <v>0</v>
      </c>
      <c r="CN657" s="127">
        <v>44.16</v>
      </c>
      <c r="CO657" s="128">
        <v>16.547855999999996</v>
      </c>
      <c r="CP657" s="125">
        <v>0</v>
      </c>
      <c r="CQ657" s="129">
        <v>0</v>
      </c>
      <c r="CR657" s="130">
        <v>0</v>
      </c>
      <c r="CS657" s="131">
        <v>0</v>
      </c>
      <c r="CT657" s="132">
        <v>0</v>
      </c>
      <c r="CU657" s="133">
        <f t="shared" si="382"/>
        <v>0</v>
      </c>
      <c r="CV657" s="129">
        <f t="shared" si="382"/>
        <v>0</v>
      </c>
      <c r="CW657" s="132">
        <v>0</v>
      </c>
      <c r="CY657" s="133">
        <v>0</v>
      </c>
      <c r="CZ657" s="129">
        <v>0</v>
      </c>
      <c r="DA657" s="132">
        <v>0</v>
      </c>
      <c r="DD657" s="134" t="s">
        <v>95</v>
      </c>
      <c r="DE657" s="101"/>
      <c r="DF657" s="72"/>
    </row>
    <row r="658" spans="1:110" s="7" customFormat="1" x14ac:dyDescent="0.25">
      <c r="A658" s="135">
        <v>292</v>
      </c>
      <c r="B658" s="136" t="s">
        <v>1783</v>
      </c>
      <c r="C658" s="136">
        <v>2375301</v>
      </c>
      <c r="D658" s="137" t="s">
        <v>1784</v>
      </c>
      <c r="E658" s="138" t="s">
        <v>1785</v>
      </c>
      <c r="F658" s="138" t="s">
        <v>1784</v>
      </c>
      <c r="G658" s="138" t="s">
        <v>1786</v>
      </c>
      <c r="H658" s="138" t="s">
        <v>117</v>
      </c>
      <c r="I658" s="138">
        <v>11220</v>
      </c>
      <c r="J658" s="138" t="str">
        <f t="shared" si="383"/>
        <v>Brooklyn 11220</v>
      </c>
      <c r="K658" s="138" t="s">
        <v>103</v>
      </c>
      <c r="L658" s="138">
        <v>3</v>
      </c>
      <c r="M658" s="106" t="str">
        <f t="shared" si="384"/>
        <v>Child Care</v>
      </c>
      <c r="N658" s="107">
        <v>18</v>
      </c>
      <c r="O658" s="72">
        <v>0</v>
      </c>
      <c r="P658" s="108">
        <v>0</v>
      </c>
      <c r="Q658" s="71">
        <v>0</v>
      </c>
      <c r="R658" s="72">
        <v>0</v>
      </c>
      <c r="S658" s="108">
        <v>18</v>
      </c>
      <c r="T658" s="71">
        <v>0</v>
      </c>
      <c r="U658" s="72">
        <v>0</v>
      </c>
      <c r="V658" s="72">
        <v>7</v>
      </c>
      <c r="W658" s="73">
        <f t="shared" si="385"/>
        <v>7</v>
      </c>
      <c r="X658" s="109">
        <v>0</v>
      </c>
      <c r="Y658" s="110">
        <v>0</v>
      </c>
      <c r="Z658" s="110">
        <v>0</v>
      </c>
      <c r="AA658" s="72">
        <v>0</v>
      </c>
      <c r="AB658" s="72">
        <v>0</v>
      </c>
      <c r="AC658" s="111">
        <v>0</v>
      </c>
      <c r="AD658" s="112">
        <f t="shared" si="386"/>
        <v>0</v>
      </c>
      <c r="AE658" s="113">
        <v>0</v>
      </c>
      <c r="AF658" s="114">
        <v>0</v>
      </c>
      <c r="AG658" s="115">
        <v>208258.56</v>
      </c>
      <c r="AH658" s="116">
        <v>208258.56</v>
      </c>
      <c r="AI658" s="114">
        <v>0</v>
      </c>
      <c r="AJ658" s="117">
        <f t="shared" si="389"/>
        <v>208258.56</v>
      </c>
      <c r="AK658" s="113">
        <v>0</v>
      </c>
      <c r="AL658" s="114">
        <v>20850.298559999996</v>
      </c>
      <c r="AM658" s="117">
        <f t="shared" si="390"/>
        <v>20850.298559999996</v>
      </c>
      <c r="AN658" s="113">
        <v>0</v>
      </c>
      <c r="AO658" s="114">
        <v>0</v>
      </c>
      <c r="AP658" s="114">
        <v>187408.26144</v>
      </c>
      <c r="AQ658" s="114">
        <v>0</v>
      </c>
      <c r="AR658" s="117">
        <v>0</v>
      </c>
      <c r="AS658" s="113">
        <f t="shared" si="387"/>
        <v>0</v>
      </c>
      <c r="AT658" s="114">
        <f t="shared" si="391"/>
        <v>0</v>
      </c>
      <c r="AU658" s="114">
        <f t="shared" si="392"/>
        <v>0</v>
      </c>
      <c r="AV658" s="117">
        <v>0</v>
      </c>
      <c r="AW658" s="113">
        <f t="shared" si="388"/>
        <v>0</v>
      </c>
      <c r="AX658" s="114">
        <f t="shared" si="393"/>
        <v>0</v>
      </c>
      <c r="AY658" s="114">
        <f t="shared" si="394"/>
        <v>0</v>
      </c>
      <c r="AZ658" s="117">
        <v>0</v>
      </c>
      <c r="BA658" s="113">
        <f t="shared" si="395"/>
        <v>0</v>
      </c>
      <c r="BB658" s="114">
        <f t="shared" si="396"/>
        <v>0</v>
      </c>
      <c r="BC658" s="114">
        <f t="shared" si="397"/>
        <v>0</v>
      </c>
      <c r="BD658" s="117">
        <v>0</v>
      </c>
      <c r="BE658" s="113">
        <v>0</v>
      </c>
      <c r="BF658" s="114">
        <v>0</v>
      </c>
      <c r="BG658" s="114">
        <v>0</v>
      </c>
      <c r="BH658" s="117">
        <v>0</v>
      </c>
      <c r="BJ658" s="113">
        <f t="shared" si="380"/>
        <v>0</v>
      </c>
      <c r="BK658" s="114">
        <f t="shared" si="380"/>
        <v>20850.298559999996</v>
      </c>
      <c r="BL658" s="114">
        <f t="shared" si="398"/>
        <v>0</v>
      </c>
      <c r="BM658" s="118">
        <f t="shared" si="399"/>
        <v>0</v>
      </c>
      <c r="BN658" s="119">
        <f t="shared" si="400"/>
        <v>20850.298559999996</v>
      </c>
      <c r="BP658" s="113">
        <f t="shared" si="401"/>
        <v>0</v>
      </c>
      <c r="BQ658" s="118">
        <f t="shared" si="402"/>
        <v>0</v>
      </c>
      <c r="BR658" s="120">
        <f t="shared" si="403"/>
        <v>0</v>
      </c>
      <c r="BS658" s="121">
        <f t="shared" si="404"/>
        <v>0</v>
      </c>
      <c r="BT658" s="114">
        <f t="shared" si="405"/>
        <v>0</v>
      </c>
      <c r="BU658" s="114">
        <f t="shared" si="406"/>
        <v>0</v>
      </c>
      <c r="BV658" s="114">
        <f t="shared" si="407"/>
        <v>0</v>
      </c>
      <c r="BW658" s="118">
        <f t="shared" si="408"/>
        <v>0</v>
      </c>
      <c r="BX658" s="120">
        <f t="shared" si="409"/>
        <v>0</v>
      </c>
      <c r="BY658" s="121">
        <f t="shared" si="410"/>
        <v>0</v>
      </c>
      <c r="CA658" s="113">
        <f t="shared" si="381"/>
        <v>0</v>
      </c>
      <c r="CB658" s="114">
        <f t="shared" si="381"/>
        <v>0</v>
      </c>
      <c r="CC658" s="114">
        <f t="shared" si="411"/>
        <v>13458.042354212219</v>
      </c>
      <c r="CD658" s="114">
        <f t="shared" si="412"/>
        <v>0</v>
      </c>
      <c r="CE658" s="114">
        <f t="shared" si="413"/>
        <v>1497.2883210289385</v>
      </c>
      <c r="CF658" s="118">
        <f t="shared" si="414"/>
        <v>0</v>
      </c>
      <c r="CG658" s="122">
        <f t="shared" si="415"/>
        <v>14955.330675241157</v>
      </c>
      <c r="CH658" s="88"/>
      <c r="CI658" s="123">
        <f t="shared" si="416"/>
        <v>14955.330675241159</v>
      </c>
      <c r="CK658" s="124">
        <f t="shared" si="417"/>
        <v>3</v>
      </c>
      <c r="CL658" s="125">
        <v>0</v>
      </c>
      <c r="CM658" s="126">
        <v>0</v>
      </c>
      <c r="CN658" s="127">
        <v>44.16</v>
      </c>
      <c r="CO658" s="128">
        <v>16.547855999999996</v>
      </c>
      <c r="CP658" s="125">
        <v>0</v>
      </c>
      <c r="CQ658" s="129">
        <v>0</v>
      </c>
      <c r="CR658" s="130">
        <v>0</v>
      </c>
      <c r="CS658" s="131">
        <v>0</v>
      </c>
      <c r="CT658" s="132">
        <v>0</v>
      </c>
      <c r="CU658" s="133">
        <f t="shared" si="382"/>
        <v>0</v>
      </c>
      <c r="CV658" s="129">
        <f t="shared" si="382"/>
        <v>0</v>
      </c>
      <c r="CW658" s="132">
        <v>0</v>
      </c>
      <c r="CY658" s="133">
        <v>0</v>
      </c>
      <c r="CZ658" s="129">
        <v>0</v>
      </c>
      <c r="DA658" s="132">
        <v>0</v>
      </c>
      <c r="DD658" s="134" t="s">
        <v>95</v>
      </c>
      <c r="DE658" s="101"/>
      <c r="DF658" s="72"/>
    </row>
    <row r="659" spans="1:110" s="7" customFormat="1" x14ac:dyDescent="0.25">
      <c r="A659" s="135">
        <v>292</v>
      </c>
      <c r="B659" s="136" t="s">
        <v>1783</v>
      </c>
      <c r="C659" s="136">
        <v>2375301</v>
      </c>
      <c r="D659" s="137" t="s">
        <v>1784</v>
      </c>
      <c r="E659" s="138" t="s">
        <v>1785</v>
      </c>
      <c r="F659" s="138" t="s">
        <v>1784</v>
      </c>
      <c r="G659" s="138" t="s">
        <v>1786</v>
      </c>
      <c r="H659" s="138" t="s">
        <v>117</v>
      </c>
      <c r="I659" s="138">
        <v>11220</v>
      </c>
      <c r="J659" s="138" t="str">
        <f t="shared" si="383"/>
        <v>Brooklyn 11220</v>
      </c>
      <c r="K659" s="138" t="s">
        <v>103</v>
      </c>
      <c r="L659" s="138">
        <v>3</v>
      </c>
      <c r="M659" s="106" t="str">
        <f t="shared" si="384"/>
        <v>Child Care</v>
      </c>
      <c r="N659" s="107">
        <v>0</v>
      </c>
      <c r="O659" s="72">
        <v>11</v>
      </c>
      <c r="P659" s="108">
        <v>0</v>
      </c>
      <c r="Q659" s="71">
        <v>0</v>
      </c>
      <c r="R659" s="72">
        <v>0</v>
      </c>
      <c r="S659" s="108">
        <v>0</v>
      </c>
      <c r="T659" s="71">
        <v>0</v>
      </c>
      <c r="U659" s="72">
        <v>0</v>
      </c>
      <c r="V659" s="72">
        <v>0</v>
      </c>
      <c r="W659" s="73">
        <f t="shared" si="385"/>
        <v>0</v>
      </c>
      <c r="X659" s="109">
        <v>0</v>
      </c>
      <c r="Y659" s="110">
        <v>0</v>
      </c>
      <c r="Z659" s="110">
        <v>0</v>
      </c>
      <c r="AA659" s="72">
        <v>0</v>
      </c>
      <c r="AB659" s="72">
        <v>0</v>
      </c>
      <c r="AC659" s="111">
        <v>0</v>
      </c>
      <c r="AD659" s="112">
        <f t="shared" si="386"/>
        <v>0</v>
      </c>
      <c r="AE659" s="113">
        <v>0</v>
      </c>
      <c r="AF659" s="114">
        <v>198512.16000000003</v>
      </c>
      <c r="AG659" s="115">
        <v>0</v>
      </c>
      <c r="AH659" s="116">
        <v>198512.16000000003</v>
      </c>
      <c r="AI659" s="114">
        <v>0</v>
      </c>
      <c r="AJ659" s="117">
        <f t="shared" si="389"/>
        <v>198512.16000000003</v>
      </c>
      <c r="AK659" s="113">
        <v>0</v>
      </c>
      <c r="AL659" s="114">
        <v>0</v>
      </c>
      <c r="AM659" s="117">
        <f t="shared" si="390"/>
        <v>0</v>
      </c>
      <c r="AN659" s="113">
        <v>0</v>
      </c>
      <c r="AO659" s="114">
        <v>0</v>
      </c>
      <c r="AP659" s="114">
        <v>198512.16000000003</v>
      </c>
      <c r="AQ659" s="114">
        <v>0</v>
      </c>
      <c r="AR659" s="117">
        <v>0</v>
      </c>
      <c r="AS659" s="113">
        <f t="shared" si="387"/>
        <v>0</v>
      </c>
      <c r="AT659" s="114">
        <f t="shared" si="391"/>
        <v>0</v>
      </c>
      <c r="AU659" s="114">
        <f t="shared" si="392"/>
        <v>0</v>
      </c>
      <c r="AV659" s="117">
        <v>0</v>
      </c>
      <c r="AW659" s="113">
        <f t="shared" si="388"/>
        <v>0</v>
      </c>
      <c r="AX659" s="114">
        <f t="shared" si="393"/>
        <v>0</v>
      </c>
      <c r="AY659" s="114">
        <f t="shared" si="394"/>
        <v>0</v>
      </c>
      <c r="AZ659" s="117">
        <v>0</v>
      </c>
      <c r="BA659" s="113">
        <f t="shared" si="395"/>
        <v>0</v>
      </c>
      <c r="BB659" s="114">
        <f t="shared" si="396"/>
        <v>0</v>
      </c>
      <c r="BC659" s="114">
        <f t="shared" si="397"/>
        <v>0</v>
      </c>
      <c r="BD659" s="117">
        <v>0</v>
      </c>
      <c r="BE659" s="113">
        <v>0</v>
      </c>
      <c r="BF659" s="114">
        <v>0</v>
      </c>
      <c r="BG659" s="114">
        <v>0</v>
      </c>
      <c r="BH659" s="117">
        <v>0</v>
      </c>
      <c r="BJ659" s="113">
        <f t="shared" si="380"/>
        <v>0</v>
      </c>
      <c r="BK659" s="114">
        <f t="shared" si="380"/>
        <v>0</v>
      </c>
      <c r="BL659" s="114">
        <f t="shared" si="398"/>
        <v>0</v>
      </c>
      <c r="BM659" s="118">
        <f t="shared" si="399"/>
        <v>0</v>
      </c>
      <c r="BN659" s="119">
        <f t="shared" si="400"/>
        <v>0</v>
      </c>
      <c r="BP659" s="113">
        <f t="shared" si="401"/>
        <v>0</v>
      </c>
      <c r="BQ659" s="118">
        <f t="shared" si="402"/>
        <v>0</v>
      </c>
      <c r="BR659" s="120">
        <f t="shared" si="403"/>
        <v>0</v>
      </c>
      <c r="BS659" s="121">
        <f t="shared" si="404"/>
        <v>0</v>
      </c>
      <c r="BT659" s="114">
        <f t="shared" si="405"/>
        <v>0</v>
      </c>
      <c r="BU659" s="114">
        <f t="shared" si="406"/>
        <v>0</v>
      </c>
      <c r="BV659" s="114">
        <f t="shared" si="407"/>
        <v>0</v>
      </c>
      <c r="BW659" s="118">
        <f t="shared" si="408"/>
        <v>0</v>
      </c>
      <c r="BX659" s="120">
        <f t="shared" si="409"/>
        <v>0</v>
      </c>
      <c r="BY659" s="121">
        <f t="shared" si="410"/>
        <v>0</v>
      </c>
      <c r="CA659" s="113">
        <f t="shared" si="381"/>
        <v>0</v>
      </c>
      <c r="CB659" s="114">
        <f t="shared" si="381"/>
        <v>14255.428424437301</v>
      </c>
      <c r="CC659" s="114">
        <f t="shared" si="411"/>
        <v>0</v>
      </c>
      <c r="CD659" s="114">
        <f t="shared" si="412"/>
        <v>0</v>
      </c>
      <c r="CE659" s="114">
        <f t="shared" si="413"/>
        <v>0</v>
      </c>
      <c r="CF659" s="118">
        <f t="shared" si="414"/>
        <v>0</v>
      </c>
      <c r="CG659" s="122">
        <f t="shared" si="415"/>
        <v>14255.428424437301</v>
      </c>
      <c r="CH659" s="88"/>
      <c r="CI659" s="123">
        <f t="shared" si="416"/>
        <v>14255.428424437301</v>
      </c>
      <c r="CK659" s="124">
        <f t="shared" si="417"/>
        <v>3</v>
      </c>
      <c r="CL659" s="125">
        <v>0</v>
      </c>
      <c r="CM659" s="126">
        <v>68.88000000000001</v>
      </c>
      <c r="CN659" s="127">
        <v>0</v>
      </c>
      <c r="CO659" s="128">
        <v>0</v>
      </c>
      <c r="CP659" s="125">
        <v>0</v>
      </c>
      <c r="CQ659" s="129">
        <v>0</v>
      </c>
      <c r="CR659" s="130">
        <v>0</v>
      </c>
      <c r="CS659" s="131">
        <v>0</v>
      </c>
      <c r="CT659" s="132">
        <v>0</v>
      </c>
      <c r="CU659" s="133">
        <f t="shared" si="382"/>
        <v>0</v>
      </c>
      <c r="CV659" s="129">
        <f t="shared" si="382"/>
        <v>0</v>
      </c>
      <c r="CW659" s="132">
        <v>0</v>
      </c>
      <c r="CY659" s="133">
        <v>0</v>
      </c>
      <c r="CZ659" s="129">
        <v>0</v>
      </c>
      <c r="DA659" s="132">
        <v>0</v>
      </c>
      <c r="DD659" s="134" t="s">
        <v>95</v>
      </c>
      <c r="DE659" s="101"/>
      <c r="DF659" s="72"/>
    </row>
    <row r="660" spans="1:110" s="7" customFormat="1" x14ac:dyDescent="0.25">
      <c r="A660" s="135">
        <v>40</v>
      </c>
      <c r="B660" s="136" t="s">
        <v>1787</v>
      </c>
      <c r="C660" s="136" t="s">
        <v>1788</v>
      </c>
      <c r="D660" s="137" t="s">
        <v>1789</v>
      </c>
      <c r="E660" s="138" t="s">
        <v>1790</v>
      </c>
      <c r="F660" s="138" t="s">
        <v>1789</v>
      </c>
      <c r="G660" s="138" t="s">
        <v>1791</v>
      </c>
      <c r="H660" s="138" t="s">
        <v>117</v>
      </c>
      <c r="I660" s="138">
        <v>11205</v>
      </c>
      <c r="J660" s="138" t="str">
        <f t="shared" si="383"/>
        <v>Brooklyn 11205</v>
      </c>
      <c r="K660" s="138" t="s">
        <v>103</v>
      </c>
      <c r="L660" s="138">
        <v>3</v>
      </c>
      <c r="M660" s="106" t="str">
        <f t="shared" si="384"/>
        <v>Child Care</v>
      </c>
      <c r="N660" s="107">
        <v>119</v>
      </c>
      <c r="O660" s="72">
        <v>0</v>
      </c>
      <c r="P660" s="108">
        <v>0</v>
      </c>
      <c r="Q660" s="71">
        <v>0</v>
      </c>
      <c r="R660" s="72">
        <v>0</v>
      </c>
      <c r="S660" s="108">
        <v>119</v>
      </c>
      <c r="T660" s="71">
        <v>0</v>
      </c>
      <c r="U660" s="72">
        <v>0</v>
      </c>
      <c r="V660" s="72">
        <v>50</v>
      </c>
      <c r="W660" s="73">
        <f t="shared" si="385"/>
        <v>50</v>
      </c>
      <c r="X660" s="109">
        <v>0</v>
      </c>
      <c r="Y660" s="110">
        <v>0</v>
      </c>
      <c r="Z660" s="110">
        <v>0</v>
      </c>
      <c r="AA660" s="72">
        <v>0</v>
      </c>
      <c r="AB660" s="72">
        <v>0</v>
      </c>
      <c r="AC660" s="111">
        <v>0</v>
      </c>
      <c r="AD660" s="112">
        <f t="shared" si="386"/>
        <v>0</v>
      </c>
      <c r="AE660" s="113">
        <v>0</v>
      </c>
      <c r="AF660" s="114">
        <v>0</v>
      </c>
      <c r="AG660" s="115">
        <v>1376820.48</v>
      </c>
      <c r="AH660" s="116">
        <v>1376820.48</v>
      </c>
      <c r="AI660" s="114">
        <v>0</v>
      </c>
      <c r="AJ660" s="117">
        <f t="shared" si="389"/>
        <v>1376820.48</v>
      </c>
      <c r="AK660" s="113">
        <v>0</v>
      </c>
      <c r="AL660" s="114">
        <v>148930.70399999997</v>
      </c>
      <c r="AM660" s="117">
        <f t="shared" si="390"/>
        <v>148930.70399999997</v>
      </c>
      <c r="AN660" s="113">
        <v>0</v>
      </c>
      <c r="AO660" s="114">
        <v>0</v>
      </c>
      <c r="AP660" s="114">
        <v>1227889.7760000001</v>
      </c>
      <c r="AQ660" s="114">
        <v>0</v>
      </c>
      <c r="AR660" s="117">
        <v>0</v>
      </c>
      <c r="AS660" s="113">
        <f t="shared" si="387"/>
        <v>0</v>
      </c>
      <c r="AT660" s="114">
        <f t="shared" si="391"/>
        <v>0</v>
      </c>
      <c r="AU660" s="114">
        <f t="shared" si="392"/>
        <v>0</v>
      </c>
      <c r="AV660" s="117">
        <v>0</v>
      </c>
      <c r="AW660" s="113">
        <f t="shared" si="388"/>
        <v>0</v>
      </c>
      <c r="AX660" s="114">
        <f t="shared" si="393"/>
        <v>0</v>
      </c>
      <c r="AY660" s="114">
        <f t="shared" si="394"/>
        <v>0</v>
      </c>
      <c r="AZ660" s="117">
        <v>0</v>
      </c>
      <c r="BA660" s="113">
        <f t="shared" si="395"/>
        <v>0</v>
      </c>
      <c r="BB660" s="114">
        <f t="shared" si="396"/>
        <v>0</v>
      </c>
      <c r="BC660" s="114">
        <f t="shared" si="397"/>
        <v>0</v>
      </c>
      <c r="BD660" s="117">
        <v>0</v>
      </c>
      <c r="BE660" s="113">
        <v>0</v>
      </c>
      <c r="BF660" s="114">
        <v>0</v>
      </c>
      <c r="BG660" s="114">
        <v>0</v>
      </c>
      <c r="BH660" s="117">
        <v>0</v>
      </c>
      <c r="BJ660" s="113">
        <f t="shared" si="380"/>
        <v>0</v>
      </c>
      <c r="BK660" s="114">
        <f t="shared" si="380"/>
        <v>148930.70399999997</v>
      </c>
      <c r="BL660" s="114">
        <f t="shared" si="398"/>
        <v>0</v>
      </c>
      <c r="BM660" s="118">
        <f t="shared" si="399"/>
        <v>0</v>
      </c>
      <c r="BN660" s="119">
        <f t="shared" si="400"/>
        <v>148930.70399999997</v>
      </c>
      <c r="BP660" s="113">
        <f t="shared" si="401"/>
        <v>0</v>
      </c>
      <c r="BQ660" s="118">
        <f t="shared" si="402"/>
        <v>0</v>
      </c>
      <c r="BR660" s="120">
        <f t="shared" si="403"/>
        <v>0</v>
      </c>
      <c r="BS660" s="121">
        <f t="shared" si="404"/>
        <v>0</v>
      </c>
      <c r="BT660" s="114">
        <f t="shared" si="405"/>
        <v>0</v>
      </c>
      <c r="BU660" s="114">
        <f t="shared" si="406"/>
        <v>0</v>
      </c>
      <c r="BV660" s="114">
        <f t="shared" si="407"/>
        <v>0</v>
      </c>
      <c r="BW660" s="118">
        <f t="shared" si="408"/>
        <v>0</v>
      </c>
      <c r="BX660" s="120">
        <f t="shared" si="409"/>
        <v>0</v>
      </c>
      <c r="BY660" s="121">
        <f t="shared" si="410"/>
        <v>0</v>
      </c>
      <c r="CA660" s="113">
        <f t="shared" si="381"/>
        <v>0</v>
      </c>
      <c r="CB660" s="114">
        <f t="shared" si="381"/>
        <v>0</v>
      </c>
      <c r="CC660" s="114">
        <f t="shared" si="411"/>
        <v>88176.436218649513</v>
      </c>
      <c r="CD660" s="114">
        <f t="shared" si="412"/>
        <v>0</v>
      </c>
      <c r="CE660" s="114">
        <f t="shared" si="413"/>
        <v>10694.916578778133</v>
      </c>
      <c r="CF660" s="118">
        <f t="shared" si="414"/>
        <v>0</v>
      </c>
      <c r="CG660" s="122">
        <f t="shared" si="415"/>
        <v>98871.352797427651</v>
      </c>
      <c r="CH660" s="88"/>
      <c r="CI660" s="123">
        <f t="shared" si="416"/>
        <v>98871.352797427666</v>
      </c>
      <c r="CK660" s="124">
        <f t="shared" si="417"/>
        <v>3</v>
      </c>
      <c r="CL660" s="125">
        <v>0</v>
      </c>
      <c r="CM660" s="126">
        <v>0</v>
      </c>
      <c r="CN660" s="127">
        <v>44.16</v>
      </c>
      <c r="CO660" s="128">
        <v>16.547855999999996</v>
      </c>
      <c r="CP660" s="125">
        <v>0</v>
      </c>
      <c r="CQ660" s="129">
        <v>0</v>
      </c>
      <c r="CR660" s="130">
        <v>0</v>
      </c>
      <c r="CS660" s="131">
        <v>0</v>
      </c>
      <c r="CT660" s="132">
        <v>0</v>
      </c>
      <c r="CU660" s="133">
        <f t="shared" si="382"/>
        <v>0</v>
      </c>
      <c r="CV660" s="129">
        <f t="shared" si="382"/>
        <v>0</v>
      </c>
      <c r="CW660" s="132">
        <v>0</v>
      </c>
      <c r="CY660" s="133">
        <v>0</v>
      </c>
      <c r="CZ660" s="129">
        <v>0</v>
      </c>
      <c r="DA660" s="132">
        <v>0</v>
      </c>
      <c r="DD660" s="134" t="s">
        <v>95</v>
      </c>
      <c r="DE660" s="101"/>
      <c r="DF660" s="72"/>
    </row>
    <row r="661" spans="1:110" s="7" customFormat="1" x14ac:dyDescent="0.25">
      <c r="A661" s="135">
        <v>40</v>
      </c>
      <c r="B661" s="136" t="s">
        <v>1787</v>
      </c>
      <c r="C661" s="136" t="s">
        <v>1788</v>
      </c>
      <c r="D661" s="137" t="s">
        <v>1789</v>
      </c>
      <c r="E661" s="138" t="s">
        <v>1790</v>
      </c>
      <c r="F661" s="138" t="s">
        <v>1789</v>
      </c>
      <c r="G661" s="138" t="s">
        <v>1791</v>
      </c>
      <c r="H661" s="138" t="s">
        <v>117</v>
      </c>
      <c r="I661" s="138">
        <v>11205</v>
      </c>
      <c r="J661" s="138" t="str">
        <f t="shared" si="383"/>
        <v>Brooklyn 11205</v>
      </c>
      <c r="K661" s="138" t="s">
        <v>103</v>
      </c>
      <c r="L661" s="138">
        <v>3</v>
      </c>
      <c r="M661" s="106" t="str">
        <f t="shared" si="384"/>
        <v>Child Care</v>
      </c>
      <c r="N661" s="107">
        <v>0</v>
      </c>
      <c r="O661" s="72">
        <v>56</v>
      </c>
      <c r="P661" s="108">
        <v>0</v>
      </c>
      <c r="Q661" s="71">
        <v>0</v>
      </c>
      <c r="R661" s="72">
        <v>0</v>
      </c>
      <c r="S661" s="108">
        <v>0</v>
      </c>
      <c r="T661" s="71">
        <v>0</v>
      </c>
      <c r="U661" s="72">
        <v>0</v>
      </c>
      <c r="V661" s="72">
        <v>0</v>
      </c>
      <c r="W661" s="73">
        <f t="shared" si="385"/>
        <v>0</v>
      </c>
      <c r="X661" s="109">
        <v>0</v>
      </c>
      <c r="Y661" s="110">
        <v>0</v>
      </c>
      <c r="Z661" s="110">
        <v>0</v>
      </c>
      <c r="AA661" s="72">
        <v>0</v>
      </c>
      <c r="AB661" s="72">
        <v>0</v>
      </c>
      <c r="AC661" s="111">
        <v>0</v>
      </c>
      <c r="AD661" s="112">
        <f t="shared" si="386"/>
        <v>0</v>
      </c>
      <c r="AE661" s="113">
        <v>0</v>
      </c>
      <c r="AF661" s="114">
        <v>1010607.3600000002</v>
      </c>
      <c r="AG661" s="115">
        <v>0</v>
      </c>
      <c r="AH661" s="116">
        <v>1010607.3600000002</v>
      </c>
      <c r="AI661" s="114">
        <v>0</v>
      </c>
      <c r="AJ661" s="117">
        <f t="shared" si="389"/>
        <v>1010607.3600000002</v>
      </c>
      <c r="AK661" s="113">
        <v>0</v>
      </c>
      <c r="AL661" s="114">
        <v>0</v>
      </c>
      <c r="AM661" s="117">
        <f t="shared" si="390"/>
        <v>0</v>
      </c>
      <c r="AN661" s="113">
        <v>0</v>
      </c>
      <c r="AO661" s="114">
        <v>0</v>
      </c>
      <c r="AP661" s="114">
        <v>1010607.3600000002</v>
      </c>
      <c r="AQ661" s="114">
        <v>0</v>
      </c>
      <c r="AR661" s="117">
        <v>0</v>
      </c>
      <c r="AS661" s="113">
        <f t="shared" si="387"/>
        <v>0</v>
      </c>
      <c r="AT661" s="114">
        <f t="shared" si="391"/>
        <v>0</v>
      </c>
      <c r="AU661" s="114">
        <f t="shared" si="392"/>
        <v>0</v>
      </c>
      <c r="AV661" s="117">
        <v>0</v>
      </c>
      <c r="AW661" s="113">
        <f t="shared" si="388"/>
        <v>0</v>
      </c>
      <c r="AX661" s="114">
        <f t="shared" si="393"/>
        <v>0</v>
      </c>
      <c r="AY661" s="114">
        <f t="shared" si="394"/>
        <v>0</v>
      </c>
      <c r="AZ661" s="117">
        <v>0</v>
      </c>
      <c r="BA661" s="113">
        <f t="shared" si="395"/>
        <v>0</v>
      </c>
      <c r="BB661" s="114">
        <f t="shared" si="396"/>
        <v>0</v>
      </c>
      <c r="BC661" s="114">
        <f t="shared" si="397"/>
        <v>0</v>
      </c>
      <c r="BD661" s="117">
        <v>0</v>
      </c>
      <c r="BE661" s="113">
        <v>0</v>
      </c>
      <c r="BF661" s="114">
        <v>0</v>
      </c>
      <c r="BG661" s="114">
        <v>0</v>
      </c>
      <c r="BH661" s="117">
        <v>0</v>
      </c>
      <c r="BJ661" s="113">
        <f t="shared" si="380"/>
        <v>0</v>
      </c>
      <c r="BK661" s="114">
        <f t="shared" si="380"/>
        <v>0</v>
      </c>
      <c r="BL661" s="114">
        <f t="shared" si="398"/>
        <v>0</v>
      </c>
      <c r="BM661" s="118">
        <f t="shared" si="399"/>
        <v>0</v>
      </c>
      <c r="BN661" s="119">
        <f t="shared" si="400"/>
        <v>0</v>
      </c>
      <c r="BP661" s="113">
        <f t="shared" si="401"/>
        <v>0</v>
      </c>
      <c r="BQ661" s="118">
        <f t="shared" si="402"/>
        <v>0</v>
      </c>
      <c r="BR661" s="120">
        <f t="shared" si="403"/>
        <v>0</v>
      </c>
      <c r="BS661" s="121">
        <f t="shared" si="404"/>
        <v>0</v>
      </c>
      <c r="BT661" s="114">
        <f t="shared" si="405"/>
        <v>0</v>
      </c>
      <c r="BU661" s="114">
        <f t="shared" si="406"/>
        <v>0</v>
      </c>
      <c r="BV661" s="114">
        <f t="shared" si="407"/>
        <v>0</v>
      </c>
      <c r="BW661" s="118">
        <f t="shared" si="408"/>
        <v>0</v>
      </c>
      <c r="BX661" s="120">
        <f t="shared" si="409"/>
        <v>0</v>
      </c>
      <c r="BY661" s="121">
        <f t="shared" si="410"/>
        <v>0</v>
      </c>
      <c r="CA661" s="113">
        <f t="shared" si="381"/>
        <v>0</v>
      </c>
      <c r="CB661" s="114">
        <f t="shared" si="381"/>
        <v>72573.090160771724</v>
      </c>
      <c r="CC661" s="114">
        <f t="shared" si="411"/>
        <v>0</v>
      </c>
      <c r="CD661" s="114">
        <f t="shared" si="412"/>
        <v>0</v>
      </c>
      <c r="CE661" s="114">
        <f t="shared" si="413"/>
        <v>0</v>
      </c>
      <c r="CF661" s="118">
        <f t="shared" si="414"/>
        <v>0</v>
      </c>
      <c r="CG661" s="122">
        <f t="shared" si="415"/>
        <v>72573.090160771724</v>
      </c>
      <c r="CH661" s="88"/>
      <c r="CI661" s="123">
        <f t="shared" si="416"/>
        <v>72573.090160771724</v>
      </c>
      <c r="CK661" s="124">
        <f t="shared" si="417"/>
        <v>3</v>
      </c>
      <c r="CL661" s="125">
        <v>0</v>
      </c>
      <c r="CM661" s="126">
        <v>68.88000000000001</v>
      </c>
      <c r="CN661" s="127">
        <v>0</v>
      </c>
      <c r="CO661" s="128">
        <v>0</v>
      </c>
      <c r="CP661" s="125">
        <v>0</v>
      </c>
      <c r="CQ661" s="129">
        <v>0</v>
      </c>
      <c r="CR661" s="130">
        <v>0</v>
      </c>
      <c r="CS661" s="131">
        <v>0</v>
      </c>
      <c r="CT661" s="132">
        <v>0</v>
      </c>
      <c r="CU661" s="133">
        <f t="shared" si="382"/>
        <v>0</v>
      </c>
      <c r="CV661" s="129">
        <f t="shared" si="382"/>
        <v>0</v>
      </c>
      <c r="CW661" s="132">
        <v>0</v>
      </c>
      <c r="CY661" s="133">
        <v>0</v>
      </c>
      <c r="CZ661" s="129">
        <v>0</v>
      </c>
      <c r="DA661" s="132">
        <v>0</v>
      </c>
      <c r="DD661" s="134" t="s">
        <v>95</v>
      </c>
      <c r="DE661" s="101"/>
      <c r="DF661" s="72"/>
    </row>
    <row r="662" spans="1:110" s="7" customFormat="1" x14ac:dyDescent="0.25">
      <c r="A662" s="135">
        <v>208</v>
      </c>
      <c r="B662" s="136" t="s">
        <v>1792</v>
      </c>
      <c r="C662" s="136" t="s">
        <v>1793</v>
      </c>
      <c r="D662" s="137" t="s">
        <v>1794</v>
      </c>
      <c r="E662" s="138" t="s">
        <v>1795</v>
      </c>
      <c r="F662" s="138" t="s">
        <v>1796</v>
      </c>
      <c r="G662" s="138" t="s">
        <v>1797</v>
      </c>
      <c r="H662" s="138" t="s">
        <v>154</v>
      </c>
      <c r="I662" s="138">
        <v>11368</v>
      </c>
      <c r="J662" s="138" t="str">
        <f t="shared" si="383"/>
        <v>Queens 11368</v>
      </c>
      <c r="K662" s="138" t="s">
        <v>108</v>
      </c>
      <c r="L662" s="138">
        <v>1</v>
      </c>
      <c r="M662" s="106" t="str">
        <f t="shared" si="384"/>
        <v>Dual</v>
      </c>
      <c r="N662" s="107">
        <v>148</v>
      </c>
      <c r="O662" s="72">
        <v>0</v>
      </c>
      <c r="P662" s="108">
        <v>0</v>
      </c>
      <c r="Q662" s="71">
        <v>37</v>
      </c>
      <c r="R662" s="72">
        <v>80</v>
      </c>
      <c r="S662" s="108">
        <v>31</v>
      </c>
      <c r="T662" s="71">
        <v>18</v>
      </c>
      <c r="U662" s="72">
        <v>39</v>
      </c>
      <c r="V662" s="72">
        <v>16</v>
      </c>
      <c r="W662" s="73">
        <f t="shared" si="385"/>
        <v>73</v>
      </c>
      <c r="X662" s="109">
        <v>0</v>
      </c>
      <c r="Y662" s="110">
        <v>0</v>
      </c>
      <c r="Z662" s="110">
        <v>0</v>
      </c>
      <c r="AA662" s="72">
        <v>0</v>
      </c>
      <c r="AB662" s="72">
        <v>0</v>
      </c>
      <c r="AC662" s="111">
        <v>0</v>
      </c>
      <c r="AD662" s="112">
        <f t="shared" si="386"/>
        <v>0</v>
      </c>
      <c r="AE662" s="113">
        <v>0</v>
      </c>
      <c r="AF662" s="114">
        <v>0</v>
      </c>
      <c r="AG662" s="115">
        <v>1845737.6</v>
      </c>
      <c r="AH662" s="116">
        <v>1845737.6</v>
      </c>
      <c r="AI662" s="114">
        <v>354024.88</v>
      </c>
      <c r="AJ662" s="117">
        <f t="shared" si="389"/>
        <v>2199762.48</v>
      </c>
      <c r="AK662" s="113">
        <v>183006.6966</v>
      </c>
      <c r="AL662" s="114">
        <v>51370.300799999997</v>
      </c>
      <c r="AM662" s="117">
        <f t="shared" si="390"/>
        <v>234376.99739999999</v>
      </c>
      <c r="AN662" s="113">
        <v>942116.26983463229</v>
      </c>
      <c r="AO662" s="114">
        <v>0</v>
      </c>
      <c r="AP662" s="114">
        <v>669244.3327653677</v>
      </c>
      <c r="AQ662" s="114">
        <v>0</v>
      </c>
      <c r="AR662" s="117">
        <v>0</v>
      </c>
      <c r="AS662" s="113">
        <f t="shared" si="387"/>
        <v>0</v>
      </c>
      <c r="AT662" s="114">
        <f t="shared" si="391"/>
        <v>0</v>
      </c>
      <c r="AU662" s="114">
        <f t="shared" si="392"/>
        <v>23418.450000000004</v>
      </c>
      <c r="AV662" s="117">
        <v>23418.450000000004</v>
      </c>
      <c r="AW662" s="113">
        <f t="shared" si="388"/>
        <v>0</v>
      </c>
      <c r="AX662" s="114">
        <f t="shared" si="393"/>
        <v>0</v>
      </c>
      <c r="AY662" s="114">
        <f t="shared" si="394"/>
        <v>6573.6</v>
      </c>
      <c r="AZ662" s="117">
        <v>6573.6</v>
      </c>
      <c r="BA662" s="113">
        <f t="shared" si="395"/>
        <v>0</v>
      </c>
      <c r="BB662" s="114">
        <f t="shared" si="396"/>
        <v>0</v>
      </c>
      <c r="BC662" s="114">
        <f t="shared" si="397"/>
        <v>189263.60356536784</v>
      </c>
      <c r="BD662" s="117">
        <v>189263.60356536784</v>
      </c>
      <c r="BE662" s="113">
        <v>0</v>
      </c>
      <c r="BF662" s="114">
        <v>0</v>
      </c>
      <c r="BG662" s="114">
        <v>0</v>
      </c>
      <c r="BH662" s="117">
        <v>0</v>
      </c>
      <c r="BJ662" s="113">
        <f t="shared" si="380"/>
        <v>183006.6966</v>
      </c>
      <c r="BK662" s="114">
        <f t="shared" si="380"/>
        <v>51370.300799999997</v>
      </c>
      <c r="BL662" s="114">
        <f t="shared" si="398"/>
        <v>23418.450000000004</v>
      </c>
      <c r="BM662" s="118">
        <f t="shared" si="399"/>
        <v>6573.6</v>
      </c>
      <c r="BN662" s="119">
        <f t="shared" si="400"/>
        <v>264369.04739999998</v>
      </c>
      <c r="BP662" s="113">
        <f t="shared" si="401"/>
        <v>942116.26983463229</v>
      </c>
      <c r="BQ662" s="118">
        <f t="shared" si="402"/>
        <v>189263.60356536784</v>
      </c>
      <c r="BR662" s="120">
        <f t="shared" si="403"/>
        <v>1131379.8734000002</v>
      </c>
      <c r="BS662" s="121">
        <f t="shared" si="404"/>
        <v>282844.96835000004</v>
      </c>
      <c r="BT662" s="114">
        <f t="shared" si="405"/>
        <v>183006.6966</v>
      </c>
      <c r="BU662" s="114">
        <f t="shared" si="406"/>
        <v>0</v>
      </c>
      <c r="BV662" s="114">
        <f t="shared" si="407"/>
        <v>23418.450000000004</v>
      </c>
      <c r="BW662" s="118">
        <f t="shared" si="408"/>
        <v>0</v>
      </c>
      <c r="BX662" s="120">
        <f t="shared" si="409"/>
        <v>206425.14660000001</v>
      </c>
      <c r="BY662" s="121">
        <f t="shared" si="410"/>
        <v>76419.821750000032</v>
      </c>
      <c r="CA662" s="113">
        <f t="shared" si="381"/>
        <v>0</v>
      </c>
      <c r="CB662" s="114">
        <f t="shared" si="381"/>
        <v>0</v>
      </c>
      <c r="CC662" s="114">
        <f t="shared" si="411"/>
        <v>48059.34651155374</v>
      </c>
      <c r="CD662" s="114">
        <f t="shared" si="412"/>
        <v>0</v>
      </c>
      <c r="CE662" s="114">
        <f t="shared" si="413"/>
        <v>3688.9712257234728</v>
      </c>
      <c r="CF662" s="118">
        <f t="shared" si="414"/>
        <v>76419.821750000032</v>
      </c>
      <c r="CG662" s="122">
        <f t="shared" si="415"/>
        <v>128168.13948727725</v>
      </c>
      <c r="CH662" s="88"/>
      <c r="CI662" s="123">
        <f t="shared" si="416"/>
        <v>132544.92947481244</v>
      </c>
      <c r="CK662" s="124">
        <f t="shared" si="417"/>
        <v>1</v>
      </c>
      <c r="CL662" s="125">
        <v>0</v>
      </c>
      <c r="CM662" s="126">
        <v>0</v>
      </c>
      <c r="CN662" s="127">
        <v>47.6</v>
      </c>
      <c r="CO662" s="128">
        <v>17.83691</v>
      </c>
      <c r="CP662" s="125">
        <v>0</v>
      </c>
      <c r="CQ662" s="129">
        <v>0</v>
      </c>
      <c r="CR662" s="130">
        <v>0</v>
      </c>
      <c r="CS662" s="131">
        <v>9.1300000000000008</v>
      </c>
      <c r="CT662" s="132">
        <v>9.1300000000000008</v>
      </c>
      <c r="CU662" s="133">
        <f t="shared" si="382"/>
        <v>0</v>
      </c>
      <c r="CV662" s="129">
        <f t="shared" si="382"/>
        <v>2.2825000000000002</v>
      </c>
      <c r="CW662" s="132">
        <v>2.2825000000000002</v>
      </c>
      <c r="CY662" s="133">
        <v>0</v>
      </c>
      <c r="CZ662" s="129">
        <v>29992.050000000003</v>
      </c>
      <c r="DA662" s="132">
        <v>29992.050000000003</v>
      </c>
      <c r="DD662" s="134" t="s">
        <v>95</v>
      </c>
      <c r="DE662" s="101"/>
      <c r="DF662" s="72"/>
    </row>
    <row r="663" spans="1:110" s="7" customFormat="1" x14ac:dyDescent="0.25">
      <c r="A663" s="135">
        <v>208</v>
      </c>
      <c r="B663" s="136" t="s">
        <v>1792</v>
      </c>
      <c r="C663" s="136" t="s">
        <v>1798</v>
      </c>
      <c r="D663" s="137" t="s">
        <v>1794</v>
      </c>
      <c r="E663" s="138" t="s">
        <v>1799</v>
      </c>
      <c r="F663" s="138" t="s">
        <v>1800</v>
      </c>
      <c r="G663" s="138" t="s">
        <v>1801</v>
      </c>
      <c r="H663" s="138" t="s">
        <v>154</v>
      </c>
      <c r="I663" s="138">
        <v>11377</v>
      </c>
      <c r="J663" s="138" t="str">
        <f t="shared" si="383"/>
        <v>Queens 11377</v>
      </c>
      <c r="K663" s="138" t="s">
        <v>103</v>
      </c>
      <c r="L663" s="138">
        <v>2</v>
      </c>
      <c r="M663" s="106" t="str">
        <f t="shared" si="384"/>
        <v>Head Start</v>
      </c>
      <c r="N663" s="107">
        <v>85</v>
      </c>
      <c r="O663" s="72">
        <v>0</v>
      </c>
      <c r="P663" s="108">
        <v>0</v>
      </c>
      <c r="Q663" s="71">
        <v>0</v>
      </c>
      <c r="R663" s="72">
        <v>85</v>
      </c>
      <c r="S663" s="108">
        <v>0</v>
      </c>
      <c r="T663" s="71">
        <v>0</v>
      </c>
      <c r="U663" s="72">
        <v>53</v>
      </c>
      <c r="V663" s="72">
        <v>0</v>
      </c>
      <c r="W663" s="73">
        <f t="shared" si="385"/>
        <v>53</v>
      </c>
      <c r="X663" s="109">
        <v>0</v>
      </c>
      <c r="Y663" s="110">
        <v>0</v>
      </c>
      <c r="Z663" s="110">
        <v>0</v>
      </c>
      <c r="AA663" s="72">
        <v>0</v>
      </c>
      <c r="AB663" s="72">
        <v>0</v>
      </c>
      <c r="AC663" s="111">
        <v>0</v>
      </c>
      <c r="AD663" s="112">
        <f t="shared" si="386"/>
        <v>0</v>
      </c>
      <c r="AE663" s="113">
        <v>0</v>
      </c>
      <c r="AF663" s="114">
        <v>0</v>
      </c>
      <c r="AG663" s="115">
        <v>1202357.3</v>
      </c>
      <c r="AH663" s="116">
        <v>1202357.3</v>
      </c>
      <c r="AI663" s="114">
        <v>0</v>
      </c>
      <c r="AJ663" s="117">
        <f t="shared" si="389"/>
        <v>1202357.3</v>
      </c>
      <c r="AK663" s="113">
        <v>241259.47779374997</v>
      </c>
      <c r="AL663" s="114">
        <v>0</v>
      </c>
      <c r="AM663" s="117">
        <f t="shared" si="390"/>
        <v>241259.47779374997</v>
      </c>
      <c r="AN663" s="113">
        <v>961097.82220625016</v>
      </c>
      <c r="AO663" s="114">
        <v>0</v>
      </c>
      <c r="AP663" s="114">
        <v>0</v>
      </c>
      <c r="AQ663" s="114">
        <v>0</v>
      </c>
      <c r="AR663" s="117">
        <v>0</v>
      </c>
      <c r="AS663" s="113">
        <f t="shared" si="387"/>
        <v>0</v>
      </c>
      <c r="AT663" s="114">
        <f t="shared" si="391"/>
        <v>0</v>
      </c>
      <c r="AU663" s="114">
        <f t="shared" si="392"/>
        <v>0</v>
      </c>
      <c r="AV663" s="117">
        <v>0</v>
      </c>
      <c r="AW663" s="113">
        <f t="shared" si="388"/>
        <v>0</v>
      </c>
      <c r="AX663" s="114">
        <f t="shared" si="393"/>
        <v>0</v>
      </c>
      <c r="AY663" s="114">
        <f t="shared" si="394"/>
        <v>0</v>
      </c>
      <c r="AZ663" s="117">
        <v>0</v>
      </c>
      <c r="BA663" s="113">
        <f t="shared" si="395"/>
        <v>0</v>
      </c>
      <c r="BB663" s="114">
        <f t="shared" si="396"/>
        <v>0</v>
      </c>
      <c r="BC663" s="114">
        <f t="shared" si="397"/>
        <v>0</v>
      </c>
      <c r="BD663" s="117">
        <v>0</v>
      </c>
      <c r="BE663" s="113">
        <v>0</v>
      </c>
      <c r="BF663" s="114">
        <v>0</v>
      </c>
      <c r="BG663" s="114">
        <v>0</v>
      </c>
      <c r="BH663" s="117">
        <v>0</v>
      </c>
      <c r="BJ663" s="113">
        <f t="shared" ref="BJ663:BK681" si="418">+AK663</f>
        <v>241259.47779374997</v>
      </c>
      <c r="BK663" s="114">
        <f t="shared" si="418"/>
        <v>0</v>
      </c>
      <c r="BL663" s="114">
        <f t="shared" si="398"/>
        <v>0</v>
      </c>
      <c r="BM663" s="118">
        <f t="shared" si="399"/>
        <v>0</v>
      </c>
      <c r="BN663" s="119">
        <f t="shared" si="400"/>
        <v>241259.47779374997</v>
      </c>
      <c r="BP663" s="113">
        <f t="shared" si="401"/>
        <v>961097.82220625016</v>
      </c>
      <c r="BQ663" s="118">
        <f t="shared" si="402"/>
        <v>0</v>
      </c>
      <c r="BR663" s="120">
        <f t="shared" si="403"/>
        <v>961097.82220625016</v>
      </c>
      <c r="BS663" s="121">
        <f t="shared" si="404"/>
        <v>240274.45555156254</v>
      </c>
      <c r="BT663" s="114">
        <f t="shared" si="405"/>
        <v>241259.47779374997</v>
      </c>
      <c r="BU663" s="114">
        <f t="shared" si="406"/>
        <v>0</v>
      </c>
      <c r="BV663" s="114">
        <f t="shared" si="407"/>
        <v>0</v>
      </c>
      <c r="BW663" s="118">
        <f t="shared" si="408"/>
        <v>0</v>
      </c>
      <c r="BX663" s="120">
        <f t="shared" si="409"/>
        <v>241259.47779374997</v>
      </c>
      <c r="BY663" s="121">
        <f t="shared" si="410"/>
        <v>0</v>
      </c>
      <c r="CA663" s="113">
        <f t="shared" ref="CA663:CB681" si="419">(+AE663/0.933)*0.067</f>
        <v>0</v>
      </c>
      <c r="CB663" s="114">
        <f t="shared" si="419"/>
        <v>0</v>
      </c>
      <c r="CC663" s="114">
        <f t="shared" si="411"/>
        <v>0</v>
      </c>
      <c r="CD663" s="114">
        <f t="shared" si="412"/>
        <v>0</v>
      </c>
      <c r="CE663" s="114">
        <f t="shared" si="413"/>
        <v>0</v>
      </c>
      <c r="CF663" s="118">
        <f t="shared" si="414"/>
        <v>0</v>
      </c>
      <c r="CG663" s="122">
        <f t="shared" si="415"/>
        <v>0</v>
      </c>
      <c r="CH663" s="88"/>
      <c r="CI663" s="123">
        <f t="shared" si="416"/>
        <v>86342.914362272248</v>
      </c>
      <c r="CK663" s="124">
        <f t="shared" si="417"/>
        <v>2</v>
      </c>
      <c r="CL663" s="125">
        <v>0</v>
      </c>
      <c r="CM663" s="126">
        <v>0</v>
      </c>
      <c r="CN663" s="127">
        <v>53.99</v>
      </c>
      <c r="CO663" s="128">
        <v>25.289253437499998</v>
      </c>
      <c r="CP663" s="125">
        <v>0</v>
      </c>
      <c r="CQ663" s="129">
        <v>0</v>
      </c>
      <c r="CR663" s="130">
        <v>0</v>
      </c>
      <c r="CS663" s="131">
        <v>0</v>
      </c>
      <c r="CT663" s="132">
        <v>0</v>
      </c>
      <c r="CU663" s="133">
        <f t="shared" ref="CU663:CV681" si="420">IF($CK663=2,2.5/8,2.5/10)*CR663</f>
        <v>0</v>
      </c>
      <c r="CV663" s="129">
        <f t="shared" si="420"/>
        <v>0</v>
      </c>
      <c r="CW663" s="132">
        <v>0</v>
      </c>
      <c r="CY663" s="133">
        <v>0</v>
      </c>
      <c r="CZ663" s="129">
        <v>0</v>
      </c>
      <c r="DA663" s="132">
        <v>0</v>
      </c>
      <c r="DD663" s="134" t="s">
        <v>95</v>
      </c>
      <c r="DE663" s="101"/>
      <c r="DF663" s="72"/>
    </row>
    <row r="664" spans="1:110" s="7" customFormat="1" x14ac:dyDescent="0.25">
      <c r="A664" s="135">
        <v>208</v>
      </c>
      <c r="B664" s="136" t="s">
        <v>1792</v>
      </c>
      <c r="C664" s="136" t="s">
        <v>1802</v>
      </c>
      <c r="D664" s="137" t="s">
        <v>1794</v>
      </c>
      <c r="E664" s="138" t="s">
        <v>1803</v>
      </c>
      <c r="F664" s="138" t="s">
        <v>1804</v>
      </c>
      <c r="G664" s="138" t="s">
        <v>1805</v>
      </c>
      <c r="H664" s="138" t="s">
        <v>124</v>
      </c>
      <c r="I664" s="138">
        <v>10024</v>
      </c>
      <c r="J664" s="138" t="str">
        <f t="shared" si="383"/>
        <v>Manhattan 10024</v>
      </c>
      <c r="K664" s="138" t="s">
        <v>108</v>
      </c>
      <c r="L664" s="138">
        <v>2</v>
      </c>
      <c r="M664" s="106" t="str">
        <f t="shared" si="384"/>
        <v>Head Start</v>
      </c>
      <c r="N664" s="107">
        <v>47</v>
      </c>
      <c r="O664" s="72">
        <v>0</v>
      </c>
      <c r="P664" s="108">
        <v>0</v>
      </c>
      <c r="Q664" s="71">
        <v>0</v>
      </c>
      <c r="R664" s="72">
        <v>47</v>
      </c>
      <c r="S664" s="108">
        <v>0</v>
      </c>
      <c r="T664" s="71">
        <v>0</v>
      </c>
      <c r="U664" s="72">
        <v>20</v>
      </c>
      <c r="V664" s="72">
        <v>0</v>
      </c>
      <c r="W664" s="73">
        <f t="shared" si="385"/>
        <v>20</v>
      </c>
      <c r="X664" s="109">
        <v>0</v>
      </c>
      <c r="Y664" s="110">
        <v>0</v>
      </c>
      <c r="Z664" s="110">
        <v>0</v>
      </c>
      <c r="AA664" s="72">
        <v>0</v>
      </c>
      <c r="AB664" s="72">
        <v>0</v>
      </c>
      <c r="AC664" s="111">
        <v>0</v>
      </c>
      <c r="AD664" s="112">
        <f t="shared" si="386"/>
        <v>0</v>
      </c>
      <c r="AE664" s="113">
        <v>0</v>
      </c>
      <c r="AF664" s="114">
        <v>0</v>
      </c>
      <c r="AG664" s="115">
        <v>621118.16</v>
      </c>
      <c r="AH664" s="116">
        <v>621118.16</v>
      </c>
      <c r="AI664" s="114">
        <v>101959.91999999998</v>
      </c>
      <c r="AJ664" s="117">
        <f t="shared" si="389"/>
        <v>723078.08000000007</v>
      </c>
      <c r="AK664" s="113">
        <v>85055.080500000011</v>
      </c>
      <c r="AL664" s="114">
        <v>0</v>
      </c>
      <c r="AM664" s="117">
        <f t="shared" si="390"/>
        <v>85055.080500000011</v>
      </c>
      <c r="AN664" s="113">
        <v>536063.07950000011</v>
      </c>
      <c r="AO664" s="114">
        <v>0</v>
      </c>
      <c r="AP664" s="114">
        <v>0</v>
      </c>
      <c r="AQ664" s="114">
        <v>0</v>
      </c>
      <c r="AR664" s="117">
        <v>0</v>
      </c>
      <c r="AS664" s="113">
        <f t="shared" si="387"/>
        <v>0</v>
      </c>
      <c r="AT664" s="114">
        <f t="shared" si="391"/>
        <v>0</v>
      </c>
      <c r="AU664" s="114">
        <f t="shared" si="392"/>
        <v>9315</v>
      </c>
      <c r="AV664" s="117">
        <v>9315</v>
      </c>
      <c r="AW664" s="113">
        <f t="shared" si="388"/>
        <v>0</v>
      </c>
      <c r="AX664" s="114">
        <f t="shared" si="393"/>
        <v>0</v>
      </c>
      <c r="AY664" s="114">
        <f t="shared" si="394"/>
        <v>0</v>
      </c>
      <c r="AZ664" s="117">
        <v>0</v>
      </c>
      <c r="BA664" s="113">
        <f t="shared" si="395"/>
        <v>0</v>
      </c>
      <c r="BB664" s="114">
        <f t="shared" si="396"/>
        <v>0</v>
      </c>
      <c r="BC664" s="114">
        <f t="shared" si="397"/>
        <v>92644.919999999984</v>
      </c>
      <c r="BD664" s="117">
        <v>92644.919999999984</v>
      </c>
      <c r="BE664" s="113">
        <v>0</v>
      </c>
      <c r="BF664" s="114">
        <v>0</v>
      </c>
      <c r="BG664" s="114">
        <v>0</v>
      </c>
      <c r="BH664" s="117">
        <v>0</v>
      </c>
      <c r="BJ664" s="113">
        <f t="shared" si="418"/>
        <v>85055.080500000011</v>
      </c>
      <c r="BK664" s="114">
        <f t="shared" si="418"/>
        <v>0</v>
      </c>
      <c r="BL664" s="114">
        <f t="shared" si="398"/>
        <v>9315</v>
      </c>
      <c r="BM664" s="118">
        <f t="shared" si="399"/>
        <v>0</v>
      </c>
      <c r="BN664" s="119">
        <f t="shared" si="400"/>
        <v>94370.080500000011</v>
      </c>
      <c r="BP664" s="113">
        <f t="shared" si="401"/>
        <v>536063.07950000011</v>
      </c>
      <c r="BQ664" s="118">
        <f t="shared" si="402"/>
        <v>92644.919999999984</v>
      </c>
      <c r="BR664" s="120">
        <f t="shared" si="403"/>
        <v>628707.99950000015</v>
      </c>
      <c r="BS664" s="121">
        <f t="shared" si="404"/>
        <v>157176.99987500004</v>
      </c>
      <c r="BT664" s="114">
        <f t="shared" si="405"/>
        <v>85055.080500000011</v>
      </c>
      <c r="BU664" s="114">
        <f t="shared" si="406"/>
        <v>0</v>
      </c>
      <c r="BV664" s="114">
        <f t="shared" si="407"/>
        <v>9315</v>
      </c>
      <c r="BW664" s="118">
        <f t="shared" si="408"/>
        <v>0</v>
      </c>
      <c r="BX664" s="120">
        <f t="shared" si="409"/>
        <v>94370.080500000011</v>
      </c>
      <c r="BY664" s="121">
        <f t="shared" si="410"/>
        <v>62806.919375000027</v>
      </c>
      <c r="CA664" s="113">
        <f t="shared" si="419"/>
        <v>0</v>
      </c>
      <c r="CB664" s="114">
        <f t="shared" si="419"/>
        <v>0</v>
      </c>
      <c r="CC664" s="114">
        <f t="shared" si="411"/>
        <v>0</v>
      </c>
      <c r="CD664" s="114">
        <f t="shared" si="412"/>
        <v>0</v>
      </c>
      <c r="CE664" s="114">
        <f t="shared" si="413"/>
        <v>0</v>
      </c>
      <c r="CF664" s="118">
        <f t="shared" si="414"/>
        <v>62806.919375000027</v>
      </c>
      <c r="CG664" s="122">
        <f t="shared" si="415"/>
        <v>62806.919375000027</v>
      </c>
      <c r="CH664" s="88"/>
      <c r="CI664" s="123">
        <f t="shared" si="416"/>
        <v>44603.340535905685</v>
      </c>
      <c r="CK664" s="124">
        <f t="shared" si="417"/>
        <v>2</v>
      </c>
      <c r="CL664" s="125">
        <v>0</v>
      </c>
      <c r="CM664" s="126">
        <v>0</v>
      </c>
      <c r="CN664" s="127">
        <v>50.440000000000005</v>
      </c>
      <c r="CO664" s="128">
        <v>23.62641125</v>
      </c>
      <c r="CP664" s="125">
        <v>0</v>
      </c>
      <c r="CQ664" s="129">
        <v>0</v>
      </c>
      <c r="CR664" s="130">
        <v>0</v>
      </c>
      <c r="CS664" s="131">
        <v>8.2799999999999994</v>
      </c>
      <c r="CT664" s="132">
        <v>8.2799999999999994</v>
      </c>
      <c r="CU664" s="133">
        <f t="shared" si="420"/>
        <v>0</v>
      </c>
      <c r="CV664" s="129">
        <f t="shared" si="420"/>
        <v>2.5874999999999999</v>
      </c>
      <c r="CW664" s="132">
        <v>2.5874999999999999</v>
      </c>
      <c r="CY664" s="133">
        <v>0</v>
      </c>
      <c r="CZ664" s="129">
        <v>9315</v>
      </c>
      <c r="DA664" s="132">
        <v>9315</v>
      </c>
      <c r="DD664" s="134" t="s">
        <v>95</v>
      </c>
      <c r="DE664" s="101"/>
      <c r="DF664" s="72"/>
    </row>
    <row r="665" spans="1:110" s="7" customFormat="1" x14ac:dyDescent="0.25">
      <c r="A665" s="135">
        <v>102</v>
      </c>
      <c r="B665" s="136" t="s">
        <v>1806</v>
      </c>
      <c r="C665" s="136" t="s">
        <v>1807</v>
      </c>
      <c r="D665" s="137" t="s">
        <v>1808</v>
      </c>
      <c r="E665" s="138" t="s">
        <v>1809</v>
      </c>
      <c r="F665" s="138" t="s">
        <v>1810</v>
      </c>
      <c r="G665" s="138" t="s">
        <v>1811</v>
      </c>
      <c r="H665" s="138" t="s">
        <v>102</v>
      </c>
      <c r="I665" s="138">
        <v>10451</v>
      </c>
      <c r="J665" s="138" t="str">
        <f t="shared" si="383"/>
        <v>Bronx 10451</v>
      </c>
      <c r="K665" s="138" t="s">
        <v>103</v>
      </c>
      <c r="L665" s="138">
        <v>3</v>
      </c>
      <c r="M665" s="106" t="str">
        <f t="shared" si="384"/>
        <v>Child Care</v>
      </c>
      <c r="N665" s="107">
        <v>39</v>
      </c>
      <c r="O665" s="72">
        <v>0</v>
      </c>
      <c r="P665" s="108">
        <v>0</v>
      </c>
      <c r="Q665" s="71">
        <v>0</v>
      </c>
      <c r="R665" s="72">
        <v>0</v>
      </c>
      <c r="S665" s="108">
        <v>39</v>
      </c>
      <c r="T665" s="71">
        <v>0</v>
      </c>
      <c r="U665" s="72">
        <v>0</v>
      </c>
      <c r="V665" s="72">
        <v>18</v>
      </c>
      <c r="W665" s="73">
        <f t="shared" si="385"/>
        <v>18</v>
      </c>
      <c r="X665" s="109">
        <v>0</v>
      </c>
      <c r="Y665" s="110">
        <v>0</v>
      </c>
      <c r="Z665" s="110">
        <v>0</v>
      </c>
      <c r="AA665" s="72">
        <v>0</v>
      </c>
      <c r="AB665" s="72">
        <v>0</v>
      </c>
      <c r="AC665" s="111">
        <v>0</v>
      </c>
      <c r="AD665" s="112">
        <f t="shared" si="386"/>
        <v>0</v>
      </c>
      <c r="AE665" s="113">
        <v>0</v>
      </c>
      <c r="AF665" s="114">
        <v>0</v>
      </c>
      <c r="AG665" s="115">
        <v>451226.87999999995</v>
      </c>
      <c r="AH665" s="116">
        <v>451226.87999999995</v>
      </c>
      <c r="AI665" s="114">
        <v>0</v>
      </c>
      <c r="AJ665" s="117">
        <f t="shared" si="389"/>
        <v>451226.87999999995</v>
      </c>
      <c r="AK665" s="113">
        <v>0</v>
      </c>
      <c r="AL665" s="114">
        <v>53615.053439999989</v>
      </c>
      <c r="AM665" s="117">
        <f t="shared" si="390"/>
        <v>53615.053439999989</v>
      </c>
      <c r="AN665" s="113">
        <v>0</v>
      </c>
      <c r="AO665" s="114">
        <v>0</v>
      </c>
      <c r="AP665" s="114">
        <v>397611.82656000002</v>
      </c>
      <c r="AQ665" s="114">
        <v>0</v>
      </c>
      <c r="AR665" s="117">
        <v>0</v>
      </c>
      <c r="AS665" s="113">
        <f t="shared" si="387"/>
        <v>0</v>
      </c>
      <c r="AT665" s="114">
        <f t="shared" si="391"/>
        <v>0</v>
      </c>
      <c r="AU665" s="114">
        <f t="shared" si="392"/>
        <v>0</v>
      </c>
      <c r="AV665" s="117">
        <v>0</v>
      </c>
      <c r="AW665" s="113">
        <f t="shared" si="388"/>
        <v>0</v>
      </c>
      <c r="AX665" s="114">
        <f t="shared" si="393"/>
        <v>0</v>
      </c>
      <c r="AY665" s="114">
        <f t="shared" si="394"/>
        <v>0</v>
      </c>
      <c r="AZ665" s="117">
        <v>0</v>
      </c>
      <c r="BA665" s="113">
        <f t="shared" si="395"/>
        <v>0</v>
      </c>
      <c r="BB665" s="114">
        <f t="shared" si="396"/>
        <v>0</v>
      </c>
      <c r="BC665" s="114">
        <f t="shared" si="397"/>
        <v>0</v>
      </c>
      <c r="BD665" s="117">
        <v>0</v>
      </c>
      <c r="BE665" s="113">
        <v>0</v>
      </c>
      <c r="BF665" s="114">
        <v>0</v>
      </c>
      <c r="BG665" s="114">
        <v>0</v>
      </c>
      <c r="BH665" s="117">
        <v>0</v>
      </c>
      <c r="BJ665" s="113">
        <f t="shared" si="418"/>
        <v>0</v>
      </c>
      <c r="BK665" s="114">
        <f t="shared" si="418"/>
        <v>53615.053439999989</v>
      </c>
      <c r="BL665" s="114">
        <f t="shared" si="398"/>
        <v>0</v>
      </c>
      <c r="BM665" s="118">
        <f t="shared" si="399"/>
        <v>0</v>
      </c>
      <c r="BN665" s="119">
        <f t="shared" si="400"/>
        <v>53615.053439999989</v>
      </c>
      <c r="BP665" s="113">
        <f t="shared" si="401"/>
        <v>0</v>
      </c>
      <c r="BQ665" s="118">
        <f t="shared" si="402"/>
        <v>0</v>
      </c>
      <c r="BR665" s="120">
        <f t="shared" si="403"/>
        <v>0</v>
      </c>
      <c r="BS665" s="121">
        <f t="shared" si="404"/>
        <v>0</v>
      </c>
      <c r="BT665" s="114">
        <f t="shared" si="405"/>
        <v>0</v>
      </c>
      <c r="BU665" s="114">
        <f t="shared" si="406"/>
        <v>0</v>
      </c>
      <c r="BV665" s="114">
        <f t="shared" si="407"/>
        <v>0</v>
      </c>
      <c r="BW665" s="118">
        <f t="shared" si="408"/>
        <v>0</v>
      </c>
      <c r="BX665" s="120">
        <f t="shared" si="409"/>
        <v>0</v>
      </c>
      <c r="BY665" s="121">
        <f t="shared" si="410"/>
        <v>0</v>
      </c>
      <c r="CA665" s="113">
        <f t="shared" si="419"/>
        <v>0</v>
      </c>
      <c r="CB665" s="114">
        <f t="shared" si="419"/>
        <v>0</v>
      </c>
      <c r="CC665" s="114">
        <f t="shared" si="411"/>
        <v>28553.04649466238</v>
      </c>
      <c r="CD665" s="114">
        <f t="shared" si="412"/>
        <v>0</v>
      </c>
      <c r="CE665" s="114">
        <f t="shared" si="413"/>
        <v>3850.1699683601278</v>
      </c>
      <c r="CF665" s="118">
        <f t="shared" si="414"/>
        <v>0</v>
      </c>
      <c r="CG665" s="122">
        <f t="shared" si="415"/>
        <v>32403.216463022509</v>
      </c>
      <c r="CH665" s="88"/>
      <c r="CI665" s="123">
        <f t="shared" si="416"/>
        <v>32403.216463022502</v>
      </c>
      <c r="CK665" s="124">
        <f t="shared" si="417"/>
        <v>3</v>
      </c>
      <c r="CL665" s="125">
        <v>0</v>
      </c>
      <c r="CM665" s="126">
        <v>0</v>
      </c>
      <c r="CN665" s="127">
        <v>44.16</v>
      </c>
      <c r="CO665" s="128">
        <v>16.547855999999996</v>
      </c>
      <c r="CP665" s="125">
        <v>0</v>
      </c>
      <c r="CQ665" s="129">
        <v>0</v>
      </c>
      <c r="CR665" s="130">
        <v>0</v>
      </c>
      <c r="CS665" s="131">
        <v>0</v>
      </c>
      <c r="CT665" s="132">
        <v>0</v>
      </c>
      <c r="CU665" s="133">
        <f t="shared" si="420"/>
        <v>0</v>
      </c>
      <c r="CV665" s="129">
        <f t="shared" si="420"/>
        <v>0</v>
      </c>
      <c r="CW665" s="132">
        <v>0</v>
      </c>
      <c r="CY665" s="133">
        <v>0</v>
      </c>
      <c r="CZ665" s="129">
        <v>0</v>
      </c>
      <c r="DA665" s="132">
        <v>0</v>
      </c>
      <c r="DD665" s="134" t="s">
        <v>95</v>
      </c>
      <c r="DE665" s="101"/>
      <c r="DF665" s="72"/>
    </row>
    <row r="666" spans="1:110" s="7" customFormat="1" x14ac:dyDescent="0.25">
      <c r="A666" s="135">
        <v>102</v>
      </c>
      <c r="B666" s="136" t="s">
        <v>1806</v>
      </c>
      <c r="C666" s="136" t="s">
        <v>1812</v>
      </c>
      <c r="D666" s="137" t="s">
        <v>1808</v>
      </c>
      <c r="E666" s="138" t="s">
        <v>1813</v>
      </c>
      <c r="F666" s="138" t="s">
        <v>1814</v>
      </c>
      <c r="G666" s="138" t="s">
        <v>1815</v>
      </c>
      <c r="H666" s="138" t="s">
        <v>102</v>
      </c>
      <c r="I666" s="138">
        <v>10457</v>
      </c>
      <c r="J666" s="138" t="str">
        <f t="shared" si="383"/>
        <v>Bronx 10457</v>
      </c>
      <c r="K666" s="138" t="s">
        <v>103</v>
      </c>
      <c r="L666" s="138">
        <v>3</v>
      </c>
      <c r="M666" s="106" t="str">
        <f t="shared" si="384"/>
        <v>Child Care</v>
      </c>
      <c r="N666" s="107">
        <v>59</v>
      </c>
      <c r="O666" s="72">
        <v>0</v>
      </c>
      <c r="P666" s="108">
        <v>0</v>
      </c>
      <c r="Q666" s="71">
        <v>0</v>
      </c>
      <c r="R666" s="72">
        <v>0</v>
      </c>
      <c r="S666" s="108">
        <v>59</v>
      </c>
      <c r="T666" s="71">
        <v>0</v>
      </c>
      <c r="U666" s="72">
        <v>0</v>
      </c>
      <c r="V666" s="72">
        <v>29</v>
      </c>
      <c r="W666" s="73">
        <f t="shared" si="385"/>
        <v>29</v>
      </c>
      <c r="X666" s="109">
        <v>0</v>
      </c>
      <c r="Y666" s="110">
        <v>0</v>
      </c>
      <c r="Z666" s="110">
        <v>0</v>
      </c>
      <c r="AA666" s="72">
        <v>0</v>
      </c>
      <c r="AB666" s="72">
        <v>0</v>
      </c>
      <c r="AC666" s="111">
        <v>0</v>
      </c>
      <c r="AD666" s="112">
        <f t="shared" si="386"/>
        <v>0</v>
      </c>
      <c r="AE666" s="113">
        <v>0</v>
      </c>
      <c r="AF666" s="114">
        <v>0</v>
      </c>
      <c r="AG666" s="115">
        <v>682625.27999999991</v>
      </c>
      <c r="AH666" s="116">
        <v>682625.27999999991</v>
      </c>
      <c r="AI666" s="114">
        <v>0</v>
      </c>
      <c r="AJ666" s="117">
        <f t="shared" si="389"/>
        <v>682625.27999999991</v>
      </c>
      <c r="AK666" s="113">
        <v>0</v>
      </c>
      <c r="AL666" s="114">
        <v>86379.808319999982</v>
      </c>
      <c r="AM666" s="117">
        <f t="shared" si="390"/>
        <v>86379.808319999982</v>
      </c>
      <c r="AN666" s="113">
        <v>0</v>
      </c>
      <c r="AO666" s="114">
        <v>0</v>
      </c>
      <c r="AP666" s="114">
        <v>596245.47167999996</v>
      </c>
      <c r="AQ666" s="114">
        <v>0</v>
      </c>
      <c r="AR666" s="117">
        <v>0</v>
      </c>
      <c r="AS666" s="113">
        <f t="shared" si="387"/>
        <v>0</v>
      </c>
      <c r="AT666" s="114">
        <f t="shared" si="391"/>
        <v>0</v>
      </c>
      <c r="AU666" s="114">
        <f t="shared" si="392"/>
        <v>0</v>
      </c>
      <c r="AV666" s="117">
        <v>0</v>
      </c>
      <c r="AW666" s="113">
        <f t="shared" si="388"/>
        <v>0</v>
      </c>
      <c r="AX666" s="114">
        <f t="shared" si="393"/>
        <v>0</v>
      </c>
      <c r="AY666" s="114">
        <f t="shared" si="394"/>
        <v>0</v>
      </c>
      <c r="AZ666" s="117">
        <v>0</v>
      </c>
      <c r="BA666" s="113">
        <f t="shared" si="395"/>
        <v>0</v>
      </c>
      <c r="BB666" s="114">
        <f t="shared" si="396"/>
        <v>0</v>
      </c>
      <c r="BC666" s="114">
        <f t="shared" si="397"/>
        <v>0</v>
      </c>
      <c r="BD666" s="117">
        <v>0</v>
      </c>
      <c r="BE666" s="113">
        <v>0</v>
      </c>
      <c r="BF666" s="114">
        <v>0</v>
      </c>
      <c r="BG666" s="114">
        <v>0</v>
      </c>
      <c r="BH666" s="117">
        <v>0</v>
      </c>
      <c r="BJ666" s="113">
        <f t="shared" si="418"/>
        <v>0</v>
      </c>
      <c r="BK666" s="114">
        <f t="shared" si="418"/>
        <v>86379.808319999982</v>
      </c>
      <c r="BL666" s="114">
        <f t="shared" si="398"/>
        <v>0</v>
      </c>
      <c r="BM666" s="118">
        <f t="shared" si="399"/>
        <v>0</v>
      </c>
      <c r="BN666" s="119">
        <f t="shared" si="400"/>
        <v>86379.808319999982</v>
      </c>
      <c r="BP666" s="113">
        <f t="shared" si="401"/>
        <v>0</v>
      </c>
      <c r="BQ666" s="118">
        <f t="shared" si="402"/>
        <v>0</v>
      </c>
      <c r="BR666" s="120">
        <f t="shared" si="403"/>
        <v>0</v>
      </c>
      <c r="BS666" s="121">
        <f t="shared" si="404"/>
        <v>0</v>
      </c>
      <c r="BT666" s="114">
        <f t="shared" si="405"/>
        <v>0</v>
      </c>
      <c r="BU666" s="114">
        <f t="shared" si="406"/>
        <v>0</v>
      </c>
      <c r="BV666" s="114">
        <f t="shared" si="407"/>
        <v>0</v>
      </c>
      <c r="BW666" s="118">
        <f t="shared" si="408"/>
        <v>0</v>
      </c>
      <c r="BX666" s="120">
        <f t="shared" si="409"/>
        <v>0</v>
      </c>
      <c r="BY666" s="121">
        <f t="shared" si="410"/>
        <v>0</v>
      </c>
      <c r="CA666" s="113">
        <f t="shared" si="419"/>
        <v>0</v>
      </c>
      <c r="CB666" s="114">
        <f t="shared" si="419"/>
        <v>0</v>
      </c>
      <c r="CC666" s="114">
        <f t="shared" si="411"/>
        <v>42817.198930932471</v>
      </c>
      <c r="CD666" s="114">
        <f t="shared" si="412"/>
        <v>0</v>
      </c>
      <c r="CE666" s="114">
        <f t="shared" si="413"/>
        <v>6203.0516156913163</v>
      </c>
      <c r="CF666" s="118">
        <f t="shared" si="414"/>
        <v>0</v>
      </c>
      <c r="CG666" s="122">
        <f t="shared" si="415"/>
        <v>49020.250546623785</v>
      </c>
      <c r="CH666" s="88"/>
      <c r="CI666" s="123">
        <f t="shared" si="416"/>
        <v>49020.250546623785</v>
      </c>
      <c r="CK666" s="124">
        <f t="shared" si="417"/>
        <v>3</v>
      </c>
      <c r="CL666" s="125">
        <v>0</v>
      </c>
      <c r="CM666" s="126">
        <v>0</v>
      </c>
      <c r="CN666" s="127">
        <v>44.16</v>
      </c>
      <c r="CO666" s="128">
        <v>16.547855999999996</v>
      </c>
      <c r="CP666" s="125">
        <v>0</v>
      </c>
      <c r="CQ666" s="129">
        <v>0</v>
      </c>
      <c r="CR666" s="130">
        <v>0</v>
      </c>
      <c r="CS666" s="131">
        <v>0</v>
      </c>
      <c r="CT666" s="132">
        <v>0</v>
      </c>
      <c r="CU666" s="133">
        <f t="shared" si="420"/>
        <v>0</v>
      </c>
      <c r="CV666" s="129">
        <f t="shared" si="420"/>
        <v>0</v>
      </c>
      <c r="CW666" s="132">
        <v>0</v>
      </c>
      <c r="CY666" s="133">
        <v>0</v>
      </c>
      <c r="CZ666" s="129">
        <v>0</v>
      </c>
      <c r="DA666" s="132">
        <v>0</v>
      </c>
      <c r="DD666" s="134" t="s">
        <v>95</v>
      </c>
      <c r="DE666" s="101"/>
      <c r="DF666" s="72"/>
    </row>
    <row r="667" spans="1:110" s="7" customFormat="1" x14ac:dyDescent="0.25">
      <c r="A667" s="135">
        <v>102</v>
      </c>
      <c r="B667" s="136" t="s">
        <v>1806</v>
      </c>
      <c r="C667" s="136" t="s">
        <v>1812</v>
      </c>
      <c r="D667" s="137" t="s">
        <v>1808</v>
      </c>
      <c r="E667" s="138" t="s">
        <v>1813</v>
      </c>
      <c r="F667" s="138" t="s">
        <v>1814</v>
      </c>
      <c r="G667" s="138" t="s">
        <v>1815</v>
      </c>
      <c r="H667" s="138" t="s">
        <v>102</v>
      </c>
      <c r="I667" s="138">
        <v>10457</v>
      </c>
      <c r="J667" s="138" t="str">
        <f t="shared" si="383"/>
        <v>Bronx 10457</v>
      </c>
      <c r="K667" s="138" t="s">
        <v>103</v>
      </c>
      <c r="L667" s="138">
        <v>3</v>
      </c>
      <c r="M667" s="106" t="str">
        <f t="shared" si="384"/>
        <v>Child Care</v>
      </c>
      <c r="N667" s="107">
        <v>0</v>
      </c>
      <c r="O667" s="72">
        <v>10</v>
      </c>
      <c r="P667" s="108">
        <v>0</v>
      </c>
      <c r="Q667" s="71">
        <v>0</v>
      </c>
      <c r="R667" s="72">
        <v>0</v>
      </c>
      <c r="S667" s="108">
        <v>0</v>
      </c>
      <c r="T667" s="71">
        <v>0</v>
      </c>
      <c r="U667" s="72">
        <v>0</v>
      </c>
      <c r="V667" s="72">
        <v>0</v>
      </c>
      <c r="W667" s="73">
        <f t="shared" si="385"/>
        <v>0</v>
      </c>
      <c r="X667" s="109">
        <v>0</v>
      </c>
      <c r="Y667" s="110">
        <v>0</v>
      </c>
      <c r="Z667" s="110">
        <v>0</v>
      </c>
      <c r="AA667" s="72">
        <v>0</v>
      </c>
      <c r="AB667" s="72">
        <v>0</v>
      </c>
      <c r="AC667" s="111">
        <v>0</v>
      </c>
      <c r="AD667" s="112">
        <f t="shared" si="386"/>
        <v>0</v>
      </c>
      <c r="AE667" s="113">
        <v>0</v>
      </c>
      <c r="AF667" s="114">
        <v>180465.60000000003</v>
      </c>
      <c r="AG667" s="115">
        <v>0</v>
      </c>
      <c r="AH667" s="116">
        <v>180465.60000000003</v>
      </c>
      <c r="AI667" s="114">
        <v>0</v>
      </c>
      <c r="AJ667" s="117">
        <f t="shared" si="389"/>
        <v>180465.60000000003</v>
      </c>
      <c r="AK667" s="113">
        <v>0</v>
      </c>
      <c r="AL667" s="114">
        <v>0</v>
      </c>
      <c r="AM667" s="117">
        <f t="shared" si="390"/>
        <v>0</v>
      </c>
      <c r="AN667" s="113">
        <v>0</v>
      </c>
      <c r="AO667" s="114">
        <v>0</v>
      </c>
      <c r="AP667" s="114">
        <v>180465.60000000003</v>
      </c>
      <c r="AQ667" s="114">
        <v>0</v>
      </c>
      <c r="AR667" s="117">
        <v>0</v>
      </c>
      <c r="AS667" s="113">
        <f t="shared" si="387"/>
        <v>0</v>
      </c>
      <c r="AT667" s="114">
        <f t="shared" si="391"/>
        <v>0</v>
      </c>
      <c r="AU667" s="114">
        <f t="shared" si="392"/>
        <v>0</v>
      </c>
      <c r="AV667" s="117">
        <v>0</v>
      </c>
      <c r="AW667" s="113">
        <f t="shared" si="388"/>
        <v>0</v>
      </c>
      <c r="AX667" s="114">
        <f t="shared" si="393"/>
        <v>0</v>
      </c>
      <c r="AY667" s="114">
        <f t="shared" si="394"/>
        <v>0</v>
      </c>
      <c r="AZ667" s="117">
        <v>0</v>
      </c>
      <c r="BA667" s="113">
        <f t="shared" si="395"/>
        <v>0</v>
      </c>
      <c r="BB667" s="114">
        <f t="shared" si="396"/>
        <v>0</v>
      </c>
      <c r="BC667" s="114">
        <f t="shared" si="397"/>
        <v>0</v>
      </c>
      <c r="BD667" s="117">
        <v>0</v>
      </c>
      <c r="BE667" s="113">
        <v>0</v>
      </c>
      <c r="BF667" s="114">
        <v>0</v>
      </c>
      <c r="BG667" s="114">
        <v>0</v>
      </c>
      <c r="BH667" s="117">
        <v>0</v>
      </c>
      <c r="BJ667" s="113">
        <f t="shared" si="418"/>
        <v>0</v>
      </c>
      <c r="BK667" s="114">
        <f t="shared" si="418"/>
        <v>0</v>
      </c>
      <c r="BL667" s="114">
        <f t="shared" si="398"/>
        <v>0</v>
      </c>
      <c r="BM667" s="118">
        <f t="shared" si="399"/>
        <v>0</v>
      </c>
      <c r="BN667" s="119">
        <f t="shared" si="400"/>
        <v>0</v>
      </c>
      <c r="BP667" s="113">
        <f t="shared" si="401"/>
        <v>0</v>
      </c>
      <c r="BQ667" s="118">
        <f t="shared" si="402"/>
        <v>0</v>
      </c>
      <c r="BR667" s="120">
        <f t="shared" si="403"/>
        <v>0</v>
      </c>
      <c r="BS667" s="121">
        <f t="shared" si="404"/>
        <v>0</v>
      </c>
      <c r="BT667" s="114">
        <f t="shared" si="405"/>
        <v>0</v>
      </c>
      <c r="BU667" s="114">
        <f t="shared" si="406"/>
        <v>0</v>
      </c>
      <c r="BV667" s="114">
        <f t="shared" si="407"/>
        <v>0</v>
      </c>
      <c r="BW667" s="118">
        <f t="shared" si="408"/>
        <v>0</v>
      </c>
      <c r="BX667" s="120">
        <f t="shared" si="409"/>
        <v>0</v>
      </c>
      <c r="BY667" s="121">
        <f t="shared" si="410"/>
        <v>0</v>
      </c>
      <c r="CA667" s="113">
        <f t="shared" si="419"/>
        <v>0</v>
      </c>
      <c r="CB667" s="114">
        <f t="shared" si="419"/>
        <v>12959.480385852092</v>
      </c>
      <c r="CC667" s="114">
        <f t="shared" si="411"/>
        <v>0</v>
      </c>
      <c r="CD667" s="114">
        <f t="shared" si="412"/>
        <v>0</v>
      </c>
      <c r="CE667" s="114">
        <f t="shared" si="413"/>
        <v>0</v>
      </c>
      <c r="CF667" s="118">
        <f t="shared" si="414"/>
        <v>0</v>
      </c>
      <c r="CG667" s="122">
        <f t="shared" si="415"/>
        <v>12959.480385852092</v>
      </c>
      <c r="CH667" s="88"/>
      <c r="CI667" s="123">
        <f t="shared" si="416"/>
        <v>12959.480385852092</v>
      </c>
      <c r="CK667" s="124">
        <f t="shared" si="417"/>
        <v>3</v>
      </c>
      <c r="CL667" s="125">
        <v>0</v>
      </c>
      <c r="CM667" s="126">
        <v>68.88000000000001</v>
      </c>
      <c r="CN667" s="127">
        <v>0</v>
      </c>
      <c r="CO667" s="128">
        <v>0</v>
      </c>
      <c r="CP667" s="125">
        <v>0</v>
      </c>
      <c r="CQ667" s="129">
        <v>0</v>
      </c>
      <c r="CR667" s="130">
        <v>0</v>
      </c>
      <c r="CS667" s="131">
        <v>0</v>
      </c>
      <c r="CT667" s="132">
        <v>0</v>
      </c>
      <c r="CU667" s="133">
        <f t="shared" si="420"/>
        <v>0</v>
      </c>
      <c r="CV667" s="129">
        <f t="shared" si="420"/>
        <v>0</v>
      </c>
      <c r="CW667" s="132">
        <v>0</v>
      </c>
      <c r="CY667" s="133">
        <v>0</v>
      </c>
      <c r="CZ667" s="129">
        <v>0</v>
      </c>
      <c r="DA667" s="132">
        <v>0</v>
      </c>
      <c r="DD667" s="134" t="s">
        <v>95</v>
      </c>
      <c r="DE667" s="101"/>
      <c r="DF667" s="72"/>
    </row>
    <row r="668" spans="1:110" s="7" customFormat="1" x14ac:dyDescent="0.25">
      <c r="A668" s="135">
        <v>102</v>
      </c>
      <c r="B668" s="136" t="s">
        <v>1806</v>
      </c>
      <c r="C668" s="136" t="s">
        <v>1816</v>
      </c>
      <c r="D668" s="137" t="s">
        <v>1808</v>
      </c>
      <c r="E668" s="138" t="s">
        <v>1817</v>
      </c>
      <c r="F668" s="138" t="s">
        <v>1818</v>
      </c>
      <c r="G668" s="138" t="s">
        <v>1819</v>
      </c>
      <c r="H668" s="138" t="s">
        <v>117</v>
      </c>
      <c r="I668" s="138">
        <v>11212</v>
      </c>
      <c r="J668" s="138" t="str">
        <f t="shared" si="383"/>
        <v>Brooklyn 11212</v>
      </c>
      <c r="K668" s="138" t="s">
        <v>103</v>
      </c>
      <c r="L668" s="138">
        <v>3</v>
      </c>
      <c r="M668" s="106" t="str">
        <f t="shared" si="384"/>
        <v>Child Care</v>
      </c>
      <c r="N668" s="107">
        <v>54</v>
      </c>
      <c r="O668" s="72">
        <v>0</v>
      </c>
      <c r="P668" s="108">
        <v>0</v>
      </c>
      <c r="Q668" s="71">
        <v>0</v>
      </c>
      <c r="R668" s="72">
        <v>0</v>
      </c>
      <c r="S668" s="108">
        <v>54</v>
      </c>
      <c r="T668" s="71">
        <v>0</v>
      </c>
      <c r="U668" s="72">
        <v>0</v>
      </c>
      <c r="V668" s="72">
        <v>29</v>
      </c>
      <c r="W668" s="73">
        <f t="shared" si="385"/>
        <v>29</v>
      </c>
      <c r="X668" s="109">
        <v>0</v>
      </c>
      <c r="Y668" s="110">
        <v>0</v>
      </c>
      <c r="Z668" s="110">
        <v>0</v>
      </c>
      <c r="AA668" s="72">
        <v>0</v>
      </c>
      <c r="AB668" s="72">
        <v>0</v>
      </c>
      <c r="AC668" s="111">
        <v>0</v>
      </c>
      <c r="AD668" s="112">
        <f t="shared" si="386"/>
        <v>0</v>
      </c>
      <c r="AE668" s="113">
        <v>0</v>
      </c>
      <c r="AF668" s="114">
        <v>0</v>
      </c>
      <c r="AG668" s="115">
        <v>624775.67999999993</v>
      </c>
      <c r="AH668" s="116">
        <v>624775.67999999993</v>
      </c>
      <c r="AI668" s="114">
        <v>0</v>
      </c>
      <c r="AJ668" s="117">
        <f t="shared" si="389"/>
        <v>624775.67999999993</v>
      </c>
      <c r="AK668" s="113">
        <v>0</v>
      </c>
      <c r="AL668" s="114">
        <v>86379.808319999982</v>
      </c>
      <c r="AM668" s="117">
        <f t="shared" si="390"/>
        <v>86379.808319999982</v>
      </c>
      <c r="AN668" s="113">
        <v>0</v>
      </c>
      <c r="AO668" s="114">
        <v>0</v>
      </c>
      <c r="AP668" s="114">
        <v>538395.87167999998</v>
      </c>
      <c r="AQ668" s="114">
        <v>0</v>
      </c>
      <c r="AR668" s="117">
        <v>0</v>
      </c>
      <c r="AS668" s="113">
        <f t="shared" si="387"/>
        <v>0</v>
      </c>
      <c r="AT668" s="114">
        <f t="shared" si="391"/>
        <v>0</v>
      </c>
      <c r="AU668" s="114">
        <f t="shared" si="392"/>
        <v>0</v>
      </c>
      <c r="AV668" s="117">
        <v>0</v>
      </c>
      <c r="AW668" s="113">
        <f t="shared" si="388"/>
        <v>0</v>
      </c>
      <c r="AX668" s="114">
        <f t="shared" si="393"/>
        <v>0</v>
      </c>
      <c r="AY668" s="114">
        <f t="shared" si="394"/>
        <v>0</v>
      </c>
      <c r="AZ668" s="117">
        <v>0</v>
      </c>
      <c r="BA668" s="113">
        <f t="shared" si="395"/>
        <v>0</v>
      </c>
      <c r="BB668" s="114">
        <f t="shared" si="396"/>
        <v>0</v>
      </c>
      <c r="BC668" s="114">
        <f t="shared" si="397"/>
        <v>0</v>
      </c>
      <c r="BD668" s="117">
        <v>0</v>
      </c>
      <c r="BE668" s="113">
        <v>0</v>
      </c>
      <c r="BF668" s="114">
        <v>0</v>
      </c>
      <c r="BG668" s="114">
        <v>0</v>
      </c>
      <c r="BH668" s="117">
        <v>0</v>
      </c>
      <c r="BJ668" s="113">
        <f t="shared" si="418"/>
        <v>0</v>
      </c>
      <c r="BK668" s="114">
        <f t="shared" si="418"/>
        <v>86379.808319999982</v>
      </c>
      <c r="BL668" s="114">
        <f t="shared" si="398"/>
        <v>0</v>
      </c>
      <c r="BM668" s="118">
        <f t="shared" si="399"/>
        <v>0</v>
      </c>
      <c r="BN668" s="119">
        <f t="shared" si="400"/>
        <v>86379.808319999982</v>
      </c>
      <c r="BP668" s="113">
        <f t="shared" si="401"/>
        <v>0</v>
      </c>
      <c r="BQ668" s="118">
        <f t="shared" si="402"/>
        <v>0</v>
      </c>
      <c r="BR668" s="120">
        <f t="shared" si="403"/>
        <v>0</v>
      </c>
      <c r="BS668" s="121">
        <f t="shared" si="404"/>
        <v>0</v>
      </c>
      <c r="BT668" s="114">
        <f t="shared" si="405"/>
        <v>0</v>
      </c>
      <c r="BU668" s="114">
        <f t="shared" si="406"/>
        <v>0</v>
      </c>
      <c r="BV668" s="114">
        <f t="shared" si="407"/>
        <v>0</v>
      </c>
      <c r="BW668" s="118">
        <f t="shared" si="408"/>
        <v>0</v>
      </c>
      <c r="BX668" s="120">
        <f t="shared" si="409"/>
        <v>0</v>
      </c>
      <c r="BY668" s="121">
        <f t="shared" si="410"/>
        <v>0</v>
      </c>
      <c r="CA668" s="113">
        <f t="shared" si="419"/>
        <v>0</v>
      </c>
      <c r="CB668" s="114">
        <f t="shared" si="419"/>
        <v>0</v>
      </c>
      <c r="CC668" s="114">
        <f t="shared" si="411"/>
        <v>38662.940410032155</v>
      </c>
      <c r="CD668" s="114">
        <f t="shared" si="412"/>
        <v>0</v>
      </c>
      <c r="CE668" s="114">
        <f t="shared" si="413"/>
        <v>6203.0516156913163</v>
      </c>
      <c r="CF668" s="118">
        <f t="shared" si="414"/>
        <v>0</v>
      </c>
      <c r="CG668" s="122">
        <f t="shared" si="415"/>
        <v>44865.99202572347</v>
      </c>
      <c r="CH668" s="88"/>
      <c r="CI668" s="123">
        <f t="shared" si="416"/>
        <v>44865.99202572347</v>
      </c>
      <c r="CK668" s="124">
        <f t="shared" si="417"/>
        <v>3</v>
      </c>
      <c r="CL668" s="125">
        <v>0</v>
      </c>
      <c r="CM668" s="126">
        <v>0</v>
      </c>
      <c r="CN668" s="127">
        <v>44.16</v>
      </c>
      <c r="CO668" s="128">
        <v>16.547855999999996</v>
      </c>
      <c r="CP668" s="125">
        <v>0</v>
      </c>
      <c r="CQ668" s="129">
        <v>0</v>
      </c>
      <c r="CR668" s="130">
        <v>0</v>
      </c>
      <c r="CS668" s="131">
        <v>0</v>
      </c>
      <c r="CT668" s="132">
        <v>0</v>
      </c>
      <c r="CU668" s="133">
        <f t="shared" si="420"/>
        <v>0</v>
      </c>
      <c r="CV668" s="129">
        <f t="shared" si="420"/>
        <v>0</v>
      </c>
      <c r="CW668" s="132">
        <v>0</v>
      </c>
      <c r="CY668" s="133">
        <v>0</v>
      </c>
      <c r="CZ668" s="129">
        <v>0</v>
      </c>
      <c r="DA668" s="132">
        <v>0</v>
      </c>
      <c r="DD668" s="134" t="s">
        <v>95</v>
      </c>
      <c r="DE668" s="101"/>
      <c r="DF668" s="72"/>
    </row>
    <row r="669" spans="1:110" s="7" customFormat="1" x14ac:dyDescent="0.25">
      <c r="A669" s="135">
        <v>102</v>
      </c>
      <c r="B669" s="136" t="s">
        <v>1806</v>
      </c>
      <c r="C669" s="136" t="s">
        <v>1816</v>
      </c>
      <c r="D669" s="137" t="s">
        <v>1808</v>
      </c>
      <c r="E669" s="138" t="s">
        <v>1817</v>
      </c>
      <c r="F669" s="138" t="s">
        <v>1818</v>
      </c>
      <c r="G669" s="138" t="s">
        <v>1819</v>
      </c>
      <c r="H669" s="138" t="s">
        <v>117</v>
      </c>
      <c r="I669" s="138">
        <v>11212</v>
      </c>
      <c r="J669" s="138" t="str">
        <f t="shared" si="383"/>
        <v>Brooklyn 11212</v>
      </c>
      <c r="K669" s="138" t="s">
        <v>103</v>
      </c>
      <c r="L669" s="138">
        <v>3</v>
      </c>
      <c r="M669" s="106" t="str">
        <f t="shared" si="384"/>
        <v>Child Care</v>
      </c>
      <c r="N669" s="107">
        <v>0</v>
      </c>
      <c r="O669" s="72">
        <v>12</v>
      </c>
      <c r="P669" s="108">
        <v>0</v>
      </c>
      <c r="Q669" s="71">
        <v>0</v>
      </c>
      <c r="R669" s="72">
        <v>0</v>
      </c>
      <c r="S669" s="108">
        <v>0</v>
      </c>
      <c r="T669" s="71">
        <v>0</v>
      </c>
      <c r="U669" s="72">
        <v>0</v>
      </c>
      <c r="V669" s="72">
        <v>0</v>
      </c>
      <c r="W669" s="73">
        <f t="shared" si="385"/>
        <v>0</v>
      </c>
      <c r="X669" s="109">
        <v>0</v>
      </c>
      <c r="Y669" s="110">
        <v>0</v>
      </c>
      <c r="Z669" s="110">
        <v>0</v>
      </c>
      <c r="AA669" s="72">
        <v>0</v>
      </c>
      <c r="AB669" s="72">
        <v>0</v>
      </c>
      <c r="AC669" s="111">
        <v>0</v>
      </c>
      <c r="AD669" s="112">
        <f t="shared" si="386"/>
        <v>0</v>
      </c>
      <c r="AE669" s="113">
        <v>0</v>
      </c>
      <c r="AF669" s="114">
        <v>216558.72000000003</v>
      </c>
      <c r="AG669" s="115">
        <v>0</v>
      </c>
      <c r="AH669" s="116">
        <v>216558.72000000003</v>
      </c>
      <c r="AI669" s="114">
        <v>0</v>
      </c>
      <c r="AJ669" s="117">
        <f t="shared" si="389"/>
        <v>216558.72000000003</v>
      </c>
      <c r="AK669" s="113">
        <v>0</v>
      </c>
      <c r="AL669" s="114">
        <v>0</v>
      </c>
      <c r="AM669" s="117">
        <f t="shared" si="390"/>
        <v>0</v>
      </c>
      <c r="AN669" s="113">
        <v>0</v>
      </c>
      <c r="AO669" s="114">
        <v>0</v>
      </c>
      <c r="AP669" s="114">
        <v>216558.72000000006</v>
      </c>
      <c r="AQ669" s="114">
        <v>0</v>
      </c>
      <c r="AR669" s="117">
        <v>0</v>
      </c>
      <c r="AS669" s="113">
        <f t="shared" si="387"/>
        <v>0</v>
      </c>
      <c r="AT669" s="114">
        <f t="shared" si="391"/>
        <v>0</v>
      </c>
      <c r="AU669" s="114">
        <f t="shared" si="392"/>
        <v>0</v>
      </c>
      <c r="AV669" s="117">
        <v>0</v>
      </c>
      <c r="AW669" s="113">
        <f t="shared" si="388"/>
        <v>0</v>
      </c>
      <c r="AX669" s="114">
        <f t="shared" si="393"/>
        <v>0</v>
      </c>
      <c r="AY669" s="114">
        <f t="shared" si="394"/>
        <v>0</v>
      </c>
      <c r="AZ669" s="117">
        <v>0</v>
      </c>
      <c r="BA669" s="113">
        <f t="shared" si="395"/>
        <v>0</v>
      </c>
      <c r="BB669" s="114">
        <f t="shared" si="396"/>
        <v>0</v>
      </c>
      <c r="BC669" s="114">
        <f t="shared" si="397"/>
        <v>0</v>
      </c>
      <c r="BD669" s="117">
        <v>0</v>
      </c>
      <c r="BE669" s="113">
        <v>0</v>
      </c>
      <c r="BF669" s="114">
        <v>0</v>
      </c>
      <c r="BG669" s="114">
        <v>0</v>
      </c>
      <c r="BH669" s="117">
        <v>0</v>
      </c>
      <c r="BJ669" s="113">
        <f t="shared" si="418"/>
        <v>0</v>
      </c>
      <c r="BK669" s="114">
        <f t="shared" si="418"/>
        <v>0</v>
      </c>
      <c r="BL669" s="114">
        <f t="shared" si="398"/>
        <v>0</v>
      </c>
      <c r="BM669" s="118">
        <f t="shared" si="399"/>
        <v>0</v>
      </c>
      <c r="BN669" s="119">
        <f t="shared" si="400"/>
        <v>0</v>
      </c>
      <c r="BP669" s="113">
        <f t="shared" si="401"/>
        <v>0</v>
      </c>
      <c r="BQ669" s="118">
        <f t="shared" si="402"/>
        <v>0</v>
      </c>
      <c r="BR669" s="120">
        <f t="shared" si="403"/>
        <v>0</v>
      </c>
      <c r="BS669" s="121">
        <f t="shared" si="404"/>
        <v>0</v>
      </c>
      <c r="BT669" s="114">
        <f t="shared" si="405"/>
        <v>0</v>
      </c>
      <c r="BU669" s="114">
        <f t="shared" si="406"/>
        <v>0</v>
      </c>
      <c r="BV669" s="114">
        <f t="shared" si="407"/>
        <v>0</v>
      </c>
      <c r="BW669" s="118">
        <f t="shared" si="408"/>
        <v>0</v>
      </c>
      <c r="BX669" s="120">
        <f t="shared" si="409"/>
        <v>0</v>
      </c>
      <c r="BY669" s="121">
        <f t="shared" si="410"/>
        <v>0</v>
      </c>
      <c r="CA669" s="113">
        <f t="shared" si="419"/>
        <v>0</v>
      </c>
      <c r="CB669" s="114">
        <f t="shared" si="419"/>
        <v>15551.376463022511</v>
      </c>
      <c r="CC669" s="114">
        <f t="shared" si="411"/>
        <v>0</v>
      </c>
      <c r="CD669" s="114">
        <f t="shared" si="412"/>
        <v>0</v>
      </c>
      <c r="CE669" s="114">
        <f t="shared" si="413"/>
        <v>0</v>
      </c>
      <c r="CF669" s="118">
        <f t="shared" si="414"/>
        <v>0</v>
      </c>
      <c r="CG669" s="122">
        <f t="shared" si="415"/>
        <v>15551.376463022511</v>
      </c>
      <c r="CH669" s="88"/>
      <c r="CI669" s="123">
        <f t="shared" si="416"/>
        <v>15551.376463022511</v>
      </c>
      <c r="CK669" s="124">
        <f t="shared" si="417"/>
        <v>3</v>
      </c>
      <c r="CL669" s="125">
        <v>0</v>
      </c>
      <c r="CM669" s="126">
        <v>68.88000000000001</v>
      </c>
      <c r="CN669" s="127">
        <v>0</v>
      </c>
      <c r="CO669" s="128">
        <v>0</v>
      </c>
      <c r="CP669" s="125">
        <v>0</v>
      </c>
      <c r="CQ669" s="129">
        <v>0</v>
      </c>
      <c r="CR669" s="130">
        <v>0</v>
      </c>
      <c r="CS669" s="131">
        <v>0</v>
      </c>
      <c r="CT669" s="132">
        <v>0</v>
      </c>
      <c r="CU669" s="133">
        <f t="shared" si="420"/>
        <v>0</v>
      </c>
      <c r="CV669" s="129">
        <f t="shared" si="420"/>
        <v>0</v>
      </c>
      <c r="CW669" s="132">
        <v>0</v>
      </c>
      <c r="CY669" s="133">
        <v>0</v>
      </c>
      <c r="CZ669" s="129">
        <v>0</v>
      </c>
      <c r="DA669" s="132">
        <v>0</v>
      </c>
      <c r="DD669" s="134" t="s">
        <v>95</v>
      </c>
      <c r="DE669" s="101"/>
      <c r="DF669" s="72"/>
    </row>
    <row r="670" spans="1:110" s="7" customFormat="1" x14ac:dyDescent="0.25">
      <c r="A670" s="135">
        <v>102</v>
      </c>
      <c r="B670" s="136" t="s">
        <v>1806</v>
      </c>
      <c r="C670" s="136" t="s">
        <v>1820</v>
      </c>
      <c r="D670" s="137" t="s">
        <v>1808</v>
      </c>
      <c r="E670" s="138" t="s">
        <v>1821</v>
      </c>
      <c r="F670" s="138" t="s">
        <v>1822</v>
      </c>
      <c r="G670" s="138" t="s">
        <v>1823</v>
      </c>
      <c r="H670" s="138" t="s">
        <v>117</v>
      </c>
      <c r="I670" s="138">
        <v>11221</v>
      </c>
      <c r="J670" s="138" t="str">
        <f t="shared" si="383"/>
        <v>Brooklyn 11221</v>
      </c>
      <c r="K670" s="138" t="s">
        <v>103</v>
      </c>
      <c r="L670" s="138">
        <v>3</v>
      </c>
      <c r="M670" s="106" t="str">
        <f t="shared" si="384"/>
        <v>Child Care</v>
      </c>
      <c r="N670" s="107">
        <v>45</v>
      </c>
      <c r="O670" s="72">
        <v>0</v>
      </c>
      <c r="P670" s="108">
        <v>0</v>
      </c>
      <c r="Q670" s="71">
        <v>0</v>
      </c>
      <c r="R670" s="72">
        <v>0</v>
      </c>
      <c r="S670" s="108">
        <v>45</v>
      </c>
      <c r="T670" s="71">
        <v>0</v>
      </c>
      <c r="U670" s="72">
        <v>0</v>
      </c>
      <c r="V670" s="72">
        <v>18</v>
      </c>
      <c r="W670" s="73">
        <f t="shared" si="385"/>
        <v>18</v>
      </c>
      <c r="X670" s="109">
        <v>0</v>
      </c>
      <c r="Y670" s="110">
        <v>0</v>
      </c>
      <c r="Z670" s="110">
        <v>0</v>
      </c>
      <c r="AA670" s="72">
        <v>0</v>
      </c>
      <c r="AB670" s="72">
        <v>0</v>
      </c>
      <c r="AC670" s="111">
        <v>0</v>
      </c>
      <c r="AD670" s="112">
        <f t="shared" si="386"/>
        <v>0</v>
      </c>
      <c r="AE670" s="113">
        <v>0</v>
      </c>
      <c r="AF670" s="114">
        <v>0</v>
      </c>
      <c r="AG670" s="115">
        <v>520646.39999999997</v>
      </c>
      <c r="AH670" s="116">
        <v>520646.39999999997</v>
      </c>
      <c r="AI670" s="114">
        <v>0</v>
      </c>
      <c r="AJ670" s="117">
        <f t="shared" si="389"/>
        <v>520646.39999999997</v>
      </c>
      <c r="AK670" s="113">
        <v>0</v>
      </c>
      <c r="AL670" s="114">
        <v>53615.053439999989</v>
      </c>
      <c r="AM670" s="117">
        <f t="shared" si="390"/>
        <v>53615.053439999989</v>
      </c>
      <c r="AN670" s="113">
        <v>0</v>
      </c>
      <c r="AO670" s="114">
        <v>0</v>
      </c>
      <c r="AP670" s="114">
        <v>467031.34655999992</v>
      </c>
      <c r="AQ670" s="114">
        <v>0</v>
      </c>
      <c r="AR670" s="117">
        <v>0</v>
      </c>
      <c r="AS670" s="113">
        <f t="shared" si="387"/>
        <v>0</v>
      </c>
      <c r="AT670" s="114">
        <f t="shared" si="391"/>
        <v>0</v>
      </c>
      <c r="AU670" s="114">
        <f t="shared" si="392"/>
        <v>0</v>
      </c>
      <c r="AV670" s="117">
        <v>0</v>
      </c>
      <c r="AW670" s="113">
        <f t="shared" si="388"/>
        <v>0</v>
      </c>
      <c r="AX670" s="114">
        <f t="shared" si="393"/>
        <v>0</v>
      </c>
      <c r="AY670" s="114">
        <f t="shared" si="394"/>
        <v>0</v>
      </c>
      <c r="AZ670" s="117">
        <v>0</v>
      </c>
      <c r="BA670" s="113">
        <f t="shared" si="395"/>
        <v>0</v>
      </c>
      <c r="BB670" s="114">
        <f t="shared" si="396"/>
        <v>0</v>
      </c>
      <c r="BC670" s="114">
        <f t="shared" si="397"/>
        <v>0</v>
      </c>
      <c r="BD670" s="117">
        <v>0</v>
      </c>
      <c r="BE670" s="113">
        <v>0</v>
      </c>
      <c r="BF670" s="114">
        <v>0</v>
      </c>
      <c r="BG670" s="114">
        <v>0</v>
      </c>
      <c r="BH670" s="117">
        <v>0</v>
      </c>
      <c r="BJ670" s="113">
        <f t="shared" si="418"/>
        <v>0</v>
      </c>
      <c r="BK670" s="114">
        <f t="shared" si="418"/>
        <v>53615.053439999989</v>
      </c>
      <c r="BL670" s="114">
        <f t="shared" si="398"/>
        <v>0</v>
      </c>
      <c r="BM670" s="118">
        <f t="shared" si="399"/>
        <v>0</v>
      </c>
      <c r="BN670" s="119">
        <f t="shared" si="400"/>
        <v>53615.053439999989</v>
      </c>
      <c r="BP670" s="113">
        <f t="shared" si="401"/>
        <v>0</v>
      </c>
      <c r="BQ670" s="118">
        <f t="shared" si="402"/>
        <v>0</v>
      </c>
      <c r="BR670" s="120">
        <f t="shared" si="403"/>
        <v>0</v>
      </c>
      <c r="BS670" s="121">
        <f t="shared" si="404"/>
        <v>0</v>
      </c>
      <c r="BT670" s="114">
        <f t="shared" si="405"/>
        <v>0</v>
      </c>
      <c r="BU670" s="114">
        <f t="shared" si="406"/>
        <v>0</v>
      </c>
      <c r="BV670" s="114">
        <f t="shared" si="407"/>
        <v>0</v>
      </c>
      <c r="BW670" s="118">
        <f t="shared" si="408"/>
        <v>0</v>
      </c>
      <c r="BX670" s="120">
        <f t="shared" si="409"/>
        <v>0</v>
      </c>
      <c r="BY670" s="121">
        <f t="shared" si="410"/>
        <v>0</v>
      </c>
      <c r="CA670" s="113">
        <f t="shared" si="419"/>
        <v>0</v>
      </c>
      <c r="CB670" s="114">
        <f t="shared" si="419"/>
        <v>0</v>
      </c>
      <c r="CC670" s="114">
        <f t="shared" si="411"/>
        <v>33538.156719742758</v>
      </c>
      <c r="CD670" s="114">
        <f t="shared" si="412"/>
        <v>0</v>
      </c>
      <c r="CE670" s="114">
        <f t="shared" si="413"/>
        <v>3850.1699683601278</v>
      </c>
      <c r="CF670" s="118">
        <f t="shared" si="414"/>
        <v>0</v>
      </c>
      <c r="CG670" s="122">
        <f t="shared" si="415"/>
        <v>37388.326688102883</v>
      </c>
      <c r="CH670" s="88"/>
      <c r="CI670" s="123">
        <f t="shared" si="416"/>
        <v>37388.32668810289</v>
      </c>
      <c r="CK670" s="124">
        <f t="shared" si="417"/>
        <v>3</v>
      </c>
      <c r="CL670" s="125">
        <v>0</v>
      </c>
      <c r="CM670" s="126">
        <v>0</v>
      </c>
      <c r="CN670" s="127">
        <v>44.16</v>
      </c>
      <c r="CO670" s="128">
        <v>16.547855999999996</v>
      </c>
      <c r="CP670" s="125">
        <v>0</v>
      </c>
      <c r="CQ670" s="129">
        <v>0</v>
      </c>
      <c r="CR670" s="130">
        <v>0</v>
      </c>
      <c r="CS670" s="131">
        <v>0</v>
      </c>
      <c r="CT670" s="132">
        <v>0</v>
      </c>
      <c r="CU670" s="133">
        <f t="shared" si="420"/>
        <v>0</v>
      </c>
      <c r="CV670" s="129">
        <f t="shared" si="420"/>
        <v>0</v>
      </c>
      <c r="CW670" s="132">
        <v>0</v>
      </c>
      <c r="CY670" s="133">
        <v>0</v>
      </c>
      <c r="CZ670" s="129">
        <v>0</v>
      </c>
      <c r="DA670" s="132">
        <v>0</v>
      </c>
      <c r="DD670" s="134" t="s">
        <v>95</v>
      </c>
      <c r="DE670" s="101"/>
      <c r="DF670" s="72"/>
    </row>
    <row r="671" spans="1:110" s="7" customFormat="1" x14ac:dyDescent="0.25">
      <c r="A671" s="135">
        <v>102</v>
      </c>
      <c r="B671" s="136" t="s">
        <v>1806</v>
      </c>
      <c r="C671" s="136" t="s">
        <v>1824</v>
      </c>
      <c r="D671" s="137" t="s">
        <v>1808</v>
      </c>
      <c r="E671" s="138" t="s">
        <v>1825</v>
      </c>
      <c r="F671" s="138" t="s">
        <v>1826</v>
      </c>
      <c r="G671" s="138" t="s">
        <v>1827</v>
      </c>
      <c r="H671" s="138" t="s">
        <v>117</v>
      </c>
      <c r="I671" s="138">
        <v>11216</v>
      </c>
      <c r="J671" s="138" t="str">
        <f t="shared" si="383"/>
        <v>Brooklyn 11216</v>
      </c>
      <c r="K671" s="138" t="s">
        <v>103</v>
      </c>
      <c r="L671" s="138">
        <v>3</v>
      </c>
      <c r="M671" s="106" t="str">
        <f t="shared" si="384"/>
        <v>Child Care</v>
      </c>
      <c r="N671" s="107">
        <v>38</v>
      </c>
      <c r="O671" s="72">
        <v>0</v>
      </c>
      <c r="P671" s="108">
        <v>0</v>
      </c>
      <c r="Q671" s="71">
        <v>0</v>
      </c>
      <c r="R671" s="72">
        <v>0</v>
      </c>
      <c r="S671" s="108">
        <v>38</v>
      </c>
      <c r="T671" s="71">
        <v>0</v>
      </c>
      <c r="U671" s="72">
        <v>0</v>
      </c>
      <c r="V671" s="72">
        <v>18</v>
      </c>
      <c r="W671" s="73">
        <f t="shared" si="385"/>
        <v>18</v>
      </c>
      <c r="X671" s="109">
        <v>0</v>
      </c>
      <c r="Y671" s="110">
        <v>0</v>
      </c>
      <c r="Z671" s="110">
        <v>0</v>
      </c>
      <c r="AA671" s="72">
        <v>0</v>
      </c>
      <c r="AB671" s="72">
        <v>0</v>
      </c>
      <c r="AC671" s="111">
        <v>0</v>
      </c>
      <c r="AD671" s="112">
        <f t="shared" si="386"/>
        <v>0</v>
      </c>
      <c r="AE671" s="113">
        <v>0</v>
      </c>
      <c r="AF671" s="114">
        <v>0</v>
      </c>
      <c r="AG671" s="115">
        <v>439656.95999999996</v>
      </c>
      <c r="AH671" s="116">
        <v>439656.95999999996</v>
      </c>
      <c r="AI671" s="114">
        <v>0</v>
      </c>
      <c r="AJ671" s="117">
        <f t="shared" si="389"/>
        <v>439656.95999999996</v>
      </c>
      <c r="AK671" s="113">
        <v>0</v>
      </c>
      <c r="AL671" s="114">
        <v>53615.053439999989</v>
      </c>
      <c r="AM671" s="117">
        <f t="shared" si="390"/>
        <v>53615.053439999989</v>
      </c>
      <c r="AN671" s="113">
        <v>0</v>
      </c>
      <c r="AO671" s="114">
        <v>0</v>
      </c>
      <c r="AP671" s="114">
        <v>386041.90656000003</v>
      </c>
      <c r="AQ671" s="114">
        <v>0</v>
      </c>
      <c r="AR671" s="117">
        <v>0</v>
      </c>
      <c r="AS671" s="113">
        <f t="shared" si="387"/>
        <v>0</v>
      </c>
      <c r="AT671" s="114">
        <f t="shared" si="391"/>
        <v>0</v>
      </c>
      <c r="AU671" s="114">
        <f t="shared" si="392"/>
        <v>0</v>
      </c>
      <c r="AV671" s="117">
        <v>0</v>
      </c>
      <c r="AW671" s="113">
        <f t="shared" si="388"/>
        <v>0</v>
      </c>
      <c r="AX671" s="114">
        <f t="shared" si="393"/>
        <v>0</v>
      </c>
      <c r="AY671" s="114">
        <f t="shared" si="394"/>
        <v>0</v>
      </c>
      <c r="AZ671" s="117">
        <v>0</v>
      </c>
      <c r="BA671" s="113">
        <f t="shared" si="395"/>
        <v>0</v>
      </c>
      <c r="BB671" s="114">
        <f t="shared" si="396"/>
        <v>0</v>
      </c>
      <c r="BC671" s="114">
        <f t="shared" si="397"/>
        <v>0</v>
      </c>
      <c r="BD671" s="117">
        <v>0</v>
      </c>
      <c r="BE671" s="113">
        <v>0</v>
      </c>
      <c r="BF671" s="114">
        <v>0</v>
      </c>
      <c r="BG671" s="114">
        <v>0</v>
      </c>
      <c r="BH671" s="117">
        <v>0</v>
      </c>
      <c r="BJ671" s="113">
        <f t="shared" si="418"/>
        <v>0</v>
      </c>
      <c r="BK671" s="114">
        <f t="shared" si="418"/>
        <v>53615.053439999989</v>
      </c>
      <c r="BL671" s="114">
        <f t="shared" si="398"/>
        <v>0</v>
      </c>
      <c r="BM671" s="118">
        <f t="shared" si="399"/>
        <v>0</v>
      </c>
      <c r="BN671" s="119">
        <f t="shared" si="400"/>
        <v>53615.053439999989</v>
      </c>
      <c r="BP671" s="113">
        <f t="shared" si="401"/>
        <v>0</v>
      </c>
      <c r="BQ671" s="118">
        <f t="shared" si="402"/>
        <v>0</v>
      </c>
      <c r="BR671" s="120">
        <f t="shared" si="403"/>
        <v>0</v>
      </c>
      <c r="BS671" s="121">
        <f t="shared" si="404"/>
        <v>0</v>
      </c>
      <c r="BT671" s="114">
        <f t="shared" si="405"/>
        <v>0</v>
      </c>
      <c r="BU671" s="114">
        <f t="shared" si="406"/>
        <v>0</v>
      </c>
      <c r="BV671" s="114">
        <f t="shared" si="407"/>
        <v>0</v>
      </c>
      <c r="BW671" s="118">
        <f t="shared" si="408"/>
        <v>0</v>
      </c>
      <c r="BX671" s="120">
        <f t="shared" si="409"/>
        <v>0</v>
      </c>
      <c r="BY671" s="121">
        <f t="shared" si="410"/>
        <v>0</v>
      </c>
      <c r="CA671" s="113">
        <f t="shared" si="419"/>
        <v>0</v>
      </c>
      <c r="CB671" s="114">
        <f t="shared" si="419"/>
        <v>0</v>
      </c>
      <c r="CC671" s="114">
        <f t="shared" si="411"/>
        <v>27722.194790482317</v>
      </c>
      <c r="CD671" s="114">
        <f t="shared" si="412"/>
        <v>0</v>
      </c>
      <c r="CE671" s="114">
        <f t="shared" si="413"/>
        <v>3850.1699683601278</v>
      </c>
      <c r="CF671" s="118">
        <f t="shared" si="414"/>
        <v>0</v>
      </c>
      <c r="CG671" s="122">
        <f t="shared" si="415"/>
        <v>31572.364758842446</v>
      </c>
      <c r="CH671" s="88"/>
      <c r="CI671" s="123">
        <f t="shared" si="416"/>
        <v>31572.364758842439</v>
      </c>
      <c r="CK671" s="124">
        <f t="shared" si="417"/>
        <v>3</v>
      </c>
      <c r="CL671" s="125">
        <v>0</v>
      </c>
      <c r="CM671" s="126">
        <v>0</v>
      </c>
      <c r="CN671" s="127">
        <v>44.16</v>
      </c>
      <c r="CO671" s="128">
        <v>16.547855999999996</v>
      </c>
      <c r="CP671" s="125">
        <v>0</v>
      </c>
      <c r="CQ671" s="129">
        <v>0</v>
      </c>
      <c r="CR671" s="130">
        <v>0</v>
      </c>
      <c r="CS671" s="131">
        <v>0</v>
      </c>
      <c r="CT671" s="132">
        <v>0</v>
      </c>
      <c r="CU671" s="133">
        <f t="shared" si="420"/>
        <v>0</v>
      </c>
      <c r="CV671" s="129">
        <f t="shared" si="420"/>
        <v>0</v>
      </c>
      <c r="CW671" s="132">
        <v>0</v>
      </c>
      <c r="CY671" s="133">
        <v>0</v>
      </c>
      <c r="CZ671" s="129">
        <v>0</v>
      </c>
      <c r="DA671" s="132">
        <v>0</v>
      </c>
      <c r="DD671" s="134" t="s">
        <v>95</v>
      </c>
      <c r="DE671" s="101"/>
      <c r="DF671" s="72"/>
    </row>
    <row r="672" spans="1:110" s="7" customFormat="1" x14ac:dyDescent="0.25">
      <c r="A672" s="135">
        <v>179</v>
      </c>
      <c r="B672" s="136" t="s">
        <v>1828</v>
      </c>
      <c r="C672" s="136" t="s">
        <v>1829</v>
      </c>
      <c r="D672" s="137" t="s">
        <v>1830</v>
      </c>
      <c r="E672" s="138" t="s">
        <v>1831</v>
      </c>
      <c r="F672" s="138" t="s">
        <v>1832</v>
      </c>
      <c r="G672" s="138" t="s">
        <v>1833</v>
      </c>
      <c r="H672" s="138" t="s">
        <v>102</v>
      </c>
      <c r="I672" s="138">
        <v>10468</v>
      </c>
      <c r="J672" s="138" t="str">
        <f t="shared" si="383"/>
        <v>Bronx 10468</v>
      </c>
      <c r="K672" s="138" t="s">
        <v>103</v>
      </c>
      <c r="L672" s="138">
        <v>3</v>
      </c>
      <c r="M672" s="106" t="str">
        <f t="shared" si="384"/>
        <v>Child Care</v>
      </c>
      <c r="N672" s="107">
        <v>127</v>
      </c>
      <c r="O672" s="72">
        <v>0</v>
      </c>
      <c r="P672" s="108">
        <v>0</v>
      </c>
      <c r="Q672" s="71">
        <v>0</v>
      </c>
      <c r="R672" s="72">
        <v>0</v>
      </c>
      <c r="S672" s="108">
        <v>127</v>
      </c>
      <c r="T672" s="71">
        <v>0</v>
      </c>
      <c r="U672" s="72">
        <v>0</v>
      </c>
      <c r="V672" s="72">
        <v>47</v>
      </c>
      <c r="W672" s="73">
        <f t="shared" si="385"/>
        <v>47</v>
      </c>
      <c r="X672" s="109">
        <v>0</v>
      </c>
      <c r="Y672" s="110">
        <v>0</v>
      </c>
      <c r="Z672" s="110">
        <v>0</v>
      </c>
      <c r="AA672" s="72">
        <v>0</v>
      </c>
      <c r="AB672" s="72">
        <v>0</v>
      </c>
      <c r="AC672" s="111">
        <v>0</v>
      </c>
      <c r="AD672" s="112">
        <f t="shared" si="386"/>
        <v>0</v>
      </c>
      <c r="AE672" s="113">
        <v>0</v>
      </c>
      <c r="AF672" s="114">
        <v>0</v>
      </c>
      <c r="AG672" s="115">
        <v>1469379.84</v>
      </c>
      <c r="AH672" s="116">
        <v>1469379.84</v>
      </c>
      <c r="AI672" s="114">
        <v>0</v>
      </c>
      <c r="AJ672" s="117">
        <f t="shared" si="389"/>
        <v>1469379.84</v>
      </c>
      <c r="AK672" s="113">
        <v>0</v>
      </c>
      <c r="AL672" s="114">
        <v>139994.86175999997</v>
      </c>
      <c r="AM672" s="117">
        <f t="shared" si="390"/>
        <v>139994.86175999997</v>
      </c>
      <c r="AN672" s="113">
        <v>0</v>
      </c>
      <c r="AO672" s="114">
        <v>0</v>
      </c>
      <c r="AP672" s="114">
        <v>1329384.9782400001</v>
      </c>
      <c r="AQ672" s="114">
        <v>0</v>
      </c>
      <c r="AR672" s="117">
        <v>0</v>
      </c>
      <c r="AS672" s="113">
        <f t="shared" si="387"/>
        <v>0</v>
      </c>
      <c r="AT672" s="114">
        <f t="shared" si="391"/>
        <v>0</v>
      </c>
      <c r="AU672" s="114">
        <f t="shared" si="392"/>
        <v>0</v>
      </c>
      <c r="AV672" s="117">
        <v>0</v>
      </c>
      <c r="AW672" s="113">
        <f t="shared" si="388"/>
        <v>0</v>
      </c>
      <c r="AX672" s="114">
        <f t="shared" si="393"/>
        <v>0</v>
      </c>
      <c r="AY672" s="114">
        <f t="shared" si="394"/>
        <v>0</v>
      </c>
      <c r="AZ672" s="117">
        <v>0</v>
      </c>
      <c r="BA672" s="113">
        <f t="shared" si="395"/>
        <v>0</v>
      </c>
      <c r="BB672" s="114">
        <f t="shared" si="396"/>
        <v>0</v>
      </c>
      <c r="BC672" s="114">
        <f t="shared" si="397"/>
        <v>0</v>
      </c>
      <c r="BD672" s="117">
        <v>0</v>
      </c>
      <c r="BE672" s="113">
        <v>0</v>
      </c>
      <c r="BF672" s="114">
        <v>0</v>
      </c>
      <c r="BG672" s="114">
        <v>0</v>
      </c>
      <c r="BH672" s="117">
        <v>0</v>
      </c>
      <c r="BJ672" s="113">
        <f t="shared" si="418"/>
        <v>0</v>
      </c>
      <c r="BK672" s="114">
        <f t="shared" si="418"/>
        <v>139994.86175999997</v>
      </c>
      <c r="BL672" s="114">
        <f t="shared" si="398"/>
        <v>0</v>
      </c>
      <c r="BM672" s="118">
        <f t="shared" si="399"/>
        <v>0</v>
      </c>
      <c r="BN672" s="119">
        <f t="shared" si="400"/>
        <v>139994.86175999997</v>
      </c>
      <c r="BP672" s="113">
        <f t="shared" si="401"/>
        <v>0</v>
      </c>
      <c r="BQ672" s="118">
        <f t="shared" si="402"/>
        <v>0</v>
      </c>
      <c r="BR672" s="120">
        <f t="shared" si="403"/>
        <v>0</v>
      </c>
      <c r="BS672" s="121">
        <f t="shared" si="404"/>
        <v>0</v>
      </c>
      <c r="BT672" s="114">
        <f t="shared" si="405"/>
        <v>0</v>
      </c>
      <c r="BU672" s="114">
        <f t="shared" si="406"/>
        <v>0</v>
      </c>
      <c r="BV672" s="114">
        <f t="shared" si="407"/>
        <v>0</v>
      </c>
      <c r="BW672" s="118">
        <f t="shared" si="408"/>
        <v>0</v>
      </c>
      <c r="BX672" s="120">
        <f t="shared" si="409"/>
        <v>0</v>
      </c>
      <c r="BY672" s="121">
        <f t="shared" si="410"/>
        <v>0</v>
      </c>
      <c r="CA672" s="113">
        <f t="shared" si="419"/>
        <v>0</v>
      </c>
      <c r="CB672" s="114">
        <f t="shared" si="419"/>
        <v>0</v>
      </c>
      <c r="CC672" s="114">
        <f t="shared" si="411"/>
        <v>95464.944846816725</v>
      </c>
      <c r="CD672" s="114">
        <f t="shared" si="412"/>
        <v>0</v>
      </c>
      <c r="CE672" s="114">
        <f t="shared" si="413"/>
        <v>10053.221584051445</v>
      </c>
      <c r="CF672" s="118">
        <f t="shared" si="414"/>
        <v>0</v>
      </c>
      <c r="CG672" s="122">
        <f t="shared" si="415"/>
        <v>105518.16643086816</v>
      </c>
      <c r="CH672" s="88"/>
      <c r="CI672" s="123">
        <f t="shared" si="416"/>
        <v>105518.16643086816</v>
      </c>
      <c r="CK672" s="124">
        <f t="shared" si="417"/>
        <v>3</v>
      </c>
      <c r="CL672" s="125">
        <v>0</v>
      </c>
      <c r="CM672" s="126">
        <v>0</v>
      </c>
      <c r="CN672" s="127">
        <v>44.16</v>
      </c>
      <c r="CO672" s="128">
        <v>16.547855999999996</v>
      </c>
      <c r="CP672" s="125">
        <v>0</v>
      </c>
      <c r="CQ672" s="129">
        <v>0</v>
      </c>
      <c r="CR672" s="130">
        <v>0</v>
      </c>
      <c r="CS672" s="131">
        <v>0</v>
      </c>
      <c r="CT672" s="132">
        <v>0</v>
      </c>
      <c r="CU672" s="133">
        <f t="shared" si="420"/>
        <v>0</v>
      </c>
      <c r="CV672" s="129">
        <f t="shared" si="420"/>
        <v>0</v>
      </c>
      <c r="CW672" s="132">
        <v>0</v>
      </c>
      <c r="CY672" s="133">
        <v>0</v>
      </c>
      <c r="CZ672" s="129">
        <v>0</v>
      </c>
      <c r="DA672" s="132">
        <v>0</v>
      </c>
      <c r="DD672" s="134" t="s">
        <v>95</v>
      </c>
      <c r="DE672" s="101"/>
      <c r="DF672" s="72"/>
    </row>
    <row r="673" spans="1:110" s="7" customFormat="1" x14ac:dyDescent="0.25">
      <c r="A673" s="135">
        <v>179</v>
      </c>
      <c r="B673" s="136" t="s">
        <v>1828</v>
      </c>
      <c r="C673" s="136" t="s">
        <v>1829</v>
      </c>
      <c r="D673" s="137" t="s">
        <v>1830</v>
      </c>
      <c r="E673" s="138" t="s">
        <v>1831</v>
      </c>
      <c r="F673" s="138" t="s">
        <v>1832</v>
      </c>
      <c r="G673" s="138" t="s">
        <v>1833</v>
      </c>
      <c r="H673" s="138" t="s">
        <v>102</v>
      </c>
      <c r="I673" s="138">
        <v>10468</v>
      </c>
      <c r="J673" s="138" t="str">
        <f t="shared" si="383"/>
        <v>Bronx 10468</v>
      </c>
      <c r="K673" s="138" t="s">
        <v>103</v>
      </c>
      <c r="L673" s="138">
        <v>3</v>
      </c>
      <c r="M673" s="106" t="str">
        <f t="shared" si="384"/>
        <v>Child Care</v>
      </c>
      <c r="N673" s="107">
        <v>0</v>
      </c>
      <c r="O673" s="72">
        <v>24</v>
      </c>
      <c r="P673" s="108">
        <v>0</v>
      </c>
      <c r="Q673" s="71">
        <v>0</v>
      </c>
      <c r="R673" s="72">
        <v>0</v>
      </c>
      <c r="S673" s="108">
        <v>0</v>
      </c>
      <c r="T673" s="71">
        <v>0</v>
      </c>
      <c r="U673" s="72">
        <v>0</v>
      </c>
      <c r="V673" s="72">
        <v>0</v>
      </c>
      <c r="W673" s="73">
        <f t="shared" si="385"/>
        <v>0</v>
      </c>
      <c r="X673" s="109">
        <v>0</v>
      </c>
      <c r="Y673" s="110">
        <v>0</v>
      </c>
      <c r="Z673" s="110">
        <v>0</v>
      </c>
      <c r="AA673" s="72">
        <v>0</v>
      </c>
      <c r="AB673" s="72">
        <v>0</v>
      </c>
      <c r="AC673" s="111">
        <v>0</v>
      </c>
      <c r="AD673" s="112">
        <f t="shared" si="386"/>
        <v>0</v>
      </c>
      <c r="AE673" s="113">
        <v>0</v>
      </c>
      <c r="AF673" s="114">
        <v>433117.44000000006</v>
      </c>
      <c r="AG673" s="115">
        <v>0</v>
      </c>
      <c r="AH673" s="116">
        <v>433117.44000000006</v>
      </c>
      <c r="AI673" s="114">
        <v>0</v>
      </c>
      <c r="AJ673" s="117">
        <f t="shared" si="389"/>
        <v>433117.44000000006</v>
      </c>
      <c r="AK673" s="113">
        <v>0</v>
      </c>
      <c r="AL673" s="114">
        <v>0</v>
      </c>
      <c r="AM673" s="117">
        <f t="shared" si="390"/>
        <v>0</v>
      </c>
      <c r="AN673" s="113">
        <v>0</v>
      </c>
      <c r="AO673" s="114">
        <v>0</v>
      </c>
      <c r="AP673" s="114">
        <v>433117.44000000012</v>
      </c>
      <c r="AQ673" s="114">
        <v>0</v>
      </c>
      <c r="AR673" s="117">
        <v>0</v>
      </c>
      <c r="AS673" s="113">
        <f t="shared" si="387"/>
        <v>0</v>
      </c>
      <c r="AT673" s="114">
        <f t="shared" si="391"/>
        <v>0</v>
      </c>
      <c r="AU673" s="114">
        <f t="shared" si="392"/>
        <v>0</v>
      </c>
      <c r="AV673" s="117">
        <v>0</v>
      </c>
      <c r="AW673" s="113">
        <f t="shared" si="388"/>
        <v>0</v>
      </c>
      <c r="AX673" s="114">
        <f t="shared" si="393"/>
        <v>0</v>
      </c>
      <c r="AY673" s="114">
        <f t="shared" si="394"/>
        <v>0</v>
      </c>
      <c r="AZ673" s="117">
        <v>0</v>
      </c>
      <c r="BA673" s="113">
        <f t="shared" si="395"/>
        <v>0</v>
      </c>
      <c r="BB673" s="114">
        <f t="shared" si="396"/>
        <v>0</v>
      </c>
      <c r="BC673" s="114">
        <f t="shared" si="397"/>
        <v>0</v>
      </c>
      <c r="BD673" s="117">
        <v>0</v>
      </c>
      <c r="BE673" s="113">
        <v>0</v>
      </c>
      <c r="BF673" s="114">
        <v>0</v>
      </c>
      <c r="BG673" s="114">
        <v>0</v>
      </c>
      <c r="BH673" s="117">
        <v>0</v>
      </c>
      <c r="BJ673" s="113">
        <f t="shared" si="418"/>
        <v>0</v>
      </c>
      <c r="BK673" s="114">
        <f t="shared" si="418"/>
        <v>0</v>
      </c>
      <c r="BL673" s="114">
        <f t="shared" si="398"/>
        <v>0</v>
      </c>
      <c r="BM673" s="118">
        <f t="shared" si="399"/>
        <v>0</v>
      </c>
      <c r="BN673" s="119">
        <f t="shared" si="400"/>
        <v>0</v>
      </c>
      <c r="BP673" s="113">
        <f t="shared" si="401"/>
        <v>0</v>
      </c>
      <c r="BQ673" s="118">
        <f t="shared" si="402"/>
        <v>0</v>
      </c>
      <c r="BR673" s="120">
        <f t="shared" si="403"/>
        <v>0</v>
      </c>
      <c r="BS673" s="121">
        <f t="shared" si="404"/>
        <v>0</v>
      </c>
      <c r="BT673" s="114">
        <f t="shared" si="405"/>
        <v>0</v>
      </c>
      <c r="BU673" s="114">
        <f t="shared" si="406"/>
        <v>0</v>
      </c>
      <c r="BV673" s="114">
        <f t="shared" si="407"/>
        <v>0</v>
      </c>
      <c r="BW673" s="118">
        <f t="shared" si="408"/>
        <v>0</v>
      </c>
      <c r="BX673" s="120">
        <f t="shared" si="409"/>
        <v>0</v>
      </c>
      <c r="BY673" s="121">
        <f t="shared" si="410"/>
        <v>0</v>
      </c>
      <c r="CA673" s="113">
        <f t="shared" si="419"/>
        <v>0</v>
      </c>
      <c r="CB673" s="114">
        <f t="shared" si="419"/>
        <v>31102.752926045021</v>
      </c>
      <c r="CC673" s="114">
        <f t="shared" si="411"/>
        <v>0</v>
      </c>
      <c r="CD673" s="114">
        <f t="shared" si="412"/>
        <v>0</v>
      </c>
      <c r="CE673" s="114">
        <f t="shared" si="413"/>
        <v>0</v>
      </c>
      <c r="CF673" s="118">
        <f t="shared" si="414"/>
        <v>0</v>
      </c>
      <c r="CG673" s="122">
        <f t="shared" si="415"/>
        <v>31102.752926045021</v>
      </c>
      <c r="CH673" s="88"/>
      <c r="CI673" s="123">
        <f t="shared" si="416"/>
        <v>31102.752926045021</v>
      </c>
      <c r="CK673" s="124">
        <f t="shared" si="417"/>
        <v>3</v>
      </c>
      <c r="CL673" s="125">
        <v>0</v>
      </c>
      <c r="CM673" s="126">
        <v>68.88000000000001</v>
      </c>
      <c r="CN673" s="127">
        <v>0</v>
      </c>
      <c r="CO673" s="128">
        <v>0</v>
      </c>
      <c r="CP673" s="125">
        <v>0</v>
      </c>
      <c r="CQ673" s="129">
        <v>0</v>
      </c>
      <c r="CR673" s="130">
        <v>0</v>
      </c>
      <c r="CS673" s="131">
        <v>0</v>
      </c>
      <c r="CT673" s="132">
        <v>0</v>
      </c>
      <c r="CU673" s="133">
        <f t="shared" si="420"/>
        <v>0</v>
      </c>
      <c r="CV673" s="129">
        <f t="shared" si="420"/>
        <v>0</v>
      </c>
      <c r="CW673" s="132">
        <v>0</v>
      </c>
      <c r="CY673" s="133">
        <v>0</v>
      </c>
      <c r="CZ673" s="129">
        <v>0</v>
      </c>
      <c r="DA673" s="132">
        <v>0</v>
      </c>
      <c r="DD673" s="134" t="s">
        <v>95</v>
      </c>
      <c r="DE673" s="101"/>
      <c r="DF673" s="72"/>
    </row>
    <row r="674" spans="1:110" s="7" customFormat="1" x14ac:dyDescent="0.25">
      <c r="A674" s="135">
        <v>127</v>
      </c>
      <c r="B674" s="136" t="s">
        <v>1834</v>
      </c>
      <c r="C674" s="136" t="s">
        <v>1835</v>
      </c>
      <c r="D674" s="137" t="s">
        <v>1836</v>
      </c>
      <c r="E674" s="138" t="s">
        <v>1837</v>
      </c>
      <c r="F674" s="138" t="s">
        <v>1838</v>
      </c>
      <c r="G674" s="138" t="s">
        <v>1839</v>
      </c>
      <c r="H674" s="138" t="s">
        <v>102</v>
      </c>
      <c r="I674" s="138">
        <v>10457</v>
      </c>
      <c r="J674" s="138" t="str">
        <f t="shared" si="383"/>
        <v>Bronx 10457</v>
      </c>
      <c r="K674" s="138" t="s">
        <v>108</v>
      </c>
      <c r="L674" s="138">
        <v>1</v>
      </c>
      <c r="M674" s="106" t="str">
        <f t="shared" si="384"/>
        <v>Dual</v>
      </c>
      <c r="N674" s="107">
        <v>108</v>
      </c>
      <c r="O674" s="72">
        <v>0</v>
      </c>
      <c r="P674" s="108">
        <v>0</v>
      </c>
      <c r="Q674" s="71">
        <v>25</v>
      </c>
      <c r="R674" s="72">
        <v>49</v>
      </c>
      <c r="S674" s="108">
        <v>34</v>
      </c>
      <c r="T674" s="71">
        <v>9</v>
      </c>
      <c r="U674" s="72">
        <v>18</v>
      </c>
      <c r="V674" s="72">
        <v>13</v>
      </c>
      <c r="W674" s="73">
        <f t="shared" si="385"/>
        <v>40</v>
      </c>
      <c r="X674" s="109">
        <v>0</v>
      </c>
      <c r="Y674" s="110">
        <v>0</v>
      </c>
      <c r="Z674" s="110">
        <v>0</v>
      </c>
      <c r="AA674" s="72">
        <v>0</v>
      </c>
      <c r="AB674" s="72">
        <v>0</v>
      </c>
      <c r="AC674" s="111">
        <v>0</v>
      </c>
      <c r="AD674" s="112">
        <f t="shared" si="386"/>
        <v>0</v>
      </c>
      <c r="AE674" s="113">
        <v>0</v>
      </c>
      <c r="AF674" s="114">
        <v>0</v>
      </c>
      <c r="AG674" s="115">
        <v>1346889.6</v>
      </c>
      <c r="AH674" s="116">
        <v>1346889.6</v>
      </c>
      <c r="AI674" s="114">
        <v>325969.91999999998</v>
      </c>
      <c r="AJ674" s="117">
        <f t="shared" si="389"/>
        <v>1672859.52</v>
      </c>
      <c r="AK674" s="113">
        <v>86687.382599999997</v>
      </c>
      <c r="AL674" s="114">
        <v>41738.369400000003</v>
      </c>
      <c r="AM674" s="117">
        <f t="shared" si="390"/>
        <v>128425.75200000001</v>
      </c>
      <c r="AN674" s="113">
        <v>612288.27614615497</v>
      </c>
      <c r="AO674" s="114">
        <v>0</v>
      </c>
      <c r="AP674" s="114">
        <v>606175.57185384515</v>
      </c>
      <c r="AQ674" s="114">
        <v>0</v>
      </c>
      <c r="AR674" s="117">
        <v>0</v>
      </c>
      <c r="AS674" s="113">
        <f t="shared" si="387"/>
        <v>0</v>
      </c>
      <c r="AT674" s="114">
        <f t="shared" si="391"/>
        <v>-9.0949470177292829E-14</v>
      </c>
      <c r="AU674" s="114">
        <f t="shared" si="392"/>
        <v>13996.800000000001</v>
      </c>
      <c r="AV674" s="117">
        <v>13996.8</v>
      </c>
      <c r="AW674" s="113">
        <f t="shared" si="388"/>
        <v>0</v>
      </c>
      <c r="AX674" s="114">
        <f t="shared" si="393"/>
        <v>4.5474735088646414E-14</v>
      </c>
      <c r="AY674" s="114">
        <f t="shared" si="394"/>
        <v>6739.1999999999989</v>
      </c>
      <c r="AZ674" s="117">
        <v>6739.2</v>
      </c>
      <c r="BA674" s="113">
        <f t="shared" si="395"/>
        <v>0</v>
      </c>
      <c r="BB674" s="114">
        <f t="shared" si="396"/>
        <v>0</v>
      </c>
      <c r="BC674" s="114">
        <f t="shared" si="397"/>
        <v>153288.10125384515</v>
      </c>
      <c r="BD674" s="117">
        <v>153288.10125384515</v>
      </c>
      <c r="BE674" s="113">
        <v>0</v>
      </c>
      <c r="BF674" s="114">
        <v>0</v>
      </c>
      <c r="BG674" s="114">
        <v>0</v>
      </c>
      <c r="BH674" s="117">
        <v>0</v>
      </c>
      <c r="BJ674" s="113">
        <f t="shared" si="418"/>
        <v>86687.382599999997</v>
      </c>
      <c r="BK674" s="114">
        <f t="shared" si="418"/>
        <v>41738.369400000003</v>
      </c>
      <c r="BL674" s="114">
        <f t="shared" si="398"/>
        <v>13996.8</v>
      </c>
      <c r="BM674" s="118">
        <f t="shared" si="399"/>
        <v>6739.2</v>
      </c>
      <c r="BN674" s="119">
        <f t="shared" si="400"/>
        <v>149161.75200000001</v>
      </c>
      <c r="BP674" s="113">
        <f t="shared" si="401"/>
        <v>612288.27614615497</v>
      </c>
      <c r="BQ674" s="118">
        <f t="shared" si="402"/>
        <v>153288.10125384515</v>
      </c>
      <c r="BR674" s="120">
        <f t="shared" si="403"/>
        <v>765576.37740000011</v>
      </c>
      <c r="BS674" s="121">
        <f t="shared" si="404"/>
        <v>191394.09435000003</v>
      </c>
      <c r="BT674" s="114">
        <f t="shared" si="405"/>
        <v>86687.382599999997</v>
      </c>
      <c r="BU674" s="114">
        <f t="shared" si="406"/>
        <v>0</v>
      </c>
      <c r="BV674" s="114">
        <f t="shared" si="407"/>
        <v>13996.8</v>
      </c>
      <c r="BW674" s="118">
        <f t="shared" si="408"/>
        <v>0</v>
      </c>
      <c r="BX674" s="120">
        <f t="shared" si="409"/>
        <v>100684.1826</v>
      </c>
      <c r="BY674" s="121">
        <f t="shared" si="410"/>
        <v>90709.911750000028</v>
      </c>
      <c r="CA674" s="113">
        <f t="shared" si="419"/>
        <v>0</v>
      </c>
      <c r="CB674" s="114">
        <f t="shared" si="419"/>
        <v>0</v>
      </c>
      <c r="CC674" s="114">
        <f t="shared" si="411"/>
        <v>43530.292941272906</v>
      </c>
      <c r="CD674" s="114">
        <f t="shared" si="412"/>
        <v>0</v>
      </c>
      <c r="CE674" s="114">
        <f t="shared" si="413"/>
        <v>2997.2891209003219</v>
      </c>
      <c r="CF674" s="118">
        <f t="shared" si="414"/>
        <v>90709.911750000028</v>
      </c>
      <c r="CG674" s="122">
        <f t="shared" si="415"/>
        <v>137237.49381217326</v>
      </c>
      <c r="CH674" s="88"/>
      <c r="CI674" s="123">
        <f t="shared" si="416"/>
        <v>96721.975562700973</v>
      </c>
      <c r="CK674" s="124">
        <f t="shared" si="417"/>
        <v>1</v>
      </c>
      <c r="CL674" s="125">
        <v>0</v>
      </c>
      <c r="CM674" s="126">
        <v>0</v>
      </c>
      <c r="CN674" s="127">
        <v>47.6</v>
      </c>
      <c r="CO674" s="128">
        <v>17.83691</v>
      </c>
      <c r="CP674" s="125">
        <v>0</v>
      </c>
      <c r="CQ674" s="129">
        <v>0</v>
      </c>
      <c r="CR674" s="130">
        <v>0</v>
      </c>
      <c r="CS674" s="131">
        <v>11.52</v>
      </c>
      <c r="CT674" s="132">
        <v>11.52</v>
      </c>
      <c r="CU674" s="133">
        <f t="shared" si="420"/>
        <v>0</v>
      </c>
      <c r="CV674" s="129">
        <f t="shared" si="420"/>
        <v>2.88</v>
      </c>
      <c r="CW674" s="132">
        <v>2.88</v>
      </c>
      <c r="CY674" s="133">
        <v>0</v>
      </c>
      <c r="CZ674" s="129">
        <v>20736</v>
      </c>
      <c r="DA674" s="132">
        <v>20736</v>
      </c>
      <c r="DD674" s="134" t="s">
        <v>95</v>
      </c>
      <c r="DE674" s="101"/>
      <c r="DF674" s="72"/>
    </row>
    <row r="675" spans="1:110" s="7" customFormat="1" x14ac:dyDescent="0.25">
      <c r="A675" s="135">
        <v>127</v>
      </c>
      <c r="B675" s="136" t="s">
        <v>1834</v>
      </c>
      <c r="C675" s="136" t="s">
        <v>1835</v>
      </c>
      <c r="D675" s="137" t="s">
        <v>1836</v>
      </c>
      <c r="E675" s="138" t="s">
        <v>1837</v>
      </c>
      <c r="F675" s="138" t="s">
        <v>1838</v>
      </c>
      <c r="G675" s="138" t="s">
        <v>1839</v>
      </c>
      <c r="H675" s="138" t="s">
        <v>102</v>
      </c>
      <c r="I675" s="138">
        <v>10457</v>
      </c>
      <c r="J675" s="138" t="str">
        <f t="shared" si="383"/>
        <v>Bronx 10457</v>
      </c>
      <c r="K675" s="138" t="s">
        <v>108</v>
      </c>
      <c r="L675" s="138">
        <v>1</v>
      </c>
      <c r="M675" s="106" t="str">
        <f t="shared" si="384"/>
        <v>Dual</v>
      </c>
      <c r="N675" s="107">
        <v>0</v>
      </c>
      <c r="O675" s="72">
        <v>27</v>
      </c>
      <c r="P675" s="108">
        <v>0</v>
      </c>
      <c r="Q675" s="71">
        <v>0</v>
      </c>
      <c r="R675" s="72">
        <v>0</v>
      </c>
      <c r="S675" s="108">
        <v>0</v>
      </c>
      <c r="T675" s="71">
        <v>0</v>
      </c>
      <c r="U675" s="72">
        <v>0</v>
      </c>
      <c r="V675" s="72">
        <v>0</v>
      </c>
      <c r="W675" s="73">
        <f t="shared" si="385"/>
        <v>0</v>
      </c>
      <c r="X675" s="109">
        <v>0</v>
      </c>
      <c r="Y675" s="110">
        <v>0</v>
      </c>
      <c r="Z675" s="110">
        <v>0</v>
      </c>
      <c r="AA675" s="72">
        <v>0</v>
      </c>
      <c r="AB675" s="72">
        <v>0</v>
      </c>
      <c r="AC675" s="111">
        <v>0</v>
      </c>
      <c r="AD675" s="112">
        <f t="shared" si="386"/>
        <v>0</v>
      </c>
      <c r="AE675" s="113">
        <v>0</v>
      </c>
      <c r="AF675" s="114">
        <v>470703.96000000008</v>
      </c>
      <c r="AG675" s="115">
        <v>0</v>
      </c>
      <c r="AH675" s="116">
        <v>470703.96000000008</v>
      </c>
      <c r="AI675" s="114">
        <v>81492.479999999996</v>
      </c>
      <c r="AJ675" s="117">
        <f t="shared" si="389"/>
        <v>552196.44000000006</v>
      </c>
      <c r="AK675" s="113">
        <v>0</v>
      </c>
      <c r="AL675" s="114">
        <v>0</v>
      </c>
      <c r="AM675" s="117">
        <f t="shared" si="390"/>
        <v>0</v>
      </c>
      <c r="AN675" s="113">
        <v>0</v>
      </c>
      <c r="AO675" s="114">
        <v>0</v>
      </c>
      <c r="AP675" s="114">
        <v>470703.96000000008</v>
      </c>
      <c r="AQ675" s="114">
        <v>0</v>
      </c>
      <c r="AR675" s="117">
        <v>0</v>
      </c>
      <c r="AS675" s="113">
        <f t="shared" si="387"/>
        <v>0</v>
      </c>
      <c r="AT675" s="114">
        <f t="shared" si="391"/>
        <v>0</v>
      </c>
      <c r="AU675" s="114">
        <f t="shared" si="392"/>
        <v>0</v>
      </c>
      <c r="AV675" s="117">
        <v>0</v>
      </c>
      <c r="AW675" s="113">
        <f t="shared" si="388"/>
        <v>0</v>
      </c>
      <c r="AX675" s="114">
        <f t="shared" si="393"/>
        <v>0</v>
      </c>
      <c r="AY675" s="114">
        <f t="shared" si="394"/>
        <v>0</v>
      </c>
      <c r="AZ675" s="117">
        <v>0</v>
      </c>
      <c r="BA675" s="113">
        <f t="shared" si="395"/>
        <v>0</v>
      </c>
      <c r="BB675" s="114">
        <f t="shared" si="396"/>
        <v>0</v>
      </c>
      <c r="BC675" s="114">
        <f t="shared" si="397"/>
        <v>0</v>
      </c>
      <c r="BD675" s="117">
        <v>0</v>
      </c>
      <c r="BE675" s="113">
        <v>0</v>
      </c>
      <c r="BF675" s="114">
        <v>0</v>
      </c>
      <c r="BG675" s="114">
        <v>0</v>
      </c>
      <c r="BH675" s="117">
        <v>0</v>
      </c>
      <c r="BJ675" s="113">
        <f t="shared" si="418"/>
        <v>0</v>
      </c>
      <c r="BK675" s="114">
        <f t="shared" si="418"/>
        <v>0</v>
      </c>
      <c r="BL675" s="114">
        <f t="shared" si="398"/>
        <v>0</v>
      </c>
      <c r="BM675" s="118">
        <f t="shared" si="399"/>
        <v>0</v>
      </c>
      <c r="BN675" s="119">
        <f t="shared" si="400"/>
        <v>0</v>
      </c>
      <c r="BP675" s="113">
        <f t="shared" si="401"/>
        <v>0</v>
      </c>
      <c r="BQ675" s="118">
        <f t="shared" si="402"/>
        <v>0</v>
      </c>
      <c r="BR675" s="120">
        <f t="shared" si="403"/>
        <v>0</v>
      </c>
      <c r="BS675" s="121">
        <f t="shared" si="404"/>
        <v>0</v>
      </c>
      <c r="BT675" s="114">
        <f t="shared" si="405"/>
        <v>0</v>
      </c>
      <c r="BU675" s="114">
        <f t="shared" si="406"/>
        <v>0</v>
      </c>
      <c r="BV675" s="114">
        <f t="shared" si="407"/>
        <v>0</v>
      </c>
      <c r="BW675" s="118">
        <f t="shared" si="408"/>
        <v>0</v>
      </c>
      <c r="BX675" s="120">
        <f t="shared" si="409"/>
        <v>0</v>
      </c>
      <c r="BY675" s="121">
        <f t="shared" si="410"/>
        <v>0</v>
      </c>
      <c r="CA675" s="113">
        <f t="shared" si="419"/>
        <v>0</v>
      </c>
      <c r="CB675" s="114">
        <f t="shared" si="419"/>
        <v>33801.892090032161</v>
      </c>
      <c r="CC675" s="114">
        <f t="shared" si="411"/>
        <v>0</v>
      </c>
      <c r="CD675" s="114">
        <f t="shared" si="412"/>
        <v>0</v>
      </c>
      <c r="CE675" s="114">
        <f t="shared" si="413"/>
        <v>0</v>
      </c>
      <c r="CF675" s="118">
        <f t="shared" si="414"/>
        <v>0</v>
      </c>
      <c r="CG675" s="122">
        <f t="shared" si="415"/>
        <v>33801.892090032161</v>
      </c>
      <c r="CH675" s="88"/>
      <c r="CI675" s="123">
        <f t="shared" si="416"/>
        <v>33801.892090032161</v>
      </c>
      <c r="CK675" s="124">
        <f t="shared" si="417"/>
        <v>1</v>
      </c>
      <c r="CL675" s="125">
        <v>0</v>
      </c>
      <c r="CM675" s="126">
        <v>66.540000000000006</v>
      </c>
      <c r="CN675" s="127">
        <v>0</v>
      </c>
      <c r="CO675" s="128">
        <v>0</v>
      </c>
      <c r="CP675" s="125">
        <v>0</v>
      </c>
      <c r="CQ675" s="129">
        <v>11.52</v>
      </c>
      <c r="CR675" s="130">
        <v>0</v>
      </c>
      <c r="CS675" s="131">
        <v>0</v>
      </c>
      <c r="CT675" s="132">
        <v>0</v>
      </c>
      <c r="CU675" s="133">
        <f t="shared" si="420"/>
        <v>0</v>
      </c>
      <c r="CV675" s="129">
        <f t="shared" si="420"/>
        <v>0</v>
      </c>
      <c r="CW675" s="132">
        <v>0</v>
      </c>
      <c r="CY675" s="133">
        <v>0</v>
      </c>
      <c r="CZ675" s="129">
        <v>0</v>
      </c>
      <c r="DA675" s="132">
        <v>0</v>
      </c>
      <c r="DD675" s="134" t="s">
        <v>95</v>
      </c>
      <c r="DE675" s="101"/>
      <c r="DF675" s="72"/>
    </row>
    <row r="676" spans="1:110" s="7" customFormat="1" x14ac:dyDescent="0.25">
      <c r="A676" s="135">
        <v>127</v>
      </c>
      <c r="B676" s="136" t="s">
        <v>1834</v>
      </c>
      <c r="C676" s="136" t="s">
        <v>1840</v>
      </c>
      <c r="D676" s="137" t="s">
        <v>1836</v>
      </c>
      <c r="E676" s="138" t="s">
        <v>1841</v>
      </c>
      <c r="F676" s="138" t="s">
        <v>1842</v>
      </c>
      <c r="G676" s="138" t="s">
        <v>1843</v>
      </c>
      <c r="H676" s="138" t="s">
        <v>102</v>
      </c>
      <c r="I676" s="138">
        <v>10453</v>
      </c>
      <c r="J676" s="138" t="str">
        <f t="shared" si="383"/>
        <v>Bronx 10453</v>
      </c>
      <c r="K676" s="138" t="s">
        <v>103</v>
      </c>
      <c r="L676" s="138">
        <v>1</v>
      </c>
      <c r="M676" s="106" t="str">
        <f t="shared" si="384"/>
        <v>Dual</v>
      </c>
      <c r="N676" s="107">
        <v>37</v>
      </c>
      <c r="O676" s="72">
        <v>0</v>
      </c>
      <c r="P676" s="108">
        <v>0</v>
      </c>
      <c r="Q676" s="71">
        <v>11</v>
      </c>
      <c r="R676" s="72">
        <v>21</v>
      </c>
      <c r="S676" s="108">
        <v>5</v>
      </c>
      <c r="T676" s="71">
        <v>5</v>
      </c>
      <c r="U676" s="72">
        <v>10</v>
      </c>
      <c r="V676" s="72">
        <v>3</v>
      </c>
      <c r="W676" s="73">
        <f t="shared" si="385"/>
        <v>18</v>
      </c>
      <c r="X676" s="109">
        <v>0</v>
      </c>
      <c r="Y676" s="110">
        <v>0</v>
      </c>
      <c r="Z676" s="110">
        <v>0</v>
      </c>
      <c r="AA676" s="72">
        <v>0</v>
      </c>
      <c r="AB676" s="72">
        <v>0</v>
      </c>
      <c r="AC676" s="111">
        <v>0</v>
      </c>
      <c r="AD676" s="112">
        <f t="shared" si="386"/>
        <v>0</v>
      </c>
      <c r="AE676" s="113">
        <v>0</v>
      </c>
      <c r="AF676" s="114">
        <v>0</v>
      </c>
      <c r="AG676" s="115">
        <v>491582.74</v>
      </c>
      <c r="AH676" s="116">
        <v>491582.74</v>
      </c>
      <c r="AI676" s="114">
        <v>0</v>
      </c>
      <c r="AJ676" s="117">
        <f t="shared" si="389"/>
        <v>491582.74</v>
      </c>
      <c r="AK676" s="113">
        <v>51306.222824999997</v>
      </c>
      <c r="AL676" s="114">
        <v>10261.244565000001</v>
      </c>
      <c r="AM676" s="117">
        <f t="shared" si="390"/>
        <v>61567.467389999998</v>
      </c>
      <c r="AN676" s="113">
        <v>253585.21717500003</v>
      </c>
      <c r="AO676" s="114">
        <v>0</v>
      </c>
      <c r="AP676" s="114">
        <v>176430.05543500002</v>
      </c>
      <c r="AQ676" s="114">
        <v>0</v>
      </c>
      <c r="AR676" s="117">
        <v>0</v>
      </c>
      <c r="AS676" s="113">
        <f t="shared" si="387"/>
        <v>0</v>
      </c>
      <c r="AT676" s="114">
        <f t="shared" si="391"/>
        <v>0</v>
      </c>
      <c r="AU676" s="114">
        <f t="shared" si="392"/>
        <v>0</v>
      </c>
      <c r="AV676" s="117">
        <v>0</v>
      </c>
      <c r="AW676" s="113">
        <f t="shared" si="388"/>
        <v>0</v>
      </c>
      <c r="AX676" s="114">
        <f t="shared" si="393"/>
        <v>0</v>
      </c>
      <c r="AY676" s="114">
        <f t="shared" si="394"/>
        <v>0</v>
      </c>
      <c r="AZ676" s="117">
        <v>0</v>
      </c>
      <c r="BA676" s="113">
        <f t="shared" si="395"/>
        <v>0</v>
      </c>
      <c r="BB676" s="114">
        <f t="shared" si="396"/>
        <v>0</v>
      </c>
      <c r="BC676" s="114">
        <f t="shared" si="397"/>
        <v>0</v>
      </c>
      <c r="BD676" s="117">
        <v>0</v>
      </c>
      <c r="BE676" s="113">
        <v>0</v>
      </c>
      <c r="BF676" s="114">
        <v>0</v>
      </c>
      <c r="BG676" s="114">
        <v>0</v>
      </c>
      <c r="BH676" s="117">
        <v>0</v>
      </c>
      <c r="BJ676" s="113">
        <f t="shared" si="418"/>
        <v>51306.222824999997</v>
      </c>
      <c r="BK676" s="114">
        <f t="shared" si="418"/>
        <v>10261.244565000001</v>
      </c>
      <c r="BL676" s="114">
        <f t="shared" si="398"/>
        <v>0</v>
      </c>
      <c r="BM676" s="118">
        <f t="shared" si="399"/>
        <v>0</v>
      </c>
      <c r="BN676" s="119">
        <f t="shared" si="400"/>
        <v>61567.467389999998</v>
      </c>
      <c r="BP676" s="113">
        <f t="shared" si="401"/>
        <v>253585.21717500003</v>
      </c>
      <c r="BQ676" s="118">
        <f t="shared" si="402"/>
        <v>0</v>
      </c>
      <c r="BR676" s="120">
        <f t="shared" si="403"/>
        <v>253585.21717500003</v>
      </c>
      <c r="BS676" s="121">
        <f t="shared" si="404"/>
        <v>63396.304293750007</v>
      </c>
      <c r="BT676" s="114">
        <f t="shared" si="405"/>
        <v>51306.222824999997</v>
      </c>
      <c r="BU676" s="114">
        <f t="shared" si="406"/>
        <v>0</v>
      </c>
      <c r="BV676" s="114">
        <f t="shared" si="407"/>
        <v>0</v>
      </c>
      <c r="BW676" s="118">
        <f t="shared" si="408"/>
        <v>0</v>
      </c>
      <c r="BX676" s="120">
        <f t="shared" si="409"/>
        <v>51306.222824999997</v>
      </c>
      <c r="BY676" s="121">
        <f t="shared" si="410"/>
        <v>12090.08146875001</v>
      </c>
      <c r="CA676" s="113">
        <f t="shared" si="419"/>
        <v>0</v>
      </c>
      <c r="CB676" s="114">
        <f t="shared" si="419"/>
        <v>0</v>
      </c>
      <c r="CC676" s="114">
        <f t="shared" si="411"/>
        <v>12669.682437454449</v>
      </c>
      <c r="CD676" s="114">
        <f t="shared" si="412"/>
        <v>0</v>
      </c>
      <c r="CE676" s="114">
        <f t="shared" si="413"/>
        <v>736.8739398231512</v>
      </c>
      <c r="CF676" s="118">
        <f t="shared" si="414"/>
        <v>12090.08146875001</v>
      </c>
      <c r="CG676" s="122">
        <f t="shared" si="415"/>
        <v>25496.63784602761</v>
      </c>
      <c r="CH676" s="88"/>
      <c r="CI676" s="123">
        <f t="shared" si="416"/>
        <v>35301.225702036441</v>
      </c>
      <c r="CK676" s="124">
        <f t="shared" si="417"/>
        <v>1</v>
      </c>
      <c r="CL676" s="125">
        <v>0</v>
      </c>
      <c r="CM676" s="126">
        <v>0</v>
      </c>
      <c r="CN676" s="127">
        <v>50.71</v>
      </c>
      <c r="CO676" s="128">
        <v>19.00230475</v>
      </c>
      <c r="CP676" s="125">
        <v>0</v>
      </c>
      <c r="CQ676" s="129">
        <v>0</v>
      </c>
      <c r="CR676" s="130">
        <v>0</v>
      </c>
      <c r="CS676" s="131">
        <v>0</v>
      </c>
      <c r="CT676" s="132">
        <v>0</v>
      </c>
      <c r="CU676" s="133">
        <f t="shared" si="420"/>
        <v>0</v>
      </c>
      <c r="CV676" s="129">
        <f t="shared" si="420"/>
        <v>0</v>
      </c>
      <c r="CW676" s="132">
        <v>0</v>
      </c>
      <c r="CY676" s="133">
        <v>0</v>
      </c>
      <c r="CZ676" s="129">
        <v>0</v>
      </c>
      <c r="DA676" s="132">
        <v>0</v>
      </c>
      <c r="DD676" s="134" t="s">
        <v>95</v>
      </c>
      <c r="DE676" s="101"/>
      <c r="DF676" s="72"/>
    </row>
    <row r="677" spans="1:110" s="7" customFormat="1" x14ac:dyDescent="0.25">
      <c r="A677" s="135">
        <v>127</v>
      </c>
      <c r="B677" s="136" t="s">
        <v>1834</v>
      </c>
      <c r="C677" s="136" t="s">
        <v>1844</v>
      </c>
      <c r="D677" s="137" t="s">
        <v>1836</v>
      </c>
      <c r="E677" s="138" t="s">
        <v>1845</v>
      </c>
      <c r="F677" s="138" t="s">
        <v>1846</v>
      </c>
      <c r="G677" s="138" t="s">
        <v>1847</v>
      </c>
      <c r="H677" s="138" t="s">
        <v>102</v>
      </c>
      <c r="I677" s="138">
        <v>10457</v>
      </c>
      <c r="J677" s="138" t="str">
        <f t="shared" si="383"/>
        <v>Bronx 10457</v>
      </c>
      <c r="K677" s="138" t="s">
        <v>103</v>
      </c>
      <c r="L677" s="138">
        <v>1</v>
      </c>
      <c r="M677" s="106" t="str">
        <f t="shared" si="384"/>
        <v>Dual</v>
      </c>
      <c r="N677" s="107">
        <v>53</v>
      </c>
      <c r="O677" s="72">
        <v>0</v>
      </c>
      <c r="P677" s="108">
        <v>0</v>
      </c>
      <c r="Q677" s="71">
        <v>15</v>
      </c>
      <c r="R677" s="72">
        <v>27</v>
      </c>
      <c r="S677" s="108">
        <v>11</v>
      </c>
      <c r="T677" s="71">
        <v>7</v>
      </c>
      <c r="U677" s="72">
        <v>12</v>
      </c>
      <c r="V677" s="72">
        <v>4</v>
      </c>
      <c r="W677" s="73">
        <f t="shared" si="385"/>
        <v>23</v>
      </c>
      <c r="X677" s="109">
        <v>0</v>
      </c>
      <c r="Y677" s="110">
        <v>0</v>
      </c>
      <c r="Z677" s="110">
        <v>0</v>
      </c>
      <c r="AA677" s="72">
        <v>0</v>
      </c>
      <c r="AB677" s="72">
        <v>0</v>
      </c>
      <c r="AC677" s="111">
        <v>0</v>
      </c>
      <c r="AD677" s="112">
        <f t="shared" si="386"/>
        <v>0</v>
      </c>
      <c r="AE677" s="113">
        <v>0</v>
      </c>
      <c r="AF677" s="114">
        <v>0</v>
      </c>
      <c r="AG677" s="115">
        <v>704159.05999999994</v>
      </c>
      <c r="AH677" s="116">
        <v>704159.05999999994</v>
      </c>
      <c r="AI677" s="114">
        <v>0</v>
      </c>
      <c r="AJ677" s="117">
        <f t="shared" si="389"/>
        <v>704159.05999999994</v>
      </c>
      <c r="AK677" s="113">
        <v>64987.882245000008</v>
      </c>
      <c r="AL677" s="114">
        <v>13681.65942</v>
      </c>
      <c r="AM677" s="117">
        <f t="shared" si="390"/>
        <v>78669.541665000012</v>
      </c>
      <c r="AN677" s="113">
        <v>329542.95775500004</v>
      </c>
      <c r="AO677" s="114">
        <v>0</v>
      </c>
      <c r="AP677" s="114">
        <v>295946.56057999999</v>
      </c>
      <c r="AQ677" s="114">
        <v>0</v>
      </c>
      <c r="AR677" s="117">
        <v>0</v>
      </c>
      <c r="AS677" s="113">
        <f t="shared" si="387"/>
        <v>0</v>
      </c>
      <c r="AT677" s="114">
        <f t="shared" si="391"/>
        <v>0</v>
      </c>
      <c r="AU677" s="114">
        <f t="shared" si="392"/>
        <v>0</v>
      </c>
      <c r="AV677" s="117">
        <v>0</v>
      </c>
      <c r="AW677" s="113">
        <f t="shared" si="388"/>
        <v>0</v>
      </c>
      <c r="AX677" s="114">
        <f t="shared" si="393"/>
        <v>0</v>
      </c>
      <c r="AY677" s="114">
        <f t="shared" si="394"/>
        <v>0</v>
      </c>
      <c r="AZ677" s="117">
        <v>0</v>
      </c>
      <c r="BA677" s="113">
        <f t="shared" si="395"/>
        <v>0</v>
      </c>
      <c r="BB677" s="114">
        <f t="shared" si="396"/>
        <v>0</v>
      </c>
      <c r="BC677" s="114">
        <f t="shared" si="397"/>
        <v>0</v>
      </c>
      <c r="BD677" s="117">
        <v>0</v>
      </c>
      <c r="BE677" s="113">
        <v>0</v>
      </c>
      <c r="BF677" s="114">
        <v>0</v>
      </c>
      <c r="BG677" s="114">
        <v>0</v>
      </c>
      <c r="BH677" s="117">
        <v>0</v>
      </c>
      <c r="BJ677" s="113">
        <f t="shared" si="418"/>
        <v>64987.882245000008</v>
      </c>
      <c r="BK677" s="114">
        <f t="shared" si="418"/>
        <v>13681.65942</v>
      </c>
      <c r="BL677" s="114">
        <f t="shared" si="398"/>
        <v>0</v>
      </c>
      <c r="BM677" s="118">
        <f t="shared" si="399"/>
        <v>0</v>
      </c>
      <c r="BN677" s="119">
        <f t="shared" si="400"/>
        <v>78669.541665000012</v>
      </c>
      <c r="BP677" s="113">
        <f t="shared" si="401"/>
        <v>329542.95775500004</v>
      </c>
      <c r="BQ677" s="118">
        <f t="shared" si="402"/>
        <v>0</v>
      </c>
      <c r="BR677" s="120">
        <f t="shared" si="403"/>
        <v>329542.95775500004</v>
      </c>
      <c r="BS677" s="121">
        <f t="shared" si="404"/>
        <v>82385.73943875001</v>
      </c>
      <c r="BT677" s="114">
        <f t="shared" si="405"/>
        <v>64987.882245000008</v>
      </c>
      <c r="BU677" s="114">
        <f t="shared" si="406"/>
        <v>0</v>
      </c>
      <c r="BV677" s="114">
        <f t="shared" si="407"/>
        <v>0</v>
      </c>
      <c r="BW677" s="118">
        <f t="shared" si="408"/>
        <v>0</v>
      </c>
      <c r="BX677" s="120">
        <f t="shared" si="409"/>
        <v>64987.882245000008</v>
      </c>
      <c r="BY677" s="121">
        <f t="shared" si="410"/>
        <v>17397.857193750002</v>
      </c>
      <c r="CA677" s="113">
        <f t="shared" si="419"/>
        <v>0</v>
      </c>
      <c r="CB677" s="114">
        <f t="shared" si="419"/>
        <v>0</v>
      </c>
      <c r="CC677" s="114">
        <f t="shared" si="411"/>
        <v>21252.325357834939</v>
      </c>
      <c r="CD677" s="114">
        <f t="shared" si="412"/>
        <v>0</v>
      </c>
      <c r="CE677" s="114">
        <f t="shared" si="413"/>
        <v>982.49858643086816</v>
      </c>
      <c r="CF677" s="118">
        <f t="shared" si="414"/>
        <v>17397.857193750002</v>
      </c>
      <c r="CG677" s="122">
        <f t="shared" si="415"/>
        <v>39632.681138015811</v>
      </c>
      <c r="CH677" s="88"/>
      <c r="CI677" s="123">
        <f t="shared" si="416"/>
        <v>50566.620600214359</v>
      </c>
      <c r="CK677" s="124">
        <f t="shared" si="417"/>
        <v>1</v>
      </c>
      <c r="CL677" s="125">
        <v>0</v>
      </c>
      <c r="CM677" s="126">
        <v>0</v>
      </c>
      <c r="CN677" s="127">
        <v>50.71</v>
      </c>
      <c r="CO677" s="128">
        <v>19.00230475</v>
      </c>
      <c r="CP677" s="125">
        <v>0</v>
      </c>
      <c r="CQ677" s="129">
        <v>0</v>
      </c>
      <c r="CR677" s="130">
        <v>0</v>
      </c>
      <c r="CS677" s="131">
        <v>0</v>
      </c>
      <c r="CT677" s="132">
        <v>0</v>
      </c>
      <c r="CU677" s="133">
        <f t="shared" si="420"/>
        <v>0</v>
      </c>
      <c r="CV677" s="129">
        <f t="shared" si="420"/>
        <v>0</v>
      </c>
      <c r="CW677" s="132">
        <v>0</v>
      </c>
      <c r="CY677" s="133">
        <v>0</v>
      </c>
      <c r="CZ677" s="129">
        <v>0</v>
      </c>
      <c r="DA677" s="132">
        <v>0</v>
      </c>
      <c r="DD677" s="134" t="s">
        <v>95</v>
      </c>
      <c r="DE677" s="101"/>
      <c r="DF677" s="72"/>
    </row>
    <row r="678" spans="1:110" s="7" customFormat="1" x14ac:dyDescent="0.25">
      <c r="A678" s="135">
        <v>127</v>
      </c>
      <c r="B678" s="136" t="s">
        <v>1834</v>
      </c>
      <c r="C678" s="136" t="s">
        <v>1848</v>
      </c>
      <c r="D678" s="137" t="s">
        <v>1836</v>
      </c>
      <c r="E678" s="138" t="s">
        <v>1849</v>
      </c>
      <c r="F678" s="138" t="s">
        <v>1850</v>
      </c>
      <c r="G678" s="138" t="s">
        <v>1851</v>
      </c>
      <c r="H678" s="138" t="s">
        <v>102</v>
      </c>
      <c r="I678" s="138">
        <v>10455</v>
      </c>
      <c r="J678" s="138" t="str">
        <f t="shared" si="383"/>
        <v>Bronx 10455</v>
      </c>
      <c r="K678" s="138" t="s">
        <v>103</v>
      </c>
      <c r="L678" s="138">
        <v>1</v>
      </c>
      <c r="M678" s="106" t="str">
        <f t="shared" si="384"/>
        <v>Dual</v>
      </c>
      <c r="N678" s="107">
        <v>26</v>
      </c>
      <c r="O678" s="72">
        <v>0</v>
      </c>
      <c r="P678" s="108">
        <v>0</v>
      </c>
      <c r="Q678" s="71">
        <v>6</v>
      </c>
      <c r="R678" s="72">
        <v>15</v>
      </c>
      <c r="S678" s="108">
        <v>5</v>
      </c>
      <c r="T678" s="71">
        <v>4</v>
      </c>
      <c r="U678" s="72">
        <v>10</v>
      </c>
      <c r="V678" s="72">
        <v>4</v>
      </c>
      <c r="W678" s="73">
        <f t="shared" si="385"/>
        <v>18</v>
      </c>
      <c r="X678" s="109">
        <v>0</v>
      </c>
      <c r="Y678" s="110">
        <v>0</v>
      </c>
      <c r="Z678" s="110">
        <v>0</v>
      </c>
      <c r="AA678" s="72">
        <v>0</v>
      </c>
      <c r="AB678" s="72">
        <v>0</v>
      </c>
      <c r="AC678" s="111">
        <v>0</v>
      </c>
      <c r="AD678" s="112">
        <f t="shared" si="386"/>
        <v>0</v>
      </c>
      <c r="AE678" s="113">
        <v>0</v>
      </c>
      <c r="AF678" s="114">
        <v>0</v>
      </c>
      <c r="AG678" s="115">
        <v>345436.52</v>
      </c>
      <c r="AH678" s="116">
        <v>345436.52</v>
      </c>
      <c r="AI678" s="114">
        <v>0</v>
      </c>
      <c r="AJ678" s="117">
        <f t="shared" si="389"/>
        <v>345436.52</v>
      </c>
      <c r="AK678" s="113">
        <v>47885.807970000002</v>
      </c>
      <c r="AL678" s="114">
        <v>13681.65942</v>
      </c>
      <c r="AM678" s="117">
        <f t="shared" si="390"/>
        <v>61567.467390000005</v>
      </c>
      <c r="AN678" s="113">
        <v>169097.41203000001</v>
      </c>
      <c r="AO678" s="114">
        <v>0</v>
      </c>
      <c r="AP678" s="114">
        <v>114771.64058000001</v>
      </c>
      <c r="AQ678" s="114">
        <v>0</v>
      </c>
      <c r="AR678" s="117">
        <v>0</v>
      </c>
      <c r="AS678" s="113">
        <f t="shared" si="387"/>
        <v>0</v>
      </c>
      <c r="AT678" s="114">
        <f t="shared" si="391"/>
        <v>0</v>
      </c>
      <c r="AU678" s="114">
        <f t="shared" si="392"/>
        <v>0</v>
      </c>
      <c r="AV678" s="117">
        <v>0</v>
      </c>
      <c r="AW678" s="113">
        <f t="shared" si="388"/>
        <v>0</v>
      </c>
      <c r="AX678" s="114">
        <f t="shared" si="393"/>
        <v>0</v>
      </c>
      <c r="AY678" s="114">
        <f t="shared" si="394"/>
        <v>0</v>
      </c>
      <c r="AZ678" s="117">
        <v>0</v>
      </c>
      <c r="BA678" s="113">
        <f t="shared" si="395"/>
        <v>0</v>
      </c>
      <c r="BB678" s="114">
        <f t="shared" si="396"/>
        <v>0</v>
      </c>
      <c r="BC678" s="114">
        <f t="shared" si="397"/>
        <v>0</v>
      </c>
      <c r="BD678" s="117">
        <v>0</v>
      </c>
      <c r="BE678" s="113">
        <v>0</v>
      </c>
      <c r="BF678" s="114">
        <v>0</v>
      </c>
      <c r="BG678" s="114">
        <v>0</v>
      </c>
      <c r="BH678" s="117">
        <v>0</v>
      </c>
      <c r="BJ678" s="113">
        <f t="shared" si="418"/>
        <v>47885.807970000002</v>
      </c>
      <c r="BK678" s="114">
        <f t="shared" si="418"/>
        <v>13681.65942</v>
      </c>
      <c r="BL678" s="114">
        <f t="shared" si="398"/>
        <v>0</v>
      </c>
      <c r="BM678" s="118">
        <f t="shared" si="399"/>
        <v>0</v>
      </c>
      <c r="BN678" s="119">
        <f t="shared" si="400"/>
        <v>61567.467390000005</v>
      </c>
      <c r="BP678" s="113">
        <f t="shared" si="401"/>
        <v>169097.41203000001</v>
      </c>
      <c r="BQ678" s="118">
        <f t="shared" si="402"/>
        <v>0</v>
      </c>
      <c r="BR678" s="120">
        <f t="shared" si="403"/>
        <v>169097.41203000001</v>
      </c>
      <c r="BS678" s="121">
        <f t="shared" si="404"/>
        <v>42274.353007500002</v>
      </c>
      <c r="BT678" s="114">
        <f t="shared" si="405"/>
        <v>47885.807970000002</v>
      </c>
      <c r="BU678" s="114">
        <f t="shared" si="406"/>
        <v>0</v>
      </c>
      <c r="BV678" s="114">
        <f t="shared" si="407"/>
        <v>0</v>
      </c>
      <c r="BW678" s="118">
        <f t="shared" si="408"/>
        <v>0</v>
      </c>
      <c r="BX678" s="120">
        <f t="shared" si="409"/>
        <v>47885.807970000002</v>
      </c>
      <c r="BY678" s="121">
        <f t="shared" si="410"/>
        <v>0</v>
      </c>
      <c r="CA678" s="113">
        <f t="shared" si="419"/>
        <v>0</v>
      </c>
      <c r="CB678" s="114">
        <f t="shared" si="419"/>
        <v>0</v>
      </c>
      <c r="CC678" s="114">
        <f t="shared" si="411"/>
        <v>8241.9077372561642</v>
      </c>
      <c r="CD678" s="114">
        <f t="shared" si="412"/>
        <v>0</v>
      </c>
      <c r="CE678" s="114">
        <f t="shared" si="413"/>
        <v>982.49858643086816</v>
      </c>
      <c r="CF678" s="118">
        <f t="shared" si="414"/>
        <v>0</v>
      </c>
      <c r="CG678" s="122">
        <f t="shared" si="415"/>
        <v>9224.4063236870315</v>
      </c>
      <c r="CH678" s="88"/>
      <c r="CI678" s="123">
        <f t="shared" si="416"/>
        <v>24806.266709539123</v>
      </c>
      <c r="CK678" s="124">
        <f t="shared" si="417"/>
        <v>1</v>
      </c>
      <c r="CL678" s="125">
        <v>0</v>
      </c>
      <c r="CM678" s="126">
        <v>0</v>
      </c>
      <c r="CN678" s="127">
        <v>50.71</v>
      </c>
      <c r="CO678" s="128">
        <v>19.00230475</v>
      </c>
      <c r="CP678" s="125">
        <v>0</v>
      </c>
      <c r="CQ678" s="129">
        <v>0</v>
      </c>
      <c r="CR678" s="130">
        <v>0</v>
      </c>
      <c r="CS678" s="131">
        <v>0</v>
      </c>
      <c r="CT678" s="132">
        <v>0</v>
      </c>
      <c r="CU678" s="133">
        <f t="shared" si="420"/>
        <v>0</v>
      </c>
      <c r="CV678" s="129">
        <f t="shared" si="420"/>
        <v>0</v>
      </c>
      <c r="CW678" s="132">
        <v>0</v>
      </c>
      <c r="CY678" s="133">
        <v>0</v>
      </c>
      <c r="CZ678" s="129">
        <v>0</v>
      </c>
      <c r="DA678" s="132">
        <v>0</v>
      </c>
      <c r="DD678" s="134" t="s">
        <v>95</v>
      </c>
      <c r="DE678" s="101"/>
      <c r="DF678" s="72"/>
    </row>
    <row r="679" spans="1:110" s="7" customFormat="1" x14ac:dyDescent="0.25">
      <c r="A679" s="135">
        <v>127</v>
      </c>
      <c r="B679" s="136" t="s">
        <v>1834</v>
      </c>
      <c r="C679" s="136" t="s">
        <v>1852</v>
      </c>
      <c r="D679" s="137" t="s">
        <v>1836</v>
      </c>
      <c r="E679" s="138" t="s">
        <v>1853</v>
      </c>
      <c r="F679" s="138" t="s">
        <v>1854</v>
      </c>
      <c r="G679" s="138" t="s">
        <v>1855</v>
      </c>
      <c r="H679" s="138" t="s">
        <v>102</v>
      </c>
      <c r="I679" s="138">
        <v>10453</v>
      </c>
      <c r="J679" s="138" t="str">
        <f t="shared" si="383"/>
        <v>Bronx 10453</v>
      </c>
      <c r="K679" s="138" t="s">
        <v>103</v>
      </c>
      <c r="L679" s="138">
        <v>1</v>
      </c>
      <c r="M679" s="106" t="str">
        <f t="shared" si="384"/>
        <v>Dual</v>
      </c>
      <c r="N679" s="107">
        <v>50</v>
      </c>
      <c r="O679" s="72">
        <v>0</v>
      </c>
      <c r="P679" s="108">
        <v>0</v>
      </c>
      <c r="Q679" s="71">
        <v>14</v>
      </c>
      <c r="R679" s="72">
        <v>26</v>
      </c>
      <c r="S679" s="108">
        <v>10</v>
      </c>
      <c r="T679" s="71">
        <v>8</v>
      </c>
      <c r="U679" s="72">
        <v>15</v>
      </c>
      <c r="V679" s="72">
        <v>6</v>
      </c>
      <c r="W679" s="73">
        <f t="shared" si="385"/>
        <v>29</v>
      </c>
      <c r="X679" s="109">
        <v>0</v>
      </c>
      <c r="Y679" s="110">
        <v>0</v>
      </c>
      <c r="Z679" s="110">
        <v>0</v>
      </c>
      <c r="AA679" s="72">
        <v>0</v>
      </c>
      <c r="AB679" s="72">
        <v>0</v>
      </c>
      <c r="AC679" s="111">
        <v>0</v>
      </c>
      <c r="AD679" s="112">
        <f t="shared" si="386"/>
        <v>0</v>
      </c>
      <c r="AE679" s="113">
        <v>0</v>
      </c>
      <c r="AF679" s="114">
        <v>0</v>
      </c>
      <c r="AG679" s="115">
        <v>664301</v>
      </c>
      <c r="AH679" s="116">
        <v>664301</v>
      </c>
      <c r="AI679" s="114">
        <v>0</v>
      </c>
      <c r="AJ679" s="117">
        <f t="shared" si="389"/>
        <v>664301</v>
      </c>
      <c r="AK679" s="113">
        <v>78669.541664999997</v>
      </c>
      <c r="AL679" s="114">
        <v>20522.489130000002</v>
      </c>
      <c r="AM679" s="117">
        <f t="shared" si="390"/>
        <v>99192.030794999999</v>
      </c>
      <c r="AN679" s="113">
        <v>304306.45833500003</v>
      </c>
      <c r="AO679" s="114">
        <v>0</v>
      </c>
      <c r="AP679" s="114">
        <v>260802.51087</v>
      </c>
      <c r="AQ679" s="114">
        <v>0</v>
      </c>
      <c r="AR679" s="117">
        <v>0</v>
      </c>
      <c r="AS679" s="113">
        <f t="shared" si="387"/>
        <v>0</v>
      </c>
      <c r="AT679" s="114">
        <f t="shared" si="391"/>
        <v>0</v>
      </c>
      <c r="AU679" s="114">
        <f t="shared" si="392"/>
        <v>0</v>
      </c>
      <c r="AV679" s="117">
        <v>0</v>
      </c>
      <c r="AW679" s="113">
        <f t="shared" si="388"/>
        <v>0</v>
      </c>
      <c r="AX679" s="114">
        <f t="shared" si="393"/>
        <v>0</v>
      </c>
      <c r="AY679" s="114">
        <f t="shared" si="394"/>
        <v>0</v>
      </c>
      <c r="AZ679" s="117">
        <v>0</v>
      </c>
      <c r="BA679" s="113">
        <f t="shared" si="395"/>
        <v>0</v>
      </c>
      <c r="BB679" s="114">
        <f t="shared" si="396"/>
        <v>0</v>
      </c>
      <c r="BC679" s="114">
        <f t="shared" si="397"/>
        <v>0</v>
      </c>
      <c r="BD679" s="117">
        <v>0</v>
      </c>
      <c r="BE679" s="113">
        <v>0</v>
      </c>
      <c r="BF679" s="114">
        <v>0</v>
      </c>
      <c r="BG679" s="114">
        <v>0</v>
      </c>
      <c r="BH679" s="117">
        <v>0</v>
      </c>
      <c r="BJ679" s="113">
        <f t="shared" si="418"/>
        <v>78669.541664999997</v>
      </c>
      <c r="BK679" s="114">
        <f t="shared" si="418"/>
        <v>20522.489130000002</v>
      </c>
      <c r="BL679" s="114">
        <f t="shared" si="398"/>
        <v>0</v>
      </c>
      <c r="BM679" s="118">
        <f t="shared" si="399"/>
        <v>0</v>
      </c>
      <c r="BN679" s="119">
        <f t="shared" si="400"/>
        <v>99192.030794999999</v>
      </c>
      <c r="BP679" s="113">
        <f t="shared" si="401"/>
        <v>304306.45833500003</v>
      </c>
      <c r="BQ679" s="118">
        <f t="shared" si="402"/>
        <v>0</v>
      </c>
      <c r="BR679" s="120">
        <f t="shared" si="403"/>
        <v>304306.45833500003</v>
      </c>
      <c r="BS679" s="121">
        <f t="shared" si="404"/>
        <v>76076.614583750008</v>
      </c>
      <c r="BT679" s="114">
        <f t="shared" si="405"/>
        <v>78669.541664999997</v>
      </c>
      <c r="BU679" s="114">
        <f t="shared" si="406"/>
        <v>0</v>
      </c>
      <c r="BV679" s="114">
        <f t="shared" si="407"/>
        <v>0</v>
      </c>
      <c r="BW679" s="118">
        <f t="shared" si="408"/>
        <v>0</v>
      </c>
      <c r="BX679" s="120">
        <f t="shared" si="409"/>
        <v>78669.541664999997</v>
      </c>
      <c r="BY679" s="121">
        <f t="shared" si="410"/>
        <v>0</v>
      </c>
      <c r="CA679" s="113">
        <f t="shared" si="419"/>
        <v>0</v>
      </c>
      <c r="CB679" s="114">
        <f t="shared" si="419"/>
        <v>0</v>
      </c>
      <c r="CC679" s="114">
        <f t="shared" si="411"/>
        <v>18728.583310064307</v>
      </c>
      <c r="CD679" s="114">
        <f t="shared" si="412"/>
        <v>0</v>
      </c>
      <c r="CE679" s="114">
        <f t="shared" si="413"/>
        <v>1473.7478796463024</v>
      </c>
      <c r="CF679" s="118">
        <f t="shared" si="414"/>
        <v>0</v>
      </c>
      <c r="CG679" s="122">
        <f t="shared" si="415"/>
        <v>20202.33118971061</v>
      </c>
      <c r="CH679" s="88"/>
      <c r="CI679" s="123">
        <f t="shared" si="416"/>
        <v>47704.359056806003</v>
      </c>
      <c r="CK679" s="124">
        <f t="shared" si="417"/>
        <v>1</v>
      </c>
      <c r="CL679" s="125">
        <v>0</v>
      </c>
      <c r="CM679" s="126">
        <v>0</v>
      </c>
      <c r="CN679" s="127">
        <v>50.71</v>
      </c>
      <c r="CO679" s="128">
        <v>19.00230475</v>
      </c>
      <c r="CP679" s="125">
        <v>0</v>
      </c>
      <c r="CQ679" s="129">
        <v>0</v>
      </c>
      <c r="CR679" s="130">
        <v>0</v>
      </c>
      <c r="CS679" s="131">
        <v>0</v>
      </c>
      <c r="CT679" s="132">
        <v>0</v>
      </c>
      <c r="CU679" s="133">
        <f t="shared" si="420"/>
        <v>0</v>
      </c>
      <c r="CV679" s="129">
        <f t="shared" si="420"/>
        <v>0</v>
      </c>
      <c r="CW679" s="132">
        <v>0</v>
      </c>
      <c r="CY679" s="133">
        <v>0</v>
      </c>
      <c r="CZ679" s="129">
        <v>0</v>
      </c>
      <c r="DA679" s="132">
        <v>0</v>
      </c>
      <c r="DD679" s="134" t="s">
        <v>95</v>
      </c>
      <c r="DE679" s="101"/>
      <c r="DF679" s="72"/>
    </row>
    <row r="680" spans="1:110" s="7" customFormat="1" x14ac:dyDescent="0.25">
      <c r="A680" s="135">
        <v>127</v>
      </c>
      <c r="B680" s="136" t="s">
        <v>1834</v>
      </c>
      <c r="C680" s="136" t="s">
        <v>1856</v>
      </c>
      <c r="D680" s="137" t="s">
        <v>1836</v>
      </c>
      <c r="E680" s="138" t="s">
        <v>1857</v>
      </c>
      <c r="F680" s="138" t="s">
        <v>1858</v>
      </c>
      <c r="G680" s="138" t="s">
        <v>1859</v>
      </c>
      <c r="H680" s="138" t="s">
        <v>102</v>
      </c>
      <c r="I680" s="138">
        <v>10455</v>
      </c>
      <c r="J680" s="138" t="str">
        <f t="shared" si="383"/>
        <v>Bronx 10455</v>
      </c>
      <c r="K680" s="138" t="s">
        <v>103</v>
      </c>
      <c r="L680" s="138">
        <v>4</v>
      </c>
      <c r="M680" s="106" t="str">
        <f t="shared" si="384"/>
        <v>FCCN</v>
      </c>
      <c r="N680" s="107">
        <v>0</v>
      </c>
      <c r="O680" s="72">
        <v>0</v>
      </c>
      <c r="P680" s="108">
        <v>0</v>
      </c>
      <c r="Q680" s="71">
        <v>0</v>
      </c>
      <c r="R680" s="72">
        <v>0</v>
      </c>
      <c r="S680" s="108">
        <v>0</v>
      </c>
      <c r="T680" s="71">
        <v>0</v>
      </c>
      <c r="U680" s="72">
        <v>0</v>
      </c>
      <c r="V680" s="72">
        <v>0</v>
      </c>
      <c r="W680" s="73">
        <f t="shared" si="385"/>
        <v>0</v>
      </c>
      <c r="X680" s="109">
        <v>70</v>
      </c>
      <c r="Y680" s="110">
        <v>0</v>
      </c>
      <c r="Z680" s="110">
        <v>0</v>
      </c>
      <c r="AA680" s="72">
        <v>0</v>
      </c>
      <c r="AB680" s="72">
        <v>0</v>
      </c>
      <c r="AC680" s="111">
        <v>0</v>
      </c>
      <c r="AD680" s="112">
        <f t="shared" si="386"/>
        <v>70</v>
      </c>
      <c r="AE680" s="113">
        <v>0</v>
      </c>
      <c r="AF680" s="114">
        <v>0</v>
      </c>
      <c r="AG680" s="115">
        <v>0</v>
      </c>
      <c r="AH680" s="116">
        <v>603936.19999999995</v>
      </c>
      <c r="AI680" s="114">
        <v>0</v>
      </c>
      <c r="AJ680" s="117">
        <f t="shared" si="389"/>
        <v>603936.19999999995</v>
      </c>
      <c r="AK680" s="113">
        <v>0</v>
      </c>
      <c r="AL680" s="114">
        <v>0</v>
      </c>
      <c r="AM680" s="117">
        <f t="shared" si="390"/>
        <v>0</v>
      </c>
      <c r="AN680" s="113">
        <v>0</v>
      </c>
      <c r="AO680" s="114">
        <v>0</v>
      </c>
      <c r="AP680" s="114">
        <v>0</v>
      </c>
      <c r="AQ680" s="114">
        <v>506000.6</v>
      </c>
      <c r="AR680" s="117">
        <v>97935.6</v>
      </c>
      <c r="AS680" s="113">
        <f t="shared" si="387"/>
        <v>0</v>
      </c>
      <c r="AT680" s="114">
        <f t="shared" si="391"/>
        <v>0</v>
      </c>
      <c r="AU680" s="114">
        <f t="shared" si="392"/>
        <v>0</v>
      </c>
      <c r="AV680" s="117">
        <v>0</v>
      </c>
      <c r="AW680" s="113">
        <f t="shared" si="388"/>
        <v>0</v>
      </c>
      <c r="AX680" s="114">
        <f t="shared" si="393"/>
        <v>0</v>
      </c>
      <c r="AY680" s="114">
        <f t="shared" si="394"/>
        <v>0</v>
      </c>
      <c r="AZ680" s="117">
        <v>0</v>
      </c>
      <c r="BA680" s="113">
        <f t="shared" si="395"/>
        <v>0</v>
      </c>
      <c r="BB680" s="114">
        <f t="shared" si="396"/>
        <v>0</v>
      </c>
      <c r="BC680" s="114">
        <f t="shared" si="397"/>
        <v>0</v>
      </c>
      <c r="BD680" s="117">
        <v>0</v>
      </c>
      <c r="BE680" s="113">
        <v>0</v>
      </c>
      <c r="BF680" s="114">
        <v>0</v>
      </c>
      <c r="BG680" s="114">
        <v>0</v>
      </c>
      <c r="BH680" s="117">
        <v>0</v>
      </c>
      <c r="BJ680" s="113">
        <f t="shared" si="418"/>
        <v>0</v>
      </c>
      <c r="BK680" s="114">
        <f t="shared" si="418"/>
        <v>0</v>
      </c>
      <c r="BL680" s="114">
        <f t="shared" si="398"/>
        <v>0</v>
      </c>
      <c r="BM680" s="118">
        <f t="shared" si="399"/>
        <v>0</v>
      </c>
      <c r="BN680" s="119">
        <f t="shared" si="400"/>
        <v>0</v>
      </c>
      <c r="BP680" s="113">
        <f t="shared" si="401"/>
        <v>0</v>
      </c>
      <c r="BQ680" s="118">
        <f t="shared" si="402"/>
        <v>0</v>
      </c>
      <c r="BR680" s="120">
        <f t="shared" si="403"/>
        <v>0</v>
      </c>
      <c r="BS680" s="121">
        <f t="shared" si="404"/>
        <v>0</v>
      </c>
      <c r="BT680" s="114">
        <f t="shared" si="405"/>
        <v>0</v>
      </c>
      <c r="BU680" s="114">
        <f t="shared" si="406"/>
        <v>0</v>
      </c>
      <c r="BV680" s="114">
        <f t="shared" si="407"/>
        <v>0</v>
      </c>
      <c r="BW680" s="118">
        <f t="shared" si="408"/>
        <v>0</v>
      </c>
      <c r="BX680" s="120">
        <f t="shared" si="409"/>
        <v>0</v>
      </c>
      <c r="BY680" s="121">
        <f t="shared" si="410"/>
        <v>0</v>
      </c>
      <c r="CA680" s="113">
        <f t="shared" si="419"/>
        <v>0</v>
      </c>
      <c r="CB680" s="114">
        <f t="shared" si="419"/>
        <v>0</v>
      </c>
      <c r="CC680" s="114">
        <f t="shared" si="411"/>
        <v>0</v>
      </c>
      <c r="CD680" s="114">
        <f t="shared" si="412"/>
        <v>7032.8887459807074</v>
      </c>
      <c r="CE680" s="114">
        <f t="shared" si="413"/>
        <v>0</v>
      </c>
      <c r="CF680" s="118">
        <f t="shared" si="414"/>
        <v>0</v>
      </c>
      <c r="CG680" s="122">
        <f t="shared" si="415"/>
        <v>7032.8887459807074</v>
      </c>
      <c r="CH680" s="88"/>
      <c r="CI680" s="123">
        <f t="shared" si="416"/>
        <v>7032.8887459807074</v>
      </c>
      <c r="CK680" s="124">
        <f t="shared" si="417"/>
        <v>4</v>
      </c>
      <c r="CL680" s="125">
        <v>0</v>
      </c>
      <c r="CM680" s="126">
        <v>0</v>
      </c>
      <c r="CN680" s="127">
        <v>0</v>
      </c>
      <c r="CO680" s="128">
        <v>0</v>
      </c>
      <c r="CP680" s="125">
        <v>0</v>
      </c>
      <c r="CQ680" s="129">
        <v>0</v>
      </c>
      <c r="CR680" s="130">
        <v>0</v>
      </c>
      <c r="CS680" s="131">
        <v>0</v>
      </c>
      <c r="CT680" s="132">
        <v>0</v>
      </c>
      <c r="CU680" s="133">
        <f t="shared" si="420"/>
        <v>0</v>
      </c>
      <c r="CV680" s="129">
        <f t="shared" si="420"/>
        <v>0</v>
      </c>
      <c r="CW680" s="132">
        <v>0</v>
      </c>
      <c r="CY680" s="133">
        <v>0</v>
      </c>
      <c r="CZ680" s="129">
        <v>0</v>
      </c>
      <c r="DA680" s="132">
        <v>0</v>
      </c>
      <c r="DD680" s="134" t="s">
        <v>95</v>
      </c>
      <c r="DE680" s="101"/>
      <c r="DF680" s="72"/>
    </row>
    <row r="681" spans="1:110" s="7" customFormat="1" x14ac:dyDescent="0.25">
      <c r="A681" s="135">
        <v>127</v>
      </c>
      <c r="B681" s="136" t="s">
        <v>1834</v>
      </c>
      <c r="C681" s="136" t="s">
        <v>1856</v>
      </c>
      <c r="D681" s="137" t="s">
        <v>1836</v>
      </c>
      <c r="E681" s="138" t="s">
        <v>1857</v>
      </c>
      <c r="F681" s="138" t="s">
        <v>1858</v>
      </c>
      <c r="G681" s="138" t="s">
        <v>1859</v>
      </c>
      <c r="H681" s="138" t="s">
        <v>102</v>
      </c>
      <c r="I681" s="138">
        <v>10455</v>
      </c>
      <c r="J681" s="138" t="str">
        <f t="shared" si="383"/>
        <v>Bronx 10455</v>
      </c>
      <c r="K681" s="138" t="s">
        <v>103</v>
      </c>
      <c r="L681" s="138">
        <v>4</v>
      </c>
      <c r="M681" s="106" t="str">
        <f t="shared" si="384"/>
        <v>FCCN</v>
      </c>
      <c r="N681" s="107">
        <v>0</v>
      </c>
      <c r="O681" s="72">
        <v>0</v>
      </c>
      <c r="P681" s="108">
        <v>0</v>
      </c>
      <c r="Q681" s="71">
        <v>0</v>
      </c>
      <c r="R681" s="72">
        <v>0</v>
      </c>
      <c r="S681" s="108">
        <v>0</v>
      </c>
      <c r="T681" s="71">
        <v>0</v>
      </c>
      <c r="U681" s="72">
        <v>0</v>
      </c>
      <c r="V681" s="72">
        <v>0</v>
      </c>
      <c r="W681" s="73">
        <f t="shared" si="385"/>
        <v>0</v>
      </c>
      <c r="X681" s="109">
        <v>0</v>
      </c>
      <c r="Y681" s="110">
        <v>30</v>
      </c>
      <c r="Z681" s="110">
        <v>0</v>
      </c>
      <c r="AA681" s="72">
        <v>0</v>
      </c>
      <c r="AB681" s="72">
        <v>0</v>
      </c>
      <c r="AC681" s="111">
        <v>0</v>
      </c>
      <c r="AD681" s="112">
        <f t="shared" si="386"/>
        <v>30</v>
      </c>
      <c r="AE681" s="113">
        <v>0</v>
      </c>
      <c r="AF681" s="114">
        <v>0</v>
      </c>
      <c r="AG681" s="115">
        <v>0</v>
      </c>
      <c r="AH681" s="116">
        <v>307561.80000000005</v>
      </c>
      <c r="AI681" s="114">
        <v>0</v>
      </c>
      <c r="AJ681" s="117">
        <f t="shared" si="389"/>
        <v>307561.80000000005</v>
      </c>
      <c r="AK681" s="113">
        <v>0</v>
      </c>
      <c r="AL681" s="114">
        <v>0</v>
      </c>
      <c r="AM681" s="117">
        <f t="shared" si="390"/>
        <v>0</v>
      </c>
      <c r="AN681" s="113">
        <v>0</v>
      </c>
      <c r="AO681" s="114">
        <v>0</v>
      </c>
      <c r="AP681" s="114">
        <v>0</v>
      </c>
      <c r="AQ681" s="114">
        <v>265589.40000000002</v>
      </c>
      <c r="AR681" s="117">
        <v>41972.399999999994</v>
      </c>
      <c r="AS681" s="113">
        <f t="shared" si="387"/>
        <v>0</v>
      </c>
      <c r="AT681" s="114">
        <f t="shared" si="391"/>
        <v>0</v>
      </c>
      <c r="AU681" s="114">
        <f t="shared" si="392"/>
        <v>0</v>
      </c>
      <c r="AV681" s="117">
        <v>0</v>
      </c>
      <c r="AW681" s="113">
        <f t="shared" si="388"/>
        <v>0</v>
      </c>
      <c r="AX681" s="114">
        <f t="shared" si="393"/>
        <v>0</v>
      </c>
      <c r="AY681" s="114">
        <f t="shared" si="394"/>
        <v>0</v>
      </c>
      <c r="AZ681" s="117">
        <v>0</v>
      </c>
      <c r="BA681" s="113">
        <f t="shared" si="395"/>
        <v>0</v>
      </c>
      <c r="BB681" s="114">
        <f t="shared" si="396"/>
        <v>0</v>
      </c>
      <c r="BC681" s="114">
        <f t="shared" si="397"/>
        <v>0</v>
      </c>
      <c r="BD681" s="117">
        <v>0</v>
      </c>
      <c r="BE681" s="113">
        <v>0</v>
      </c>
      <c r="BF681" s="114">
        <v>0</v>
      </c>
      <c r="BG681" s="114">
        <v>0</v>
      </c>
      <c r="BH681" s="117">
        <v>0</v>
      </c>
      <c r="BJ681" s="113">
        <f t="shared" si="418"/>
        <v>0</v>
      </c>
      <c r="BK681" s="114">
        <f t="shared" si="418"/>
        <v>0</v>
      </c>
      <c r="BL681" s="114">
        <f t="shared" si="398"/>
        <v>0</v>
      </c>
      <c r="BM681" s="118">
        <f t="shared" si="399"/>
        <v>0</v>
      </c>
      <c r="BN681" s="119">
        <f t="shared" si="400"/>
        <v>0</v>
      </c>
      <c r="BP681" s="113">
        <f t="shared" si="401"/>
        <v>0</v>
      </c>
      <c r="BQ681" s="118">
        <f t="shared" si="402"/>
        <v>0</v>
      </c>
      <c r="BR681" s="120">
        <f t="shared" si="403"/>
        <v>0</v>
      </c>
      <c r="BS681" s="121">
        <f t="shared" si="404"/>
        <v>0</v>
      </c>
      <c r="BT681" s="114">
        <f t="shared" si="405"/>
        <v>0</v>
      </c>
      <c r="BU681" s="114">
        <f t="shared" si="406"/>
        <v>0</v>
      </c>
      <c r="BV681" s="114">
        <f t="shared" si="407"/>
        <v>0</v>
      </c>
      <c r="BW681" s="118">
        <f t="shared" si="408"/>
        <v>0</v>
      </c>
      <c r="BX681" s="120">
        <f t="shared" si="409"/>
        <v>0</v>
      </c>
      <c r="BY681" s="121">
        <f t="shared" si="410"/>
        <v>0</v>
      </c>
      <c r="CA681" s="113">
        <f t="shared" si="419"/>
        <v>0</v>
      </c>
      <c r="CB681" s="114">
        <f t="shared" si="419"/>
        <v>0</v>
      </c>
      <c r="CC681" s="114">
        <f t="shared" si="411"/>
        <v>0</v>
      </c>
      <c r="CD681" s="114">
        <f t="shared" si="412"/>
        <v>3014.0951768488744</v>
      </c>
      <c r="CE681" s="114">
        <f t="shared" si="413"/>
        <v>0</v>
      </c>
      <c r="CF681" s="118">
        <f t="shared" si="414"/>
        <v>0</v>
      </c>
      <c r="CG681" s="122">
        <f t="shared" si="415"/>
        <v>3014.0951768488744</v>
      </c>
      <c r="CH681" s="88"/>
      <c r="CI681" s="123">
        <f t="shared" si="416"/>
        <v>3014.0951768488744</v>
      </c>
      <c r="CK681" s="124">
        <f t="shared" si="417"/>
        <v>4</v>
      </c>
      <c r="CL681" s="125">
        <v>0</v>
      </c>
      <c r="CM681" s="126">
        <v>0</v>
      </c>
      <c r="CN681" s="127">
        <v>0</v>
      </c>
      <c r="CO681" s="128">
        <v>0</v>
      </c>
      <c r="CP681" s="125">
        <v>0</v>
      </c>
      <c r="CQ681" s="129">
        <v>0</v>
      </c>
      <c r="CR681" s="130">
        <v>0</v>
      </c>
      <c r="CS681" s="131">
        <v>0</v>
      </c>
      <c r="CT681" s="132">
        <v>0</v>
      </c>
      <c r="CU681" s="133">
        <f t="shared" si="420"/>
        <v>0</v>
      </c>
      <c r="CV681" s="129">
        <f t="shared" si="420"/>
        <v>0</v>
      </c>
      <c r="CW681" s="132">
        <v>0</v>
      </c>
      <c r="CY681" s="133">
        <v>0</v>
      </c>
      <c r="CZ681" s="129">
        <v>0</v>
      </c>
      <c r="DA681" s="132">
        <v>0</v>
      </c>
      <c r="DD681" s="134" t="s">
        <v>95</v>
      </c>
      <c r="DE681" s="101"/>
      <c r="DF681" s="72"/>
    </row>
    <row r="682" spans="1:110" s="7" customFormat="1" x14ac:dyDescent="0.25">
      <c r="A682" s="135">
        <v>127</v>
      </c>
      <c r="B682" s="136" t="s">
        <v>1834</v>
      </c>
      <c r="C682" s="136" t="s">
        <v>1856</v>
      </c>
      <c r="D682" s="137" t="s">
        <v>1836</v>
      </c>
      <c r="E682" s="138" t="s">
        <v>1857</v>
      </c>
      <c r="F682" s="138" t="s">
        <v>1858</v>
      </c>
      <c r="G682" s="138" t="s">
        <v>1859</v>
      </c>
      <c r="H682" s="138" t="s">
        <v>102</v>
      </c>
      <c r="I682" s="138">
        <v>10455</v>
      </c>
      <c r="J682" s="138" t="str">
        <f t="shared" si="383"/>
        <v>Bronx 10455</v>
      </c>
      <c r="K682" s="138" t="s">
        <v>103</v>
      </c>
      <c r="L682" s="138">
        <v>4</v>
      </c>
      <c r="M682" s="106" t="str">
        <f t="shared" si="384"/>
        <v>FCCN</v>
      </c>
      <c r="N682" s="107">
        <v>0</v>
      </c>
      <c r="O682" s="72">
        <v>0</v>
      </c>
      <c r="P682" s="108">
        <v>0</v>
      </c>
      <c r="Q682" s="71">
        <v>0</v>
      </c>
      <c r="R682" s="72">
        <v>0</v>
      </c>
      <c r="S682" s="108">
        <v>0</v>
      </c>
      <c r="T682" s="71">
        <v>0</v>
      </c>
      <c r="U682" s="72">
        <v>0</v>
      </c>
      <c r="V682" s="72">
        <v>0</v>
      </c>
      <c r="W682" s="73">
        <f t="shared" si="385"/>
        <v>0</v>
      </c>
      <c r="X682" s="109">
        <v>0</v>
      </c>
      <c r="Y682" s="110">
        <v>0</v>
      </c>
      <c r="Z682" s="110">
        <v>0</v>
      </c>
      <c r="AA682" s="72">
        <v>0</v>
      </c>
      <c r="AB682" s="72">
        <v>0</v>
      </c>
      <c r="AC682" s="111">
        <v>0</v>
      </c>
      <c r="AD682" s="112">
        <f t="shared" si="386"/>
        <v>0</v>
      </c>
      <c r="AE682" s="113">
        <v>0</v>
      </c>
      <c r="AF682" s="114">
        <v>0</v>
      </c>
      <c r="AG682" s="115">
        <v>0</v>
      </c>
      <c r="AH682" s="116">
        <v>0</v>
      </c>
      <c r="AI682" s="114">
        <v>0</v>
      </c>
      <c r="AJ682" s="117">
        <f t="shared" si="389"/>
        <v>0</v>
      </c>
      <c r="AK682" s="113">
        <v>0</v>
      </c>
      <c r="AL682" s="114">
        <v>0</v>
      </c>
      <c r="AM682" s="117">
        <f t="shared" si="390"/>
        <v>0</v>
      </c>
      <c r="AN682" s="113">
        <v>0</v>
      </c>
      <c r="AO682" s="114">
        <v>0</v>
      </c>
      <c r="AP682" s="114">
        <v>0</v>
      </c>
      <c r="AQ682" s="114">
        <v>0</v>
      </c>
      <c r="AR682" s="117">
        <v>0</v>
      </c>
      <c r="AS682" s="113">
        <f t="shared" si="387"/>
        <v>0</v>
      </c>
      <c r="AT682" s="114">
        <f t="shared" si="391"/>
        <v>0</v>
      </c>
      <c r="AU682" s="114">
        <f t="shared" si="392"/>
        <v>0</v>
      </c>
      <c r="AV682" s="117">
        <v>0</v>
      </c>
      <c r="AW682" s="113">
        <f t="shared" si="388"/>
        <v>0</v>
      </c>
      <c r="AX682" s="114">
        <f t="shared" si="393"/>
        <v>0</v>
      </c>
      <c r="AY682" s="114">
        <f t="shared" si="394"/>
        <v>0</v>
      </c>
      <c r="AZ682" s="117">
        <v>0</v>
      </c>
      <c r="BA682" s="113">
        <f t="shared" si="395"/>
        <v>0</v>
      </c>
      <c r="BB682" s="114">
        <f t="shared" si="396"/>
        <v>0</v>
      </c>
      <c r="BC682" s="114">
        <f t="shared" si="397"/>
        <v>0</v>
      </c>
      <c r="BD682" s="117">
        <v>0</v>
      </c>
      <c r="BE682" s="113">
        <v>0</v>
      </c>
      <c r="BF682" s="114">
        <v>0</v>
      </c>
      <c r="BG682" s="114">
        <v>0</v>
      </c>
      <c r="BH682" s="117">
        <v>0</v>
      </c>
      <c r="BJ682" s="113">
        <f t="shared" ref="BJ682:BK729" si="421">+AK682</f>
        <v>0</v>
      </c>
      <c r="BK682" s="114">
        <f t="shared" si="421"/>
        <v>0</v>
      </c>
      <c r="BL682" s="114">
        <f t="shared" si="398"/>
        <v>0</v>
      </c>
      <c r="BM682" s="118">
        <f t="shared" si="399"/>
        <v>0</v>
      </c>
      <c r="BN682" s="119">
        <f t="shared" si="400"/>
        <v>0</v>
      </c>
      <c r="BP682" s="113">
        <f t="shared" si="401"/>
        <v>0</v>
      </c>
      <c r="BQ682" s="118">
        <f t="shared" si="402"/>
        <v>0</v>
      </c>
      <c r="BR682" s="120">
        <f t="shared" si="403"/>
        <v>0</v>
      </c>
      <c r="BS682" s="121">
        <f t="shared" si="404"/>
        <v>0</v>
      </c>
      <c r="BT682" s="114">
        <f t="shared" si="405"/>
        <v>0</v>
      </c>
      <c r="BU682" s="114">
        <f t="shared" si="406"/>
        <v>0</v>
      </c>
      <c r="BV682" s="114">
        <f t="shared" si="407"/>
        <v>0</v>
      </c>
      <c r="BW682" s="118">
        <f t="shared" si="408"/>
        <v>0</v>
      </c>
      <c r="BX682" s="120">
        <f t="shared" si="409"/>
        <v>0</v>
      </c>
      <c r="BY682" s="121">
        <f t="shared" si="410"/>
        <v>0</v>
      </c>
      <c r="CA682" s="113">
        <f t="shared" ref="CA682:CB729" si="422">(+AE682/0.933)*0.067</f>
        <v>0</v>
      </c>
      <c r="CB682" s="114">
        <f t="shared" si="422"/>
        <v>0</v>
      </c>
      <c r="CC682" s="114">
        <f t="shared" si="411"/>
        <v>0</v>
      </c>
      <c r="CD682" s="114">
        <f t="shared" si="412"/>
        <v>0</v>
      </c>
      <c r="CE682" s="114">
        <f t="shared" si="413"/>
        <v>0</v>
      </c>
      <c r="CF682" s="118">
        <f t="shared" si="414"/>
        <v>0</v>
      </c>
      <c r="CG682" s="122">
        <f t="shared" si="415"/>
        <v>0</v>
      </c>
      <c r="CH682" s="88"/>
      <c r="CI682" s="123">
        <f t="shared" si="416"/>
        <v>0</v>
      </c>
      <c r="CK682" s="124">
        <f t="shared" si="417"/>
        <v>4</v>
      </c>
      <c r="CL682" s="125">
        <v>0</v>
      </c>
      <c r="CM682" s="126">
        <v>0</v>
      </c>
      <c r="CN682" s="127">
        <v>0</v>
      </c>
      <c r="CO682" s="128">
        <v>0</v>
      </c>
      <c r="CP682" s="125">
        <v>0</v>
      </c>
      <c r="CQ682" s="129">
        <v>0</v>
      </c>
      <c r="CR682" s="130">
        <v>0</v>
      </c>
      <c r="CS682" s="131">
        <v>0</v>
      </c>
      <c r="CT682" s="132">
        <v>0</v>
      </c>
      <c r="CU682" s="133">
        <f t="shared" ref="CU682:CV729" si="423">IF($CK682=2,2.5/8,2.5/10)*CR682</f>
        <v>0</v>
      </c>
      <c r="CV682" s="129">
        <f t="shared" si="423"/>
        <v>0</v>
      </c>
      <c r="CW682" s="132">
        <v>0</v>
      </c>
      <c r="CY682" s="133">
        <v>0</v>
      </c>
      <c r="CZ682" s="129">
        <v>0</v>
      </c>
      <c r="DA682" s="132">
        <v>0</v>
      </c>
      <c r="DD682" s="134" t="s">
        <v>95</v>
      </c>
      <c r="DE682" s="101"/>
      <c r="DF682" s="72"/>
    </row>
    <row r="683" spans="1:110" s="7" customFormat="1" x14ac:dyDescent="0.25">
      <c r="A683" s="135">
        <v>127</v>
      </c>
      <c r="B683" s="136" t="s">
        <v>1834</v>
      </c>
      <c r="C683" s="136" t="s">
        <v>1856</v>
      </c>
      <c r="D683" s="137" t="s">
        <v>1836</v>
      </c>
      <c r="E683" s="138" t="s">
        <v>1857</v>
      </c>
      <c r="F683" s="138" t="s">
        <v>1858</v>
      </c>
      <c r="G683" s="138" t="s">
        <v>1859</v>
      </c>
      <c r="H683" s="138" t="s">
        <v>102</v>
      </c>
      <c r="I683" s="138">
        <v>10455</v>
      </c>
      <c r="J683" s="138" t="str">
        <f t="shared" si="383"/>
        <v>Bronx 10455</v>
      </c>
      <c r="K683" s="138" t="s">
        <v>103</v>
      </c>
      <c r="L683" s="138">
        <v>4</v>
      </c>
      <c r="M683" s="106" t="str">
        <f t="shared" si="384"/>
        <v>FCCN</v>
      </c>
      <c r="N683" s="107">
        <v>0</v>
      </c>
      <c r="O683" s="72">
        <v>0</v>
      </c>
      <c r="P683" s="108">
        <v>0</v>
      </c>
      <c r="Q683" s="71">
        <v>0</v>
      </c>
      <c r="R683" s="72">
        <v>0</v>
      </c>
      <c r="S683" s="108">
        <v>0</v>
      </c>
      <c r="T683" s="71">
        <v>0</v>
      </c>
      <c r="U683" s="72">
        <v>0</v>
      </c>
      <c r="V683" s="72">
        <v>0</v>
      </c>
      <c r="W683" s="73">
        <f t="shared" si="385"/>
        <v>0</v>
      </c>
      <c r="X683" s="109">
        <v>0</v>
      </c>
      <c r="Y683" s="110">
        <v>0</v>
      </c>
      <c r="Z683" s="110">
        <v>0</v>
      </c>
      <c r="AA683" s="72">
        <v>100</v>
      </c>
      <c r="AB683" s="72">
        <v>0</v>
      </c>
      <c r="AC683" s="111">
        <v>0</v>
      </c>
      <c r="AD683" s="112">
        <f t="shared" si="386"/>
        <v>100</v>
      </c>
      <c r="AE683" s="113">
        <v>0</v>
      </c>
      <c r="AF683" s="114">
        <v>0</v>
      </c>
      <c r="AG683" s="115">
        <v>0</v>
      </c>
      <c r="AH683" s="116">
        <v>862766</v>
      </c>
      <c r="AI683" s="114">
        <v>0</v>
      </c>
      <c r="AJ683" s="117">
        <f t="shared" si="389"/>
        <v>862766</v>
      </c>
      <c r="AK683" s="113">
        <v>0</v>
      </c>
      <c r="AL683" s="114">
        <v>0</v>
      </c>
      <c r="AM683" s="117">
        <f t="shared" si="390"/>
        <v>0</v>
      </c>
      <c r="AN683" s="113">
        <v>0</v>
      </c>
      <c r="AO683" s="114">
        <v>0</v>
      </c>
      <c r="AP683" s="114">
        <v>0</v>
      </c>
      <c r="AQ683" s="114">
        <v>722858</v>
      </c>
      <c r="AR683" s="117">
        <v>139908</v>
      </c>
      <c r="AS683" s="113">
        <f t="shared" si="387"/>
        <v>0</v>
      </c>
      <c r="AT683" s="114">
        <f t="shared" si="391"/>
        <v>0</v>
      </c>
      <c r="AU683" s="114">
        <f t="shared" si="392"/>
        <v>0</v>
      </c>
      <c r="AV683" s="117">
        <v>0</v>
      </c>
      <c r="AW683" s="113">
        <f t="shared" si="388"/>
        <v>0</v>
      </c>
      <c r="AX683" s="114">
        <f t="shared" si="393"/>
        <v>0</v>
      </c>
      <c r="AY683" s="114">
        <f t="shared" si="394"/>
        <v>0</v>
      </c>
      <c r="AZ683" s="117">
        <v>0</v>
      </c>
      <c r="BA683" s="113">
        <f t="shared" si="395"/>
        <v>0</v>
      </c>
      <c r="BB683" s="114">
        <f t="shared" si="396"/>
        <v>0</v>
      </c>
      <c r="BC683" s="114">
        <f t="shared" si="397"/>
        <v>0</v>
      </c>
      <c r="BD683" s="117">
        <v>0</v>
      </c>
      <c r="BE683" s="113">
        <v>0</v>
      </c>
      <c r="BF683" s="114">
        <v>0</v>
      </c>
      <c r="BG683" s="114">
        <v>0</v>
      </c>
      <c r="BH683" s="117">
        <v>0</v>
      </c>
      <c r="BJ683" s="113">
        <f t="shared" si="421"/>
        <v>0</v>
      </c>
      <c r="BK683" s="114">
        <f t="shared" si="421"/>
        <v>0</v>
      </c>
      <c r="BL683" s="114">
        <f t="shared" si="398"/>
        <v>0</v>
      </c>
      <c r="BM683" s="118">
        <f t="shared" si="399"/>
        <v>0</v>
      </c>
      <c r="BN683" s="119">
        <f t="shared" si="400"/>
        <v>0</v>
      </c>
      <c r="BP683" s="113">
        <f t="shared" si="401"/>
        <v>0</v>
      </c>
      <c r="BQ683" s="118">
        <f t="shared" si="402"/>
        <v>0</v>
      </c>
      <c r="BR683" s="120">
        <f t="shared" si="403"/>
        <v>0</v>
      </c>
      <c r="BS683" s="121">
        <f t="shared" si="404"/>
        <v>0</v>
      </c>
      <c r="BT683" s="114">
        <f t="shared" si="405"/>
        <v>0</v>
      </c>
      <c r="BU683" s="114">
        <f t="shared" si="406"/>
        <v>0</v>
      </c>
      <c r="BV683" s="114">
        <f t="shared" si="407"/>
        <v>0</v>
      </c>
      <c r="BW683" s="118">
        <f t="shared" si="408"/>
        <v>0</v>
      </c>
      <c r="BX683" s="120">
        <f t="shared" si="409"/>
        <v>0</v>
      </c>
      <c r="BY683" s="121">
        <f t="shared" si="410"/>
        <v>0</v>
      </c>
      <c r="CA683" s="113">
        <f t="shared" si="422"/>
        <v>0</v>
      </c>
      <c r="CB683" s="114">
        <f t="shared" si="422"/>
        <v>0</v>
      </c>
      <c r="CC683" s="114">
        <f t="shared" si="411"/>
        <v>0</v>
      </c>
      <c r="CD683" s="114">
        <f t="shared" si="412"/>
        <v>10046.98392282958</v>
      </c>
      <c r="CE683" s="114">
        <f t="shared" si="413"/>
        <v>0</v>
      </c>
      <c r="CF683" s="118">
        <f t="shared" si="414"/>
        <v>0</v>
      </c>
      <c r="CG683" s="122">
        <f t="shared" si="415"/>
        <v>10046.98392282958</v>
      </c>
      <c r="CH683" s="88"/>
      <c r="CI683" s="123">
        <f t="shared" si="416"/>
        <v>10046.98392282958</v>
      </c>
      <c r="CK683" s="124">
        <f t="shared" si="417"/>
        <v>4</v>
      </c>
      <c r="CL683" s="125">
        <v>0</v>
      </c>
      <c r="CM683" s="126">
        <v>0</v>
      </c>
      <c r="CN683" s="127">
        <v>0</v>
      </c>
      <c r="CO683" s="128">
        <v>0</v>
      </c>
      <c r="CP683" s="125">
        <v>0</v>
      </c>
      <c r="CQ683" s="129">
        <v>0</v>
      </c>
      <c r="CR683" s="130">
        <v>0</v>
      </c>
      <c r="CS683" s="131">
        <v>0</v>
      </c>
      <c r="CT683" s="132">
        <v>0</v>
      </c>
      <c r="CU683" s="133">
        <f t="shared" si="423"/>
        <v>0</v>
      </c>
      <c r="CV683" s="129">
        <f t="shared" si="423"/>
        <v>0</v>
      </c>
      <c r="CW683" s="132">
        <v>0</v>
      </c>
      <c r="CY683" s="133">
        <v>0</v>
      </c>
      <c r="CZ683" s="129">
        <v>0</v>
      </c>
      <c r="DA683" s="132">
        <v>0</v>
      </c>
      <c r="DD683" s="134" t="s">
        <v>95</v>
      </c>
      <c r="DE683" s="101"/>
      <c r="DF683" s="72"/>
    </row>
    <row r="684" spans="1:110" s="7" customFormat="1" x14ac:dyDescent="0.25">
      <c r="A684" s="135">
        <v>127</v>
      </c>
      <c r="B684" s="136" t="s">
        <v>1834</v>
      </c>
      <c r="C684" s="136" t="s">
        <v>1856</v>
      </c>
      <c r="D684" s="137" t="s">
        <v>1836</v>
      </c>
      <c r="E684" s="138" t="s">
        <v>1857</v>
      </c>
      <c r="F684" s="138" t="s">
        <v>1858</v>
      </c>
      <c r="G684" s="138" t="s">
        <v>1859</v>
      </c>
      <c r="H684" s="138" t="s">
        <v>102</v>
      </c>
      <c r="I684" s="138">
        <v>10455</v>
      </c>
      <c r="J684" s="138" t="str">
        <f t="shared" si="383"/>
        <v>Bronx 10455</v>
      </c>
      <c r="K684" s="138" t="s">
        <v>103</v>
      </c>
      <c r="L684" s="138">
        <v>4</v>
      </c>
      <c r="M684" s="106" t="str">
        <f t="shared" si="384"/>
        <v>FCCN</v>
      </c>
      <c r="N684" s="107">
        <v>0</v>
      </c>
      <c r="O684" s="72">
        <v>0</v>
      </c>
      <c r="P684" s="108">
        <v>0</v>
      </c>
      <c r="Q684" s="71">
        <v>0</v>
      </c>
      <c r="R684" s="72">
        <v>0</v>
      </c>
      <c r="S684" s="108">
        <v>0</v>
      </c>
      <c r="T684" s="71">
        <v>0</v>
      </c>
      <c r="U684" s="72">
        <v>0</v>
      </c>
      <c r="V684" s="72">
        <v>0</v>
      </c>
      <c r="W684" s="73">
        <f t="shared" si="385"/>
        <v>0</v>
      </c>
      <c r="X684" s="109">
        <v>0</v>
      </c>
      <c r="Y684" s="110">
        <v>0</v>
      </c>
      <c r="Z684" s="110">
        <v>0</v>
      </c>
      <c r="AA684" s="72">
        <v>0</v>
      </c>
      <c r="AB684" s="72">
        <v>0</v>
      </c>
      <c r="AC684" s="111">
        <v>0</v>
      </c>
      <c r="AD684" s="112">
        <f t="shared" si="386"/>
        <v>0</v>
      </c>
      <c r="AE684" s="113">
        <v>0</v>
      </c>
      <c r="AF684" s="114">
        <v>0</v>
      </c>
      <c r="AG684" s="115">
        <v>0</v>
      </c>
      <c r="AH684" s="116">
        <v>0</v>
      </c>
      <c r="AI684" s="114">
        <v>0</v>
      </c>
      <c r="AJ684" s="117">
        <f t="shared" si="389"/>
        <v>0</v>
      </c>
      <c r="AK684" s="113">
        <v>0</v>
      </c>
      <c r="AL684" s="114">
        <v>0</v>
      </c>
      <c r="AM684" s="117">
        <f t="shared" si="390"/>
        <v>0</v>
      </c>
      <c r="AN684" s="113">
        <v>0</v>
      </c>
      <c r="AO684" s="114">
        <v>0</v>
      </c>
      <c r="AP684" s="114">
        <v>0</v>
      </c>
      <c r="AQ684" s="114">
        <v>0</v>
      </c>
      <c r="AR684" s="117">
        <v>0</v>
      </c>
      <c r="AS684" s="113">
        <f t="shared" si="387"/>
        <v>0</v>
      </c>
      <c r="AT684" s="114">
        <f t="shared" si="391"/>
        <v>0</v>
      </c>
      <c r="AU684" s="114">
        <f t="shared" si="392"/>
        <v>0</v>
      </c>
      <c r="AV684" s="117">
        <v>0</v>
      </c>
      <c r="AW684" s="113">
        <f t="shared" si="388"/>
        <v>0</v>
      </c>
      <c r="AX684" s="114">
        <f t="shared" si="393"/>
        <v>0</v>
      </c>
      <c r="AY684" s="114">
        <f t="shared" si="394"/>
        <v>0</v>
      </c>
      <c r="AZ684" s="117">
        <v>0</v>
      </c>
      <c r="BA684" s="113">
        <f t="shared" si="395"/>
        <v>0</v>
      </c>
      <c r="BB684" s="114">
        <f t="shared" si="396"/>
        <v>0</v>
      </c>
      <c r="BC684" s="114">
        <f t="shared" si="397"/>
        <v>0</v>
      </c>
      <c r="BD684" s="117">
        <v>0</v>
      </c>
      <c r="BE684" s="113">
        <v>0</v>
      </c>
      <c r="BF684" s="114">
        <v>0</v>
      </c>
      <c r="BG684" s="114">
        <v>0</v>
      </c>
      <c r="BH684" s="117">
        <v>0</v>
      </c>
      <c r="BJ684" s="113">
        <f t="shared" si="421"/>
        <v>0</v>
      </c>
      <c r="BK684" s="114">
        <f t="shared" si="421"/>
        <v>0</v>
      </c>
      <c r="BL684" s="114">
        <f t="shared" si="398"/>
        <v>0</v>
      </c>
      <c r="BM684" s="118">
        <f t="shared" si="399"/>
        <v>0</v>
      </c>
      <c r="BN684" s="119">
        <f t="shared" si="400"/>
        <v>0</v>
      </c>
      <c r="BP684" s="113">
        <f t="shared" si="401"/>
        <v>0</v>
      </c>
      <c r="BQ684" s="118">
        <f t="shared" si="402"/>
        <v>0</v>
      </c>
      <c r="BR684" s="120">
        <f t="shared" si="403"/>
        <v>0</v>
      </c>
      <c r="BS684" s="121">
        <f t="shared" si="404"/>
        <v>0</v>
      </c>
      <c r="BT684" s="114">
        <f t="shared" si="405"/>
        <v>0</v>
      </c>
      <c r="BU684" s="114">
        <f t="shared" si="406"/>
        <v>0</v>
      </c>
      <c r="BV684" s="114">
        <f t="shared" si="407"/>
        <v>0</v>
      </c>
      <c r="BW684" s="118">
        <f t="shared" si="408"/>
        <v>0</v>
      </c>
      <c r="BX684" s="120">
        <f t="shared" si="409"/>
        <v>0</v>
      </c>
      <c r="BY684" s="121">
        <f t="shared" si="410"/>
        <v>0</v>
      </c>
      <c r="CA684" s="113">
        <f t="shared" si="422"/>
        <v>0</v>
      </c>
      <c r="CB684" s="114">
        <f t="shared" si="422"/>
        <v>0</v>
      </c>
      <c r="CC684" s="114">
        <f t="shared" si="411"/>
        <v>0</v>
      </c>
      <c r="CD684" s="114">
        <f t="shared" si="412"/>
        <v>0</v>
      </c>
      <c r="CE684" s="114">
        <f t="shared" si="413"/>
        <v>0</v>
      </c>
      <c r="CF684" s="118">
        <f t="shared" si="414"/>
        <v>0</v>
      </c>
      <c r="CG684" s="122">
        <f t="shared" si="415"/>
        <v>0</v>
      </c>
      <c r="CH684" s="88"/>
      <c r="CI684" s="123">
        <f t="shared" si="416"/>
        <v>0</v>
      </c>
      <c r="CK684" s="124">
        <f t="shared" si="417"/>
        <v>4</v>
      </c>
      <c r="CL684" s="125">
        <v>0</v>
      </c>
      <c r="CM684" s="126">
        <v>0</v>
      </c>
      <c r="CN684" s="127">
        <v>0</v>
      </c>
      <c r="CO684" s="128">
        <v>0</v>
      </c>
      <c r="CP684" s="125">
        <v>0</v>
      </c>
      <c r="CQ684" s="129">
        <v>0</v>
      </c>
      <c r="CR684" s="130">
        <v>0</v>
      </c>
      <c r="CS684" s="131">
        <v>0</v>
      </c>
      <c r="CT684" s="132">
        <v>0</v>
      </c>
      <c r="CU684" s="133">
        <f t="shared" si="423"/>
        <v>0</v>
      </c>
      <c r="CV684" s="129">
        <f t="shared" si="423"/>
        <v>0</v>
      </c>
      <c r="CW684" s="132">
        <v>0</v>
      </c>
      <c r="CY684" s="133">
        <v>0</v>
      </c>
      <c r="CZ684" s="129">
        <v>0</v>
      </c>
      <c r="DA684" s="132">
        <v>0</v>
      </c>
      <c r="DD684" s="134" t="s">
        <v>95</v>
      </c>
      <c r="DE684" s="101"/>
      <c r="DF684" s="72"/>
    </row>
    <row r="685" spans="1:110" s="7" customFormat="1" x14ac:dyDescent="0.25">
      <c r="A685" s="135">
        <v>127</v>
      </c>
      <c r="B685" s="136" t="s">
        <v>1834</v>
      </c>
      <c r="C685" s="136" t="s">
        <v>1856</v>
      </c>
      <c r="D685" s="137" t="s">
        <v>1836</v>
      </c>
      <c r="E685" s="138" t="s">
        <v>1857</v>
      </c>
      <c r="F685" s="138" t="s">
        <v>1858</v>
      </c>
      <c r="G685" s="138" t="s">
        <v>1859</v>
      </c>
      <c r="H685" s="138" t="s">
        <v>102</v>
      </c>
      <c r="I685" s="138">
        <v>10455</v>
      </c>
      <c r="J685" s="138" t="str">
        <f t="shared" si="383"/>
        <v>Bronx 10455</v>
      </c>
      <c r="K685" s="138" t="s">
        <v>103</v>
      </c>
      <c r="L685" s="138">
        <v>4</v>
      </c>
      <c r="M685" s="106" t="str">
        <f t="shared" si="384"/>
        <v>FCCN</v>
      </c>
      <c r="N685" s="107">
        <v>0</v>
      </c>
      <c r="O685" s="72">
        <v>0</v>
      </c>
      <c r="P685" s="108">
        <v>0</v>
      </c>
      <c r="Q685" s="71">
        <v>0</v>
      </c>
      <c r="R685" s="72">
        <v>0</v>
      </c>
      <c r="S685" s="108">
        <v>0</v>
      </c>
      <c r="T685" s="71">
        <v>0</v>
      </c>
      <c r="U685" s="72">
        <v>0</v>
      </c>
      <c r="V685" s="72">
        <v>0</v>
      </c>
      <c r="W685" s="73">
        <f t="shared" si="385"/>
        <v>0</v>
      </c>
      <c r="X685" s="109">
        <v>0</v>
      </c>
      <c r="Y685" s="110">
        <v>0</v>
      </c>
      <c r="Z685" s="110">
        <v>0</v>
      </c>
      <c r="AA685" s="72">
        <v>0</v>
      </c>
      <c r="AB685" s="72">
        <v>0</v>
      </c>
      <c r="AC685" s="111">
        <v>0</v>
      </c>
      <c r="AD685" s="112">
        <f t="shared" si="386"/>
        <v>0</v>
      </c>
      <c r="AE685" s="113">
        <v>0</v>
      </c>
      <c r="AF685" s="114">
        <v>0</v>
      </c>
      <c r="AG685" s="115">
        <v>0</v>
      </c>
      <c r="AH685" s="116">
        <v>0</v>
      </c>
      <c r="AI685" s="114">
        <v>0</v>
      </c>
      <c r="AJ685" s="117">
        <f t="shared" si="389"/>
        <v>0</v>
      </c>
      <c r="AK685" s="113">
        <v>0</v>
      </c>
      <c r="AL685" s="114">
        <v>0</v>
      </c>
      <c r="AM685" s="117">
        <f t="shared" si="390"/>
        <v>0</v>
      </c>
      <c r="AN685" s="113">
        <v>0</v>
      </c>
      <c r="AO685" s="114">
        <v>0</v>
      </c>
      <c r="AP685" s="114">
        <v>0</v>
      </c>
      <c r="AQ685" s="114">
        <v>0</v>
      </c>
      <c r="AR685" s="117">
        <v>0</v>
      </c>
      <c r="AS685" s="113">
        <f t="shared" si="387"/>
        <v>0</v>
      </c>
      <c r="AT685" s="114">
        <f t="shared" si="391"/>
        <v>0</v>
      </c>
      <c r="AU685" s="114">
        <f t="shared" si="392"/>
        <v>0</v>
      </c>
      <c r="AV685" s="117">
        <v>0</v>
      </c>
      <c r="AW685" s="113">
        <f t="shared" si="388"/>
        <v>0</v>
      </c>
      <c r="AX685" s="114">
        <f t="shared" si="393"/>
        <v>0</v>
      </c>
      <c r="AY685" s="114">
        <f t="shared" si="394"/>
        <v>0</v>
      </c>
      <c r="AZ685" s="117">
        <v>0</v>
      </c>
      <c r="BA685" s="113">
        <f t="shared" si="395"/>
        <v>0</v>
      </c>
      <c r="BB685" s="114">
        <f t="shared" si="396"/>
        <v>0</v>
      </c>
      <c r="BC685" s="114">
        <f t="shared" si="397"/>
        <v>0</v>
      </c>
      <c r="BD685" s="117">
        <v>0</v>
      </c>
      <c r="BE685" s="113">
        <v>0</v>
      </c>
      <c r="BF685" s="114">
        <v>0</v>
      </c>
      <c r="BG685" s="114">
        <v>0</v>
      </c>
      <c r="BH685" s="117">
        <v>0</v>
      </c>
      <c r="BJ685" s="113">
        <f t="shared" si="421"/>
        <v>0</v>
      </c>
      <c r="BK685" s="114">
        <f t="shared" si="421"/>
        <v>0</v>
      </c>
      <c r="BL685" s="114">
        <f t="shared" si="398"/>
        <v>0</v>
      </c>
      <c r="BM685" s="118">
        <f t="shared" si="399"/>
        <v>0</v>
      </c>
      <c r="BN685" s="119">
        <f t="shared" si="400"/>
        <v>0</v>
      </c>
      <c r="BP685" s="113">
        <f t="shared" si="401"/>
        <v>0</v>
      </c>
      <c r="BQ685" s="118">
        <f t="shared" si="402"/>
        <v>0</v>
      </c>
      <c r="BR685" s="120">
        <f t="shared" si="403"/>
        <v>0</v>
      </c>
      <c r="BS685" s="121">
        <f t="shared" si="404"/>
        <v>0</v>
      </c>
      <c r="BT685" s="114">
        <f t="shared" si="405"/>
        <v>0</v>
      </c>
      <c r="BU685" s="114">
        <f t="shared" si="406"/>
        <v>0</v>
      </c>
      <c r="BV685" s="114">
        <f t="shared" si="407"/>
        <v>0</v>
      </c>
      <c r="BW685" s="118">
        <f t="shared" si="408"/>
        <v>0</v>
      </c>
      <c r="BX685" s="120">
        <f t="shared" si="409"/>
        <v>0</v>
      </c>
      <c r="BY685" s="121">
        <f t="shared" si="410"/>
        <v>0</v>
      </c>
      <c r="CA685" s="113">
        <f t="shared" si="422"/>
        <v>0</v>
      </c>
      <c r="CB685" s="114">
        <f t="shared" si="422"/>
        <v>0</v>
      </c>
      <c r="CC685" s="114">
        <f t="shared" si="411"/>
        <v>0</v>
      </c>
      <c r="CD685" s="114">
        <f t="shared" si="412"/>
        <v>0</v>
      </c>
      <c r="CE685" s="114">
        <f t="shared" si="413"/>
        <v>0</v>
      </c>
      <c r="CF685" s="118">
        <f t="shared" si="414"/>
        <v>0</v>
      </c>
      <c r="CG685" s="122">
        <f t="shared" si="415"/>
        <v>0</v>
      </c>
      <c r="CH685" s="88"/>
      <c r="CI685" s="123">
        <f t="shared" si="416"/>
        <v>0</v>
      </c>
      <c r="CK685" s="124">
        <f t="shared" si="417"/>
        <v>4</v>
      </c>
      <c r="CL685" s="125">
        <v>0</v>
      </c>
      <c r="CM685" s="126">
        <v>0</v>
      </c>
      <c r="CN685" s="127">
        <v>0</v>
      </c>
      <c r="CO685" s="128">
        <v>0</v>
      </c>
      <c r="CP685" s="125">
        <v>0</v>
      </c>
      <c r="CQ685" s="129">
        <v>0</v>
      </c>
      <c r="CR685" s="130">
        <v>0</v>
      </c>
      <c r="CS685" s="131">
        <v>0</v>
      </c>
      <c r="CT685" s="132">
        <v>0</v>
      </c>
      <c r="CU685" s="133">
        <f t="shared" si="423"/>
        <v>0</v>
      </c>
      <c r="CV685" s="129">
        <f t="shared" si="423"/>
        <v>0</v>
      </c>
      <c r="CW685" s="132">
        <v>0</v>
      </c>
      <c r="CY685" s="133">
        <v>0</v>
      </c>
      <c r="CZ685" s="129">
        <v>0</v>
      </c>
      <c r="DA685" s="132">
        <v>0</v>
      </c>
      <c r="DD685" s="134" t="s">
        <v>95</v>
      </c>
      <c r="DE685" s="101"/>
      <c r="DF685" s="72"/>
    </row>
    <row r="686" spans="1:110" s="7" customFormat="1" x14ac:dyDescent="0.25">
      <c r="A686" s="135">
        <v>126</v>
      </c>
      <c r="B686" s="136" t="s">
        <v>1860</v>
      </c>
      <c r="C686" s="136" t="s">
        <v>1861</v>
      </c>
      <c r="D686" s="137" t="s">
        <v>1862</v>
      </c>
      <c r="E686" s="138" t="s">
        <v>1863</v>
      </c>
      <c r="F686" s="138" t="s">
        <v>1864</v>
      </c>
      <c r="G686" s="138" t="s">
        <v>1865</v>
      </c>
      <c r="H686" s="138" t="s">
        <v>117</v>
      </c>
      <c r="I686" s="138">
        <v>11212</v>
      </c>
      <c r="J686" s="138" t="str">
        <f t="shared" si="383"/>
        <v>Brooklyn 11212</v>
      </c>
      <c r="K686" s="138" t="s">
        <v>103</v>
      </c>
      <c r="L686" s="138">
        <v>3</v>
      </c>
      <c r="M686" s="106" t="str">
        <f t="shared" si="384"/>
        <v>Child Care</v>
      </c>
      <c r="N686" s="107">
        <v>59</v>
      </c>
      <c r="O686" s="72">
        <v>0</v>
      </c>
      <c r="P686" s="108">
        <v>0</v>
      </c>
      <c r="Q686" s="71">
        <v>0</v>
      </c>
      <c r="R686" s="72">
        <v>0</v>
      </c>
      <c r="S686" s="108">
        <v>59</v>
      </c>
      <c r="T686" s="71">
        <v>0</v>
      </c>
      <c r="U686" s="72">
        <v>0</v>
      </c>
      <c r="V686" s="72">
        <v>36</v>
      </c>
      <c r="W686" s="73">
        <f t="shared" si="385"/>
        <v>36</v>
      </c>
      <c r="X686" s="109">
        <v>0</v>
      </c>
      <c r="Y686" s="110">
        <v>0</v>
      </c>
      <c r="Z686" s="110">
        <v>0</v>
      </c>
      <c r="AA686" s="72">
        <v>0</v>
      </c>
      <c r="AB686" s="72">
        <v>0</v>
      </c>
      <c r="AC686" s="111">
        <v>0</v>
      </c>
      <c r="AD686" s="112">
        <f t="shared" si="386"/>
        <v>0</v>
      </c>
      <c r="AE686" s="113">
        <v>0</v>
      </c>
      <c r="AF686" s="114">
        <v>0</v>
      </c>
      <c r="AG686" s="115">
        <v>682625.27999999991</v>
      </c>
      <c r="AH686" s="116">
        <v>682625.27999999991</v>
      </c>
      <c r="AI686" s="114">
        <v>0</v>
      </c>
      <c r="AJ686" s="117">
        <f t="shared" si="389"/>
        <v>682625.27999999991</v>
      </c>
      <c r="AK686" s="113">
        <v>0</v>
      </c>
      <c r="AL686" s="114">
        <v>107230.10687999998</v>
      </c>
      <c r="AM686" s="117">
        <f t="shared" si="390"/>
        <v>107230.10687999998</v>
      </c>
      <c r="AN686" s="113">
        <v>0</v>
      </c>
      <c r="AO686" s="114">
        <v>0</v>
      </c>
      <c r="AP686" s="114">
        <v>575395.17311999993</v>
      </c>
      <c r="AQ686" s="114">
        <v>0</v>
      </c>
      <c r="AR686" s="117">
        <v>0</v>
      </c>
      <c r="AS686" s="113">
        <f t="shared" si="387"/>
        <v>0</v>
      </c>
      <c r="AT686" s="114">
        <f t="shared" si="391"/>
        <v>0</v>
      </c>
      <c r="AU686" s="114">
        <f t="shared" si="392"/>
        <v>0</v>
      </c>
      <c r="AV686" s="117">
        <v>0</v>
      </c>
      <c r="AW686" s="113">
        <f t="shared" si="388"/>
        <v>0</v>
      </c>
      <c r="AX686" s="114">
        <f t="shared" si="393"/>
        <v>0</v>
      </c>
      <c r="AY686" s="114">
        <f t="shared" si="394"/>
        <v>0</v>
      </c>
      <c r="AZ686" s="117">
        <v>0</v>
      </c>
      <c r="BA686" s="113">
        <f t="shared" si="395"/>
        <v>0</v>
      </c>
      <c r="BB686" s="114">
        <f t="shared" si="396"/>
        <v>0</v>
      </c>
      <c r="BC686" s="114">
        <f t="shared" si="397"/>
        <v>0</v>
      </c>
      <c r="BD686" s="117">
        <v>0</v>
      </c>
      <c r="BE686" s="113">
        <v>0</v>
      </c>
      <c r="BF686" s="114">
        <v>0</v>
      </c>
      <c r="BG686" s="114">
        <v>0</v>
      </c>
      <c r="BH686" s="117">
        <v>0</v>
      </c>
      <c r="BJ686" s="113">
        <f t="shared" si="421"/>
        <v>0</v>
      </c>
      <c r="BK686" s="114">
        <f t="shared" si="421"/>
        <v>107230.10687999998</v>
      </c>
      <c r="BL686" s="114">
        <f t="shared" si="398"/>
        <v>0</v>
      </c>
      <c r="BM686" s="118">
        <f t="shared" si="399"/>
        <v>0</v>
      </c>
      <c r="BN686" s="119">
        <f t="shared" si="400"/>
        <v>107230.10687999998</v>
      </c>
      <c r="BP686" s="113">
        <f t="shared" si="401"/>
        <v>0</v>
      </c>
      <c r="BQ686" s="118">
        <f t="shared" si="402"/>
        <v>0</v>
      </c>
      <c r="BR686" s="120">
        <f t="shared" si="403"/>
        <v>0</v>
      </c>
      <c r="BS686" s="121">
        <f t="shared" si="404"/>
        <v>0</v>
      </c>
      <c r="BT686" s="114">
        <f t="shared" si="405"/>
        <v>0</v>
      </c>
      <c r="BU686" s="114">
        <f t="shared" si="406"/>
        <v>0</v>
      </c>
      <c r="BV686" s="114">
        <f t="shared" si="407"/>
        <v>0</v>
      </c>
      <c r="BW686" s="118">
        <f t="shared" si="408"/>
        <v>0</v>
      </c>
      <c r="BX686" s="120">
        <f t="shared" si="409"/>
        <v>0</v>
      </c>
      <c r="BY686" s="121">
        <f t="shared" si="410"/>
        <v>0</v>
      </c>
      <c r="CA686" s="113">
        <f t="shared" si="422"/>
        <v>0</v>
      </c>
      <c r="CB686" s="114">
        <f t="shared" si="422"/>
        <v>0</v>
      </c>
      <c r="CC686" s="114">
        <f t="shared" si="411"/>
        <v>41319.910609903534</v>
      </c>
      <c r="CD686" s="114">
        <f t="shared" si="412"/>
        <v>0</v>
      </c>
      <c r="CE686" s="114">
        <f t="shared" si="413"/>
        <v>7700.3399367202555</v>
      </c>
      <c r="CF686" s="118">
        <f t="shared" si="414"/>
        <v>0</v>
      </c>
      <c r="CG686" s="122">
        <f t="shared" si="415"/>
        <v>49020.250546623793</v>
      </c>
      <c r="CH686" s="88"/>
      <c r="CI686" s="123">
        <f t="shared" si="416"/>
        <v>49020.250546623785</v>
      </c>
      <c r="CK686" s="124">
        <f t="shared" si="417"/>
        <v>3</v>
      </c>
      <c r="CL686" s="125">
        <v>0</v>
      </c>
      <c r="CM686" s="126">
        <v>0</v>
      </c>
      <c r="CN686" s="127">
        <v>44.16</v>
      </c>
      <c r="CO686" s="128">
        <v>16.547855999999996</v>
      </c>
      <c r="CP686" s="125">
        <v>0</v>
      </c>
      <c r="CQ686" s="129">
        <v>0</v>
      </c>
      <c r="CR686" s="130">
        <v>0</v>
      </c>
      <c r="CS686" s="131">
        <v>0</v>
      </c>
      <c r="CT686" s="132">
        <v>0</v>
      </c>
      <c r="CU686" s="133">
        <f t="shared" si="423"/>
        <v>0</v>
      </c>
      <c r="CV686" s="129">
        <f t="shared" si="423"/>
        <v>0</v>
      </c>
      <c r="CW686" s="132">
        <v>0</v>
      </c>
      <c r="CY686" s="133">
        <v>0</v>
      </c>
      <c r="CZ686" s="129">
        <v>0</v>
      </c>
      <c r="DA686" s="132">
        <v>0</v>
      </c>
      <c r="DD686" s="134" t="s">
        <v>95</v>
      </c>
      <c r="DE686" s="101"/>
      <c r="DF686" s="72"/>
    </row>
    <row r="687" spans="1:110" s="7" customFormat="1" x14ac:dyDescent="0.25">
      <c r="A687" s="135">
        <v>126</v>
      </c>
      <c r="B687" s="136" t="s">
        <v>1860</v>
      </c>
      <c r="C687" s="136" t="s">
        <v>1866</v>
      </c>
      <c r="D687" s="137" t="s">
        <v>1862</v>
      </c>
      <c r="E687" s="138" t="s">
        <v>1867</v>
      </c>
      <c r="F687" s="138" t="s">
        <v>1868</v>
      </c>
      <c r="G687" s="138" t="s">
        <v>1869</v>
      </c>
      <c r="H687" s="138" t="s">
        <v>117</v>
      </c>
      <c r="I687" s="138">
        <v>11221</v>
      </c>
      <c r="J687" s="138" t="str">
        <f t="shared" si="383"/>
        <v>Brooklyn 11221</v>
      </c>
      <c r="K687" s="138" t="s">
        <v>103</v>
      </c>
      <c r="L687" s="138">
        <v>3</v>
      </c>
      <c r="M687" s="106" t="str">
        <f t="shared" si="384"/>
        <v>Child Care</v>
      </c>
      <c r="N687" s="107">
        <v>145</v>
      </c>
      <c r="O687" s="72">
        <v>0</v>
      </c>
      <c r="P687" s="108">
        <v>0</v>
      </c>
      <c r="Q687" s="71">
        <v>0</v>
      </c>
      <c r="R687" s="72">
        <v>0</v>
      </c>
      <c r="S687" s="108">
        <v>145</v>
      </c>
      <c r="T687" s="71">
        <v>0</v>
      </c>
      <c r="U687" s="72">
        <v>0</v>
      </c>
      <c r="V687" s="72">
        <v>54</v>
      </c>
      <c r="W687" s="73">
        <f t="shared" si="385"/>
        <v>54</v>
      </c>
      <c r="X687" s="109">
        <v>0</v>
      </c>
      <c r="Y687" s="110">
        <v>0</v>
      </c>
      <c r="Z687" s="110">
        <v>0</v>
      </c>
      <c r="AA687" s="72">
        <v>0</v>
      </c>
      <c r="AB687" s="72">
        <v>0</v>
      </c>
      <c r="AC687" s="111">
        <v>0</v>
      </c>
      <c r="AD687" s="112">
        <f t="shared" si="386"/>
        <v>0</v>
      </c>
      <c r="AE687" s="113">
        <v>0</v>
      </c>
      <c r="AF687" s="114">
        <v>0</v>
      </c>
      <c r="AG687" s="115">
        <v>1677638.4</v>
      </c>
      <c r="AH687" s="116">
        <v>1677638.4</v>
      </c>
      <c r="AI687" s="114">
        <v>0</v>
      </c>
      <c r="AJ687" s="117">
        <f t="shared" si="389"/>
        <v>1677638.4</v>
      </c>
      <c r="AK687" s="113">
        <v>0</v>
      </c>
      <c r="AL687" s="114">
        <v>160845.16031999994</v>
      </c>
      <c r="AM687" s="117">
        <f t="shared" si="390"/>
        <v>160845.16031999994</v>
      </c>
      <c r="AN687" s="113">
        <v>0</v>
      </c>
      <c r="AO687" s="114">
        <v>0</v>
      </c>
      <c r="AP687" s="114">
        <v>1516793.2396799999</v>
      </c>
      <c r="AQ687" s="114">
        <v>0</v>
      </c>
      <c r="AR687" s="117">
        <v>0</v>
      </c>
      <c r="AS687" s="113">
        <f t="shared" si="387"/>
        <v>0</v>
      </c>
      <c r="AT687" s="114">
        <f t="shared" si="391"/>
        <v>0</v>
      </c>
      <c r="AU687" s="114">
        <f t="shared" si="392"/>
        <v>0</v>
      </c>
      <c r="AV687" s="117">
        <v>0</v>
      </c>
      <c r="AW687" s="113">
        <f t="shared" si="388"/>
        <v>0</v>
      </c>
      <c r="AX687" s="114">
        <f t="shared" si="393"/>
        <v>0</v>
      </c>
      <c r="AY687" s="114">
        <f t="shared" si="394"/>
        <v>0</v>
      </c>
      <c r="AZ687" s="117">
        <v>0</v>
      </c>
      <c r="BA687" s="113">
        <f t="shared" si="395"/>
        <v>0</v>
      </c>
      <c r="BB687" s="114">
        <f t="shared" si="396"/>
        <v>0</v>
      </c>
      <c r="BC687" s="114">
        <f t="shared" si="397"/>
        <v>0</v>
      </c>
      <c r="BD687" s="117">
        <v>0</v>
      </c>
      <c r="BE687" s="113">
        <v>0</v>
      </c>
      <c r="BF687" s="114">
        <v>0</v>
      </c>
      <c r="BG687" s="114">
        <v>0</v>
      </c>
      <c r="BH687" s="117">
        <v>0</v>
      </c>
      <c r="BJ687" s="113">
        <f t="shared" si="421"/>
        <v>0</v>
      </c>
      <c r="BK687" s="114">
        <f t="shared" si="421"/>
        <v>160845.16031999994</v>
      </c>
      <c r="BL687" s="114">
        <f t="shared" si="398"/>
        <v>0</v>
      </c>
      <c r="BM687" s="118">
        <f t="shared" si="399"/>
        <v>0</v>
      </c>
      <c r="BN687" s="119">
        <f t="shared" si="400"/>
        <v>160845.16031999994</v>
      </c>
      <c r="BP687" s="113">
        <f t="shared" si="401"/>
        <v>0</v>
      </c>
      <c r="BQ687" s="118">
        <f t="shared" si="402"/>
        <v>0</v>
      </c>
      <c r="BR687" s="120">
        <f t="shared" si="403"/>
        <v>0</v>
      </c>
      <c r="BS687" s="121">
        <f t="shared" si="404"/>
        <v>0</v>
      </c>
      <c r="BT687" s="114">
        <f t="shared" si="405"/>
        <v>0</v>
      </c>
      <c r="BU687" s="114">
        <f t="shared" si="406"/>
        <v>0</v>
      </c>
      <c r="BV687" s="114">
        <f t="shared" si="407"/>
        <v>0</v>
      </c>
      <c r="BW687" s="118">
        <f t="shared" si="408"/>
        <v>0</v>
      </c>
      <c r="BX687" s="120">
        <f t="shared" si="409"/>
        <v>0</v>
      </c>
      <c r="BY687" s="121">
        <f t="shared" si="410"/>
        <v>0</v>
      </c>
      <c r="CA687" s="113">
        <f t="shared" si="422"/>
        <v>0</v>
      </c>
      <c r="CB687" s="114">
        <f t="shared" si="422"/>
        <v>0</v>
      </c>
      <c r="CC687" s="114">
        <f t="shared" si="411"/>
        <v>108922.98720102893</v>
      </c>
      <c r="CD687" s="114">
        <f t="shared" si="412"/>
        <v>0</v>
      </c>
      <c r="CE687" s="114">
        <f t="shared" si="413"/>
        <v>11550.509905080382</v>
      </c>
      <c r="CF687" s="118">
        <f t="shared" si="414"/>
        <v>0</v>
      </c>
      <c r="CG687" s="122">
        <f t="shared" si="415"/>
        <v>120473.49710610931</v>
      </c>
      <c r="CH687" s="88"/>
      <c r="CI687" s="123">
        <f t="shared" si="416"/>
        <v>120473.49710610932</v>
      </c>
      <c r="CK687" s="124">
        <f t="shared" si="417"/>
        <v>3</v>
      </c>
      <c r="CL687" s="125">
        <v>0</v>
      </c>
      <c r="CM687" s="126">
        <v>0</v>
      </c>
      <c r="CN687" s="127">
        <v>44.16</v>
      </c>
      <c r="CO687" s="128">
        <v>16.547855999999996</v>
      </c>
      <c r="CP687" s="125">
        <v>0</v>
      </c>
      <c r="CQ687" s="129">
        <v>0</v>
      </c>
      <c r="CR687" s="130">
        <v>0</v>
      </c>
      <c r="CS687" s="131">
        <v>0</v>
      </c>
      <c r="CT687" s="132">
        <v>0</v>
      </c>
      <c r="CU687" s="133">
        <f t="shared" si="423"/>
        <v>0</v>
      </c>
      <c r="CV687" s="129">
        <f t="shared" si="423"/>
        <v>0</v>
      </c>
      <c r="CW687" s="132">
        <v>0</v>
      </c>
      <c r="CY687" s="133">
        <v>0</v>
      </c>
      <c r="CZ687" s="129">
        <v>0</v>
      </c>
      <c r="DA687" s="132">
        <v>0</v>
      </c>
      <c r="DD687" s="134" t="s">
        <v>95</v>
      </c>
      <c r="DE687" s="101"/>
      <c r="DF687" s="72"/>
    </row>
    <row r="688" spans="1:110" s="7" customFormat="1" x14ac:dyDescent="0.25">
      <c r="A688" s="135">
        <v>95</v>
      </c>
      <c r="B688" s="136" t="s">
        <v>1870</v>
      </c>
      <c r="C688" s="136" t="s">
        <v>1871</v>
      </c>
      <c r="D688" s="137" t="s">
        <v>1872</v>
      </c>
      <c r="E688" s="138" t="s">
        <v>1873</v>
      </c>
      <c r="F688" s="138" t="s">
        <v>1874</v>
      </c>
      <c r="G688" s="138" t="s">
        <v>1875</v>
      </c>
      <c r="H688" s="138" t="s">
        <v>102</v>
      </c>
      <c r="I688" s="138">
        <v>10465</v>
      </c>
      <c r="J688" s="138" t="str">
        <f t="shared" si="383"/>
        <v>Bronx 10465</v>
      </c>
      <c r="K688" s="138" t="s">
        <v>103</v>
      </c>
      <c r="L688" s="138">
        <v>3</v>
      </c>
      <c r="M688" s="106" t="str">
        <f t="shared" si="384"/>
        <v>Child Care</v>
      </c>
      <c r="N688" s="107">
        <v>55</v>
      </c>
      <c r="O688" s="72">
        <v>0</v>
      </c>
      <c r="P688" s="108">
        <v>0</v>
      </c>
      <c r="Q688" s="71">
        <v>0</v>
      </c>
      <c r="R688" s="72">
        <v>0</v>
      </c>
      <c r="S688" s="108">
        <v>55</v>
      </c>
      <c r="T688" s="71">
        <v>0</v>
      </c>
      <c r="U688" s="72">
        <v>0</v>
      </c>
      <c r="V688" s="72">
        <v>20</v>
      </c>
      <c r="W688" s="73">
        <f t="shared" si="385"/>
        <v>20</v>
      </c>
      <c r="X688" s="109">
        <v>0</v>
      </c>
      <c r="Y688" s="110">
        <v>0</v>
      </c>
      <c r="Z688" s="110">
        <v>0</v>
      </c>
      <c r="AA688" s="72">
        <v>0</v>
      </c>
      <c r="AB688" s="72">
        <v>0</v>
      </c>
      <c r="AC688" s="111">
        <v>0</v>
      </c>
      <c r="AD688" s="112">
        <f t="shared" si="386"/>
        <v>0</v>
      </c>
      <c r="AE688" s="113">
        <v>0</v>
      </c>
      <c r="AF688" s="114">
        <v>0</v>
      </c>
      <c r="AG688" s="115">
        <v>636345.59999999986</v>
      </c>
      <c r="AH688" s="116">
        <v>636345.59999999986</v>
      </c>
      <c r="AI688" s="114">
        <v>0</v>
      </c>
      <c r="AJ688" s="117">
        <f t="shared" si="389"/>
        <v>636345.59999999986</v>
      </c>
      <c r="AK688" s="113">
        <v>0</v>
      </c>
      <c r="AL688" s="114">
        <v>59572.281599999988</v>
      </c>
      <c r="AM688" s="117">
        <f t="shared" si="390"/>
        <v>59572.281599999988</v>
      </c>
      <c r="AN688" s="113">
        <v>0</v>
      </c>
      <c r="AO688" s="114">
        <v>0</v>
      </c>
      <c r="AP688" s="114">
        <v>576773.31839999999</v>
      </c>
      <c r="AQ688" s="114">
        <v>0</v>
      </c>
      <c r="AR688" s="117">
        <v>0</v>
      </c>
      <c r="AS688" s="113">
        <f t="shared" si="387"/>
        <v>0</v>
      </c>
      <c r="AT688" s="114">
        <f t="shared" si="391"/>
        <v>0</v>
      </c>
      <c r="AU688" s="114">
        <f t="shared" si="392"/>
        <v>0</v>
      </c>
      <c r="AV688" s="117">
        <v>0</v>
      </c>
      <c r="AW688" s="113">
        <f t="shared" si="388"/>
        <v>0</v>
      </c>
      <c r="AX688" s="114">
        <f t="shared" si="393"/>
        <v>0</v>
      </c>
      <c r="AY688" s="114">
        <f t="shared" si="394"/>
        <v>0</v>
      </c>
      <c r="AZ688" s="117">
        <v>0</v>
      </c>
      <c r="BA688" s="113">
        <f t="shared" si="395"/>
        <v>0</v>
      </c>
      <c r="BB688" s="114">
        <f t="shared" si="396"/>
        <v>0</v>
      </c>
      <c r="BC688" s="114">
        <f t="shared" si="397"/>
        <v>0</v>
      </c>
      <c r="BD688" s="117">
        <v>0</v>
      </c>
      <c r="BE688" s="113">
        <v>0</v>
      </c>
      <c r="BF688" s="114">
        <v>0</v>
      </c>
      <c r="BG688" s="114">
        <v>0</v>
      </c>
      <c r="BH688" s="117">
        <v>0</v>
      </c>
      <c r="BJ688" s="113">
        <f t="shared" si="421"/>
        <v>0</v>
      </c>
      <c r="BK688" s="114">
        <f t="shared" si="421"/>
        <v>59572.281599999988</v>
      </c>
      <c r="BL688" s="114">
        <f t="shared" si="398"/>
        <v>0</v>
      </c>
      <c r="BM688" s="118">
        <f t="shared" si="399"/>
        <v>0</v>
      </c>
      <c r="BN688" s="119">
        <f t="shared" si="400"/>
        <v>59572.281599999988</v>
      </c>
      <c r="BP688" s="113">
        <f t="shared" si="401"/>
        <v>0</v>
      </c>
      <c r="BQ688" s="118">
        <f t="shared" si="402"/>
        <v>0</v>
      </c>
      <c r="BR688" s="120">
        <f t="shared" si="403"/>
        <v>0</v>
      </c>
      <c r="BS688" s="121">
        <f t="shared" si="404"/>
        <v>0</v>
      </c>
      <c r="BT688" s="114">
        <f t="shared" si="405"/>
        <v>0</v>
      </c>
      <c r="BU688" s="114">
        <f t="shared" si="406"/>
        <v>0</v>
      </c>
      <c r="BV688" s="114">
        <f t="shared" si="407"/>
        <v>0</v>
      </c>
      <c r="BW688" s="118">
        <f t="shared" si="408"/>
        <v>0</v>
      </c>
      <c r="BX688" s="120">
        <f t="shared" si="409"/>
        <v>0</v>
      </c>
      <c r="BY688" s="121">
        <f t="shared" si="410"/>
        <v>0</v>
      </c>
      <c r="CA688" s="113">
        <f t="shared" si="422"/>
        <v>0</v>
      </c>
      <c r="CB688" s="114">
        <f t="shared" si="422"/>
        <v>0</v>
      </c>
      <c r="CC688" s="114">
        <f t="shared" si="411"/>
        <v>41418.87709839228</v>
      </c>
      <c r="CD688" s="114">
        <f t="shared" si="412"/>
        <v>0</v>
      </c>
      <c r="CE688" s="114">
        <f t="shared" si="413"/>
        <v>4277.9666315112527</v>
      </c>
      <c r="CF688" s="118">
        <f t="shared" si="414"/>
        <v>0</v>
      </c>
      <c r="CG688" s="122">
        <f t="shared" si="415"/>
        <v>45696.843729903536</v>
      </c>
      <c r="CH688" s="88"/>
      <c r="CI688" s="123">
        <f t="shared" si="416"/>
        <v>45696.843729903521</v>
      </c>
      <c r="CK688" s="124">
        <f t="shared" si="417"/>
        <v>3</v>
      </c>
      <c r="CL688" s="125">
        <v>0</v>
      </c>
      <c r="CM688" s="126">
        <v>0</v>
      </c>
      <c r="CN688" s="127">
        <v>44.16</v>
      </c>
      <c r="CO688" s="128">
        <v>16.547855999999996</v>
      </c>
      <c r="CP688" s="125">
        <v>0</v>
      </c>
      <c r="CQ688" s="129">
        <v>0</v>
      </c>
      <c r="CR688" s="130">
        <v>0</v>
      </c>
      <c r="CS688" s="131">
        <v>0</v>
      </c>
      <c r="CT688" s="132">
        <v>0</v>
      </c>
      <c r="CU688" s="133">
        <f t="shared" si="423"/>
        <v>0</v>
      </c>
      <c r="CV688" s="129">
        <f t="shared" si="423"/>
        <v>0</v>
      </c>
      <c r="CW688" s="132">
        <v>0</v>
      </c>
      <c r="CY688" s="133">
        <v>0</v>
      </c>
      <c r="CZ688" s="129">
        <v>0</v>
      </c>
      <c r="DA688" s="132">
        <v>0</v>
      </c>
      <c r="DD688" s="134" t="s">
        <v>95</v>
      </c>
      <c r="DE688" s="101"/>
      <c r="DF688" s="72"/>
    </row>
    <row r="689" spans="1:110" s="7" customFormat="1" x14ac:dyDescent="0.25">
      <c r="A689" s="135">
        <v>95</v>
      </c>
      <c r="B689" s="136" t="s">
        <v>1870</v>
      </c>
      <c r="C689" s="136" t="s">
        <v>1876</v>
      </c>
      <c r="D689" s="137" t="s">
        <v>1872</v>
      </c>
      <c r="E689" s="138" t="s">
        <v>1877</v>
      </c>
      <c r="F689" s="138" t="s">
        <v>1878</v>
      </c>
      <c r="G689" s="138" t="s">
        <v>1879</v>
      </c>
      <c r="H689" s="138" t="s">
        <v>102</v>
      </c>
      <c r="I689" s="138">
        <v>10472</v>
      </c>
      <c r="J689" s="138" t="str">
        <f t="shared" si="383"/>
        <v>Bronx 10472</v>
      </c>
      <c r="K689" s="138" t="s">
        <v>108</v>
      </c>
      <c r="L689" s="138">
        <v>1</v>
      </c>
      <c r="M689" s="106" t="str">
        <f t="shared" si="384"/>
        <v>Dual</v>
      </c>
      <c r="N689" s="107">
        <v>74</v>
      </c>
      <c r="O689" s="72">
        <v>0</v>
      </c>
      <c r="P689" s="108">
        <v>0</v>
      </c>
      <c r="Q689" s="71">
        <v>19</v>
      </c>
      <c r="R689" s="72">
        <v>41</v>
      </c>
      <c r="S689" s="108">
        <v>14</v>
      </c>
      <c r="T689" s="71">
        <v>5</v>
      </c>
      <c r="U689" s="72">
        <v>11</v>
      </c>
      <c r="V689" s="72">
        <v>4</v>
      </c>
      <c r="W689" s="73">
        <f t="shared" si="385"/>
        <v>20</v>
      </c>
      <c r="X689" s="109">
        <v>0</v>
      </c>
      <c r="Y689" s="110">
        <v>0</v>
      </c>
      <c r="Z689" s="110">
        <v>0</v>
      </c>
      <c r="AA689" s="72">
        <v>0</v>
      </c>
      <c r="AB689" s="72">
        <v>0</v>
      </c>
      <c r="AC689" s="111">
        <v>0</v>
      </c>
      <c r="AD689" s="112">
        <f t="shared" si="386"/>
        <v>0</v>
      </c>
      <c r="AE689" s="113">
        <v>0</v>
      </c>
      <c r="AF689" s="114">
        <v>0</v>
      </c>
      <c r="AG689" s="115">
        <v>921705.52</v>
      </c>
      <c r="AH689" s="116">
        <v>921705.52</v>
      </c>
      <c r="AI689" s="114">
        <v>275503.48</v>
      </c>
      <c r="AJ689" s="117">
        <f t="shared" si="389"/>
        <v>1197209</v>
      </c>
      <c r="AK689" s="113">
        <v>51305.548320000002</v>
      </c>
      <c r="AL689" s="114">
        <v>12826.38708</v>
      </c>
      <c r="AM689" s="117">
        <f t="shared" si="390"/>
        <v>64131.935400000002</v>
      </c>
      <c r="AN689" s="113">
        <v>529182.62795261666</v>
      </c>
      <c r="AO689" s="114">
        <v>0</v>
      </c>
      <c r="AP689" s="114">
        <v>328390.95664738334</v>
      </c>
      <c r="AQ689" s="114">
        <v>0</v>
      </c>
      <c r="AR689" s="117">
        <v>0</v>
      </c>
      <c r="AS689" s="113">
        <f t="shared" si="387"/>
        <v>0</v>
      </c>
      <c r="AT689" s="114">
        <f t="shared" si="391"/>
        <v>0</v>
      </c>
      <c r="AU689" s="114">
        <f t="shared" si="392"/>
        <v>10231.200000000001</v>
      </c>
      <c r="AV689" s="117">
        <v>10231.200000000001</v>
      </c>
      <c r="AW689" s="113">
        <f t="shared" si="388"/>
        <v>0</v>
      </c>
      <c r="AX689" s="114">
        <f t="shared" si="393"/>
        <v>0</v>
      </c>
      <c r="AY689" s="114">
        <f t="shared" si="394"/>
        <v>2557.8000000000002</v>
      </c>
      <c r="AZ689" s="117">
        <v>2557.8000000000002</v>
      </c>
      <c r="BA689" s="113">
        <f t="shared" si="395"/>
        <v>0</v>
      </c>
      <c r="BB689" s="114">
        <f t="shared" si="396"/>
        <v>0</v>
      </c>
      <c r="BC689" s="114">
        <f t="shared" si="397"/>
        <v>162055.82372738337</v>
      </c>
      <c r="BD689" s="117">
        <v>162055.82372738337</v>
      </c>
      <c r="BE689" s="113">
        <v>0</v>
      </c>
      <c r="BF689" s="114">
        <v>0</v>
      </c>
      <c r="BG689" s="114">
        <v>0</v>
      </c>
      <c r="BH689" s="117">
        <v>0</v>
      </c>
      <c r="BJ689" s="113">
        <f t="shared" si="421"/>
        <v>51305.548320000002</v>
      </c>
      <c r="BK689" s="114">
        <f t="shared" si="421"/>
        <v>12826.38708</v>
      </c>
      <c r="BL689" s="114">
        <f t="shared" si="398"/>
        <v>10231.200000000001</v>
      </c>
      <c r="BM689" s="118">
        <f t="shared" si="399"/>
        <v>2557.8000000000002</v>
      </c>
      <c r="BN689" s="119">
        <f t="shared" si="400"/>
        <v>76920.935400000002</v>
      </c>
      <c r="BP689" s="113">
        <f t="shared" si="401"/>
        <v>529182.62795261666</v>
      </c>
      <c r="BQ689" s="118">
        <f t="shared" si="402"/>
        <v>162055.82372738337</v>
      </c>
      <c r="BR689" s="120">
        <f t="shared" si="403"/>
        <v>691238.45168000006</v>
      </c>
      <c r="BS689" s="121">
        <f t="shared" si="404"/>
        <v>172809.61292000001</v>
      </c>
      <c r="BT689" s="114">
        <f t="shared" si="405"/>
        <v>51305.548320000002</v>
      </c>
      <c r="BU689" s="114">
        <f t="shared" si="406"/>
        <v>0</v>
      </c>
      <c r="BV689" s="114">
        <f t="shared" si="407"/>
        <v>10231.200000000001</v>
      </c>
      <c r="BW689" s="118">
        <f t="shared" si="408"/>
        <v>0</v>
      </c>
      <c r="BX689" s="120">
        <f t="shared" si="409"/>
        <v>61536.748319999999</v>
      </c>
      <c r="BY689" s="121">
        <f t="shared" si="410"/>
        <v>111272.86460000002</v>
      </c>
      <c r="CA689" s="113">
        <f t="shared" si="422"/>
        <v>0</v>
      </c>
      <c r="CB689" s="114">
        <f t="shared" si="422"/>
        <v>0</v>
      </c>
      <c r="CC689" s="114">
        <f t="shared" si="411"/>
        <v>23582.201602759575</v>
      </c>
      <c r="CD689" s="114">
        <f t="shared" si="412"/>
        <v>0</v>
      </c>
      <c r="CE689" s="114">
        <f t="shared" si="413"/>
        <v>921.08031549839234</v>
      </c>
      <c r="CF689" s="118">
        <f t="shared" si="414"/>
        <v>111272.86460000002</v>
      </c>
      <c r="CG689" s="122">
        <f t="shared" si="415"/>
        <v>135776.14651825797</v>
      </c>
      <c r="CH689" s="88"/>
      <c r="CI689" s="123">
        <f t="shared" si="416"/>
        <v>66188.928017148981</v>
      </c>
      <c r="CK689" s="124">
        <f t="shared" si="417"/>
        <v>1</v>
      </c>
      <c r="CL689" s="125">
        <v>0</v>
      </c>
      <c r="CM689" s="126">
        <v>0</v>
      </c>
      <c r="CN689" s="127">
        <v>47.54</v>
      </c>
      <c r="CO689" s="128">
        <v>17.8144265</v>
      </c>
      <c r="CP689" s="125">
        <v>0</v>
      </c>
      <c r="CQ689" s="129">
        <v>0</v>
      </c>
      <c r="CR689" s="130">
        <v>0</v>
      </c>
      <c r="CS689" s="131">
        <v>14.21</v>
      </c>
      <c r="CT689" s="132">
        <v>14.21</v>
      </c>
      <c r="CU689" s="133">
        <f t="shared" si="423"/>
        <v>0</v>
      </c>
      <c r="CV689" s="129">
        <f t="shared" si="423"/>
        <v>3.5525000000000002</v>
      </c>
      <c r="CW689" s="132">
        <v>3.5525000000000002</v>
      </c>
      <c r="CY689" s="133">
        <v>0</v>
      </c>
      <c r="CZ689" s="129">
        <v>12789</v>
      </c>
      <c r="DA689" s="132">
        <v>12789</v>
      </c>
      <c r="DD689" s="134" t="s">
        <v>95</v>
      </c>
      <c r="DE689" s="101"/>
      <c r="DF689" s="72"/>
    </row>
    <row r="690" spans="1:110" s="7" customFormat="1" x14ac:dyDescent="0.25">
      <c r="A690" s="135">
        <v>95</v>
      </c>
      <c r="B690" s="136" t="s">
        <v>1870</v>
      </c>
      <c r="C690" s="136" t="s">
        <v>1880</v>
      </c>
      <c r="D690" s="137" t="s">
        <v>1872</v>
      </c>
      <c r="E690" s="138" t="s">
        <v>1881</v>
      </c>
      <c r="F690" s="138" t="s">
        <v>1882</v>
      </c>
      <c r="G690" s="138" t="s">
        <v>1883</v>
      </c>
      <c r="H690" s="138" t="s">
        <v>102</v>
      </c>
      <c r="I690" s="138">
        <v>10460</v>
      </c>
      <c r="J690" s="138" t="str">
        <f t="shared" si="383"/>
        <v>Bronx 10460</v>
      </c>
      <c r="K690" s="138" t="s">
        <v>108</v>
      </c>
      <c r="L690" s="138">
        <v>3</v>
      </c>
      <c r="M690" s="106" t="str">
        <f t="shared" si="384"/>
        <v>Child Care</v>
      </c>
      <c r="N690" s="107">
        <v>105</v>
      </c>
      <c r="O690" s="72">
        <v>0</v>
      </c>
      <c r="P690" s="108">
        <v>0</v>
      </c>
      <c r="Q690" s="71">
        <v>0</v>
      </c>
      <c r="R690" s="72">
        <v>0</v>
      </c>
      <c r="S690" s="108">
        <v>105</v>
      </c>
      <c r="T690" s="71">
        <v>0</v>
      </c>
      <c r="U690" s="72">
        <v>0</v>
      </c>
      <c r="V690" s="72">
        <v>54</v>
      </c>
      <c r="W690" s="73">
        <f t="shared" si="385"/>
        <v>54</v>
      </c>
      <c r="X690" s="109">
        <v>0</v>
      </c>
      <c r="Y690" s="110">
        <v>0</v>
      </c>
      <c r="Z690" s="110">
        <v>0</v>
      </c>
      <c r="AA690" s="72">
        <v>0</v>
      </c>
      <c r="AB690" s="72">
        <v>0</v>
      </c>
      <c r="AC690" s="111">
        <v>0</v>
      </c>
      <c r="AD690" s="112">
        <f t="shared" si="386"/>
        <v>0</v>
      </c>
      <c r="AE690" s="113">
        <v>0</v>
      </c>
      <c r="AF690" s="114">
        <v>0</v>
      </c>
      <c r="AG690" s="115">
        <v>1149367.8</v>
      </c>
      <c r="AH690" s="116">
        <v>1149367.8</v>
      </c>
      <c r="AI690" s="114">
        <v>277025.7</v>
      </c>
      <c r="AJ690" s="117">
        <f t="shared" si="389"/>
        <v>1426393.5</v>
      </c>
      <c r="AK690" s="113">
        <v>0</v>
      </c>
      <c r="AL690" s="114">
        <v>152176.42205999998</v>
      </c>
      <c r="AM690" s="117">
        <f t="shared" si="390"/>
        <v>152176.42205999998</v>
      </c>
      <c r="AN690" s="113">
        <v>0</v>
      </c>
      <c r="AO690" s="114">
        <v>0</v>
      </c>
      <c r="AP690" s="114">
        <v>997191.37794000027</v>
      </c>
      <c r="AQ690" s="114">
        <v>0</v>
      </c>
      <c r="AR690" s="117">
        <v>0</v>
      </c>
      <c r="AS690" s="113">
        <f t="shared" si="387"/>
        <v>0</v>
      </c>
      <c r="AT690" s="114">
        <f t="shared" si="391"/>
        <v>0</v>
      </c>
      <c r="AU690" s="114">
        <f t="shared" si="392"/>
        <v>0</v>
      </c>
      <c r="AV690" s="117">
        <v>0</v>
      </c>
      <c r="AW690" s="113">
        <f t="shared" si="388"/>
        <v>0</v>
      </c>
      <c r="AX690" s="114">
        <f t="shared" si="393"/>
        <v>0</v>
      </c>
      <c r="AY690" s="114">
        <f t="shared" si="394"/>
        <v>24470.1</v>
      </c>
      <c r="AZ690" s="117">
        <v>24470.1</v>
      </c>
      <c r="BA690" s="113">
        <f t="shared" si="395"/>
        <v>0</v>
      </c>
      <c r="BB690" s="114">
        <f t="shared" si="396"/>
        <v>0</v>
      </c>
      <c r="BC690" s="114">
        <f t="shared" si="397"/>
        <v>0</v>
      </c>
      <c r="BD690" s="117">
        <v>0</v>
      </c>
      <c r="BE690" s="113">
        <v>0</v>
      </c>
      <c r="BF690" s="114">
        <v>0</v>
      </c>
      <c r="BG690" s="114">
        <v>0</v>
      </c>
      <c r="BH690" s="117">
        <v>0</v>
      </c>
      <c r="BJ690" s="113">
        <f t="shared" si="421"/>
        <v>0</v>
      </c>
      <c r="BK690" s="114">
        <f t="shared" si="421"/>
        <v>152176.42205999998</v>
      </c>
      <c r="BL690" s="114">
        <f t="shared" si="398"/>
        <v>0</v>
      </c>
      <c r="BM690" s="118">
        <f t="shared" si="399"/>
        <v>24470.1</v>
      </c>
      <c r="BN690" s="119">
        <f t="shared" si="400"/>
        <v>176646.52205999999</v>
      </c>
      <c r="BP690" s="113">
        <f t="shared" si="401"/>
        <v>0</v>
      </c>
      <c r="BQ690" s="118">
        <f t="shared" si="402"/>
        <v>0</v>
      </c>
      <c r="BR690" s="120">
        <f t="shared" si="403"/>
        <v>0</v>
      </c>
      <c r="BS690" s="121">
        <f t="shared" si="404"/>
        <v>0</v>
      </c>
      <c r="BT690" s="114">
        <f t="shared" si="405"/>
        <v>0</v>
      </c>
      <c r="BU690" s="114">
        <f t="shared" si="406"/>
        <v>0</v>
      </c>
      <c r="BV690" s="114">
        <f t="shared" si="407"/>
        <v>0</v>
      </c>
      <c r="BW690" s="118">
        <f t="shared" si="408"/>
        <v>0</v>
      </c>
      <c r="BX690" s="120">
        <f t="shared" si="409"/>
        <v>0</v>
      </c>
      <c r="BY690" s="121">
        <f t="shared" si="410"/>
        <v>0</v>
      </c>
      <c r="CA690" s="113">
        <f t="shared" si="422"/>
        <v>0</v>
      </c>
      <c r="CB690" s="114">
        <f t="shared" si="422"/>
        <v>0</v>
      </c>
      <c r="CC690" s="114">
        <f t="shared" si="411"/>
        <v>71609.670227202601</v>
      </c>
      <c r="CD690" s="114">
        <f t="shared" si="412"/>
        <v>0</v>
      </c>
      <c r="CE690" s="114">
        <f t="shared" si="413"/>
        <v>10927.996010739547</v>
      </c>
      <c r="CF690" s="118">
        <f t="shared" si="414"/>
        <v>0</v>
      </c>
      <c r="CG690" s="122">
        <f t="shared" si="415"/>
        <v>82537.666237942147</v>
      </c>
      <c r="CH690" s="88"/>
      <c r="CI690" s="123">
        <f t="shared" si="416"/>
        <v>82537.666237942118</v>
      </c>
      <c r="CK690" s="124">
        <f t="shared" si="417"/>
        <v>3</v>
      </c>
      <c r="CL690" s="125">
        <v>0</v>
      </c>
      <c r="CM690" s="126">
        <v>0</v>
      </c>
      <c r="CN690" s="127">
        <v>41.78</v>
      </c>
      <c r="CO690" s="128">
        <v>15.656010499999999</v>
      </c>
      <c r="CP690" s="125">
        <v>0</v>
      </c>
      <c r="CQ690" s="129">
        <v>0</v>
      </c>
      <c r="CR690" s="130">
        <v>0</v>
      </c>
      <c r="CS690" s="131">
        <v>10.07</v>
      </c>
      <c r="CT690" s="132">
        <v>10.07</v>
      </c>
      <c r="CU690" s="133">
        <f t="shared" si="423"/>
        <v>0</v>
      </c>
      <c r="CV690" s="129">
        <f t="shared" si="423"/>
        <v>2.5175000000000001</v>
      </c>
      <c r="CW690" s="132">
        <v>2.5175000000000001</v>
      </c>
      <c r="CY690" s="133">
        <v>0</v>
      </c>
      <c r="CZ690" s="129">
        <v>24470.100000000002</v>
      </c>
      <c r="DA690" s="132">
        <v>24470.100000000002</v>
      </c>
      <c r="DD690" s="134" t="s">
        <v>95</v>
      </c>
      <c r="DE690" s="101"/>
      <c r="DF690" s="72"/>
    </row>
    <row r="691" spans="1:110" s="7" customFormat="1" x14ac:dyDescent="0.25">
      <c r="A691" s="135">
        <v>95</v>
      </c>
      <c r="B691" s="136" t="s">
        <v>1870</v>
      </c>
      <c r="C691" s="136" t="s">
        <v>1880</v>
      </c>
      <c r="D691" s="137" t="s">
        <v>1872</v>
      </c>
      <c r="E691" s="138" t="s">
        <v>1881</v>
      </c>
      <c r="F691" s="138" t="s">
        <v>1882</v>
      </c>
      <c r="G691" s="138" t="s">
        <v>1883</v>
      </c>
      <c r="H691" s="138" t="s">
        <v>102</v>
      </c>
      <c r="I691" s="138">
        <v>10460</v>
      </c>
      <c r="J691" s="138" t="str">
        <f t="shared" si="383"/>
        <v>Bronx 10460</v>
      </c>
      <c r="K691" s="138" t="s">
        <v>108</v>
      </c>
      <c r="L691" s="138">
        <v>3</v>
      </c>
      <c r="M691" s="106" t="str">
        <f t="shared" si="384"/>
        <v>Child Care</v>
      </c>
      <c r="N691" s="107">
        <v>0</v>
      </c>
      <c r="O691" s="72">
        <v>30</v>
      </c>
      <c r="P691" s="108">
        <v>0</v>
      </c>
      <c r="Q691" s="71">
        <v>0</v>
      </c>
      <c r="R691" s="72">
        <v>0</v>
      </c>
      <c r="S691" s="108">
        <v>0</v>
      </c>
      <c r="T691" s="71">
        <v>0</v>
      </c>
      <c r="U691" s="72">
        <v>0</v>
      </c>
      <c r="V691" s="72">
        <v>0</v>
      </c>
      <c r="W691" s="73">
        <f t="shared" si="385"/>
        <v>0</v>
      </c>
      <c r="X691" s="109">
        <v>0</v>
      </c>
      <c r="Y691" s="110">
        <v>0</v>
      </c>
      <c r="Z691" s="110">
        <v>0</v>
      </c>
      <c r="AA691" s="72">
        <v>0</v>
      </c>
      <c r="AB691" s="72">
        <v>0</v>
      </c>
      <c r="AC691" s="111">
        <v>0</v>
      </c>
      <c r="AD691" s="112">
        <f t="shared" si="386"/>
        <v>0</v>
      </c>
      <c r="AE691" s="113">
        <v>0</v>
      </c>
      <c r="AF691" s="114">
        <v>522454.19999999995</v>
      </c>
      <c r="AG691" s="115">
        <v>0</v>
      </c>
      <c r="AH691" s="116">
        <v>522454.19999999995</v>
      </c>
      <c r="AI691" s="114">
        <v>79150.2</v>
      </c>
      <c r="AJ691" s="117">
        <f t="shared" si="389"/>
        <v>601604.39999999991</v>
      </c>
      <c r="AK691" s="113">
        <v>0</v>
      </c>
      <c r="AL691" s="114">
        <v>0</v>
      </c>
      <c r="AM691" s="117">
        <f t="shared" si="390"/>
        <v>0</v>
      </c>
      <c r="AN691" s="113">
        <v>0</v>
      </c>
      <c r="AO691" s="114">
        <v>0</v>
      </c>
      <c r="AP691" s="114">
        <v>522454.19999999995</v>
      </c>
      <c r="AQ691" s="114">
        <v>0</v>
      </c>
      <c r="AR691" s="117">
        <v>0</v>
      </c>
      <c r="AS691" s="113">
        <f t="shared" si="387"/>
        <v>0</v>
      </c>
      <c r="AT691" s="114">
        <f t="shared" si="391"/>
        <v>0</v>
      </c>
      <c r="AU691" s="114">
        <f t="shared" si="392"/>
        <v>0</v>
      </c>
      <c r="AV691" s="117">
        <v>0</v>
      </c>
      <c r="AW691" s="113">
        <f t="shared" si="388"/>
        <v>0</v>
      </c>
      <c r="AX691" s="114">
        <f t="shared" si="393"/>
        <v>0</v>
      </c>
      <c r="AY691" s="114">
        <f t="shared" si="394"/>
        <v>0</v>
      </c>
      <c r="AZ691" s="117">
        <v>0</v>
      </c>
      <c r="BA691" s="113">
        <f t="shared" si="395"/>
        <v>0</v>
      </c>
      <c r="BB691" s="114">
        <f t="shared" si="396"/>
        <v>0</v>
      </c>
      <c r="BC691" s="114">
        <f t="shared" si="397"/>
        <v>0</v>
      </c>
      <c r="BD691" s="117">
        <v>0</v>
      </c>
      <c r="BE691" s="113">
        <v>0</v>
      </c>
      <c r="BF691" s="114">
        <v>0</v>
      </c>
      <c r="BG691" s="114">
        <v>0</v>
      </c>
      <c r="BH691" s="117">
        <v>0</v>
      </c>
      <c r="BJ691" s="113">
        <f t="shared" si="421"/>
        <v>0</v>
      </c>
      <c r="BK691" s="114">
        <f t="shared" si="421"/>
        <v>0</v>
      </c>
      <c r="BL691" s="114">
        <f t="shared" si="398"/>
        <v>0</v>
      </c>
      <c r="BM691" s="118">
        <f t="shared" si="399"/>
        <v>0</v>
      </c>
      <c r="BN691" s="119">
        <f t="shared" si="400"/>
        <v>0</v>
      </c>
      <c r="BP691" s="113">
        <f t="shared" si="401"/>
        <v>0</v>
      </c>
      <c r="BQ691" s="118">
        <f t="shared" si="402"/>
        <v>0</v>
      </c>
      <c r="BR691" s="120">
        <f t="shared" si="403"/>
        <v>0</v>
      </c>
      <c r="BS691" s="121">
        <f t="shared" si="404"/>
        <v>0</v>
      </c>
      <c r="BT691" s="114">
        <f t="shared" si="405"/>
        <v>0</v>
      </c>
      <c r="BU691" s="114">
        <f t="shared" si="406"/>
        <v>0</v>
      </c>
      <c r="BV691" s="114">
        <f t="shared" si="407"/>
        <v>0</v>
      </c>
      <c r="BW691" s="118">
        <f t="shared" si="408"/>
        <v>0</v>
      </c>
      <c r="BX691" s="120">
        <f t="shared" si="409"/>
        <v>0</v>
      </c>
      <c r="BY691" s="121">
        <f t="shared" si="410"/>
        <v>0</v>
      </c>
      <c r="CA691" s="113">
        <f t="shared" si="422"/>
        <v>0</v>
      </c>
      <c r="CB691" s="114">
        <f t="shared" si="422"/>
        <v>37518.147266881024</v>
      </c>
      <c r="CC691" s="114">
        <f t="shared" si="411"/>
        <v>0</v>
      </c>
      <c r="CD691" s="114">
        <f t="shared" si="412"/>
        <v>0</v>
      </c>
      <c r="CE691" s="114">
        <f t="shared" si="413"/>
        <v>0</v>
      </c>
      <c r="CF691" s="118">
        <f t="shared" si="414"/>
        <v>0</v>
      </c>
      <c r="CG691" s="122">
        <f t="shared" si="415"/>
        <v>37518.147266881024</v>
      </c>
      <c r="CH691" s="88"/>
      <c r="CI691" s="123">
        <f t="shared" si="416"/>
        <v>37518.147266881024</v>
      </c>
      <c r="CK691" s="124">
        <f t="shared" si="417"/>
        <v>3</v>
      </c>
      <c r="CL691" s="125">
        <v>0</v>
      </c>
      <c r="CM691" s="126">
        <v>66.47</v>
      </c>
      <c r="CN691" s="127">
        <v>0</v>
      </c>
      <c r="CO691" s="128">
        <v>0</v>
      </c>
      <c r="CP691" s="125">
        <v>0</v>
      </c>
      <c r="CQ691" s="129">
        <v>10.07</v>
      </c>
      <c r="CR691" s="130">
        <v>0</v>
      </c>
      <c r="CS691" s="131">
        <v>0</v>
      </c>
      <c r="CT691" s="132">
        <v>0</v>
      </c>
      <c r="CU691" s="133">
        <f t="shared" si="423"/>
        <v>0</v>
      </c>
      <c r="CV691" s="129">
        <f t="shared" si="423"/>
        <v>0</v>
      </c>
      <c r="CW691" s="132">
        <v>0</v>
      </c>
      <c r="CY691" s="133">
        <v>0</v>
      </c>
      <c r="CZ691" s="129">
        <v>0</v>
      </c>
      <c r="DA691" s="132">
        <v>0</v>
      </c>
      <c r="DD691" s="134" t="s">
        <v>95</v>
      </c>
      <c r="DE691" s="101"/>
      <c r="DF691" s="72"/>
    </row>
    <row r="692" spans="1:110" s="7" customFormat="1" x14ac:dyDescent="0.25">
      <c r="A692" s="135">
        <v>95</v>
      </c>
      <c r="B692" s="136" t="s">
        <v>1870</v>
      </c>
      <c r="C692" s="136" t="s">
        <v>1884</v>
      </c>
      <c r="D692" s="137" t="s">
        <v>1872</v>
      </c>
      <c r="E692" s="138" t="s">
        <v>1885</v>
      </c>
      <c r="F692" s="138" t="s">
        <v>1886</v>
      </c>
      <c r="G692" s="138" t="s">
        <v>1887</v>
      </c>
      <c r="H692" s="138" t="s">
        <v>102</v>
      </c>
      <c r="I692" s="138">
        <v>10472</v>
      </c>
      <c r="J692" s="138" t="str">
        <f t="shared" si="383"/>
        <v>Bronx 10472</v>
      </c>
      <c r="K692" s="138" t="s">
        <v>103</v>
      </c>
      <c r="L692" s="138">
        <v>3</v>
      </c>
      <c r="M692" s="106" t="str">
        <f t="shared" si="384"/>
        <v>Child Care</v>
      </c>
      <c r="N692" s="107">
        <v>60</v>
      </c>
      <c r="O692" s="72">
        <v>0</v>
      </c>
      <c r="P692" s="108">
        <v>0</v>
      </c>
      <c r="Q692" s="71">
        <v>0</v>
      </c>
      <c r="R692" s="72">
        <v>0</v>
      </c>
      <c r="S692" s="108">
        <v>60</v>
      </c>
      <c r="T692" s="71">
        <v>0</v>
      </c>
      <c r="U692" s="72">
        <v>0</v>
      </c>
      <c r="V692" s="72">
        <v>20</v>
      </c>
      <c r="W692" s="73">
        <f t="shared" si="385"/>
        <v>20</v>
      </c>
      <c r="X692" s="109">
        <v>0</v>
      </c>
      <c r="Y692" s="110">
        <v>0</v>
      </c>
      <c r="Z692" s="110">
        <v>0</v>
      </c>
      <c r="AA692" s="72">
        <v>0</v>
      </c>
      <c r="AB692" s="72">
        <v>0</v>
      </c>
      <c r="AC692" s="111">
        <v>0</v>
      </c>
      <c r="AD692" s="112">
        <f t="shared" si="386"/>
        <v>0</v>
      </c>
      <c r="AE692" s="113">
        <v>0</v>
      </c>
      <c r="AF692" s="114">
        <v>0</v>
      </c>
      <c r="AG692" s="115">
        <v>693566.40000000014</v>
      </c>
      <c r="AH692" s="116">
        <v>693566.40000000014</v>
      </c>
      <c r="AI692" s="114">
        <v>0</v>
      </c>
      <c r="AJ692" s="117">
        <f t="shared" si="389"/>
        <v>693566.40000000014</v>
      </c>
      <c r="AK692" s="113">
        <v>0</v>
      </c>
      <c r="AL692" s="114">
        <v>59518.321199999998</v>
      </c>
      <c r="AM692" s="117">
        <f t="shared" si="390"/>
        <v>59518.321199999998</v>
      </c>
      <c r="AN692" s="113">
        <v>0</v>
      </c>
      <c r="AO692" s="114">
        <v>0</v>
      </c>
      <c r="AP692" s="114">
        <v>634048.07880000013</v>
      </c>
      <c r="AQ692" s="114">
        <v>0</v>
      </c>
      <c r="AR692" s="117">
        <v>0</v>
      </c>
      <c r="AS692" s="113">
        <f t="shared" si="387"/>
        <v>0</v>
      </c>
      <c r="AT692" s="114">
        <f t="shared" si="391"/>
        <v>0</v>
      </c>
      <c r="AU692" s="114">
        <f t="shared" si="392"/>
        <v>0</v>
      </c>
      <c r="AV692" s="117">
        <v>0</v>
      </c>
      <c r="AW692" s="113">
        <f t="shared" si="388"/>
        <v>0</v>
      </c>
      <c r="AX692" s="114">
        <f t="shared" si="393"/>
        <v>0</v>
      </c>
      <c r="AY692" s="114">
        <f t="shared" si="394"/>
        <v>0</v>
      </c>
      <c r="AZ692" s="117">
        <v>0</v>
      </c>
      <c r="BA692" s="113">
        <f t="shared" si="395"/>
        <v>0</v>
      </c>
      <c r="BB692" s="114">
        <f t="shared" si="396"/>
        <v>0</v>
      </c>
      <c r="BC692" s="114">
        <f t="shared" si="397"/>
        <v>0</v>
      </c>
      <c r="BD692" s="117">
        <v>0</v>
      </c>
      <c r="BE692" s="113">
        <v>0</v>
      </c>
      <c r="BF692" s="114">
        <v>0</v>
      </c>
      <c r="BG692" s="114">
        <v>0</v>
      </c>
      <c r="BH692" s="117">
        <v>0</v>
      </c>
      <c r="BJ692" s="113">
        <f t="shared" si="421"/>
        <v>0</v>
      </c>
      <c r="BK692" s="114">
        <f t="shared" si="421"/>
        <v>59518.321199999998</v>
      </c>
      <c r="BL692" s="114">
        <f t="shared" si="398"/>
        <v>0</v>
      </c>
      <c r="BM692" s="118">
        <f t="shared" si="399"/>
        <v>0</v>
      </c>
      <c r="BN692" s="119">
        <f t="shared" si="400"/>
        <v>59518.321199999998</v>
      </c>
      <c r="BP692" s="113">
        <f t="shared" si="401"/>
        <v>0</v>
      </c>
      <c r="BQ692" s="118">
        <f t="shared" si="402"/>
        <v>0</v>
      </c>
      <c r="BR692" s="120">
        <f t="shared" si="403"/>
        <v>0</v>
      </c>
      <c r="BS692" s="121">
        <f t="shared" si="404"/>
        <v>0</v>
      </c>
      <c r="BT692" s="114">
        <f t="shared" si="405"/>
        <v>0</v>
      </c>
      <c r="BU692" s="114">
        <f t="shared" si="406"/>
        <v>0</v>
      </c>
      <c r="BV692" s="114">
        <f t="shared" si="407"/>
        <v>0</v>
      </c>
      <c r="BW692" s="118">
        <f t="shared" si="408"/>
        <v>0</v>
      </c>
      <c r="BX692" s="120">
        <f t="shared" si="409"/>
        <v>0</v>
      </c>
      <c r="BY692" s="121">
        <f t="shared" si="410"/>
        <v>0</v>
      </c>
      <c r="CA692" s="113">
        <f t="shared" si="422"/>
        <v>0</v>
      </c>
      <c r="CB692" s="114">
        <f t="shared" si="422"/>
        <v>0</v>
      </c>
      <c r="CC692" s="114">
        <f t="shared" si="411"/>
        <v>45531.855605144701</v>
      </c>
      <c r="CD692" s="114">
        <f t="shared" si="412"/>
        <v>0</v>
      </c>
      <c r="CE692" s="114">
        <f t="shared" si="413"/>
        <v>4274.0916617363346</v>
      </c>
      <c r="CF692" s="118">
        <f t="shared" si="414"/>
        <v>0</v>
      </c>
      <c r="CG692" s="122">
        <f t="shared" si="415"/>
        <v>49805.947266881034</v>
      </c>
      <c r="CH692" s="88"/>
      <c r="CI692" s="123">
        <f t="shared" si="416"/>
        <v>49805.947266881041</v>
      </c>
      <c r="CK692" s="124">
        <f t="shared" si="417"/>
        <v>3</v>
      </c>
      <c r="CL692" s="125">
        <v>0</v>
      </c>
      <c r="CM692" s="126">
        <v>0</v>
      </c>
      <c r="CN692" s="127">
        <v>44.120000000000005</v>
      </c>
      <c r="CO692" s="128">
        <v>16.532867</v>
      </c>
      <c r="CP692" s="125">
        <v>0</v>
      </c>
      <c r="CQ692" s="129">
        <v>0</v>
      </c>
      <c r="CR692" s="130">
        <v>0</v>
      </c>
      <c r="CS692" s="131">
        <v>0</v>
      </c>
      <c r="CT692" s="132">
        <v>0</v>
      </c>
      <c r="CU692" s="133">
        <f t="shared" si="423"/>
        <v>0</v>
      </c>
      <c r="CV692" s="129">
        <f t="shared" si="423"/>
        <v>0</v>
      </c>
      <c r="CW692" s="132">
        <v>0</v>
      </c>
      <c r="CY692" s="133">
        <v>0</v>
      </c>
      <c r="CZ692" s="129">
        <v>0</v>
      </c>
      <c r="DA692" s="132">
        <v>0</v>
      </c>
      <c r="DD692" s="134" t="s">
        <v>95</v>
      </c>
      <c r="DE692" s="101"/>
      <c r="DF692" s="72"/>
    </row>
    <row r="693" spans="1:110" s="7" customFormat="1" x14ac:dyDescent="0.25">
      <c r="A693" s="135">
        <v>33</v>
      </c>
      <c r="B693" s="136" t="s">
        <v>1888</v>
      </c>
      <c r="C693" s="136" t="s">
        <v>1889</v>
      </c>
      <c r="D693" s="137" t="s">
        <v>1890</v>
      </c>
      <c r="E693" s="138" t="s">
        <v>1891</v>
      </c>
      <c r="F693" s="138" t="s">
        <v>1892</v>
      </c>
      <c r="G693" s="138" t="s">
        <v>1893</v>
      </c>
      <c r="H693" s="138" t="s">
        <v>102</v>
      </c>
      <c r="I693" s="138">
        <v>10457</v>
      </c>
      <c r="J693" s="138" t="str">
        <f t="shared" si="383"/>
        <v>Bronx 10457</v>
      </c>
      <c r="K693" s="138" t="s">
        <v>103</v>
      </c>
      <c r="L693" s="138">
        <v>3</v>
      </c>
      <c r="M693" s="106" t="str">
        <f t="shared" si="384"/>
        <v>Child Care</v>
      </c>
      <c r="N693" s="107">
        <v>55</v>
      </c>
      <c r="O693" s="72">
        <v>0</v>
      </c>
      <c r="P693" s="108">
        <v>0</v>
      </c>
      <c r="Q693" s="71">
        <v>0</v>
      </c>
      <c r="R693" s="72">
        <v>0</v>
      </c>
      <c r="S693" s="108">
        <v>55</v>
      </c>
      <c r="T693" s="71">
        <v>0</v>
      </c>
      <c r="U693" s="72">
        <v>0</v>
      </c>
      <c r="V693" s="72">
        <v>32</v>
      </c>
      <c r="W693" s="73">
        <f t="shared" si="385"/>
        <v>32</v>
      </c>
      <c r="X693" s="109">
        <v>0</v>
      </c>
      <c r="Y693" s="110">
        <v>0</v>
      </c>
      <c r="Z693" s="110">
        <v>0</v>
      </c>
      <c r="AA693" s="72">
        <v>0</v>
      </c>
      <c r="AB693" s="72">
        <v>0</v>
      </c>
      <c r="AC693" s="111">
        <v>0</v>
      </c>
      <c r="AD693" s="112">
        <f t="shared" si="386"/>
        <v>0</v>
      </c>
      <c r="AE693" s="113">
        <v>0</v>
      </c>
      <c r="AF693" s="114">
        <v>0</v>
      </c>
      <c r="AG693" s="115">
        <v>636345.59999999986</v>
      </c>
      <c r="AH693" s="116">
        <v>636345.59999999986</v>
      </c>
      <c r="AI693" s="114">
        <v>0</v>
      </c>
      <c r="AJ693" s="117">
        <f t="shared" si="389"/>
        <v>636345.59999999986</v>
      </c>
      <c r="AK693" s="113">
        <v>0</v>
      </c>
      <c r="AL693" s="114">
        <v>95315.65055999998</v>
      </c>
      <c r="AM693" s="117">
        <f t="shared" si="390"/>
        <v>95315.65055999998</v>
      </c>
      <c r="AN693" s="113">
        <v>0</v>
      </c>
      <c r="AO693" s="114">
        <v>0</v>
      </c>
      <c r="AP693" s="114">
        <v>541029.94944</v>
      </c>
      <c r="AQ693" s="114">
        <v>0</v>
      </c>
      <c r="AR693" s="117">
        <v>0</v>
      </c>
      <c r="AS693" s="113">
        <f t="shared" si="387"/>
        <v>0</v>
      </c>
      <c r="AT693" s="114">
        <f t="shared" si="391"/>
        <v>0</v>
      </c>
      <c r="AU693" s="114">
        <f t="shared" si="392"/>
        <v>0</v>
      </c>
      <c r="AV693" s="117">
        <v>0</v>
      </c>
      <c r="AW693" s="113">
        <f t="shared" si="388"/>
        <v>0</v>
      </c>
      <c r="AX693" s="114">
        <f t="shared" si="393"/>
        <v>0</v>
      </c>
      <c r="AY693" s="114">
        <f t="shared" si="394"/>
        <v>0</v>
      </c>
      <c r="AZ693" s="117">
        <v>0</v>
      </c>
      <c r="BA693" s="113">
        <f t="shared" si="395"/>
        <v>0</v>
      </c>
      <c r="BB693" s="114">
        <f t="shared" si="396"/>
        <v>0</v>
      </c>
      <c r="BC693" s="114">
        <f t="shared" si="397"/>
        <v>0</v>
      </c>
      <c r="BD693" s="117">
        <v>0</v>
      </c>
      <c r="BE693" s="113">
        <v>0</v>
      </c>
      <c r="BF693" s="114">
        <v>0</v>
      </c>
      <c r="BG693" s="114">
        <v>0</v>
      </c>
      <c r="BH693" s="117">
        <v>0</v>
      </c>
      <c r="BJ693" s="113">
        <f t="shared" si="421"/>
        <v>0</v>
      </c>
      <c r="BK693" s="114">
        <f t="shared" si="421"/>
        <v>95315.65055999998</v>
      </c>
      <c r="BL693" s="114">
        <f t="shared" si="398"/>
        <v>0</v>
      </c>
      <c r="BM693" s="118">
        <f t="shared" si="399"/>
        <v>0</v>
      </c>
      <c r="BN693" s="119">
        <f t="shared" si="400"/>
        <v>95315.65055999998</v>
      </c>
      <c r="BP693" s="113">
        <f t="shared" si="401"/>
        <v>0</v>
      </c>
      <c r="BQ693" s="118">
        <f t="shared" si="402"/>
        <v>0</v>
      </c>
      <c r="BR693" s="120">
        <f t="shared" si="403"/>
        <v>0</v>
      </c>
      <c r="BS693" s="121">
        <f t="shared" si="404"/>
        <v>0</v>
      </c>
      <c r="BT693" s="114">
        <f t="shared" si="405"/>
        <v>0</v>
      </c>
      <c r="BU693" s="114">
        <f t="shared" si="406"/>
        <v>0</v>
      </c>
      <c r="BV693" s="114">
        <f t="shared" si="407"/>
        <v>0</v>
      </c>
      <c r="BW693" s="118">
        <f t="shared" si="408"/>
        <v>0</v>
      </c>
      <c r="BX693" s="120">
        <f t="shared" si="409"/>
        <v>0</v>
      </c>
      <c r="BY693" s="121">
        <f t="shared" si="410"/>
        <v>0</v>
      </c>
      <c r="CA693" s="113">
        <f t="shared" si="422"/>
        <v>0</v>
      </c>
      <c r="CB693" s="114">
        <f t="shared" si="422"/>
        <v>0</v>
      </c>
      <c r="CC693" s="114">
        <f t="shared" si="411"/>
        <v>38852.09711948553</v>
      </c>
      <c r="CD693" s="114">
        <f t="shared" si="412"/>
        <v>0</v>
      </c>
      <c r="CE693" s="114">
        <f t="shared" si="413"/>
        <v>6844.7466104180057</v>
      </c>
      <c r="CF693" s="118">
        <f t="shared" si="414"/>
        <v>0</v>
      </c>
      <c r="CG693" s="122">
        <f t="shared" si="415"/>
        <v>45696.843729903536</v>
      </c>
      <c r="CH693" s="88"/>
      <c r="CI693" s="123">
        <f t="shared" si="416"/>
        <v>45696.843729903521</v>
      </c>
      <c r="CK693" s="124">
        <f t="shared" si="417"/>
        <v>3</v>
      </c>
      <c r="CL693" s="125">
        <v>0</v>
      </c>
      <c r="CM693" s="126">
        <v>0</v>
      </c>
      <c r="CN693" s="127">
        <v>44.16</v>
      </c>
      <c r="CO693" s="128">
        <v>16.547855999999996</v>
      </c>
      <c r="CP693" s="125">
        <v>0</v>
      </c>
      <c r="CQ693" s="129">
        <v>0</v>
      </c>
      <c r="CR693" s="130">
        <v>0</v>
      </c>
      <c r="CS693" s="131">
        <v>0</v>
      </c>
      <c r="CT693" s="132">
        <v>0</v>
      </c>
      <c r="CU693" s="133">
        <f t="shared" si="423"/>
        <v>0</v>
      </c>
      <c r="CV693" s="129">
        <f t="shared" si="423"/>
        <v>0</v>
      </c>
      <c r="CW693" s="132">
        <v>0</v>
      </c>
      <c r="CY693" s="133">
        <v>0</v>
      </c>
      <c r="CZ693" s="129">
        <v>0</v>
      </c>
      <c r="DA693" s="132">
        <v>0</v>
      </c>
      <c r="DD693" s="134" t="s">
        <v>95</v>
      </c>
      <c r="DE693" s="101"/>
      <c r="DF693" s="72"/>
    </row>
    <row r="694" spans="1:110" s="7" customFormat="1" x14ac:dyDescent="0.25">
      <c r="A694" s="135">
        <v>48</v>
      </c>
      <c r="B694" s="136" t="s">
        <v>1894</v>
      </c>
      <c r="C694" s="136" t="s">
        <v>1895</v>
      </c>
      <c r="D694" s="137" t="s">
        <v>1896</v>
      </c>
      <c r="E694" s="138" t="s">
        <v>1897</v>
      </c>
      <c r="F694" s="138" t="s">
        <v>1898</v>
      </c>
      <c r="G694" s="138" t="s">
        <v>1899</v>
      </c>
      <c r="H694" s="138" t="s">
        <v>124</v>
      </c>
      <c r="I694" s="138">
        <v>10029</v>
      </c>
      <c r="J694" s="138" t="str">
        <f t="shared" si="383"/>
        <v>Manhattan 10029</v>
      </c>
      <c r="K694" s="138" t="s">
        <v>103</v>
      </c>
      <c r="L694" s="138">
        <v>1</v>
      </c>
      <c r="M694" s="106" t="str">
        <f t="shared" si="384"/>
        <v>Dual</v>
      </c>
      <c r="N694" s="107">
        <v>72</v>
      </c>
      <c r="O694" s="72">
        <v>0</v>
      </c>
      <c r="P694" s="108">
        <v>0</v>
      </c>
      <c r="Q694" s="71">
        <v>16</v>
      </c>
      <c r="R694" s="72">
        <v>31</v>
      </c>
      <c r="S694" s="108">
        <v>25</v>
      </c>
      <c r="T694" s="71">
        <v>8</v>
      </c>
      <c r="U694" s="72">
        <v>16</v>
      </c>
      <c r="V694" s="72">
        <v>12</v>
      </c>
      <c r="W694" s="73">
        <f t="shared" si="385"/>
        <v>36</v>
      </c>
      <c r="X694" s="109">
        <v>0</v>
      </c>
      <c r="Y694" s="110">
        <v>0</v>
      </c>
      <c r="Z694" s="110">
        <v>0</v>
      </c>
      <c r="AA694" s="72">
        <v>0</v>
      </c>
      <c r="AB694" s="72">
        <v>0</v>
      </c>
      <c r="AC694" s="111">
        <v>0</v>
      </c>
      <c r="AD694" s="112">
        <f t="shared" si="386"/>
        <v>0</v>
      </c>
      <c r="AE694" s="113">
        <v>0</v>
      </c>
      <c r="AF694" s="114">
        <v>0</v>
      </c>
      <c r="AG694" s="115">
        <v>956593.44000000006</v>
      </c>
      <c r="AH694" s="116">
        <v>956593.44000000006</v>
      </c>
      <c r="AI694" s="114">
        <v>0</v>
      </c>
      <c r="AJ694" s="117">
        <f t="shared" si="389"/>
        <v>956593.44000000006</v>
      </c>
      <c r="AK694" s="113">
        <v>82089.956520000007</v>
      </c>
      <c r="AL694" s="114">
        <v>41044.978260000004</v>
      </c>
      <c r="AM694" s="117">
        <f t="shared" si="390"/>
        <v>123134.93478000001</v>
      </c>
      <c r="AN694" s="113">
        <v>369469.78348000004</v>
      </c>
      <c r="AO694" s="114">
        <v>0</v>
      </c>
      <c r="AP694" s="114">
        <v>463988.72174000007</v>
      </c>
      <c r="AQ694" s="114">
        <v>0</v>
      </c>
      <c r="AR694" s="117">
        <v>0</v>
      </c>
      <c r="AS694" s="113">
        <f t="shared" si="387"/>
        <v>0</v>
      </c>
      <c r="AT694" s="114">
        <f t="shared" si="391"/>
        <v>0</v>
      </c>
      <c r="AU694" s="114">
        <f t="shared" si="392"/>
        <v>0</v>
      </c>
      <c r="AV694" s="117">
        <v>0</v>
      </c>
      <c r="AW694" s="113">
        <f t="shared" si="388"/>
        <v>0</v>
      </c>
      <c r="AX694" s="114">
        <f t="shared" si="393"/>
        <v>0</v>
      </c>
      <c r="AY694" s="114">
        <f t="shared" si="394"/>
        <v>0</v>
      </c>
      <c r="AZ694" s="117">
        <v>0</v>
      </c>
      <c r="BA694" s="113">
        <f t="shared" si="395"/>
        <v>0</v>
      </c>
      <c r="BB694" s="114">
        <f t="shared" si="396"/>
        <v>0</v>
      </c>
      <c r="BC694" s="114">
        <f t="shared" si="397"/>
        <v>0</v>
      </c>
      <c r="BD694" s="117">
        <v>0</v>
      </c>
      <c r="BE694" s="113">
        <v>0</v>
      </c>
      <c r="BF694" s="114">
        <v>0</v>
      </c>
      <c r="BG694" s="114">
        <v>0</v>
      </c>
      <c r="BH694" s="117">
        <v>0</v>
      </c>
      <c r="BJ694" s="113">
        <f t="shared" si="421"/>
        <v>82089.956520000007</v>
      </c>
      <c r="BK694" s="114">
        <f t="shared" si="421"/>
        <v>41044.978260000004</v>
      </c>
      <c r="BL694" s="114">
        <f t="shared" si="398"/>
        <v>0</v>
      </c>
      <c r="BM694" s="118">
        <f t="shared" si="399"/>
        <v>0</v>
      </c>
      <c r="BN694" s="119">
        <f t="shared" si="400"/>
        <v>123134.93478000001</v>
      </c>
      <c r="BP694" s="113">
        <f t="shared" si="401"/>
        <v>369469.78348000004</v>
      </c>
      <c r="BQ694" s="118">
        <f t="shared" si="402"/>
        <v>0</v>
      </c>
      <c r="BR694" s="120">
        <f t="shared" si="403"/>
        <v>369469.78348000004</v>
      </c>
      <c r="BS694" s="121">
        <f t="shared" si="404"/>
        <v>92367.44587000001</v>
      </c>
      <c r="BT694" s="114">
        <f t="shared" si="405"/>
        <v>82089.956520000007</v>
      </c>
      <c r="BU694" s="114">
        <f t="shared" si="406"/>
        <v>0</v>
      </c>
      <c r="BV694" s="114">
        <f t="shared" si="407"/>
        <v>0</v>
      </c>
      <c r="BW694" s="118">
        <f t="shared" si="408"/>
        <v>0</v>
      </c>
      <c r="BX694" s="120">
        <f t="shared" si="409"/>
        <v>82089.956520000007</v>
      </c>
      <c r="BY694" s="121">
        <f t="shared" si="410"/>
        <v>10277.489350000003</v>
      </c>
      <c r="CA694" s="113">
        <f t="shared" si="422"/>
        <v>0</v>
      </c>
      <c r="CB694" s="114">
        <f t="shared" si="422"/>
        <v>0</v>
      </c>
      <c r="CC694" s="114">
        <f t="shared" si="411"/>
        <v>33319.661689796361</v>
      </c>
      <c r="CD694" s="114">
        <f t="shared" si="412"/>
        <v>0</v>
      </c>
      <c r="CE694" s="114">
        <f t="shared" si="413"/>
        <v>2947.4957592926048</v>
      </c>
      <c r="CF694" s="118">
        <f t="shared" si="414"/>
        <v>10277.489350000003</v>
      </c>
      <c r="CG694" s="122">
        <f t="shared" si="415"/>
        <v>46544.646799088972</v>
      </c>
      <c r="CH694" s="88"/>
      <c r="CI694" s="123">
        <f t="shared" si="416"/>
        <v>68694.27704180064</v>
      </c>
      <c r="CK694" s="124">
        <f t="shared" si="417"/>
        <v>1</v>
      </c>
      <c r="CL694" s="125">
        <v>0</v>
      </c>
      <c r="CM694" s="126">
        <v>0</v>
      </c>
      <c r="CN694" s="127">
        <v>50.71</v>
      </c>
      <c r="CO694" s="128">
        <v>19.00230475</v>
      </c>
      <c r="CP694" s="125">
        <v>0</v>
      </c>
      <c r="CQ694" s="129">
        <v>0</v>
      </c>
      <c r="CR694" s="130">
        <v>0</v>
      </c>
      <c r="CS694" s="131">
        <v>0</v>
      </c>
      <c r="CT694" s="132">
        <v>0</v>
      </c>
      <c r="CU694" s="133">
        <f t="shared" si="423"/>
        <v>0</v>
      </c>
      <c r="CV694" s="129">
        <f t="shared" si="423"/>
        <v>0</v>
      </c>
      <c r="CW694" s="132">
        <v>0</v>
      </c>
      <c r="CY694" s="133">
        <v>0</v>
      </c>
      <c r="CZ694" s="129">
        <v>0</v>
      </c>
      <c r="DA694" s="132">
        <v>0</v>
      </c>
      <c r="DD694" s="134" t="s">
        <v>95</v>
      </c>
      <c r="DE694" s="101"/>
      <c r="DF694" s="72"/>
    </row>
    <row r="695" spans="1:110" s="7" customFormat="1" x14ac:dyDescent="0.25">
      <c r="A695" s="135">
        <v>48</v>
      </c>
      <c r="B695" s="136" t="s">
        <v>1894</v>
      </c>
      <c r="C695" s="136" t="s">
        <v>1895</v>
      </c>
      <c r="D695" s="137" t="s">
        <v>1896</v>
      </c>
      <c r="E695" s="138" t="s">
        <v>1897</v>
      </c>
      <c r="F695" s="138" t="s">
        <v>1898</v>
      </c>
      <c r="G695" s="138" t="s">
        <v>1899</v>
      </c>
      <c r="H695" s="138" t="s">
        <v>124</v>
      </c>
      <c r="I695" s="138">
        <v>10029</v>
      </c>
      <c r="J695" s="138" t="str">
        <f t="shared" si="383"/>
        <v>Manhattan 10029</v>
      </c>
      <c r="K695" s="138" t="s">
        <v>103</v>
      </c>
      <c r="L695" s="138">
        <v>1</v>
      </c>
      <c r="M695" s="106" t="str">
        <f t="shared" si="384"/>
        <v>Dual</v>
      </c>
      <c r="N695" s="107">
        <v>0</v>
      </c>
      <c r="O695" s="72">
        <v>10</v>
      </c>
      <c r="P695" s="108">
        <v>0</v>
      </c>
      <c r="Q695" s="71">
        <v>0</v>
      </c>
      <c r="R695" s="72">
        <v>0</v>
      </c>
      <c r="S695" s="108">
        <v>0</v>
      </c>
      <c r="T695" s="71">
        <v>0</v>
      </c>
      <c r="U695" s="72">
        <v>0</v>
      </c>
      <c r="V695" s="72">
        <v>0</v>
      </c>
      <c r="W695" s="73">
        <f t="shared" si="385"/>
        <v>0</v>
      </c>
      <c r="X695" s="109">
        <v>0</v>
      </c>
      <c r="Y695" s="110">
        <v>0</v>
      </c>
      <c r="Z695" s="110">
        <v>0</v>
      </c>
      <c r="AA695" s="72">
        <v>0</v>
      </c>
      <c r="AB695" s="72">
        <v>0</v>
      </c>
      <c r="AC695" s="111">
        <v>0</v>
      </c>
      <c r="AD695" s="112">
        <f t="shared" si="386"/>
        <v>0</v>
      </c>
      <c r="AE695" s="113">
        <v>0</v>
      </c>
      <c r="AF695" s="114">
        <v>182483</v>
      </c>
      <c r="AG695" s="115">
        <v>0</v>
      </c>
      <c r="AH695" s="116">
        <v>182483</v>
      </c>
      <c r="AI695" s="114">
        <v>0</v>
      </c>
      <c r="AJ695" s="117">
        <f t="shared" si="389"/>
        <v>182483</v>
      </c>
      <c r="AK695" s="113">
        <v>0</v>
      </c>
      <c r="AL695" s="114">
        <v>0</v>
      </c>
      <c r="AM695" s="117">
        <f t="shared" si="390"/>
        <v>0</v>
      </c>
      <c r="AN695" s="113">
        <v>0</v>
      </c>
      <c r="AO695" s="114">
        <v>0</v>
      </c>
      <c r="AP695" s="114">
        <v>182483</v>
      </c>
      <c r="AQ695" s="114">
        <v>0</v>
      </c>
      <c r="AR695" s="117">
        <v>0</v>
      </c>
      <c r="AS695" s="113">
        <f t="shared" si="387"/>
        <v>0</v>
      </c>
      <c r="AT695" s="114">
        <f t="shared" si="391"/>
        <v>0</v>
      </c>
      <c r="AU695" s="114">
        <f t="shared" si="392"/>
        <v>0</v>
      </c>
      <c r="AV695" s="117">
        <v>0</v>
      </c>
      <c r="AW695" s="113">
        <f t="shared" si="388"/>
        <v>0</v>
      </c>
      <c r="AX695" s="114">
        <f t="shared" si="393"/>
        <v>0</v>
      </c>
      <c r="AY695" s="114">
        <f t="shared" si="394"/>
        <v>0</v>
      </c>
      <c r="AZ695" s="117">
        <v>0</v>
      </c>
      <c r="BA695" s="113">
        <f t="shared" si="395"/>
        <v>0</v>
      </c>
      <c r="BB695" s="114">
        <f t="shared" si="396"/>
        <v>0</v>
      </c>
      <c r="BC695" s="114">
        <f t="shared" si="397"/>
        <v>0</v>
      </c>
      <c r="BD695" s="117">
        <v>0</v>
      </c>
      <c r="BE695" s="113">
        <v>0</v>
      </c>
      <c r="BF695" s="114">
        <v>0</v>
      </c>
      <c r="BG695" s="114">
        <v>0</v>
      </c>
      <c r="BH695" s="117">
        <v>0</v>
      </c>
      <c r="BJ695" s="113">
        <f t="shared" si="421"/>
        <v>0</v>
      </c>
      <c r="BK695" s="114">
        <f t="shared" si="421"/>
        <v>0</v>
      </c>
      <c r="BL695" s="114">
        <f t="shared" si="398"/>
        <v>0</v>
      </c>
      <c r="BM695" s="118">
        <f t="shared" si="399"/>
        <v>0</v>
      </c>
      <c r="BN695" s="119">
        <f t="shared" si="400"/>
        <v>0</v>
      </c>
      <c r="BP695" s="113">
        <f t="shared" si="401"/>
        <v>0</v>
      </c>
      <c r="BQ695" s="118">
        <f t="shared" si="402"/>
        <v>0</v>
      </c>
      <c r="BR695" s="120">
        <f t="shared" si="403"/>
        <v>0</v>
      </c>
      <c r="BS695" s="121">
        <f t="shared" si="404"/>
        <v>0</v>
      </c>
      <c r="BT695" s="114">
        <f t="shared" si="405"/>
        <v>0</v>
      </c>
      <c r="BU695" s="114">
        <f t="shared" si="406"/>
        <v>0</v>
      </c>
      <c r="BV695" s="114">
        <f t="shared" si="407"/>
        <v>0</v>
      </c>
      <c r="BW695" s="118">
        <f t="shared" si="408"/>
        <v>0</v>
      </c>
      <c r="BX695" s="120">
        <f t="shared" si="409"/>
        <v>0</v>
      </c>
      <c r="BY695" s="121">
        <f t="shared" si="410"/>
        <v>0</v>
      </c>
      <c r="CA695" s="113">
        <f t="shared" si="422"/>
        <v>0</v>
      </c>
      <c r="CB695" s="114">
        <f t="shared" si="422"/>
        <v>13104.352625937834</v>
      </c>
      <c r="CC695" s="114">
        <f t="shared" si="411"/>
        <v>0</v>
      </c>
      <c r="CD695" s="114">
        <f t="shared" si="412"/>
        <v>0</v>
      </c>
      <c r="CE695" s="114">
        <f t="shared" si="413"/>
        <v>0</v>
      </c>
      <c r="CF695" s="118">
        <f t="shared" si="414"/>
        <v>0</v>
      </c>
      <c r="CG695" s="122">
        <f t="shared" si="415"/>
        <v>13104.352625937834</v>
      </c>
      <c r="CH695" s="88"/>
      <c r="CI695" s="123">
        <f t="shared" si="416"/>
        <v>13104.352625937834</v>
      </c>
      <c r="CK695" s="124">
        <f t="shared" si="417"/>
        <v>1</v>
      </c>
      <c r="CL695" s="125">
        <v>0</v>
      </c>
      <c r="CM695" s="126">
        <v>69.650000000000006</v>
      </c>
      <c r="CN695" s="127">
        <v>0</v>
      </c>
      <c r="CO695" s="128">
        <v>0</v>
      </c>
      <c r="CP695" s="125">
        <v>0</v>
      </c>
      <c r="CQ695" s="129">
        <v>0</v>
      </c>
      <c r="CR695" s="130">
        <v>0</v>
      </c>
      <c r="CS695" s="131">
        <v>0</v>
      </c>
      <c r="CT695" s="132">
        <v>0</v>
      </c>
      <c r="CU695" s="133">
        <f t="shared" si="423"/>
        <v>0</v>
      </c>
      <c r="CV695" s="129">
        <f t="shared" si="423"/>
        <v>0</v>
      </c>
      <c r="CW695" s="132">
        <v>0</v>
      </c>
      <c r="CY695" s="133">
        <v>0</v>
      </c>
      <c r="CZ695" s="129">
        <v>0</v>
      </c>
      <c r="DA695" s="132">
        <v>0</v>
      </c>
      <c r="DD695" s="134" t="s">
        <v>95</v>
      </c>
      <c r="DE695" s="101"/>
      <c r="DF695" s="72"/>
    </row>
    <row r="696" spans="1:110" s="7" customFormat="1" x14ac:dyDescent="0.25">
      <c r="A696" s="135">
        <v>48</v>
      </c>
      <c r="B696" s="136" t="s">
        <v>1894</v>
      </c>
      <c r="C696" s="136" t="s">
        <v>1900</v>
      </c>
      <c r="D696" s="137" t="s">
        <v>1896</v>
      </c>
      <c r="E696" s="138" t="s">
        <v>1901</v>
      </c>
      <c r="F696" s="138" t="s">
        <v>1902</v>
      </c>
      <c r="G696" s="138" t="s">
        <v>1903</v>
      </c>
      <c r="H696" s="138" t="s">
        <v>124</v>
      </c>
      <c r="I696" s="138">
        <v>10029</v>
      </c>
      <c r="J696" s="138" t="str">
        <f t="shared" si="383"/>
        <v>Manhattan 10029</v>
      </c>
      <c r="K696" s="138" t="s">
        <v>103</v>
      </c>
      <c r="L696" s="138">
        <v>1</v>
      </c>
      <c r="M696" s="106" t="str">
        <f t="shared" si="384"/>
        <v>Dual</v>
      </c>
      <c r="N696" s="107">
        <v>64</v>
      </c>
      <c r="O696" s="72">
        <v>0</v>
      </c>
      <c r="P696" s="108">
        <v>0</v>
      </c>
      <c r="Q696" s="71">
        <v>17</v>
      </c>
      <c r="R696" s="72">
        <v>35</v>
      </c>
      <c r="S696" s="108">
        <v>12</v>
      </c>
      <c r="T696" s="71">
        <v>10</v>
      </c>
      <c r="U696" s="72">
        <v>20</v>
      </c>
      <c r="V696" s="72">
        <v>6</v>
      </c>
      <c r="W696" s="73">
        <f t="shared" si="385"/>
        <v>36</v>
      </c>
      <c r="X696" s="109">
        <v>0</v>
      </c>
      <c r="Y696" s="110">
        <v>0</v>
      </c>
      <c r="Z696" s="110">
        <v>0</v>
      </c>
      <c r="AA696" s="72">
        <v>0</v>
      </c>
      <c r="AB696" s="72">
        <v>0</v>
      </c>
      <c r="AC696" s="111">
        <v>0</v>
      </c>
      <c r="AD696" s="112">
        <f t="shared" si="386"/>
        <v>0</v>
      </c>
      <c r="AE696" s="113">
        <v>0</v>
      </c>
      <c r="AF696" s="114">
        <v>0</v>
      </c>
      <c r="AG696" s="115">
        <v>850472.95999999996</v>
      </c>
      <c r="AH696" s="116">
        <v>850472.95999999996</v>
      </c>
      <c r="AI696" s="114">
        <v>0</v>
      </c>
      <c r="AJ696" s="117">
        <f t="shared" si="389"/>
        <v>850472.95999999996</v>
      </c>
      <c r="AK696" s="113">
        <v>102632.68079999997</v>
      </c>
      <c r="AL696" s="114">
        <v>20526.536159999996</v>
      </c>
      <c r="AM696" s="117">
        <f t="shared" si="390"/>
        <v>123159.21695999996</v>
      </c>
      <c r="AN696" s="113">
        <v>408900.19919999997</v>
      </c>
      <c r="AO696" s="114">
        <v>0</v>
      </c>
      <c r="AP696" s="114">
        <v>318413.54384</v>
      </c>
      <c r="AQ696" s="114">
        <v>0</v>
      </c>
      <c r="AR696" s="117">
        <v>0</v>
      </c>
      <c r="AS696" s="113">
        <f t="shared" si="387"/>
        <v>0</v>
      </c>
      <c r="AT696" s="114">
        <f t="shared" si="391"/>
        <v>0</v>
      </c>
      <c r="AU696" s="114">
        <f t="shared" si="392"/>
        <v>0</v>
      </c>
      <c r="AV696" s="117">
        <v>0</v>
      </c>
      <c r="AW696" s="113">
        <f t="shared" si="388"/>
        <v>0</v>
      </c>
      <c r="AX696" s="114">
        <f t="shared" si="393"/>
        <v>0</v>
      </c>
      <c r="AY696" s="114">
        <f t="shared" si="394"/>
        <v>0</v>
      </c>
      <c r="AZ696" s="117">
        <v>0</v>
      </c>
      <c r="BA696" s="113">
        <f t="shared" si="395"/>
        <v>0</v>
      </c>
      <c r="BB696" s="114">
        <f t="shared" si="396"/>
        <v>0</v>
      </c>
      <c r="BC696" s="114">
        <f t="shared" si="397"/>
        <v>0</v>
      </c>
      <c r="BD696" s="117">
        <v>0</v>
      </c>
      <c r="BE696" s="113">
        <v>0</v>
      </c>
      <c r="BF696" s="114">
        <v>0</v>
      </c>
      <c r="BG696" s="114">
        <v>0</v>
      </c>
      <c r="BH696" s="117">
        <v>0</v>
      </c>
      <c r="BJ696" s="113">
        <f t="shared" si="421"/>
        <v>102632.68079999997</v>
      </c>
      <c r="BK696" s="114">
        <f t="shared" si="421"/>
        <v>20526.536159999996</v>
      </c>
      <c r="BL696" s="114">
        <f t="shared" si="398"/>
        <v>0</v>
      </c>
      <c r="BM696" s="118">
        <f t="shared" si="399"/>
        <v>0</v>
      </c>
      <c r="BN696" s="119">
        <f t="shared" si="400"/>
        <v>123159.21695999996</v>
      </c>
      <c r="BP696" s="113">
        <f t="shared" si="401"/>
        <v>408900.19919999997</v>
      </c>
      <c r="BQ696" s="118">
        <f t="shared" si="402"/>
        <v>0</v>
      </c>
      <c r="BR696" s="120">
        <f t="shared" si="403"/>
        <v>408900.19919999997</v>
      </c>
      <c r="BS696" s="121">
        <f t="shared" si="404"/>
        <v>102225.04979999999</v>
      </c>
      <c r="BT696" s="114">
        <f t="shared" si="405"/>
        <v>102632.68079999997</v>
      </c>
      <c r="BU696" s="114">
        <f t="shared" si="406"/>
        <v>0</v>
      </c>
      <c r="BV696" s="114">
        <f t="shared" si="407"/>
        <v>0</v>
      </c>
      <c r="BW696" s="118">
        <f t="shared" si="408"/>
        <v>0</v>
      </c>
      <c r="BX696" s="120">
        <f t="shared" si="409"/>
        <v>102632.68079999997</v>
      </c>
      <c r="BY696" s="121">
        <f t="shared" si="410"/>
        <v>0</v>
      </c>
      <c r="CA696" s="113">
        <f t="shared" si="422"/>
        <v>0</v>
      </c>
      <c r="CB696" s="114">
        <f t="shared" si="422"/>
        <v>0</v>
      </c>
      <c r="CC696" s="114">
        <f t="shared" si="411"/>
        <v>22865.710007802787</v>
      </c>
      <c r="CD696" s="114">
        <f t="shared" si="412"/>
        <v>0</v>
      </c>
      <c r="CE696" s="114">
        <f t="shared" si="413"/>
        <v>1474.0385023794208</v>
      </c>
      <c r="CF696" s="118">
        <f t="shared" si="414"/>
        <v>0</v>
      </c>
      <c r="CG696" s="122">
        <f t="shared" si="415"/>
        <v>24339.748510182209</v>
      </c>
      <c r="CH696" s="88"/>
      <c r="CI696" s="123">
        <f t="shared" si="416"/>
        <v>61073.620921757771</v>
      </c>
      <c r="CK696" s="124">
        <f t="shared" si="417"/>
        <v>1</v>
      </c>
      <c r="CL696" s="125">
        <v>0</v>
      </c>
      <c r="CM696" s="126">
        <v>0</v>
      </c>
      <c r="CN696" s="127">
        <v>50.72</v>
      </c>
      <c r="CO696" s="128">
        <v>19.006051999999997</v>
      </c>
      <c r="CP696" s="125">
        <v>0</v>
      </c>
      <c r="CQ696" s="129">
        <v>0</v>
      </c>
      <c r="CR696" s="130">
        <v>0</v>
      </c>
      <c r="CS696" s="131">
        <v>0</v>
      </c>
      <c r="CT696" s="132">
        <v>0</v>
      </c>
      <c r="CU696" s="133">
        <f t="shared" si="423"/>
        <v>0</v>
      </c>
      <c r="CV696" s="129">
        <f t="shared" si="423"/>
        <v>0</v>
      </c>
      <c r="CW696" s="132">
        <v>0</v>
      </c>
      <c r="CY696" s="133">
        <v>0</v>
      </c>
      <c r="CZ696" s="129">
        <v>0</v>
      </c>
      <c r="DA696" s="132">
        <v>0</v>
      </c>
      <c r="DD696" s="134" t="s">
        <v>95</v>
      </c>
      <c r="DE696" s="101"/>
      <c r="DF696" s="72"/>
    </row>
    <row r="697" spans="1:110" s="7" customFormat="1" x14ac:dyDescent="0.25">
      <c r="A697" s="135">
        <v>48</v>
      </c>
      <c r="B697" s="136" t="s">
        <v>1894</v>
      </c>
      <c r="C697" s="136" t="s">
        <v>1900</v>
      </c>
      <c r="D697" s="137" t="s">
        <v>1896</v>
      </c>
      <c r="E697" s="138" t="s">
        <v>1901</v>
      </c>
      <c r="F697" s="138" t="s">
        <v>1902</v>
      </c>
      <c r="G697" s="138" t="s">
        <v>1903</v>
      </c>
      <c r="H697" s="138" t="s">
        <v>124</v>
      </c>
      <c r="I697" s="138">
        <v>10029</v>
      </c>
      <c r="J697" s="138" t="str">
        <f t="shared" si="383"/>
        <v>Manhattan 10029</v>
      </c>
      <c r="K697" s="138" t="s">
        <v>103</v>
      </c>
      <c r="L697" s="138">
        <v>1</v>
      </c>
      <c r="M697" s="106" t="str">
        <f t="shared" si="384"/>
        <v>Dual</v>
      </c>
      <c r="N697" s="107">
        <v>0</v>
      </c>
      <c r="O697" s="72">
        <v>10</v>
      </c>
      <c r="P697" s="108">
        <v>0</v>
      </c>
      <c r="Q697" s="71">
        <v>0</v>
      </c>
      <c r="R697" s="72">
        <v>0</v>
      </c>
      <c r="S697" s="108">
        <v>0</v>
      </c>
      <c r="T697" s="71">
        <v>0</v>
      </c>
      <c r="U697" s="72">
        <v>0</v>
      </c>
      <c r="V697" s="72">
        <v>0</v>
      </c>
      <c r="W697" s="73">
        <f t="shared" si="385"/>
        <v>0</v>
      </c>
      <c r="X697" s="109">
        <v>0</v>
      </c>
      <c r="Y697" s="110">
        <v>0</v>
      </c>
      <c r="Z697" s="110">
        <v>0</v>
      </c>
      <c r="AA697" s="72">
        <v>0</v>
      </c>
      <c r="AB697" s="72">
        <v>0</v>
      </c>
      <c r="AC697" s="111">
        <v>0</v>
      </c>
      <c r="AD697" s="112">
        <f t="shared" si="386"/>
        <v>0</v>
      </c>
      <c r="AE697" s="113">
        <v>0</v>
      </c>
      <c r="AF697" s="114">
        <v>182483</v>
      </c>
      <c r="AG697" s="115">
        <v>0</v>
      </c>
      <c r="AH697" s="116">
        <v>182483</v>
      </c>
      <c r="AI697" s="114">
        <v>0</v>
      </c>
      <c r="AJ697" s="117">
        <f t="shared" si="389"/>
        <v>182483</v>
      </c>
      <c r="AK697" s="113">
        <v>0</v>
      </c>
      <c r="AL697" s="114">
        <v>0</v>
      </c>
      <c r="AM697" s="117">
        <f t="shared" si="390"/>
        <v>0</v>
      </c>
      <c r="AN697" s="113">
        <v>0</v>
      </c>
      <c r="AO697" s="114">
        <v>0</v>
      </c>
      <c r="AP697" s="114">
        <v>182483</v>
      </c>
      <c r="AQ697" s="114">
        <v>0</v>
      </c>
      <c r="AR697" s="117">
        <v>0</v>
      </c>
      <c r="AS697" s="113">
        <f t="shared" si="387"/>
        <v>0</v>
      </c>
      <c r="AT697" s="114">
        <f t="shared" si="391"/>
        <v>0</v>
      </c>
      <c r="AU697" s="114">
        <f t="shared" si="392"/>
        <v>0</v>
      </c>
      <c r="AV697" s="117">
        <v>0</v>
      </c>
      <c r="AW697" s="113">
        <f t="shared" si="388"/>
        <v>0</v>
      </c>
      <c r="AX697" s="114">
        <f t="shared" si="393"/>
        <v>0</v>
      </c>
      <c r="AY697" s="114">
        <f t="shared" si="394"/>
        <v>0</v>
      </c>
      <c r="AZ697" s="117">
        <v>0</v>
      </c>
      <c r="BA697" s="113">
        <f t="shared" si="395"/>
        <v>0</v>
      </c>
      <c r="BB697" s="114">
        <f t="shared" si="396"/>
        <v>0</v>
      </c>
      <c r="BC697" s="114">
        <f t="shared" si="397"/>
        <v>0</v>
      </c>
      <c r="BD697" s="117">
        <v>0</v>
      </c>
      <c r="BE697" s="113">
        <v>0</v>
      </c>
      <c r="BF697" s="114">
        <v>0</v>
      </c>
      <c r="BG697" s="114">
        <v>0</v>
      </c>
      <c r="BH697" s="117">
        <v>0</v>
      </c>
      <c r="BJ697" s="113">
        <f t="shared" si="421"/>
        <v>0</v>
      </c>
      <c r="BK697" s="114">
        <f t="shared" si="421"/>
        <v>0</v>
      </c>
      <c r="BL697" s="114">
        <f t="shared" si="398"/>
        <v>0</v>
      </c>
      <c r="BM697" s="118">
        <f t="shared" si="399"/>
        <v>0</v>
      </c>
      <c r="BN697" s="119">
        <f t="shared" si="400"/>
        <v>0</v>
      </c>
      <c r="BP697" s="113">
        <f t="shared" si="401"/>
        <v>0</v>
      </c>
      <c r="BQ697" s="118">
        <f t="shared" si="402"/>
        <v>0</v>
      </c>
      <c r="BR697" s="120">
        <f t="shared" si="403"/>
        <v>0</v>
      </c>
      <c r="BS697" s="121">
        <f t="shared" si="404"/>
        <v>0</v>
      </c>
      <c r="BT697" s="114">
        <f t="shared" si="405"/>
        <v>0</v>
      </c>
      <c r="BU697" s="114">
        <f t="shared" si="406"/>
        <v>0</v>
      </c>
      <c r="BV697" s="114">
        <f t="shared" si="407"/>
        <v>0</v>
      </c>
      <c r="BW697" s="118">
        <f t="shared" si="408"/>
        <v>0</v>
      </c>
      <c r="BX697" s="120">
        <f t="shared" si="409"/>
        <v>0</v>
      </c>
      <c r="BY697" s="121">
        <f t="shared" si="410"/>
        <v>0</v>
      </c>
      <c r="CA697" s="113">
        <f t="shared" si="422"/>
        <v>0</v>
      </c>
      <c r="CB697" s="114">
        <f t="shared" si="422"/>
        <v>13104.352625937834</v>
      </c>
      <c r="CC697" s="114">
        <f t="shared" si="411"/>
        <v>0</v>
      </c>
      <c r="CD697" s="114">
        <f t="shared" si="412"/>
        <v>0</v>
      </c>
      <c r="CE697" s="114">
        <f t="shared" si="413"/>
        <v>0</v>
      </c>
      <c r="CF697" s="118">
        <f t="shared" si="414"/>
        <v>0</v>
      </c>
      <c r="CG697" s="122">
        <f t="shared" si="415"/>
        <v>13104.352625937834</v>
      </c>
      <c r="CH697" s="88"/>
      <c r="CI697" s="123">
        <f t="shared" si="416"/>
        <v>13104.352625937834</v>
      </c>
      <c r="CK697" s="124">
        <f t="shared" si="417"/>
        <v>1</v>
      </c>
      <c r="CL697" s="125">
        <v>0</v>
      </c>
      <c r="CM697" s="126">
        <v>69.650000000000006</v>
      </c>
      <c r="CN697" s="127">
        <v>0</v>
      </c>
      <c r="CO697" s="128">
        <v>0</v>
      </c>
      <c r="CP697" s="125">
        <v>0</v>
      </c>
      <c r="CQ697" s="129">
        <v>0</v>
      </c>
      <c r="CR697" s="130">
        <v>0</v>
      </c>
      <c r="CS697" s="131">
        <v>0</v>
      </c>
      <c r="CT697" s="132">
        <v>0</v>
      </c>
      <c r="CU697" s="133">
        <f t="shared" si="423"/>
        <v>0</v>
      </c>
      <c r="CV697" s="129">
        <f t="shared" si="423"/>
        <v>0</v>
      </c>
      <c r="CW697" s="132">
        <v>0</v>
      </c>
      <c r="CY697" s="133">
        <v>0</v>
      </c>
      <c r="CZ697" s="129">
        <v>0</v>
      </c>
      <c r="DA697" s="132">
        <v>0</v>
      </c>
      <c r="DD697" s="134" t="s">
        <v>95</v>
      </c>
      <c r="DE697" s="101"/>
      <c r="DF697" s="72"/>
    </row>
    <row r="698" spans="1:110" s="7" customFormat="1" x14ac:dyDescent="0.25">
      <c r="A698" s="135">
        <v>48</v>
      </c>
      <c r="B698" s="136" t="s">
        <v>1894</v>
      </c>
      <c r="C698" s="136" t="s">
        <v>1904</v>
      </c>
      <c r="D698" s="137" t="s">
        <v>1896</v>
      </c>
      <c r="E698" s="138" t="s">
        <v>1905</v>
      </c>
      <c r="F698" s="138" t="s">
        <v>1906</v>
      </c>
      <c r="G698" s="138" t="s">
        <v>1907</v>
      </c>
      <c r="H698" s="138" t="s">
        <v>124</v>
      </c>
      <c r="I698" s="138">
        <v>10029</v>
      </c>
      <c r="J698" s="138" t="str">
        <f t="shared" si="383"/>
        <v>Manhattan 10029</v>
      </c>
      <c r="K698" s="138" t="s">
        <v>103</v>
      </c>
      <c r="L698" s="138">
        <v>2</v>
      </c>
      <c r="M698" s="106" t="str">
        <f t="shared" si="384"/>
        <v>Head Start</v>
      </c>
      <c r="N698" s="107">
        <v>51</v>
      </c>
      <c r="O698" s="72">
        <v>0</v>
      </c>
      <c r="P698" s="108">
        <v>0</v>
      </c>
      <c r="Q698" s="71">
        <v>0</v>
      </c>
      <c r="R698" s="72">
        <v>51</v>
      </c>
      <c r="S698" s="108">
        <v>0</v>
      </c>
      <c r="T698" s="71">
        <v>0</v>
      </c>
      <c r="U698" s="72">
        <v>36</v>
      </c>
      <c r="V698" s="72">
        <v>0</v>
      </c>
      <c r="W698" s="73">
        <f t="shared" si="385"/>
        <v>36</v>
      </c>
      <c r="X698" s="109">
        <v>0</v>
      </c>
      <c r="Y698" s="110">
        <v>0</v>
      </c>
      <c r="Z698" s="110">
        <v>0</v>
      </c>
      <c r="AA698" s="72">
        <v>0</v>
      </c>
      <c r="AB698" s="72">
        <v>0</v>
      </c>
      <c r="AC698" s="111">
        <v>0</v>
      </c>
      <c r="AD698" s="112">
        <f t="shared" si="386"/>
        <v>0</v>
      </c>
      <c r="AE698" s="113">
        <v>0</v>
      </c>
      <c r="AF698" s="114">
        <v>0</v>
      </c>
      <c r="AG698" s="115">
        <v>721414.38000000012</v>
      </c>
      <c r="AH698" s="116">
        <v>721414.38000000012</v>
      </c>
      <c r="AI698" s="114">
        <v>0</v>
      </c>
      <c r="AJ698" s="117">
        <f t="shared" si="389"/>
        <v>721414.38000000012</v>
      </c>
      <c r="AK698" s="113">
        <v>163874.36227499999</v>
      </c>
      <c r="AL698" s="114">
        <v>0</v>
      </c>
      <c r="AM698" s="117">
        <f t="shared" si="390"/>
        <v>163874.36227499999</v>
      </c>
      <c r="AN698" s="113">
        <v>557540.01772500016</v>
      </c>
      <c r="AO698" s="114">
        <v>0</v>
      </c>
      <c r="AP698" s="114">
        <v>0</v>
      </c>
      <c r="AQ698" s="114">
        <v>0</v>
      </c>
      <c r="AR698" s="117">
        <v>0</v>
      </c>
      <c r="AS698" s="113">
        <f t="shared" si="387"/>
        <v>0</v>
      </c>
      <c r="AT698" s="114">
        <f t="shared" si="391"/>
        <v>0</v>
      </c>
      <c r="AU698" s="114">
        <f t="shared" si="392"/>
        <v>0</v>
      </c>
      <c r="AV698" s="117">
        <v>0</v>
      </c>
      <c r="AW698" s="113">
        <f t="shared" si="388"/>
        <v>0</v>
      </c>
      <c r="AX698" s="114">
        <f t="shared" si="393"/>
        <v>0</v>
      </c>
      <c r="AY698" s="114">
        <f t="shared" si="394"/>
        <v>0</v>
      </c>
      <c r="AZ698" s="117">
        <v>0</v>
      </c>
      <c r="BA698" s="113">
        <f t="shared" si="395"/>
        <v>0</v>
      </c>
      <c r="BB698" s="114">
        <f t="shared" si="396"/>
        <v>0</v>
      </c>
      <c r="BC698" s="114">
        <f t="shared" si="397"/>
        <v>0</v>
      </c>
      <c r="BD698" s="117">
        <v>0</v>
      </c>
      <c r="BE698" s="113">
        <v>0</v>
      </c>
      <c r="BF698" s="114">
        <v>0</v>
      </c>
      <c r="BG698" s="114">
        <v>0</v>
      </c>
      <c r="BH698" s="117">
        <v>0</v>
      </c>
      <c r="BJ698" s="113">
        <f t="shared" si="421"/>
        <v>163874.36227499999</v>
      </c>
      <c r="BK698" s="114">
        <f t="shared" si="421"/>
        <v>0</v>
      </c>
      <c r="BL698" s="114">
        <f t="shared" si="398"/>
        <v>0</v>
      </c>
      <c r="BM698" s="118">
        <f t="shared" si="399"/>
        <v>0</v>
      </c>
      <c r="BN698" s="119">
        <f t="shared" si="400"/>
        <v>163874.36227499999</v>
      </c>
      <c r="BP698" s="113">
        <f t="shared" si="401"/>
        <v>557540.01772500016</v>
      </c>
      <c r="BQ698" s="118">
        <f t="shared" si="402"/>
        <v>0</v>
      </c>
      <c r="BR698" s="120">
        <f t="shared" si="403"/>
        <v>557540.01772500016</v>
      </c>
      <c r="BS698" s="121">
        <f t="shared" si="404"/>
        <v>139385.00443125004</v>
      </c>
      <c r="BT698" s="114">
        <f t="shared" si="405"/>
        <v>163874.36227499999</v>
      </c>
      <c r="BU698" s="114">
        <f t="shared" si="406"/>
        <v>0</v>
      </c>
      <c r="BV698" s="114">
        <f t="shared" si="407"/>
        <v>0</v>
      </c>
      <c r="BW698" s="118">
        <f t="shared" si="408"/>
        <v>0</v>
      </c>
      <c r="BX698" s="120">
        <f t="shared" si="409"/>
        <v>163874.36227499999</v>
      </c>
      <c r="BY698" s="121">
        <f t="shared" si="410"/>
        <v>0</v>
      </c>
      <c r="CA698" s="113">
        <f t="shared" si="422"/>
        <v>0</v>
      </c>
      <c r="CB698" s="114">
        <f t="shared" si="422"/>
        <v>0</v>
      </c>
      <c r="CC698" s="114">
        <f t="shared" si="411"/>
        <v>0</v>
      </c>
      <c r="CD698" s="114">
        <f t="shared" si="412"/>
        <v>0</v>
      </c>
      <c r="CE698" s="114">
        <f t="shared" si="413"/>
        <v>0</v>
      </c>
      <c r="CF698" s="118">
        <f t="shared" si="414"/>
        <v>0</v>
      </c>
      <c r="CG698" s="122">
        <f t="shared" si="415"/>
        <v>0</v>
      </c>
      <c r="CH698" s="88"/>
      <c r="CI698" s="123">
        <f t="shared" si="416"/>
        <v>51805.748617363352</v>
      </c>
      <c r="CK698" s="124">
        <f t="shared" si="417"/>
        <v>2</v>
      </c>
      <c r="CL698" s="125">
        <v>0</v>
      </c>
      <c r="CM698" s="126">
        <v>0</v>
      </c>
      <c r="CN698" s="127">
        <v>53.99</v>
      </c>
      <c r="CO698" s="128">
        <v>25.289253437499998</v>
      </c>
      <c r="CP698" s="125">
        <v>0</v>
      </c>
      <c r="CQ698" s="129">
        <v>0</v>
      </c>
      <c r="CR698" s="130">
        <v>0</v>
      </c>
      <c r="CS698" s="131">
        <v>0</v>
      </c>
      <c r="CT698" s="132">
        <v>0</v>
      </c>
      <c r="CU698" s="133">
        <f t="shared" si="423"/>
        <v>0</v>
      </c>
      <c r="CV698" s="129">
        <f t="shared" si="423"/>
        <v>0</v>
      </c>
      <c r="CW698" s="132">
        <v>0</v>
      </c>
      <c r="CY698" s="133">
        <v>0</v>
      </c>
      <c r="CZ698" s="129">
        <v>0</v>
      </c>
      <c r="DA698" s="132">
        <v>0</v>
      </c>
      <c r="DD698" s="134" t="s">
        <v>95</v>
      </c>
      <c r="DE698" s="101"/>
      <c r="DF698" s="72"/>
    </row>
    <row r="699" spans="1:110" s="7" customFormat="1" x14ac:dyDescent="0.25">
      <c r="A699" s="135">
        <v>48</v>
      </c>
      <c r="B699" s="136" t="s">
        <v>1894</v>
      </c>
      <c r="C699" s="136" t="s">
        <v>1908</v>
      </c>
      <c r="D699" s="137" t="s">
        <v>1896</v>
      </c>
      <c r="E699" s="138" t="s">
        <v>1909</v>
      </c>
      <c r="F699" s="138" t="s">
        <v>1910</v>
      </c>
      <c r="G699" s="138" t="s">
        <v>1911</v>
      </c>
      <c r="H699" s="138" t="s">
        <v>124</v>
      </c>
      <c r="I699" s="138">
        <v>10029</v>
      </c>
      <c r="J699" s="138" t="str">
        <f t="shared" si="383"/>
        <v>Manhattan 10029</v>
      </c>
      <c r="K699" s="138" t="s">
        <v>103</v>
      </c>
      <c r="L699" s="138">
        <v>2</v>
      </c>
      <c r="M699" s="106" t="str">
        <f t="shared" si="384"/>
        <v>Head Start</v>
      </c>
      <c r="N699" s="107">
        <v>53</v>
      </c>
      <c r="O699" s="72">
        <v>0</v>
      </c>
      <c r="P699" s="108">
        <v>0</v>
      </c>
      <c r="Q699" s="71">
        <v>0</v>
      </c>
      <c r="R699" s="72">
        <v>53</v>
      </c>
      <c r="S699" s="108">
        <v>0</v>
      </c>
      <c r="T699" s="71">
        <v>0</v>
      </c>
      <c r="U699" s="72">
        <v>29</v>
      </c>
      <c r="V699" s="72">
        <v>0</v>
      </c>
      <c r="W699" s="73">
        <f t="shared" si="385"/>
        <v>29</v>
      </c>
      <c r="X699" s="109">
        <v>0</v>
      </c>
      <c r="Y699" s="110">
        <v>0</v>
      </c>
      <c r="Z699" s="110">
        <v>0</v>
      </c>
      <c r="AA699" s="72">
        <v>0</v>
      </c>
      <c r="AB699" s="72">
        <v>0</v>
      </c>
      <c r="AC699" s="111">
        <v>0</v>
      </c>
      <c r="AD699" s="112">
        <f t="shared" si="386"/>
        <v>0</v>
      </c>
      <c r="AE699" s="113">
        <v>0</v>
      </c>
      <c r="AF699" s="114">
        <v>0</v>
      </c>
      <c r="AG699" s="115">
        <v>749705.14000000013</v>
      </c>
      <c r="AH699" s="116">
        <v>749705.14000000013</v>
      </c>
      <c r="AI699" s="114">
        <v>0</v>
      </c>
      <c r="AJ699" s="117">
        <f t="shared" si="389"/>
        <v>749705.14000000013</v>
      </c>
      <c r="AK699" s="113">
        <v>132009.90294375</v>
      </c>
      <c r="AL699" s="114">
        <v>0</v>
      </c>
      <c r="AM699" s="117">
        <f t="shared" si="390"/>
        <v>132009.90294375</v>
      </c>
      <c r="AN699" s="113">
        <v>617695.23705624999</v>
      </c>
      <c r="AO699" s="114">
        <v>0</v>
      </c>
      <c r="AP699" s="114">
        <v>0</v>
      </c>
      <c r="AQ699" s="114">
        <v>0</v>
      </c>
      <c r="AR699" s="117">
        <v>0</v>
      </c>
      <c r="AS699" s="113">
        <f t="shared" si="387"/>
        <v>0</v>
      </c>
      <c r="AT699" s="114">
        <f t="shared" si="391"/>
        <v>0</v>
      </c>
      <c r="AU699" s="114">
        <f t="shared" si="392"/>
        <v>0</v>
      </c>
      <c r="AV699" s="117">
        <v>0</v>
      </c>
      <c r="AW699" s="113">
        <f t="shared" si="388"/>
        <v>0</v>
      </c>
      <c r="AX699" s="114">
        <f t="shared" si="393"/>
        <v>0</v>
      </c>
      <c r="AY699" s="114">
        <f t="shared" si="394"/>
        <v>0</v>
      </c>
      <c r="AZ699" s="117">
        <v>0</v>
      </c>
      <c r="BA699" s="113">
        <f t="shared" si="395"/>
        <v>0</v>
      </c>
      <c r="BB699" s="114">
        <f t="shared" si="396"/>
        <v>0</v>
      </c>
      <c r="BC699" s="114">
        <f t="shared" si="397"/>
        <v>0</v>
      </c>
      <c r="BD699" s="117">
        <v>0</v>
      </c>
      <c r="BE699" s="113">
        <v>0</v>
      </c>
      <c r="BF699" s="114">
        <v>0</v>
      </c>
      <c r="BG699" s="114">
        <v>0</v>
      </c>
      <c r="BH699" s="117">
        <v>0</v>
      </c>
      <c r="BJ699" s="113">
        <f t="shared" si="421"/>
        <v>132009.90294375</v>
      </c>
      <c r="BK699" s="114">
        <f t="shared" si="421"/>
        <v>0</v>
      </c>
      <c r="BL699" s="114">
        <f t="shared" si="398"/>
        <v>0</v>
      </c>
      <c r="BM699" s="118">
        <f t="shared" si="399"/>
        <v>0</v>
      </c>
      <c r="BN699" s="119">
        <f t="shared" si="400"/>
        <v>132009.90294375</v>
      </c>
      <c r="BP699" s="113">
        <f t="shared" si="401"/>
        <v>617695.23705624999</v>
      </c>
      <c r="BQ699" s="118">
        <f t="shared" si="402"/>
        <v>0</v>
      </c>
      <c r="BR699" s="120">
        <f t="shared" si="403"/>
        <v>617695.23705624999</v>
      </c>
      <c r="BS699" s="121">
        <f t="shared" si="404"/>
        <v>154423.8092640625</v>
      </c>
      <c r="BT699" s="114">
        <f t="shared" si="405"/>
        <v>132009.90294375</v>
      </c>
      <c r="BU699" s="114">
        <f t="shared" si="406"/>
        <v>0</v>
      </c>
      <c r="BV699" s="114">
        <f t="shared" si="407"/>
        <v>0</v>
      </c>
      <c r="BW699" s="118">
        <f t="shared" si="408"/>
        <v>0</v>
      </c>
      <c r="BX699" s="120">
        <f t="shared" si="409"/>
        <v>132009.90294375</v>
      </c>
      <c r="BY699" s="121">
        <f t="shared" si="410"/>
        <v>22413.906320312497</v>
      </c>
      <c r="CA699" s="113">
        <f t="shared" si="422"/>
        <v>0</v>
      </c>
      <c r="CB699" s="114">
        <f t="shared" si="422"/>
        <v>0</v>
      </c>
      <c r="CC699" s="114">
        <f t="shared" si="411"/>
        <v>0</v>
      </c>
      <c r="CD699" s="114">
        <f t="shared" si="412"/>
        <v>0</v>
      </c>
      <c r="CE699" s="114">
        <f t="shared" si="413"/>
        <v>0</v>
      </c>
      <c r="CF699" s="118">
        <f t="shared" si="414"/>
        <v>22413.906320312497</v>
      </c>
      <c r="CG699" s="122">
        <f t="shared" si="415"/>
        <v>22413.906320312497</v>
      </c>
      <c r="CH699" s="88"/>
      <c r="CI699" s="123">
        <f t="shared" si="416"/>
        <v>53837.346602357989</v>
      </c>
      <c r="CK699" s="124">
        <f t="shared" si="417"/>
        <v>2</v>
      </c>
      <c r="CL699" s="125">
        <v>0</v>
      </c>
      <c r="CM699" s="126">
        <v>0</v>
      </c>
      <c r="CN699" s="127">
        <v>53.99</v>
      </c>
      <c r="CO699" s="128">
        <v>25.289253437499998</v>
      </c>
      <c r="CP699" s="125">
        <v>0</v>
      </c>
      <c r="CQ699" s="129">
        <v>0</v>
      </c>
      <c r="CR699" s="130">
        <v>0</v>
      </c>
      <c r="CS699" s="131">
        <v>0</v>
      </c>
      <c r="CT699" s="132">
        <v>0</v>
      </c>
      <c r="CU699" s="133">
        <f t="shared" si="423"/>
        <v>0</v>
      </c>
      <c r="CV699" s="129">
        <f t="shared" si="423"/>
        <v>0</v>
      </c>
      <c r="CW699" s="132">
        <v>0</v>
      </c>
      <c r="CY699" s="133">
        <v>0</v>
      </c>
      <c r="CZ699" s="129">
        <v>0</v>
      </c>
      <c r="DA699" s="132">
        <v>0</v>
      </c>
      <c r="DD699" s="134" t="s">
        <v>95</v>
      </c>
      <c r="DE699" s="101"/>
      <c r="DF699" s="72"/>
    </row>
    <row r="700" spans="1:110" s="7" customFormat="1" x14ac:dyDescent="0.25">
      <c r="A700" s="135">
        <v>48</v>
      </c>
      <c r="B700" s="136" t="s">
        <v>1894</v>
      </c>
      <c r="C700" s="136" t="s">
        <v>1912</v>
      </c>
      <c r="D700" s="137" t="s">
        <v>1896</v>
      </c>
      <c r="E700" s="138" t="s">
        <v>1913</v>
      </c>
      <c r="F700" s="138" t="s">
        <v>1914</v>
      </c>
      <c r="G700" s="138" t="s">
        <v>1915</v>
      </c>
      <c r="H700" s="138" t="s">
        <v>124</v>
      </c>
      <c r="I700" s="138">
        <v>10035</v>
      </c>
      <c r="J700" s="138" t="str">
        <f t="shared" si="383"/>
        <v>Manhattan 10035</v>
      </c>
      <c r="K700" s="138" t="s">
        <v>103</v>
      </c>
      <c r="L700" s="138">
        <v>1</v>
      </c>
      <c r="M700" s="106" t="str">
        <f t="shared" si="384"/>
        <v>Dual</v>
      </c>
      <c r="N700" s="107">
        <v>64</v>
      </c>
      <c r="O700" s="72">
        <v>0</v>
      </c>
      <c r="P700" s="108">
        <v>0</v>
      </c>
      <c r="Q700" s="71">
        <v>14</v>
      </c>
      <c r="R700" s="72">
        <v>19</v>
      </c>
      <c r="S700" s="108">
        <v>31</v>
      </c>
      <c r="T700" s="71">
        <v>7</v>
      </c>
      <c r="U700" s="72">
        <v>9</v>
      </c>
      <c r="V700" s="72">
        <v>15</v>
      </c>
      <c r="W700" s="73">
        <f t="shared" si="385"/>
        <v>31</v>
      </c>
      <c r="X700" s="109">
        <v>0</v>
      </c>
      <c r="Y700" s="110">
        <v>0</v>
      </c>
      <c r="Z700" s="110">
        <v>0</v>
      </c>
      <c r="AA700" s="72">
        <v>0</v>
      </c>
      <c r="AB700" s="72">
        <v>0</v>
      </c>
      <c r="AC700" s="111">
        <v>0</v>
      </c>
      <c r="AD700" s="112">
        <f t="shared" si="386"/>
        <v>0</v>
      </c>
      <c r="AE700" s="113">
        <v>0</v>
      </c>
      <c r="AF700" s="114">
        <v>0</v>
      </c>
      <c r="AG700" s="115">
        <v>850472.95999999996</v>
      </c>
      <c r="AH700" s="116">
        <v>850472.95999999996</v>
      </c>
      <c r="AI700" s="114">
        <v>0</v>
      </c>
      <c r="AJ700" s="117">
        <f t="shared" si="389"/>
        <v>850472.95999999996</v>
      </c>
      <c r="AK700" s="113">
        <v>54737.429759999992</v>
      </c>
      <c r="AL700" s="114">
        <v>51316.340399999986</v>
      </c>
      <c r="AM700" s="117">
        <f t="shared" si="390"/>
        <v>106053.77015999999</v>
      </c>
      <c r="AN700" s="113">
        <v>232514.89024000001</v>
      </c>
      <c r="AO700" s="114">
        <v>0</v>
      </c>
      <c r="AP700" s="114">
        <v>511904.29959999991</v>
      </c>
      <c r="AQ700" s="114">
        <v>0</v>
      </c>
      <c r="AR700" s="117">
        <v>0</v>
      </c>
      <c r="AS700" s="113">
        <f t="shared" si="387"/>
        <v>0</v>
      </c>
      <c r="AT700" s="114">
        <f t="shared" si="391"/>
        <v>0</v>
      </c>
      <c r="AU700" s="114">
        <f t="shared" si="392"/>
        <v>0</v>
      </c>
      <c r="AV700" s="117">
        <v>0</v>
      </c>
      <c r="AW700" s="113">
        <f t="shared" si="388"/>
        <v>0</v>
      </c>
      <c r="AX700" s="114">
        <f t="shared" si="393"/>
        <v>0</v>
      </c>
      <c r="AY700" s="114">
        <f t="shared" si="394"/>
        <v>0</v>
      </c>
      <c r="AZ700" s="117">
        <v>0</v>
      </c>
      <c r="BA700" s="113">
        <f t="shared" si="395"/>
        <v>0</v>
      </c>
      <c r="BB700" s="114">
        <f t="shared" si="396"/>
        <v>0</v>
      </c>
      <c r="BC700" s="114">
        <f t="shared" si="397"/>
        <v>0</v>
      </c>
      <c r="BD700" s="117">
        <v>0</v>
      </c>
      <c r="BE700" s="113">
        <v>0</v>
      </c>
      <c r="BF700" s="114">
        <v>0</v>
      </c>
      <c r="BG700" s="114">
        <v>0</v>
      </c>
      <c r="BH700" s="117">
        <v>0</v>
      </c>
      <c r="BJ700" s="113">
        <f t="shared" si="421"/>
        <v>54737.429759999992</v>
      </c>
      <c r="BK700" s="114">
        <f t="shared" si="421"/>
        <v>51316.340399999986</v>
      </c>
      <c r="BL700" s="114">
        <f t="shared" si="398"/>
        <v>0</v>
      </c>
      <c r="BM700" s="118">
        <f t="shared" si="399"/>
        <v>0</v>
      </c>
      <c r="BN700" s="119">
        <f t="shared" si="400"/>
        <v>106053.77015999999</v>
      </c>
      <c r="BP700" s="113">
        <f t="shared" si="401"/>
        <v>232514.89024000001</v>
      </c>
      <c r="BQ700" s="118">
        <f t="shared" si="402"/>
        <v>0</v>
      </c>
      <c r="BR700" s="120">
        <f t="shared" si="403"/>
        <v>232514.89024000001</v>
      </c>
      <c r="BS700" s="121">
        <f t="shared" si="404"/>
        <v>58128.722560000002</v>
      </c>
      <c r="BT700" s="114">
        <f t="shared" si="405"/>
        <v>54737.429759999992</v>
      </c>
      <c r="BU700" s="114">
        <f t="shared" si="406"/>
        <v>0</v>
      </c>
      <c r="BV700" s="114">
        <f t="shared" si="407"/>
        <v>0</v>
      </c>
      <c r="BW700" s="118">
        <f t="shared" si="408"/>
        <v>0</v>
      </c>
      <c r="BX700" s="120">
        <f t="shared" si="409"/>
        <v>54737.429759999992</v>
      </c>
      <c r="BY700" s="121">
        <f t="shared" si="410"/>
        <v>3391.2928000000102</v>
      </c>
      <c r="CA700" s="113">
        <f t="shared" si="422"/>
        <v>0</v>
      </c>
      <c r="CB700" s="114">
        <f t="shared" si="422"/>
        <v>0</v>
      </c>
      <c r="CC700" s="114">
        <f t="shared" si="411"/>
        <v>36760.544558628069</v>
      </c>
      <c r="CD700" s="114">
        <f t="shared" si="412"/>
        <v>0</v>
      </c>
      <c r="CE700" s="114">
        <f t="shared" si="413"/>
        <v>3685.096255948552</v>
      </c>
      <c r="CF700" s="118">
        <f t="shared" si="414"/>
        <v>3391.2928000000102</v>
      </c>
      <c r="CG700" s="122">
        <f t="shared" si="415"/>
        <v>43836.933614576628</v>
      </c>
      <c r="CH700" s="88"/>
      <c r="CI700" s="123">
        <f t="shared" si="416"/>
        <v>61073.620921757771</v>
      </c>
      <c r="CK700" s="124">
        <f t="shared" si="417"/>
        <v>1</v>
      </c>
      <c r="CL700" s="125">
        <v>0</v>
      </c>
      <c r="CM700" s="126">
        <v>0</v>
      </c>
      <c r="CN700" s="127">
        <v>50.72</v>
      </c>
      <c r="CO700" s="128">
        <v>19.006051999999997</v>
      </c>
      <c r="CP700" s="125">
        <v>0</v>
      </c>
      <c r="CQ700" s="129">
        <v>0</v>
      </c>
      <c r="CR700" s="130">
        <v>0</v>
      </c>
      <c r="CS700" s="131">
        <v>0</v>
      </c>
      <c r="CT700" s="132">
        <v>0</v>
      </c>
      <c r="CU700" s="133">
        <f t="shared" si="423"/>
        <v>0</v>
      </c>
      <c r="CV700" s="129">
        <f t="shared" si="423"/>
        <v>0</v>
      </c>
      <c r="CW700" s="132">
        <v>0</v>
      </c>
      <c r="CY700" s="133">
        <v>0</v>
      </c>
      <c r="CZ700" s="129">
        <v>0</v>
      </c>
      <c r="DA700" s="132">
        <v>0</v>
      </c>
      <c r="DD700" s="134" t="s">
        <v>95</v>
      </c>
      <c r="DE700" s="101"/>
      <c r="DF700" s="72"/>
    </row>
    <row r="701" spans="1:110" s="7" customFormat="1" x14ac:dyDescent="0.25">
      <c r="A701" s="135">
        <v>48</v>
      </c>
      <c r="B701" s="136" t="s">
        <v>1894</v>
      </c>
      <c r="C701" s="136" t="s">
        <v>1916</v>
      </c>
      <c r="D701" s="137" t="s">
        <v>1896</v>
      </c>
      <c r="E701" s="138" t="s">
        <v>1917</v>
      </c>
      <c r="F701" s="138" t="s">
        <v>1918</v>
      </c>
      <c r="G701" s="138" t="s">
        <v>1919</v>
      </c>
      <c r="H701" s="138" t="s">
        <v>124</v>
      </c>
      <c r="I701" s="138">
        <v>10029</v>
      </c>
      <c r="J701" s="138" t="str">
        <f t="shared" si="383"/>
        <v>Manhattan 10029</v>
      </c>
      <c r="K701" s="138" t="s">
        <v>103</v>
      </c>
      <c r="L701" s="138">
        <v>1</v>
      </c>
      <c r="M701" s="106" t="str">
        <f t="shared" si="384"/>
        <v>Dual</v>
      </c>
      <c r="N701" s="107">
        <v>71</v>
      </c>
      <c r="O701" s="72">
        <v>0</v>
      </c>
      <c r="P701" s="108">
        <v>0</v>
      </c>
      <c r="Q701" s="71">
        <v>16</v>
      </c>
      <c r="R701" s="72">
        <v>28</v>
      </c>
      <c r="S701" s="108">
        <v>27</v>
      </c>
      <c r="T701" s="71">
        <v>8</v>
      </c>
      <c r="U701" s="72">
        <v>14</v>
      </c>
      <c r="V701" s="72">
        <v>14</v>
      </c>
      <c r="W701" s="73">
        <f t="shared" si="385"/>
        <v>36</v>
      </c>
      <c r="X701" s="109">
        <v>0</v>
      </c>
      <c r="Y701" s="110">
        <v>0</v>
      </c>
      <c r="Z701" s="110">
        <v>0</v>
      </c>
      <c r="AA701" s="72">
        <v>0</v>
      </c>
      <c r="AB701" s="72">
        <v>0</v>
      </c>
      <c r="AC701" s="111">
        <v>0</v>
      </c>
      <c r="AD701" s="112">
        <f t="shared" si="386"/>
        <v>0</v>
      </c>
      <c r="AE701" s="113">
        <v>0</v>
      </c>
      <c r="AF701" s="114">
        <v>0</v>
      </c>
      <c r="AG701" s="115">
        <v>943493.44000000006</v>
      </c>
      <c r="AH701" s="116">
        <v>943493.44000000006</v>
      </c>
      <c r="AI701" s="114">
        <v>0</v>
      </c>
      <c r="AJ701" s="117">
        <f t="shared" si="389"/>
        <v>943493.44000000006</v>
      </c>
      <c r="AK701" s="113">
        <v>75263.965919999988</v>
      </c>
      <c r="AL701" s="114">
        <v>47895.251039999988</v>
      </c>
      <c r="AM701" s="117">
        <f t="shared" si="390"/>
        <v>123159.21695999998</v>
      </c>
      <c r="AN701" s="113">
        <v>336552.99407999997</v>
      </c>
      <c r="AO701" s="114">
        <v>0</v>
      </c>
      <c r="AP701" s="114">
        <v>483781.22896000009</v>
      </c>
      <c r="AQ701" s="114">
        <v>0</v>
      </c>
      <c r="AR701" s="117">
        <v>0</v>
      </c>
      <c r="AS701" s="113">
        <f t="shared" si="387"/>
        <v>0</v>
      </c>
      <c r="AT701" s="114">
        <f t="shared" si="391"/>
        <v>0</v>
      </c>
      <c r="AU701" s="114">
        <f t="shared" si="392"/>
        <v>0</v>
      </c>
      <c r="AV701" s="117">
        <v>0</v>
      </c>
      <c r="AW701" s="113">
        <f t="shared" si="388"/>
        <v>0</v>
      </c>
      <c r="AX701" s="114">
        <f t="shared" si="393"/>
        <v>0</v>
      </c>
      <c r="AY701" s="114">
        <f t="shared" si="394"/>
        <v>0</v>
      </c>
      <c r="AZ701" s="117">
        <v>0</v>
      </c>
      <c r="BA701" s="113">
        <f t="shared" si="395"/>
        <v>0</v>
      </c>
      <c r="BB701" s="114">
        <f t="shared" si="396"/>
        <v>0</v>
      </c>
      <c r="BC701" s="114">
        <f t="shared" si="397"/>
        <v>0</v>
      </c>
      <c r="BD701" s="117">
        <v>0</v>
      </c>
      <c r="BE701" s="113">
        <v>0</v>
      </c>
      <c r="BF701" s="114">
        <v>0</v>
      </c>
      <c r="BG701" s="114">
        <v>0</v>
      </c>
      <c r="BH701" s="117">
        <v>0</v>
      </c>
      <c r="BJ701" s="113">
        <f t="shared" si="421"/>
        <v>75263.965919999988</v>
      </c>
      <c r="BK701" s="114">
        <f t="shared" si="421"/>
        <v>47895.251039999988</v>
      </c>
      <c r="BL701" s="114">
        <f t="shared" si="398"/>
        <v>0</v>
      </c>
      <c r="BM701" s="118">
        <f t="shared" si="399"/>
        <v>0</v>
      </c>
      <c r="BN701" s="119">
        <f t="shared" si="400"/>
        <v>123159.21695999998</v>
      </c>
      <c r="BP701" s="113">
        <f t="shared" si="401"/>
        <v>336552.99407999997</v>
      </c>
      <c r="BQ701" s="118">
        <f t="shared" si="402"/>
        <v>0</v>
      </c>
      <c r="BR701" s="120">
        <f t="shared" si="403"/>
        <v>336552.99407999997</v>
      </c>
      <c r="BS701" s="121">
        <f t="shared" si="404"/>
        <v>84138.248519999994</v>
      </c>
      <c r="BT701" s="114">
        <f t="shared" si="405"/>
        <v>75263.965919999988</v>
      </c>
      <c r="BU701" s="114">
        <f t="shared" si="406"/>
        <v>0</v>
      </c>
      <c r="BV701" s="114">
        <f t="shared" si="407"/>
        <v>0</v>
      </c>
      <c r="BW701" s="118">
        <f t="shared" si="408"/>
        <v>0</v>
      </c>
      <c r="BX701" s="120">
        <f t="shared" si="409"/>
        <v>75263.965919999988</v>
      </c>
      <c r="BY701" s="121">
        <f t="shared" si="410"/>
        <v>8874.2826000000059</v>
      </c>
      <c r="CA701" s="113">
        <f t="shared" si="422"/>
        <v>0</v>
      </c>
      <c r="CB701" s="114">
        <f t="shared" si="422"/>
        <v>0</v>
      </c>
      <c r="CC701" s="114">
        <f t="shared" si="411"/>
        <v>34740.988574833878</v>
      </c>
      <c r="CD701" s="114">
        <f t="shared" si="412"/>
        <v>0</v>
      </c>
      <c r="CE701" s="114">
        <f t="shared" si="413"/>
        <v>3439.4231722186487</v>
      </c>
      <c r="CF701" s="118">
        <f t="shared" si="414"/>
        <v>8874.2826000000059</v>
      </c>
      <c r="CG701" s="122">
        <f t="shared" si="415"/>
        <v>47054.694347052529</v>
      </c>
      <c r="CH701" s="88"/>
      <c r="CI701" s="123">
        <f t="shared" si="416"/>
        <v>67753.548210075038</v>
      </c>
      <c r="CK701" s="124">
        <f t="shared" si="417"/>
        <v>1</v>
      </c>
      <c r="CL701" s="125">
        <v>0</v>
      </c>
      <c r="CM701" s="126">
        <v>0</v>
      </c>
      <c r="CN701" s="127">
        <v>50.72</v>
      </c>
      <c r="CO701" s="128">
        <v>19.006051999999997</v>
      </c>
      <c r="CP701" s="125">
        <v>0</v>
      </c>
      <c r="CQ701" s="129">
        <v>0</v>
      </c>
      <c r="CR701" s="130">
        <v>0</v>
      </c>
      <c r="CS701" s="131">
        <v>0</v>
      </c>
      <c r="CT701" s="132">
        <v>0</v>
      </c>
      <c r="CU701" s="133">
        <f t="shared" si="423"/>
        <v>0</v>
      </c>
      <c r="CV701" s="129">
        <f t="shared" si="423"/>
        <v>0</v>
      </c>
      <c r="CW701" s="132">
        <v>0</v>
      </c>
      <c r="CY701" s="133">
        <v>0</v>
      </c>
      <c r="CZ701" s="129">
        <v>0</v>
      </c>
      <c r="DA701" s="132">
        <v>0</v>
      </c>
      <c r="DD701" s="134" t="s">
        <v>95</v>
      </c>
      <c r="DE701" s="101"/>
      <c r="DF701" s="72"/>
    </row>
    <row r="702" spans="1:110" s="7" customFormat="1" x14ac:dyDescent="0.25">
      <c r="A702" s="135">
        <v>48</v>
      </c>
      <c r="B702" s="136" t="s">
        <v>1894</v>
      </c>
      <c r="C702" s="136" t="s">
        <v>1916</v>
      </c>
      <c r="D702" s="137" t="s">
        <v>1896</v>
      </c>
      <c r="E702" s="138" t="s">
        <v>1917</v>
      </c>
      <c r="F702" s="138" t="s">
        <v>1918</v>
      </c>
      <c r="G702" s="138" t="s">
        <v>1919</v>
      </c>
      <c r="H702" s="138" t="s">
        <v>124</v>
      </c>
      <c r="I702" s="138">
        <v>10029</v>
      </c>
      <c r="J702" s="138" t="str">
        <f t="shared" si="383"/>
        <v>Manhattan 10029</v>
      </c>
      <c r="K702" s="138" t="s">
        <v>103</v>
      </c>
      <c r="L702" s="138">
        <v>1</v>
      </c>
      <c r="M702" s="106" t="str">
        <f t="shared" si="384"/>
        <v>Dual</v>
      </c>
      <c r="N702" s="107">
        <v>0</v>
      </c>
      <c r="O702" s="72">
        <v>10</v>
      </c>
      <c r="P702" s="108">
        <v>0</v>
      </c>
      <c r="Q702" s="71">
        <v>0</v>
      </c>
      <c r="R702" s="72">
        <v>0</v>
      </c>
      <c r="S702" s="108">
        <v>0</v>
      </c>
      <c r="T702" s="71">
        <v>0</v>
      </c>
      <c r="U702" s="72">
        <v>0</v>
      </c>
      <c r="V702" s="72">
        <v>0</v>
      </c>
      <c r="W702" s="73">
        <f t="shared" si="385"/>
        <v>0</v>
      </c>
      <c r="X702" s="109">
        <v>0</v>
      </c>
      <c r="Y702" s="110">
        <v>0</v>
      </c>
      <c r="Z702" s="110">
        <v>0</v>
      </c>
      <c r="AA702" s="72">
        <v>0</v>
      </c>
      <c r="AB702" s="72">
        <v>0</v>
      </c>
      <c r="AC702" s="111">
        <v>0</v>
      </c>
      <c r="AD702" s="112">
        <f t="shared" si="386"/>
        <v>0</v>
      </c>
      <c r="AE702" s="113">
        <v>0</v>
      </c>
      <c r="AF702" s="114">
        <v>182483</v>
      </c>
      <c r="AG702" s="115">
        <v>0</v>
      </c>
      <c r="AH702" s="116">
        <v>182483</v>
      </c>
      <c r="AI702" s="114">
        <v>0</v>
      </c>
      <c r="AJ702" s="117">
        <f t="shared" si="389"/>
        <v>182483</v>
      </c>
      <c r="AK702" s="113">
        <v>0</v>
      </c>
      <c r="AL702" s="114">
        <v>0</v>
      </c>
      <c r="AM702" s="117">
        <f t="shared" si="390"/>
        <v>0</v>
      </c>
      <c r="AN702" s="113">
        <v>0</v>
      </c>
      <c r="AO702" s="114">
        <v>0</v>
      </c>
      <c r="AP702" s="114">
        <v>182483</v>
      </c>
      <c r="AQ702" s="114">
        <v>0</v>
      </c>
      <c r="AR702" s="117">
        <v>0</v>
      </c>
      <c r="AS702" s="113">
        <f t="shared" si="387"/>
        <v>0</v>
      </c>
      <c r="AT702" s="114">
        <f t="shared" si="391"/>
        <v>0</v>
      </c>
      <c r="AU702" s="114">
        <f t="shared" si="392"/>
        <v>0</v>
      </c>
      <c r="AV702" s="117">
        <v>0</v>
      </c>
      <c r="AW702" s="113">
        <f t="shared" si="388"/>
        <v>0</v>
      </c>
      <c r="AX702" s="114">
        <f t="shared" si="393"/>
        <v>0</v>
      </c>
      <c r="AY702" s="114">
        <f t="shared" si="394"/>
        <v>0</v>
      </c>
      <c r="AZ702" s="117">
        <v>0</v>
      </c>
      <c r="BA702" s="113">
        <f t="shared" si="395"/>
        <v>0</v>
      </c>
      <c r="BB702" s="114">
        <f t="shared" si="396"/>
        <v>0</v>
      </c>
      <c r="BC702" s="114">
        <f t="shared" si="397"/>
        <v>0</v>
      </c>
      <c r="BD702" s="117">
        <v>0</v>
      </c>
      <c r="BE702" s="113">
        <v>0</v>
      </c>
      <c r="BF702" s="114">
        <v>0</v>
      </c>
      <c r="BG702" s="114">
        <v>0</v>
      </c>
      <c r="BH702" s="117">
        <v>0</v>
      </c>
      <c r="BJ702" s="113">
        <f t="shared" si="421"/>
        <v>0</v>
      </c>
      <c r="BK702" s="114">
        <f t="shared" si="421"/>
        <v>0</v>
      </c>
      <c r="BL702" s="114">
        <f t="shared" si="398"/>
        <v>0</v>
      </c>
      <c r="BM702" s="118">
        <f t="shared" si="399"/>
        <v>0</v>
      </c>
      <c r="BN702" s="119">
        <f t="shared" si="400"/>
        <v>0</v>
      </c>
      <c r="BP702" s="113">
        <f t="shared" si="401"/>
        <v>0</v>
      </c>
      <c r="BQ702" s="118">
        <f t="shared" si="402"/>
        <v>0</v>
      </c>
      <c r="BR702" s="120">
        <f t="shared" si="403"/>
        <v>0</v>
      </c>
      <c r="BS702" s="121">
        <f t="shared" si="404"/>
        <v>0</v>
      </c>
      <c r="BT702" s="114">
        <f t="shared" si="405"/>
        <v>0</v>
      </c>
      <c r="BU702" s="114">
        <f t="shared" si="406"/>
        <v>0</v>
      </c>
      <c r="BV702" s="114">
        <f t="shared" si="407"/>
        <v>0</v>
      </c>
      <c r="BW702" s="118">
        <f t="shared" si="408"/>
        <v>0</v>
      </c>
      <c r="BX702" s="120">
        <f t="shared" si="409"/>
        <v>0</v>
      </c>
      <c r="BY702" s="121">
        <f t="shared" si="410"/>
        <v>0</v>
      </c>
      <c r="CA702" s="113">
        <f t="shared" si="422"/>
        <v>0</v>
      </c>
      <c r="CB702" s="114">
        <f t="shared" si="422"/>
        <v>13104.352625937834</v>
      </c>
      <c r="CC702" s="114">
        <f t="shared" si="411"/>
        <v>0</v>
      </c>
      <c r="CD702" s="114">
        <f t="shared" si="412"/>
        <v>0</v>
      </c>
      <c r="CE702" s="114">
        <f t="shared" si="413"/>
        <v>0</v>
      </c>
      <c r="CF702" s="118">
        <f t="shared" si="414"/>
        <v>0</v>
      </c>
      <c r="CG702" s="122">
        <f t="shared" si="415"/>
        <v>13104.352625937834</v>
      </c>
      <c r="CH702" s="88"/>
      <c r="CI702" s="123">
        <f t="shared" si="416"/>
        <v>13104.352625937834</v>
      </c>
      <c r="CK702" s="124">
        <f t="shared" si="417"/>
        <v>1</v>
      </c>
      <c r="CL702" s="125">
        <v>0</v>
      </c>
      <c r="CM702" s="126">
        <v>69.650000000000006</v>
      </c>
      <c r="CN702" s="127">
        <v>0</v>
      </c>
      <c r="CO702" s="128">
        <v>0</v>
      </c>
      <c r="CP702" s="125">
        <v>0</v>
      </c>
      <c r="CQ702" s="129">
        <v>0</v>
      </c>
      <c r="CR702" s="130">
        <v>0</v>
      </c>
      <c r="CS702" s="131">
        <v>0</v>
      </c>
      <c r="CT702" s="132">
        <v>0</v>
      </c>
      <c r="CU702" s="133">
        <f t="shared" si="423"/>
        <v>0</v>
      </c>
      <c r="CV702" s="129">
        <f t="shared" si="423"/>
        <v>0</v>
      </c>
      <c r="CW702" s="132">
        <v>0</v>
      </c>
      <c r="CY702" s="133">
        <v>0</v>
      </c>
      <c r="CZ702" s="129">
        <v>0</v>
      </c>
      <c r="DA702" s="132">
        <v>0</v>
      </c>
      <c r="DD702" s="134" t="s">
        <v>95</v>
      </c>
      <c r="DE702" s="101"/>
      <c r="DF702" s="72"/>
    </row>
    <row r="703" spans="1:110" s="7" customFormat="1" x14ac:dyDescent="0.25">
      <c r="A703" s="135">
        <v>48</v>
      </c>
      <c r="B703" s="136" t="s">
        <v>1894</v>
      </c>
      <c r="C703" s="136" t="s">
        <v>1920</v>
      </c>
      <c r="D703" s="137" t="s">
        <v>1896</v>
      </c>
      <c r="E703" s="138" t="s">
        <v>1921</v>
      </c>
      <c r="F703" s="138" t="s">
        <v>1922</v>
      </c>
      <c r="G703" s="138" t="s">
        <v>1923</v>
      </c>
      <c r="H703" s="138" t="s">
        <v>124</v>
      </c>
      <c r="I703" s="138">
        <v>10029</v>
      </c>
      <c r="J703" s="138" t="str">
        <f t="shared" si="383"/>
        <v>Manhattan 10029</v>
      </c>
      <c r="K703" s="138" t="s">
        <v>103</v>
      </c>
      <c r="L703" s="138">
        <v>1</v>
      </c>
      <c r="M703" s="106" t="str">
        <f t="shared" si="384"/>
        <v>Dual</v>
      </c>
      <c r="N703" s="107">
        <v>34</v>
      </c>
      <c r="O703" s="72">
        <v>0</v>
      </c>
      <c r="P703" s="108">
        <v>0</v>
      </c>
      <c r="Q703" s="71">
        <v>6</v>
      </c>
      <c r="R703" s="72">
        <v>12</v>
      </c>
      <c r="S703" s="108">
        <v>16</v>
      </c>
      <c r="T703" s="71">
        <v>3</v>
      </c>
      <c r="U703" s="72">
        <v>7</v>
      </c>
      <c r="V703" s="72">
        <v>9</v>
      </c>
      <c r="W703" s="73">
        <f t="shared" si="385"/>
        <v>19</v>
      </c>
      <c r="X703" s="109">
        <v>0</v>
      </c>
      <c r="Y703" s="110">
        <v>0</v>
      </c>
      <c r="Z703" s="110">
        <v>0</v>
      </c>
      <c r="AA703" s="72">
        <v>0</v>
      </c>
      <c r="AB703" s="72">
        <v>0</v>
      </c>
      <c r="AC703" s="111">
        <v>0</v>
      </c>
      <c r="AD703" s="112">
        <f t="shared" si="386"/>
        <v>0</v>
      </c>
      <c r="AE703" s="113">
        <v>0</v>
      </c>
      <c r="AF703" s="114">
        <v>0</v>
      </c>
      <c r="AG703" s="115">
        <v>451813.76</v>
      </c>
      <c r="AH703" s="116">
        <v>451813.76</v>
      </c>
      <c r="AI703" s="114">
        <v>0</v>
      </c>
      <c r="AJ703" s="117">
        <f t="shared" si="389"/>
        <v>451813.76</v>
      </c>
      <c r="AK703" s="113">
        <v>34210.893599999996</v>
      </c>
      <c r="AL703" s="114">
        <v>30789.804239999998</v>
      </c>
      <c r="AM703" s="117">
        <f t="shared" si="390"/>
        <v>65000.697839999993</v>
      </c>
      <c r="AN703" s="113">
        <v>140153.42639999997</v>
      </c>
      <c r="AO703" s="114">
        <v>0</v>
      </c>
      <c r="AP703" s="114">
        <v>246659.63575999998</v>
      </c>
      <c r="AQ703" s="114">
        <v>0</v>
      </c>
      <c r="AR703" s="117">
        <v>0</v>
      </c>
      <c r="AS703" s="113">
        <f t="shared" si="387"/>
        <v>0</v>
      </c>
      <c r="AT703" s="114">
        <f t="shared" si="391"/>
        <v>0</v>
      </c>
      <c r="AU703" s="114">
        <f t="shared" si="392"/>
        <v>0</v>
      </c>
      <c r="AV703" s="117">
        <v>0</v>
      </c>
      <c r="AW703" s="113">
        <f t="shared" si="388"/>
        <v>0</v>
      </c>
      <c r="AX703" s="114">
        <f t="shared" si="393"/>
        <v>0</v>
      </c>
      <c r="AY703" s="114">
        <f t="shared" si="394"/>
        <v>0</v>
      </c>
      <c r="AZ703" s="117">
        <v>0</v>
      </c>
      <c r="BA703" s="113">
        <f t="shared" si="395"/>
        <v>0</v>
      </c>
      <c r="BB703" s="114">
        <f t="shared" si="396"/>
        <v>0</v>
      </c>
      <c r="BC703" s="114">
        <f t="shared" si="397"/>
        <v>0</v>
      </c>
      <c r="BD703" s="117">
        <v>0</v>
      </c>
      <c r="BE703" s="113">
        <v>0</v>
      </c>
      <c r="BF703" s="114">
        <v>0</v>
      </c>
      <c r="BG703" s="114">
        <v>0</v>
      </c>
      <c r="BH703" s="117">
        <v>0</v>
      </c>
      <c r="BJ703" s="113">
        <f t="shared" si="421"/>
        <v>34210.893599999996</v>
      </c>
      <c r="BK703" s="114">
        <f t="shared" si="421"/>
        <v>30789.804239999998</v>
      </c>
      <c r="BL703" s="114">
        <f t="shared" si="398"/>
        <v>0</v>
      </c>
      <c r="BM703" s="118">
        <f t="shared" si="399"/>
        <v>0</v>
      </c>
      <c r="BN703" s="119">
        <f t="shared" si="400"/>
        <v>65000.697839999993</v>
      </c>
      <c r="BP703" s="113">
        <f t="shared" si="401"/>
        <v>140153.42639999997</v>
      </c>
      <c r="BQ703" s="118">
        <f t="shared" si="402"/>
        <v>0</v>
      </c>
      <c r="BR703" s="120">
        <f t="shared" si="403"/>
        <v>140153.42639999997</v>
      </c>
      <c r="BS703" s="121">
        <f t="shared" si="404"/>
        <v>35038.356599999992</v>
      </c>
      <c r="BT703" s="114">
        <f t="shared" si="405"/>
        <v>34210.893599999996</v>
      </c>
      <c r="BU703" s="114">
        <f t="shared" si="406"/>
        <v>0</v>
      </c>
      <c r="BV703" s="114">
        <f t="shared" si="407"/>
        <v>0</v>
      </c>
      <c r="BW703" s="118">
        <f t="shared" si="408"/>
        <v>0</v>
      </c>
      <c r="BX703" s="120">
        <f t="shared" si="409"/>
        <v>34210.893599999996</v>
      </c>
      <c r="BY703" s="121">
        <f t="shared" si="410"/>
        <v>827.4629999999961</v>
      </c>
      <c r="CA703" s="113">
        <f t="shared" si="422"/>
        <v>0</v>
      </c>
      <c r="CB703" s="114">
        <f t="shared" si="422"/>
        <v>0</v>
      </c>
      <c r="CC703" s="114">
        <f t="shared" si="411"/>
        <v>17712.964197127545</v>
      </c>
      <c r="CD703" s="114">
        <f t="shared" si="412"/>
        <v>0</v>
      </c>
      <c r="CE703" s="114">
        <f t="shared" si="413"/>
        <v>2211.0577535691314</v>
      </c>
      <c r="CF703" s="118">
        <f t="shared" si="414"/>
        <v>827.4629999999961</v>
      </c>
      <c r="CG703" s="122">
        <f t="shared" si="415"/>
        <v>20751.484950696671</v>
      </c>
      <c r="CH703" s="88"/>
      <c r="CI703" s="123">
        <f t="shared" si="416"/>
        <v>32445.361114683816</v>
      </c>
      <c r="CK703" s="124">
        <f t="shared" si="417"/>
        <v>1</v>
      </c>
      <c r="CL703" s="125">
        <v>0</v>
      </c>
      <c r="CM703" s="126">
        <v>0</v>
      </c>
      <c r="CN703" s="127">
        <v>50.72</v>
      </c>
      <c r="CO703" s="128">
        <v>19.006051999999997</v>
      </c>
      <c r="CP703" s="125">
        <v>0</v>
      </c>
      <c r="CQ703" s="129">
        <v>0</v>
      </c>
      <c r="CR703" s="130">
        <v>0</v>
      </c>
      <c r="CS703" s="131">
        <v>0</v>
      </c>
      <c r="CT703" s="132">
        <v>0</v>
      </c>
      <c r="CU703" s="133">
        <f t="shared" si="423"/>
        <v>0</v>
      </c>
      <c r="CV703" s="129">
        <f t="shared" si="423"/>
        <v>0</v>
      </c>
      <c r="CW703" s="132">
        <v>0</v>
      </c>
      <c r="CY703" s="133">
        <v>0</v>
      </c>
      <c r="CZ703" s="129">
        <v>0</v>
      </c>
      <c r="DA703" s="132">
        <v>0</v>
      </c>
      <c r="DD703" s="134" t="s">
        <v>95</v>
      </c>
      <c r="DE703" s="101"/>
      <c r="DF703" s="72"/>
    </row>
    <row r="704" spans="1:110" s="7" customFormat="1" x14ac:dyDescent="0.25">
      <c r="A704" s="135">
        <v>48</v>
      </c>
      <c r="B704" s="136" t="s">
        <v>1894</v>
      </c>
      <c r="C704" s="136" t="s">
        <v>1920</v>
      </c>
      <c r="D704" s="137" t="s">
        <v>1896</v>
      </c>
      <c r="E704" s="138" t="s">
        <v>1921</v>
      </c>
      <c r="F704" s="138" t="s">
        <v>1922</v>
      </c>
      <c r="G704" s="138" t="s">
        <v>1923</v>
      </c>
      <c r="H704" s="138" t="s">
        <v>124</v>
      </c>
      <c r="I704" s="138">
        <v>10029</v>
      </c>
      <c r="J704" s="138" t="str">
        <f t="shared" si="383"/>
        <v>Manhattan 10029</v>
      </c>
      <c r="K704" s="138" t="s">
        <v>103</v>
      </c>
      <c r="L704" s="138">
        <v>1</v>
      </c>
      <c r="M704" s="106" t="str">
        <f t="shared" si="384"/>
        <v>Dual</v>
      </c>
      <c r="N704" s="107">
        <v>0</v>
      </c>
      <c r="O704" s="72">
        <v>10</v>
      </c>
      <c r="P704" s="108">
        <v>0</v>
      </c>
      <c r="Q704" s="71">
        <v>0</v>
      </c>
      <c r="R704" s="72">
        <v>0</v>
      </c>
      <c r="S704" s="108">
        <v>0</v>
      </c>
      <c r="T704" s="71">
        <v>0</v>
      </c>
      <c r="U704" s="72">
        <v>0</v>
      </c>
      <c r="V704" s="72">
        <v>0</v>
      </c>
      <c r="W704" s="73">
        <f t="shared" si="385"/>
        <v>0</v>
      </c>
      <c r="X704" s="109">
        <v>0</v>
      </c>
      <c r="Y704" s="110">
        <v>0</v>
      </c>
      <c r="Z704" s="110">
        <v>0</v>
      </c>
      <c r="AA704" s="72">
        <v>0</v>
      </c>
      <c r="AB704" s="72">
        <v>0</v>
      </c>
      <c r="AC704" s="111">
        <v>0</v>
      </c>
      <c r="AD704" s="112">
        <f t="shared" si="386"/>
        <v>0</v>
      </c>
      <c r="AE704" s="113">
        <v>0</v>
      </c>
      <c r="AF704" s="114">
        <v>182483</v>
      </c>
      <c r="AG704" s="115">
        <v>0</v>
      </c>
      <c r="AH704" s="116">
        <v>182483</v>
      </c>
      <c r="AI704" s="114">
        <v>0</v>
      </c>
      <c r="AJ704" s="117">
        <f t="shared" si="389"/>
        <v>182483</v>
      </c>
      <c r="AK704" s="113">
        <v>0</v>
      </c>
      <c r="AL704" s="114">
        <v>0</v>
      </c>
      <c r="AM704" s="117">
        <f t="shared" si="390"/>
        <v>0</v>
      </c>
      <c r="AN704" s="113">
        <v>0</v>
      </c>
      <c r="AO704" s="114">
        <v>0</v>
      </c>
      <c r="AP704" s="114">
        <v>182483</v>
      </c>
      <c r="AQ704" s="114">
        <v>0</v>
      </c>
      <c r="AR704" s="117">
        <v>0</v>
      </c>
      <c r="AS704" s="113">
        <f t="shared" si="387"/>
        <v>0</v>
      </c>
      <c r="AT704" s="114">
        <f t="shared" si="391"/>
        <v>0</v>
      </c>
      <c r="AU704" s="114">
        <f t="shared" si="392"/>
        <v>0</v>
      </c>
      <c r="AV704" s="117">
        <v>0</v>
      </c>
      <c r="AW704" s="113">
        <f t="shared" si="388"/>
        <v>0</v>
      </c>
      <c r="AX704" s="114">
        <f t="shared" si="393"/>
        <v>0</v>
      </c>
      <c r="AY704" s="114">
        <f t="shared" si="394"/>
        <v>0</v>
      </c>
      <c r="AZ704" s="117">
        <v>0</v>
      </c>
      <c r="BA704" s="113">
        <f t="shared" si="395"/>
        <v>0</v>
      </c>
      <c r="BB704" s="114">
        <f t="shared" si="396"/>
        <v>0</v>
      </c>
      <c r="BC704" s="114">
        <f t="shared" si="397"/>
        <v>0</v>
      </c>
      <c r="BD704" s="117">
        <v>0</v>
      </c>
      <c r="BE704" s="113">
        <v>0</v>
      </c>
      <c r="BF704" s="114">
        <v>0</v>
      </c>
      <c r="BG704" s="114">
        <v>0</v>
      </c>
      <c r="BH704" s="117">
        <v>0</v>
      </c>
      <c r="BJ704" s="113">
        <f t="shared" si="421"/>
        <v>0</v>
      </c>
      <c r="BK704" s="114">
        <f t="shared" si="421"/>
        <v>0</v>
      </c>
      <c r="BL704" s="114">
        <f t="shared" si="398"/>
        <v>0</v>
      </c>
      <c r="BM704" s="118">
        <f t="shared" si="399"/>
        <v>0</v>
      </c>
      <c r="BN704" s="119">
        <f t="shared" si="400"/>
        <v>0</v>
      </c>
      <c r="BP704" s="113">
        <f t="shared" si="401"/>
        <v>0</v>
      </c>
      <c r="BQ704" s="118">
        <f t="shared" si="402"/>
        <v>0</v>
      </c>
      <c r="BR704" s="120">
        <f t="shared" si="403"/>
        <v>0</v>
      </c>
      <c r="BS704" s="121">
        <f t="shared" si="404"/>
        <v>0</v>
      </c>
      <c r="BT704" s="114">
        <f t="shared" si="405"/>
        <v>0</v>
      </c>
      <c r="BU704" s="114">
        <f t="shared" si="406"/>
        <v>0</v>
      </c>
      <c r="BV704" s="114">
        <f t="shared" si="407"/>
        <v>0</v>
      </c>
      <c r="BW704" s="118">
        <f t="shared" si="408"/>
        <v>0</v>
      </c>
      <c r="BX704" s="120">
        <f t="shared" si="409"/>
        <v>0</v>
      </c>
      <c r="BY704" s="121">
        <f t="shared" si="410"/>
        <v>0</v>
      </c>
      <c r="CA704" s="113">
        <f t="shared" si="422"/>
        <v>0</v>
      </c>
      <c r="CB704" s="114">
        <f t="shared" si="422"/>
        <v>13104.352625937834</v>
      </c>
      <c r="CC704" s="114">
        <f t="shared" si="411"/>
        <v>0</v>
      </c>
      <c r="CD704" s="114">
        <f t="shared" si="412"/>
        <v>0</v>
      </c>
      <c r="CE704" s="114">
        <f t="shared" si="413"/>
        <v>0</v>
      </c>
      <c r="CF704" s="118">
        <f t="shared" si="414"/>
        <v>0</v>
      </c>
      <c r="CG704" s="122">
        <f t="shared" si="415"/>
        <v>13104.352625937834</v>
      </c>
      <c r="CH704" s="88"/>
      <c r="CI704" s="123">
        <f t="shared" si="416"/>
        <v>13104.352625937834</v>
      </c>
      <c r="CK704" s="124">
        <f t="shared" si="417"/>
        <v>1</v>
      </c>
      <c r="CL704" s="125">
        <v>0</v>
      </c>
      <c r="CM704" s="126">
        <v>69.650000000000006</v>
      </c>
      <c r="CN704" s="127">
        <v>0</v>
      </c>
      <c r="CO704" s="128">
        <v>0</v>
      </c>
      <c r="CP704" s="125">
        <v>0</v>
      </c>
      <c r="CQ704" s="129">
        <v>0</v>
      </c>
      <c r="CR704" s="130">
        <v>0</v>
      </c>
      <c r="CS704" s="131">
        <v>0</v>
      </c>
      <c r="CT704" s="132">
        <v>0</v>
      </c>
      <c r="CU704" s="133">
        <f t="shared" si="423"/>
        <v>0</v>
      </c>
      <c r="CV704" s="129">
        <f t="shared" si="423"/>
        <v>0</v>
      </c>
      <c r="CW704" s="132">
        <v>0</v>
      </c>
      <c r="CY704" s="133">
        <v>0</v>
      </c>
      <c r="CZ704" s="129">
        <v>0</v>
      </c>
      <c r="DA704" s="132">
        <v>0</v>
      </c>
      <c r="DD704" s="134" t="s">
        <v>95</v>
      </c>
      <c r="DE704" s="101"/>
      <c r="DF704" s="72"/>
    </row>
    <row r="705" spans="1:110" s="7" customFormat="1" x14ac:dyDescent="0.25">
      <c r="A705" s="135">
        <v>48</v>
      </c>
      <c r="B705" s="136" t="s">
        <v>1894</v>
      </c>
      <c r="C705" s="136" t="s">
        <v>1924</v>
      </c>
      <c r="D705" s="137" t="s">
        <v>1896</v>
      </c>
      <c r="E705" s="138" t="s">
        <v>1925</v>
      </c>
      <c r="F705" s="138" t="s">
        <v>1896</v>
      </c>
      <c r="G705" s="138" t="s">
        <v>1926</v>
      </c>
      <c r="H705" s="138" t="s">
        <v>124</v>
      </c>
      <c r="I705" s="138">
        <v>10035</v>
      </c>
      <c r="J705" s="138" t="str">
        <f t="shared" si="383"/>
        <v>Manhattan 10035</v>
      </c>
      <c r="K705" s="138" t="s">
        <v>108</v>
      </c>
      <c r="L705" s="138">
        <v>4</v>
      </c>
      <c r="M705" s="106" t="str">
        <f t="shared" si="384"/>
        <v>FCCN</v>
      </c>
      <c r="N705" s="107">
        <v>0</v>
      </c>
      <c r="O705" s="72">
        <v>0</v>
      </c>
      <c r="P705" s="108">
        <v>0</v>
      </c>
      <c r="Q705" s="71">
        <v>0</v>
      </c>
      <c r="R705" s="72">
        <v>0</v>
      </c>
      <c r="S705" s="108">
        <v>0</v>
      </c>
      <c r="T705" s="71">
        <v>0</v>
      </c>
      <c r="U705" s="72">
        <v>0</v>
      </c>
      <c r="V705" s="72">
        <v>0</v>
      </c>
      <c r="W705" s="73">
        <f t="shared" si="385"/>
        <v>0</v>
      </c>
      <c r="X705" s="109">
        <v>0</v>
      </c>
      <c r="Y705" s="110">
        <v>0</v>
      </c>
      <c r="Z705" s="110">
        <v>0</v>
      </c>
      <c r="AA705" s="72">
        <v>0</v>
      </c>
      <c r="AB705" s="72">
        <v>0</v>
      </c>
      <c r="AC705" s="111">
        <v>0</v>
      </c>
      <c r="AD705" s="112">
        <f t="shared" si="386"/>
        <v>0</v>
      </c>
      <c r="AE705" s="113">
        <v>0</v>
      </c>
      <c r="AF705" s="114">
        <v>0</v>
      </c>
      <c r="AG705" s="115">
        <v>0</v>
      </c>
      <c r="AH705" s="116">
        <v>0</v>
      </c>
      <c r="AI705" s="114">
        <v>0</v>
      </c>
      <c r="AJ705" s="117">
        <f t="shared" si="389"/>
        <v>0</v>
      </c>
      <c r="AK705" s="113">
        <v>0</v>
      </c>
      <c r="AL705" s="114">
        <v>0</v>
      </c>
      <c r="AM705" s="117">
        <f t="shared" si="390"/>
        <v>0</v>
      </c>
      <c r="AN705" s="113">
        <v>0</v>
      </c>
      <c r="AO705" s="114">
        <v>0</v>
      </c>
      <c r="AP705" s="114">
        <v>0</v>
      </c>
      <c r="AQ705" s="114">
        <v>0</v>
      </c>
      <c r="AR705" s="117">
        <v>0</v>
      </c>
      <c r="AS705" s="113">
        <f t="shared" si="387"/>
        <v>0</v>
      </c>
      <c r="AT705" s="114">
        <f t="shared" si="391"/>
        <v>0</v>
      </c>
      <c r="AU705" s="114">
        <f t="shared" si="392"/>
        <v>0</v>
      </c>
      <c r="AV705" s="117">
        <v>0</v>
      </c>
      <c r="AW705" s="113">
        <f t="shared" si="388"/>
        <v>0</v>
      </c>
      <c r="AX705" s="114">
        <f t="shared" si="393"/>
        <v>0</v>
      </c>
      <c r="AY705" s="114">
        <f t="shared" si="394"/>
        <v>0</v>
      </c>
      <c r="AZ705" s="117">
        <v>0</v>
      </c>
      <c r="BA705" s="113">
        <f t="shared" si="395"/>
        <v>0</v>
      </c>
      <c r="BB705" s="114">
        <f t="shared" si="396"/>
        <v>0</v>
      </c>
      <c r="BC705" s="114">
        <f t="shared" si="397"/>
        <v>0</v>
      </c>
      <c r="BD705" s="117">
        <v>0</v>
      </c>
      <c r="BE705" s="113">
        <v>0</v>
      </c>
      <c r="BF705" s="114">
        <v>0</v>
      </c>
      <c r="BG705" s="114">
        <v>0</v>
      </c>
      <c r="BH705" s="117">
        <v>0</v>
      </c>
      <c r="BJ705" s="113">
        <f t="shared" si="421"/>
        <v>0</v>
      </c>
      <c r="BK705" s="114">
        <f t="shared" si="421"/>
        <v>0</v>
      </c>
      <c r="BL705" s="114">
        <f t="shared" si="398"/>
        <v>0</v>
      </c>
      <c r="BM705" s="118">
        <f t="shared" si="399"/>
        <v>0</v>
      </c>
      <c r="BN705" s="119">
        <f t="shared" si="400"/>
        <v>0</v>
      </c>
      <c r="BP705" s="113">
        <f t="shared" si="401"/>
        <v>0</v>
      </c>
      <c r="BQ705" s="118">
        <f t="shared" si="402"/>
        <v>0</v>
      </c>
      <c r="BR705" s="120">
        <f t="shared" si="403"/>
        <v>0</v>
      </c>
      <c r="BS705" s="121">
        <f t="shared" si="404"/>
        <v>0</v>
      </c>
      <c r="BT705" s="114">
        <f t="shared" si="405"/>
        <v>0</v>
      </c>
      <c r="BU705" s="114">
        <f t="shared" si="406"/>
        <v>0</v>
      </c>
      <c r="BV705" s="114">
        <f t="shared" si="407"/>
        <v>0</v>
      </c>
      <c r="BW705" s="118">
        <f t="shared" si="408"/>
        <v>0</v>
      </c>
      <c r="BX705" s="120">
        <f t="shared" si="409"/>
        <v>0</v>
      </c>
      <c r="BY705" s="121">
        <f t="shared" si="410"/>
        <v>0</v>
      </c>
      <c r="CA705" s="113">
        <f t="shared" si="422"/>
        <v>0</v>
      </c>
      <c r="CB705" s="114">
        <f t="shared" si="422"/>
        <v>0</v>
      </c>
      <c r="CC705" s="114">
        <f t="shared" si="411"/>
        <v>0</v>
      </c>
      <c r="CD705" s="114">
        <f t="shared" si="412"/>
        <v>0</v>
      </c>
      <c r="CE705" s="114">
        <f t="shared" si="413"/>
        <v>0</v>
      </c>
      <c r="CF705" s="118">
        <f t="shared" si="414"/>
        <v>0</v>
      </c>
      <c r="CG705" s="122">
        <f t="shared" si="415"/>
        <v>0</v>
      </c>
      <c r="CH705" s="88"/>
      <c r="CI705" s="123">
        <f t="shared" si="416"/>
        <v>0</v>
      </c>
      <c r="CK705" s="124">
        <f t="shared" si="417"/>
        <v>4</v>
      </c>
      <c r="CL705" s="125">
        <v>0</v>
      </c>
      <c r="CM705" s="126">
        <v>0</v>
      </c>
      <c r="CN705" s="127">
        <v>0</v>
      </c>
      <c r="CO705" s="128">
        <v>0</v>
      </c>
      <c r="CP705" s="125">
        <v>0</v>
      </c>
      <c r="CQ705" s="129">
        <v>0</v>
      </c>
      <c r="CR705" s="130">
        <v>0</v>
      </c>
      <c r="CS705" s="131">
        <v>0</v>
      </c>
      <c r="CT705" s="132">
        <v>0</v>
      </c>
      <c r="CU705" s="133">
        <f t="shared" si="423"/>
        <v>0</v>
      </c>
      <c r="CV705" s="129">
        <f t="shared" si="423"/>
        <v>0</v>
      </c>
      <c r="CW705" s="132">
        <v>0</v>
      </c>
      <c r="CY705" s="133">
        <v>0</v>
      </c>
      <c r="CZ705" s="129">
        <v>0</v>
      </c>
      <c r="DA705" s="132">
        <v>0</v>
      </c>
      <c r="DD705" s="134" t="s">
        <v>95</v>
      </c>
      <c r="DE705" s="101"/>
      <c r="DF705" s="72"/>
    </row>
    <row r="706" spans="1:110" s="7" customFormat="1" x14ac:dyDescent="0.25">
      <c r="A706" s="135">
        <v>48</v>
      </c>
      <c r="B706" s="136" t="s">
        <v>1894</v>
      </c>
      <c r="C706" s="136" t="s">
        <v>1924</v>
      </c>
      <c r="D706" s="137" t="s">
        <v>1896</v>
      </c>
      <c r="E706" s="138" t="s">
        <v>1925</v>
      </c>
      <c r="F706" s="138" t="s">
        <v>1896</v>
      </c>
      <c r="G706" s="138" t="s">
        <v>1926</v>
      </c>
      <c r="H706" s="138" t="s">
        <v>124</v>
      </c>
      <c r="I706" s="138">
        <v>10035</v>
      </c>
      <c r="J706" s="138" t="str">
        <f t="shared" si="383"/>
        <v>Manhattan 10035</v>
      </c>
      <c r="K706" s="138" t="s">
        <v>108</v>
      </c>
      <c r="L706" s="138">
        <v>4</v>
      </c>
      <c r="M706" s="106" t="str">
        <f t="shared" si="384"/>
        <v>FCCN</v>
      </c>
      <c r="N706" s="107">
        <v>0</v>
      </c>
      <c r="O706" s="72">
        <v>0</v>
      </c>
      <c r="P706" s="108">
        <v>0</v>
      </c>
      <c r="Q706" s="71">
        <v>0</v>
      </c>
      <c r="R706" s="72">
        <v>0</v>
      </c>
      <c r="S706" s="108">
        <v>0</v>
      </c>
      <c r="T706" s="71">
        <v>0</v>
      </c>
      <c r="U706" s="72">
        <v>0</v>
      </c>
      <c r="V706" s="72">
        <v>0</v>
      </c>
      <c r="W706" s="73">
        <f t="shared" si="385"/>
        <v>0</v>
      </c>
      <c r="X706" s="109">
        <v>0</v>
      </c>
      <c r="Y706" s="110">
        <v>126</v>
      </c>
      <c r="Z706" s="110">
        <v>0</v>
      </c>
      <c r="AA706" s="72">
        <v>0</v>
      </c>
      <c r="AB706" s="72">
        <v>0</v>
      </c>
      <c r="AC706" s="111">
        <v>0</v>
      </c>
      <c r="AD706" s="112">
        <f t="shared" si="386"/>
        <v>126</v>
      </c>
      <c r="AE706" s="113">
        <v>0</v>
      </c>
      <c r="AF706" s="114">
        <v>0</v>
      </c>
      <c r="AG706" s="115">
        <v>0</v>
      </c>
      <c r="AH706" s="116">
        <v>1291759.56</v>
      </c>
      <c r="AI706" s="114">
        <v>0</v>
      </c>
      <c r="AJ706" s="117">
        <f t="shared" si="389"/>
        <v>1291759.56</v>
      </c>
      <c r="AK706" s="113">
        <v>0</v>
      </c>
      <c r="AL706" s="114">
        <v>0</v>
      </c>
      <c r="AM706" s="117">
        <f t="shared" si="390"/>
        <v>0</v>
      </c>
      <c r="AN706" s="113">
        <v>0</v>
      </c>
      <c r="AO706" s="114">
        <v>0</v>
      </c>
      <c r="AP706" s="114">
        <v>0</v>
      </c>
      <c r="AQ706" s="114">
        <v>1115475.48</v>
      </c>
      <c r="AR706" s="117">
        <v>176284.08000000002</v>
      </c>
      <c r="AS706" s="113">
        <f t="shared" si="387"/>
        <v>0</v>
      </c>
      <c r="AT706" s="114">
        <f t="shared" si="391"/>
        <v>0</v>
      </c>
      <c r="AU706" s="114">
        <f t="shared" si="392"/>
        <v>0</v>
      </c>
      <c r="AV706" s="117">
        <v>0</v>
      </c>
      <c r="AW706" s="113">
        <f t="shared" si="388"/>
        <v>0</v>
      </c>
      <c r="AX706" s="114">
        <f t="shared" si="393"/>
        <v>0</v>
      </c>
      <c r="AY706" s="114">
        <f t="shared" si="394"/>
        <v>0</v>
      </c>
      <c r="AZ706" s="117">
        <v>0</v>
      </c>
      <c r="BA706" s="113">
        <f t="shared" si="395"/>
        <v>0</v>
      </c>
      <c r="BB706" s="114">
        <f t="shared" si="396"/>
        <v>0</v>
      </c>
      <c r="BC706" s="114">
        <f t="shared" si="397"/>
        <v>0</v>
      </c>
      <c r="BD706" s="117">
        <v>0</v>
      </c>
      <c r="BE706" s="113">
        <v>0</v>
      </c>
      <c r="BF706" s="114">
        <v>0</v>
      </c>
      <c r="BG706" s="114">
        <v>0</v>
      </c>
      <c r="BH706" s="117">
        <v>0</v>
      </c>
      <c r="BJ706" s="113">
        <f t="shared" si="421"/>
        <v>0</v>
      </c>
      <c r="BK706" s="114">
        <f t="shared" si="421"/>
        <v>0</v>
      </c>
      <c r="BL706" s="114">
        <f t="shared" si="398"/>
        <v>0</v>
      </c>
      <c r="BM706" s="118">
        <f t="shared" si="399"/>
        <v>0</v>
      </c>
      <c r="BN706" s="119">
        <f t="shared" si="400"/>
        <v>0</v>
      </c>
      <c r="BP706" s="113">
        <f t="shared" si="401"/>
        <v>0</v>
      </c>
      <c r="BQ706" s="118">
        <f t="shared" si="402"/>
        <v>0</v>
      </c>
      <c r="BR706" s="120">
        <f t="shared" si="403"/>
        <v>0</v>
      </c>
      <c r="BS706" s="121">
        <f t="shared" si="404"/>
        <v>0</v>
      </c>
      <c r="BT706" s="114">
        <f t="shared" si="405"/>
        <v>0</v>
      </c>
      <c r="BU706" s="114">
        <f t="shared" si="406"/>
        <v>0</v>
      </c>
      <c r="BV706" s="114">
        <f t="shared" si="407"/>
        <v>0</v>
      </c>
      <c r="BW706" s="118">
        <f t="shared" si="408"/>
        <v>0</v>
      </c>
      <c r="BX706" s="120">
        <f t="shared" si="409"/>
        <v>0</v>
      </c>
      <c r="BY706" s="121">
        <f t="shared" si="410"/>
        <v>0</v>
      </c>
      <c r="CA706" s="113">
        <f t="shared" si="422"/>
        <v>0</v>
      </c>
      <c r="CB706" s="114">
        <f t="shared" si="422"/>
        <v>0</v>
      </c>
      <c r="CC706" s="114">
        <f t="shared" si="411"/>
        <v>0</v>
      </c>
      <c r="CD706" s="114">
        <f t="shared" si="412"/>
        <v>12659.199742765273</v>
      </c>
      <c r="CE706" s="114">
        <f t="shared" si="413"/>
        <v>0</v>
      </c>
      <c r="CF706" s="118">
        <f t="shared" si="414"/>
        <v>0</v>
      </c>
      <c r="CG706" s="122">
        <f t="shared" si="415"/>
        <v>12659.199742765273</v>
      </c>
      <c r="CH706" s="88"/>
      <c r="CI706" s="123">
        <f t="shared" si="416"/>
        <v>12659.199742765273</v>
      </c>
      <c r="CK706" s="124">
        <f t="shared" si="417"/>
        <v>4</v>
      </c>
      <c r="CL706" s="125">
        <v>0</v>
      </c>
      <c r="CM706" s="126">
        <v>0</v>
      </c>
      <c r="CN706" s="127">
        <v>0</v>
      </c>
      <c r="CO706" s="128">
        <v>0</v>
      </c>
      <c r="CP706" s="125">
        <v>0</v>
      </c>
      <c r="CQ706" s="129">
        <v>0</v>
      </c>
      <c r="CR706" s="130">
        <v>0</v>
      </c>
      <c r="CS706" s="131">
        <v>0</v>
      </c>
      <c r="CT706" s="132">
        <v>0</v>
      </c>
      <c r="CU706" s="133">
        <f t="shared" si="423"/>
        <v>0</v>
      </c>
      <c r="CV706" s="129">
        <f t="shared" si="423"/>
        <v>0</v>
      </c>
      <c r="CW706" s="132">
        <v>0</v>
      </c>
      <c r="CY706" s="133">
        <v>0</v>
      </c>
      <c r="CZ706" s="129">
        <v>0</v>
      </c>
      <c r="DA706" s="132">
        <v>0</v>
      </c>
      <c r="DD706" s="134" t="s">
        <v>95</v>
      </c>
      <c r="DE706" s="101"/>
      <c r="DF706" s="72"/>
    </row>
    <row r="707" spans="1:110" s="7" customFormat="1" x14ac:dyDescent="0.25">
      <c r="A707" s="135">
        <v>48</v>
      </c>
      <c r="B707" s="136" t="s">
        <v>1894</v>
      </c>
      <c r="C707" s="136" t="s">
        <v>1924</v>
      </c>
      <c r="D707" s="137" t="s">
        <v>1896</v>
      </c>
      <c r="E707" s="138" t="s">
        <v>1925</v>
      </c>
      <c r="F707" s="138" t="s">
        <v>1896</v>
      </c>
      <c r="G707" s="138" t="s">
        <v>1926</v>
      </c>
      <c r="H707" s="138" t="s">
        <v>124</v>
      </c>
      <c r="I707" s="138">
        <v>10035</v>
      </c>
      <c r="J707" s="138" t="str">
        <f t="shared" si="383"/>
        <v>Manhattan 10035</v>
      </c>
      <c r="K707" s="138" t="s">
        <v>108</v>
      </c>
      <c r="L707" s="138">
        <v>4</v>
      </c>
      <c r="M707" s="106" t="str">
        <f t="shared" si="384"/>
        <v>FCCN</v>
      </c>
      <c r="N707" s="107">
        <v>0</v>
      </c>
      <c r="O707" s="72">
        <v>0</v>
      </c>
      <c r="P707" s="108">
        <v>0</v>
      </c>
      <c r="Q707" s="71">
        <v>0</v>
      </c>
      <c r="R707" s="72">
        <v>0</v>
      </c>
      <c r="S707" s="108">
        <v>0</v>
      </c>
      <c r="T707" s="71">
        <v>0</v>
      </c>
      <c r="U707" s="72">
        <v>0</v>
      </c>
      <c r="V707" s="72">
        <v>0</v>
      </c>
      <c r="W707" s="73">
        <f t="shared" si="385"/>
        <v>0</v>
      </c>
      <c r="X707" s="109">
        <v>0</v>
      </c>
      <c r="Y707" s="110">
        <v>0</v>
      </c>
      <c r="Z707" s="110">
        <v>74</v>
      </c>
      <c r="AA707" s="72">
        <v>0</v>
      </c>
      <c r="AB707" s="72">
        <v>0</v>
      </c>
      <c r="AC707" s="111">
        <v>0</v>
      </c>
      <c r="AD707" s="112">
        <f t="shared" si="386"/>
        <v>74</v>
      </c>
      <c r="AE707" s="113">
        <v>0</v>
      </c>
      <c r="AF707" s="114">
        <v>0</v>
      </c>
      <c r="AG707" s="115">
        <v>0</v>
      </c>
      <c r="AH707" s="116">
        <v>809061.24000000011</v>
      </c>
      <c r="AI707" s="114">
        <v>0</v>
      </c>
      <c r="AJ707" s="117">
        <f t="shared" si="389"/>
        <v>809061.24000000011</v>
      </c>
      <c r="AK707" s="113">
        <v>0</v>
      </c>
      <c r="AL707" s="114">
        <v>0</v>
      </c>
      <c r="AM707" s="117">
        <f t="shared" si="390"/>
        <v>0</v>
      </c>
      <c r="AN707" s="113">
        <v>0</v>
      </c>
      <c r="AO707" s="114">
        <v>0</v>
      </c>
      <c r="AP707" s="114">
        <v>0</v>
      </c>
      <c r="AQ707" s="114">
        <v>705529.32000000007</v>
      </c>
      <c r="AR707" s="117">
        <v>103531.92</v>
      </c>
      <c r="AS707" s="113">
        <f t="shared" si="387"/>
        <v>0</v>
      </c>
      <c r="AT707" s="114">
        <f t="shared" si="391"/>
        <v>0</v>
      </c>
      <c r="AU707" s="114">
        <f t="shared" si="392"/>
        <v>0</v>
      </c>
      <c r="AV707" s="117">
        <v>0</v>
      </c>
      <c r="AW707" s="113">
        <f t="shared" si="388"/>
        <v>0</v>
      </c>
      <c r="AX707" s="114">
        <f t="shared" si="393"/>
        <v>0</v>
      </c>
      <c r="AY707" s="114">
        <f t="shared" si="394"/>
        <v>0</v>
      </c>
      <c r="AZ707" s="117">
        <v>0</v>
      </c>
      <c r="BA707" s="113">
        <f t="shared" si="395"/>
        <v>0</v>
      </c>
      <c r="BB707" s="114">
        <f t="shared" si="396"/>
        <v>0</v>
      </c>
      <c r="BC707" s="114">
        <f t="shared" si="397"/>
        <v>0</v>
      </c>
      <c r="BD707" s="117">
        <v>0</v>
      </c>
      <c r="BE707" s="113">
        <v>0</v>
      </c>
      <c r="BF707" s="114">
        <v>0</v>
      </c>
      <c r="BG707" s="114">
        <v>0</v>
      </c>
      <c r="BH707" s="117">
        <v>0</v>
      </c>
      <c r="BJ707" s="113">
        <f t="shared" si="421"/>
        <v>0</v>
      </c>
      <c r="BK707" s="114">
        <f t="shared" si="421"/>
        <v>0</v>
      </c>
      <c r="BL707" s="114">
        <f t="shared" si="398"/>
        <v>0</v>
      </c>
      <c r="BM707" s="118">
        <f t="shared" si="399"/>
        <v>0</v>
      </c>
      <c r="BN707" s="119">
        <f t="shared" si="400"/>
        <v>0</v>
      </c>
      <c r="BP707" s="113">
        <f t="shared" si="401"/>
        <v>0</v>
      </c>
      <c r="BQ707" s="118">
        <f t="shared" si="402"/>
        <v>0</v>
      </c>
      <c r="BR707" s="120">
        <f t="shared" si="403"/>
        <v>0</v>
      </c>
      <c r="BS707" s="121">
        <f t="shared" si="404"/>
        <v>0</v>
      </c>
      <c r="BT707" s="114">
        <f t="shared" si="405"/>
        <v>0</v>
      </c>
      <c r="BU707" s="114">
        <f t="shared" si="406"/>
        <v>0</v>
      </c>
      <c r="BV707" s="114">
        <f t="shared" si="407"/>
        <v>0</v>
      </c>
      <c r="BW707" s="118">
        <f t="shared" si="408"/>
        <v>0</v>
      </c>
      <c r="BX707" s="120">
        <f t="shared" si="409"/>
        <v>0</v>
      </c>
      <c r="BY707" s="121">
        <f t="shared" si="410"/>
        <v>0</v>
      </c>
      <c r="CA707" s="113">
        <f t="shared" si="422"/>
        <v>0</v>
      </c>
      <c r="CB707" s="114">
        <f t="shared" si="422"/>
        <v>0</v>
      </c>
      <c r="CC707" s="114">
        <f t="shared" si="411"/>
        <v>0</v>
      </c>
      <c r="CD707" s="114">
        <f t="shared" si="412"/>
        <v>7434.7681028938905</v>
      </c>
      <c r="CE707" s="114">
        <f t="shared" si="413"/>
        <v>0</v>
      </c>
      <c r="CF707" s="118">
        <f t="shared" si="414"/>
        <v>0</v>
      </c>
      <c r="CG707" s="122">
        <f t="shared" si="415"/>
        <v>7434.7681028938905</v>
      </c>
      <c r="CH707" s="88"/>
      <c r="CI707" s="123">
        <f t="shared" si="416"/>
        <v>7434.7681028938905</v>
      </c>
      <c r="CK707" s="124">
        <f t="shared" si="417"/>
        <v>4</v>
      </c>
      <c r="CL707" s="125">
        <v>0</v>
      </c>
      <c r="CM707" s="126">
        <v>0</v>
      </c>
      <c r="CN707" s="127">
        <v>0</v>
      </c>
      <c r="CO707" s="128">
        <v>0</v>
      </c>
      <c r="CP707" s="125">
        <v>0</v>
      </c>
      <c r="CQ707" s="129">
        <v>0</v>
      </c>
      <c r="CR707" s="130">
        <v>0</v>
      </c>
      <c r="CS707" s="131">
        <v>0</v>
      </c>
      <c r="CT707" s="132">
        <v>0</v>
      </c>
      <c r="CU707" s="133">
        <f t="shared" si="423"/>
        <v>0</v>
      </c>
      <c r="CV707" s="129">
        <f t="shared" si="423"/>
        <v>0</v>
      </c>
      <c r="CW707" s="132">
        <v>0</v>
      </c>
      <c r="CY707" s="133">
        <v>0</v>
      </c>
      <c r="CZ707" s="129">
        <v>0</v>
      </c>
      <c r="DA707" s="132">
        <v>0</v>
      </c>
      <c r="DD707" s="134" t="s">
        <v>95</v>
      </c>
      <c r="DE707" s="101"/>
      <c r="DF707" s="72"/>
    </row>
    <row r="708" spans="1:110" s="7" customFormat="1" x14ac:dyDescent="0.25">
      <c r="A708" s="135">
        <v>48</v>
      </c>
      <c r="B708" s="136" t="s">
        <v>1894</v>
      </c>
      <c r="C708" s="136" t="s">
        <v>1924</v>
      </c>
      <c r="D708" s="137" t="s">
        <v>1896</v>
      </c>
      <c r="E708" s="138" t="s">
        <v>1925</v>
      </c>
      <c r="F708" s="138" t="s">
        <v>1896</v>
      </c>
      <c r="G708" s="138" t="s">
        <v>1926</v>
      </c>
      <c r="H708" s="138" t="s">
        <v>124</v>
      </c>
      <c r="I708" s="138">
        <v>10035</v>
      </c>
      <c r="J708" s="138" t="str">
        <f t="shared" si="383"/>
        <v>Manhattan 10035</v>
      </c>
      <c r="K708" s="138" t="s">
        <v>108</v>
      </c>
      <c r="L708" s="138">
        <v>4</v>
      </c>
      <c r="M708" s="106" t="str">
        <f t="shared" si="384"/>
        <v>FCCN</v>
      </c>
      <c r="N708" s="107">
        <v>0</v>
      </c>
      <c r="O708" s="72">
        <v>0</v>
      </c>
      <c r="P708" s="108">
        <v>0</v>
      </c>
      <c r="Q708" s="71">
        <v>0</v>
      </c>
      <c r="R708" s="72">
        <v>0</v>
      </c>
      <c r="S708" s="108">
        <v>0</v>
      </c>
      <c r="T708" s="71">
        <v>0</v>
      </c>
      <c r="U708" s="72">
        <v>0</v>
      </c>
      <c r="V708" s="72">
        <v>0</v>
      </c>
      <c r="W708" s="73">
        <f t="shared" si="385"/>
        <v>0</v>
      </c>
      <c r="X708" s="109">
        <v>0</v>
      </c>
      <c r="Y708" s="110">
        <v>0</v>
      </c>
      <c r="Z708" s="110">
        <v>0</v>
      </c>
      <c r="AA708" s="72">
        <v>0</v>
      </c>
      <c r="AB708" s="72">
        <v>0</v>
      </c>
      <c r="AC708" s="111">
        <v>0</v>
      </c>
      <c r="AD708" s="112">
        <f t="shared" si="386"/>
        <v>0</v>
      </c>
      <c r="AE708" s="113">
        <v>0</v>
      </c>
      <c r="AF708" s="114">
        <v>0</v>
      </c>
      <c r="AG708" s="115">
        <v>0</v>
      </c>
      <c r="AH708" s="116">
        <v>0</v>
      </c>
      <c r="AI708" s="114">
        <v>0</v>
      </c>
      <c r="AJ708" s="117">
        <f t="shared" si="389"/>
        <v>0</v>
      </c>
      <c r="AK708" s="113">
        <v>0</v>
      </c>
      <c r="AL708" s="114">
        <v>0</v>
      </c>
      <c r="AM708" s="117">
        <f t="shared" si="390"/>
        <v>0</v>
      </c>
      <c r="AN708" s="113">
        <v>0</v>
      </c>
      <c r="AO708" s="114">
        <v>0</v>
      </c>
      <c r="AP708" s="114">
        <v>0</v>
      </c>
      <c r="AQ708" s="114">
        <v>0</v>
      </c>
      <c r="AR708" s="117">
        <v>0</v>
      </c>
      <c r="AS708" s="113">
        <f t="shared" si="387"/>
        <v>0</v>
      </c>
      <c r="AT708" s="114">
        <f t="shared" si="391"/>
        <v>0</v>
      </c>
      <c r="AU708" s="114">
        <f t="shared" si="392"/>
        <v>0</v>
      </c>
      <c r="AV708" s="117">
        <v>0</v>
      </c>
      <c r="AW708" s="113">
        <f t="shared" si="388"/>
        <v>0</v>
      </c>
      <c r="AX708" s="114">
        <f t="shared" si="393"/>
        <v>0</v>
      </c>
      <c r="AY708" s="114">
        <f t="shared" si="394"/>
        <v>0</v>
      </c>
      <c r="AZ708" s="117">
        <v>0</v>
      </c>
      <c r="BA708" s="113">
        <f t="shared" si="395"/>
        <v>0</v>
      </c>
      <c r="BB708" s="114">
        <f t="shared" si="396"/>
        <v>0</v>
      </c>
      <c r="BC708" s="114">
        <f t="shared" si="397"/>
        <v>0</v>
      </c>
      <c r="BD708" s="117">
        <v>0</v>
      </c>
      <c r="BE708" s="113">
        <v>0</v>
      </c>
      <c r="BF708" s="114">
        <v>0</v>
      </c>
      <c r="BG708" s="114">
        <v>0</v>
      </c>
      <c r="BH708" s="117">
        <v>0</v>
      </c>
      <c r="BJ708" s="113">
        <f t="shared" si="421"/>
        <v>0</v>
      </c>
      <c r="BK708" s="114">
        <f t="shared" si="421"/>
        <v>0</v>
      </c>
      <c r="BL708" s="114">
        <f t="shared" si="398"/>
        <v>0</v>
      </c>
      <c r="BM708" s="118">
        <f t="shared" si="399"/>
        <v>0</v>
      </c>
      <c r="BN708" s="119">
        <f t="shared" si="400"/>
        <v>0</v>
      </c>
      <c r="BP708" s="113">
        <f t="shared" si="401"/>
        <v>0</v>
      </c>
      <c r="BQ708" s="118">
        <f t="shared" si="402"/>
        <v>0</v>
      </c>
      <c r="BR708" s="120">
        <f t="shared" si="403"/>
        <v>0</v>
      </c>
      <c r="BS708" s="121">
        <f t="shared" si="404"/>
        <v>0</v>
      </c>
      <c r="BT708" s="114">
        <f t="shared" si="405"/>
        <v>0</v>
      </c>
      <c r="BU708" s="114">
        <f t="shared" si="406"/>
        <v>0</v>
      </c>
      <c r="BV708" s="114">
        <f t="shared" si="407"/>
        <v>0</v>
      </c>
      <c r="BW708" s="118">
        <f t="shared" si="408"/>
        <v>0</v>
      </c>
      <c r="BX708" s="120">
        <f t="shared" si="409"/>
        <v>0</v>
      </c>
      <c r="BY708" s="121">
        <f t="shared" si="410"/>
        <v>0</v>
      </c>
      <c r="CA708" s="113">
        <f t="shared" si="422"/>
        <v>0</v>
      </c>
      <c r="CB708" s="114">
        <f t="shared" si="422"/>
        <v>0</v>
      </c>
      <c r="CC708" s="114">
        <f t="shared" si="411"/>
        <v>0</v>
      </c>
      <c r="CD708" s="114">
        <f t="shared" si="412"/>
        <v>0</v>
      </c>
      <c r="CE708" s="114">
        <f t="shared" si="413"/>
        <v>0</v>
      </c>
      <c r="CF708" s="118">
        <f t="shared" si="414"/>
        <v>0</v>
      </c>
      <c r="CG708" s="122">
        <f t="shared" si="415"/>
        <v>0</v>
      </c>
      <c r="CH708" s="88"/>
      <c r="CI708" s="123">
        <f t="shared" si="416"/>
        <v>0</v>
      </c>
      <c r="CK708" s="124">
        <f t="shared" si="417"/>
        <v>4</v>
      </c>
      <c r="CL708" s="125">
        <v>0</v>
      </c>
      <c r="CM708" s="126">
        <v>0</v>
      </c>
      <c r="CN708" s="127">
        <v>0</v>
      </c>
      <c r="CO708" s="128">
        <v>0</v>
      </c>
      <c r="CP708" s="125">
        <v>0</v>
      </c>
      <c r="CQ708" s="129">
        <v>0</v>
      </c>
      <c r="CR708" s="130">
        <v>0</v>
      </c>
      <c r="CS708" s="131">
        <v>0</v>
      </c>
      <c r="CT708" s="132">
        <v>0</v>
      </c>
      <c r="CU708" s="133">
        <f t="shared" si="423"/>
        <v>0</v>
      </c>
      <c r="CV708" s="129">
        <f t="shared" si="423"/>
        <v>0</v>
      </c>
      <c r="CW708" s="132">
        <v>0</v>
      </c>
      <c r="CY708" s="133">
        <v>0</v>
      </c>
      <c r="CZ708" s="129">
        <v>0</v>
      </c>
      <c r="DA708" s="132">
        <v>0</v>
      </c>
      <c r="DD708" s="134" t="s">
        <v>95</v>
      </c>
      <c r="DE708" s="101"/>
      <c r="DF708" s="72"/>
    </row>
    <row r="709" spans="1:110" s="7" customFormat="1" x14ac:dyDescent="0.25">
      <c r="A709" s="135">
        <v>48</v>
      </c>
      <c r="B709" s="136" t="s">
        <v>1894</v>
      </c>
      <c r="C709" s="136" t="s">
        <v>1924</v>
      </c>
      <c r="D709" s="137" t="s">
        <v>1896</v>
      </c>
      <c r="E709" s="138" t="s">
        <v>1925</v>
      </c>
      <c r="F709" s="138" t="s">
        <v>1896</v>
      </c>
      <c r="G709" s="138" t="s">
        <v>1926</v>
      </c>
      <c r="H709" s="138" t="s">
        <v>124</v>
      </c>
      <c r="I709" s="138">
        <v>10035</v>
      </c>
      <c r="J709" s="138" t="str">
        <f t="shared" si="383"/>
        <v>Manhattan 10035</v>
      </c>
      <c r="K709" s="138" t="s">
        <v>108</v>
      </c>
      <c r="L709" s="138">
        <v>4</v>
      </c>
      <c r="M709" s="106" t="str">
        <f t="shared" si="384"/>
        <v>FCCN</v>
      </c>
      <c r="N709" s="107">
        <v>0</v>
      </c>
      <c r="O709" s="72">
        <v>0</v>
      </c>
      <c r="P709" s="108">
        <v>0</v>
      </c>
      <c r="Q709" s="71">
        <v>0</v>
      </c>
      <c r="R709" s="72">
        <v>0</v>
      </c>
      <c r="S709" s="108">
        <v>0</v>
      </c>
      <c r="T709" s="71">
        <v>0</v>
      </c>
      <c r="U709" s="72">
        <v>0</v>
      </c>
      <c r="V709" s="72">
        <v>0</v>
      </c>
      <c r="W709" s="73">
        <f t="shared" si="385"/>
        <v>0</v>
      </c>
      <c r="X709" s="109">
        <v>0</v>
      </c>
      <c r="Y709" s="110">
        <v>0</v>
      </c>
      <c r="Z709" s="110">
        <v>0</v>
      </c>
      <c r="AA709" s="72">
        <v>0</v>
      </c>
      <c r="AB709" s="72">
        <v>126</v>
      </c>
      <c r="AC709" s="111">
        <v>0</v>
      </c>
      <c r="AD709" s="112">
        <f t="shared" si="386"/>
        <v>126</v>
      </c>
      <c r="AE709" s="113">
        <v>0</v>
      </c>
      <c r="AF709" s="114">
        <v>0</v>
      </c>
      <c r="AG709" s="115">
        <v>0</v>
      </c>
      <c r="AH709" s="116">
        <v>1087085.1599999999</v>
      </c>
      <c r="AI709" s="114">
        <v>0</v>
      </c>
      <c r="AJ709" s="117">
        <f t="shared" si="389"/>
        <v>1087085.1599999999</v>
      </c>
      <c r="AK709" s="113">
        <v>0</v>
      </c>
      <c r="AL709" s="114">
        <v>0</v>
      </c>
      <c r="AM709" s="117">
        <f t="shared" si="390"/>
        <v>0</v>
      </c>
      <c r="AN709" s="113">
        <v>0</v>
      </c>
      <c r="AO709" s="114">
        <v>0</v>
      </c>
      <c r="AP709" s="114">
        <v>0</v>
      </c>
      <c r="AQ709" s="114">
        <v>910801.08000000007</v>
      </c>
      <c r="AR709" s="117">
        <v>176284.08000000002</v>
      </c>
      <c r="AS709" s="113">
        <f t="shared" si="387"/>
        <v>0</v>
      </c>
      <c r="AT709" s="114">
        <f t="shared" si="391"/>
        <v>0</v>
      </c>
      <c r="AU709" s="114">
        <f t="shared" si="392"/>
        <v>0</v>
      </c>
      <c r="AV709" s="117">
        <v>0</v>
      </c>
      <c r="AW709" s="113">
        <f t="shared" si="388"/>
        <v>0</v>
      </c>
      <c r="AX709" s="114">
        <f t="shared" si="393"/>
        <v>0</v>
      </c>
      <c r="AY709" s="114">
        <f t="shared" si="394"/>
        <v>0</v>
      </c>
      <c r="AZ709" s="117">
        <v>0</v>
      </c>
      <c r="BA709" s="113">
        <f t="shared" si="395"/>
        <v>0</v>
      </c>
      <c r="BB709" s="114">
        <f t="shared" si="396"/>
        <v>0</v>
      </c>
      <c r="BC709" s="114">
        <f t="shared" si="397"/>
        <v>0</v>
      </c>
      <c r="BD709" s="117">
        <v>0</v>
      </c>
      <c r="BE709" s="113">
        <v>0</v>
      </c>
      <c r="BF709" s="114">
        <v>0</v>
      </c>
      <c r="BG709" s="114">
        <v>0</v>
      </c>
      <c r="BH709" s="117">
        <v>0</v>
      </c>
      <c r="BJ709" s="113">
        <f t="shared" si="421"/>
        <v>0</v>
      </c>
      <c r="BK709" s="114">
        <f t="shared" si="421"/>
        <v>0</v>
      </c>
      <c r="BL709" s="114">
        <f t="shared" si="398"/>
        <v>0</v>
      </c>
      <c r="BM709" s="118">
        <f t="shared" si="399"/>
        <v>0</v>
      </c>
      <c r="BN709" s="119">
        <f t="shared" si="400"/>
        <v>0</v>
      </c>
      <c r="BP709" s="113">
        <f t="shared" si="401"/>
        <v>0</v>
      </c>
      <c r="BQ709" s="118">
        <f t="shared" si="402"/>
        <v>0</v>
      </c>
      <c r="BR709" s="120">
        <f t="shared" si="403"/>
        <v>0</v>
      </c>
      <c r="BS709" s="121">
        <f t="shared" si="404"/>
        <v>0</v>
      </c>
      <c r="BT709" s="114">
        <f t="shared" si="405"/>
        <v>0</v>
      </c>
      <c r="BU709" s="114">
        <f t="shared" si="406"/>
        <v>0</v>
      </c>
      <c r="BV709" s="114">
        <f t="shared" si="407"/>
        <v>0</v>
      </c>
      <c r="BW709" s="118">
        <f t="shared" si="408"/>
        <v>0</v>
      </c>
      <c r="BX709" s="120">
        <f t="shared" si="409"/>
        <v>0</v>
      </c>
      <c r="BY709" s="121">
        <f t="shared" si="410"/>
        <v>0</v>
      </c>
      <c r="CA709" s="113">
        <f t="shared" si="422"/>
        <v>0</v>
      </c>
      <c r="CB709" s="114">
        <f t="shared" si="422"/>
        <v>0</v>
      </c>
      <c r="CC709" s="114">
        <f t="shared" si="411"/>
        <v>0</v>
      </c>
      <c r="CD709" s="114">
        <f t="shared" si="412"/>
        <v>12659.199742765273</v>
      </c>
      <c r="CE709" s="114">
        <f t="shared" si="413"/>
        <v>0</v>
      </c>
      <c r="CF709" s="118">
        <f t="shared" si="414"/>
        <v>0</v>
      </c>
      <c r="CG709" s="122">
        <f t="shared" si="415"/>
        <v>12659.199742765273</v>
      </c>
      <c r="CH709" s="88"/>
      <c r="CI709" s="123">
        <f t="shared" si="416"/>
        <v>12659.199742765273</v>
      </c>
      <c r="CK709" s="124">
        <f t="shared" si="417"/>
        <v>4</v>
      </c>
      <c r="CL709" s="125">
        <v>0</v>
      </c>
      <c r="CM709" s="126">
        <v>0</v>
      </c>
      <c r="CN709" s="127">
        <v>0</v>
      </c>
      <c r="CO709" s="128">
        <v>0</v>
      </c>
      <c r="CP709" s="125">
        <v>0</v>
      </c>
      <c r="CQ709" s="129">
        <v>0</v>
      </c>
      <c r="CR709" s="130">
        <v>0</v>
      </c>
      <c r="CS709" s="131">
        <v>0</v>
      </c>
      <c r="CT709" s="132">
        <v>0</v>
      </c>
      <c r="CU709" s="133">
        <f t="shared" si="423"/>
        <v>0</v>
      </c>
      <c r="CV709" s="129">
        <f t="shared" si="423"/>
        <v>0</v>
      </c>
      <c r="CW709" s="132">
        <v>0</v>
      </c>
      <c r="CY709" s="133">
        <v>0</v>
      </c>
      <c r="CZ709" s="129">
        <v>0</v>
      </c>
      <c r="DA709" s="132">
        <v>0</v>
      </c>
      <c r="DD709" s="134" t="s">
        <v>95</v>
      </c>
      <c r="DE709" s="101"/>
      <c r="DF709" s="72"/>
    </row>
    <row r="710" spans="1:110" s="7" customFormat="1" x14ac:dyDescent="0.25">
      <c r="A710" s="135">
        <v>48</v>
      </c>
      <c r="B710" s="136" t="s">
        <v>1894</v>
      </c>
      <c r="C710" s="136" t="s">
        <v>1924</v>
      </c>
      <c r="D710" s="137" t="s">
        <v>1896</v>
      </c>
      <c r="E710" s="138" t="s">
        <v>1925</v>
      </c>
      <c r="F710" s="138" t="s">
        <v>1896</v>
      </c>
      <c r="G710" s="138" t="s">
        <v>1926</v>
      </c>
      <c r="H710" s="138" t="s">
        <v>124</v>
      </c>
      <c r="I710" s="138">
        <v>10035</v>
      </c>
      <c r="J710" s="138" t="str">
        <f t="shared" ref="J710:J764" si="424">TEXT(H710,"")&amp;" "&amp;TEXT(I710,"0")</f>
        <v>Manhattan 10035</v>
      </c>
      <c r="K710" s="138" t="s">
        <v>108</v>
      </c>
      <c r="L710" s="138">
        <v>4</v>
      </c>
      <c r="M710" s="106" t="str">
        <f t="shared" ref="M710:M764" si="425">IF(L710=1,"Dual",IF(L710=2,"Head Start",IF(L710=3,"Child Care",IF(L710=4,"FCCN","Not Open"))))</f>
        <v>FCCN</v>
      </c>
      <c r="N710" s="107">
        <v>0</v>
      </c>
      <c r="O710" s="72">
        <v>0</v>
      </c>
      <c r="P710" s="108">
        <v>0</v>
      </c>
      <c r="Q710" s="71">
        <v>0</v>
      </c>
      <c r="R710" s="72">
        <v>0</v>
      </c>
      <c r="S710" s="108">
        <v>0</v>
      </c>
      <c r="T710" s="71">
        <v>0</v>
      </c>
      <c r="U710" s="72">
        <v>0</v>
      </c>
      <c r="V710" s="72">
        <v>0</v>
      </c>
      <c r="W710" s="73">
        <f t="shared" ref="W710:W764" si="426">SUM(T710:V710)</f>
        <v>0</v>
      </c>
      <c r="X710" s="109">
        <v>0</v>
      </c>
      <c r="Y710" s="110">
        <v>0</v>
      </c>
      <c r="Z710" s="110">
        <v>0</v>
      </c>
      <c r="AA710" s="72">
        <v>0</v>
      </c>
      <c r="AB710" s="72">
        <v>0</v>
      </c>
      <c r="AC710" s="111">
        <v>74</v>
      </c>
      <c r="AD710" s="112">
        <f t="shared" ref="AD710:AD764" si="427">SUM(X710:AC710)</f>
        <v>74</v>
      </c>
      <c r="AE710" s="113">
        <v>0</v>
      </c>
      <c r="AF710" s="114">
        <v>0</v>
      </c>
      <c r="AG710" s="115">
        <v>0</v>
      </c>
      <c r="AH710" s="116">
        <v>677222.84</v>
      </c>
      <c r="AI710" s="114">
        <v>0</v>
      </c>
      <c r="AJ710" s="117">
        <f t="shared" si="389"/>
        <v>677222.84</v>
      </c>
      <c r="AK710" s="113">
        <v>0</v>
      </c>
      <c r="AL710" s="114">
        <v>0</v>
      </c>
      <c r="AM710" s="117">
        <f t="shared" si="390"/>
        <v>0</v>
      </c>
      <c r="AN710" s="113">
        <v>0</v>
      </c>
      <c r="AO710" s="114">
        <v>0</v>
      </c>
      <c r="AP710" s="114">
        <v>0</v>
      </c>
      <c r="AQ710" s="114">
        <v>573690.91999999993</v>
      </c>
      <c r="AR710" s="117">
        <v>103531.92</v>
      </c>
      <c r="AS710" s="113">
        <f t="shared" ref="AS710:AS764" si="428">+AV710-SUM(AT710:AU710)</f>
        <v>0</v>
      </c>
      <c r="AT710" s="114">
        <f t="shared" si="391"/>
        <v>0</v>
      </c>
      <c r="AU710" s="114">
        <f t="shared" si="392"/>
        <v>0</v>
      </c>
      <c r="AV710" s="117">
        <v>0</v>
      </c>
      <c r="AW710" s="113">
        <f t="shared" ref="AW710:AW764" si="429">+AZ710-SUM(AX710:AY710)</f>
        <v>0</v>
      </c>
      <c r="AX710" s="114">
        <f t="shared" si="393"/>
        <v>0</v>
      </c>
      <c r="AY710" s="114">
        <f t="shared" si="394"/>
        <v>0</v>
      </c>
      <c r="AZ710" s="117">
        <v>0</v>
      </c>
      <c r="BA710" s="113">
        <f t="shared" si="395"/>
        <v>0</v>
      </c>
      <c r="BB710" s="114">
        <f t="shared" si="396"/>
        <v>0</v>
      </c>
      <c r="BC710" s="114">
        <f t="shared" si="397"/>
        <v>0</v>
      </c>
      <c r="BD710" s="117">
        <v>0</v>
      </c>
      <c r="BE710" s="113">
        <v>0</v>
      </c>
      <c r="BF710" s="114">
        <v>0</v>
      </c>
      <c r="BG710" s="114">
        <v>0</v>
      </c>
      <c r="BH710" s="117">
        <v>0</v>
      </c>
      <c r="BJ710" s="113">
        <f t="shared" si="421"/>
        <v>0</v>
      </c>
      <c r="BK710" s="114">
        <f t="shared" si="421"/>
        <v>0</v>
      </c>
      <c r="BL710" s="114">
        <f t="shared" si="398"/>
        <v>0</v>
      </c>
      <c r="BM710" s="118">
        <f t="shared" si="399"/>
        <v>0</v>
      </c>
      <c r="BN710" s="119">
        <f t="shared" si="400"/>
        <v>0</v>
      </c>
      <c r="BP710" s="113">
        <f t="shared" si="401"/>
        <v>0</v>
      </c>
      <c r="BQ710" s="118">
        <f t="shared" si="402"/>
        <v>0</v>
      </c>
      <c r="BR710" s="120">
        <f t="shared" si="403"/>
        <v>0</v>
      </c>
      <c r="BS710" s="121">
        <f t="shared" si="404"/>
        <v>0</v>
      </c>
      <c r="BT710" s="114">
        <f t="shared" si="405"/>
        <v>0</v>
      </c>
      <c r="BU710" s="114">
        <f t="shared" si="406"/>
        <v>0</v>
      </c>
      <c r="BV710" s="114">
        <f t="shared" si="407"/>
        <v>0</v>
      </c>
      <c r="BW710" s="118">
        <f t="shared" si="408"/>
        <v>0</v>
      </c>
      <c r="BX710" s="120">
        <f t="shared" si="409"/>
        <v>0</v>
      </c>
      <c r="BY710" s="121">
        <f t="shared" si="410"/>
        <v>0</v>
      </c>
      <c r="CA710" s="113">
        <f t="shared" si="422"/>
        <v>0</v>
      </c>
      <c r="CB710" s="114">
        <f t="shared" si="422"/>
        <v>0</v>
      </c>
      <c r="CC710" s="114">
        <f t="shared" si="411"/>
        <v>0</v>
      </c>
      <c r="CD710" s="114">
        <f t="shared" si="412"/>
        <v>7434.7681028938905</v>
      </c>
      <c r="CE710" s="114">
        <f t="shared" si="413"/>
        <v>0</v>
      </c>
      <c r="CF710" s="118">
        <f t="shared" si="414"/>
        <v>0</v>
      </c>
      <c r="CG710" s="122">
        <f t="shared" si="415"/>
        <v>7434.7681028938905</v>
      </c>
      <c r="CH710" s="88"/>
      <c r="CI710" s="123">
        <f t="shared" si="416"/>
        <v>7434.7681028938905</v>
      </c>
      <c r="CK710" s="124">
        <f t="shared" si="417"/>
        <v>4</v>
      </c>
      <c r="CL710" s="125">
        <v>0</v>
      </c>
      <c r="CM710" s="126">
        <v>0</v>
      </c>
      <c r="CN710" s="127">
        <v>0</v>
      </c>
      <c r="CO710" s="128">
        <v>0</v>
      </c>
      <c r="CP710" s="125">
        <v>0</v>
      </c>
      <c r="CQ710" s="129">
        <v>0</v>
      </c>
      <c r="CR710" s="130">
        <v>0</v>
      </c>
      <c r="CS710" s="131">
        <v>0</v>
      </c>
      <c r="CT710" s="132">
        <v>0</v>
      </c>
      <c r="CU710" s="133">
        <f t="shared" si="423"/>
        <v>0</v>
      </c>
      <c r="CV710" s="129">
        <f t="shared" si="423"/>
        <v>0</v>
      </c>
      <c r="CW710" s="132">
        <v>0</v>
      </c>
      <c r="CY710" s="133">
        <v>0</v>
      </c>
      <c r="CZ710" s="129">
        <v>0</v>
      </c>
      <c r="DA710" s="132">
        <v>0</v>
      </c>
      <c r="DD710" s="134" t="s">
        <v>95</v>
      </c>
      <c r="DE710" s="101"/>
      <c r="DF710" s="72"/>
    </row>
    <row r="711" spans="1:110" s="7" customFormat="1" x14ac:dyDescent="0.25">
      <c r="A711" s="135">
        <v>138</v>
      </c>
      <c r="B711" s="136" t="s">
        <v>1927</v>
      </c>
      <c r="C711" s="136" t="s">
        <v>1928</v>
      </c>
      <c r="D711" s="137" t="s">
        <v>1929</v>
      </c>
      <c r="E711" s="138" t="s">
        <v>1930</v>
      </c>
      <c r="F711" s="138" t="s">
        <v>1931</v>
      </c>
      <c r="G711" s="138" t="s">
        <v>1932</v>
      </c>
      <c r="H711" s="138" t="s">
        <v>117</v>
      </c>
      <c r="I711" s="138">
        <v>11211</v>
      </c>
      <c r="J711" s="138" t="str">
        <f t="shared" si="424"/>
        <v>Brooklyn 11211</v>
      </c>
      <c r="K711" s="138" t="s">
        <v>103</v>
      </c>
      <c r="L711" s="138">
        <v>3</v>
      </c>
      <c r="M711" s="106" t="str">
        <f t="shared" si="425"/>
        <v>Child Care</v>
      </c>
      <c r="N711" s="107">
        <v>54</v>
      </c>
      <c r="O711" s="72">
        <v>0</v>
      </c>
      <c r="P711" s="108">
        <v>0</v>
      </c>
      <c r="Q711" s="71">
        <v>0</v>
      </c>
      <c r="R711" s="72">
        <v>0</v>
      </c>
      <c r="S711" s="108">
        <v>54</v>
      </c>
      <c r="T711" s="71">
        <v>0</v>
      </c>
      <c r="U711" s="72">
        <v>0</v>
      </c>
      <c r="V711" s="72">
        <v>22</v>
      </c>
      <c r="W711" s="73">
        <f t="shared" si="426"/>
        <v>22</v>
      </c>
      <c r="X711" s="109">
        <v>0</v>
      </c>
      <c r="Y711" s="110">
        <v>0</v>
      </c>
      <c r="Z711" s="110">
        <v>0</v>
      </c>
      <c r="AA711" s="72">
        <v>0</v>
      </c>
      <c r="AB711" s="72">
        <v>0</v>
      </c>
      <c r="AC711" s="111">
        <v>0</v>
      </c>
      <c r="AD711" s="112">
        <f t="shared" si="427"/>
        <v>0</v>
      </c>
      <c r="AE711" s="113">
        <v>0</v>
      </c>
      <c r="AF711" s="114">
        <v>0</v>
      </c>
      <c r="AG711" s="115">
        <v>624775.67999999993</v>
      </c>
      <c r="AH711" s="116">
        <v>624775.67999999993</v>
      </c>
      <c r="AI711" s="114">
        <v>0</v>
      </c>
      <c r="AJ711" s="117">
        <f t="shared" ref="AJ711:AJ764" si="430">SUM(AH711:AI711)</f>
        <v>624775.67999999993</v>
      </c>
      <c r="AK711" s="113">
        <v>0</v>
      </c>
      <c r="AL711" s="114">
        <v>65529.509759999986</v>
      </c>
      <c r="AM711" s="117">
        <f t="shared" ref="AM711:AM764" si="431">SUM(AK711:AL711)</f>
        <v>65529.509759999986</v>
      </c>
      <c r="AN711" s="113">
        <v>0</v>
      </c>
      <c r="AO711" s="114">
        <v>0</v>
      </c>
      <c r="AP711" s="114">
        <v>559246.17024000001</v>
      </c>
      <c r="AQ711" s="114">
        <v>0</v>
      </c>
      <c r="AR711" s="117">
        <v>0</v>
      </c>
      <c r="AS711" s="113">
        <f t="shared" si="428"/>
        <v>0</v>
      </c>
      <c r="AT711" s="114">
        <f t="shared" ref="AT711:AT764" si="432">+(AV711-AU711)*$BB$2</f>
        <v>0</v>
      </c>
      <c r="AU711" s="114">
        <f t="shared" ref="AU711:AU764" si="433">IF(CW711=0,0,+AV711*CV711/CW711)</f>
        <v>0</v>
      </c>
      <c r="AV711" s="117">
        <v>0</v>
      </c>
      <c r="AW711" s="113">
        <f t="shared" si="429"/>
        <v>0</v>
      </c>
      <c r="AX711" s="114">
        <f t="shared" ref="AX711:AX764" si="434">+(AZ711-AY711)*$BB$2</f>
        <v>0</v>
      </c>
      <c r="AY711" s="114">
        <f t="shared" ref="AY711:AY764" si="435">IF(CW711=0,0,+AZ711*CV711/CW711)</f>
        <v>0</v>
      </c>
      <c r="AZ711" s="117">
        <v>0</v>
      </c>
      <c r="BA711" s="113">
        <f t="shared" ref="BA711:BA764" si="436">+BD711-SUM(BB711:BC711)</f>
        <v>0</v>
      </c>
      <c r="BB711" s="114">
        <f t="shared" ref="BB711:BB764" si="437">+(BD711-BC711)*BB$2</f>
        <v>0</v>
      </c>
      <c r="BC711" s="114">
        <f t="shared" ref="BC711:BC764" si="438">IF(CT711=0,0,+BD711*CS711/CT711)</f>
        <v>0</v>
      </c>
      <c r="BD711" s="117">
        <v>0</v>
      </c>
      <c r="BE711" s="113">
        <v>0</v>
      </c>
      <c r="BF711" s="114">
        <v>0</v>
      </c>
      <c r="BG711" s="114">
        <v>0</v>
      </c>
      <c r="BH711" s="117">
        <v>0</v>
      </c>
      <c r="BJ711" s="113">
        <f t="shared" si="421"/>
        <v>0</v>
      </c>
      <c r="BK711" s="114">
        <f t="shared" si="421"/>
        <v>65529.509759999986</v>
      </c>
      <c r="BL711" s="114">
        <f t="shared" ref="BL711:BL764" si="439">+AV711</f>
        <v>0</v>
      </c>
      <c r="BM711" s="118">
        <f t="shared" ref="BM711:BM764" si="440">+AZ711</f>
        <v>0</v>
      </c>
      <c r="BN711" s="119">
        <f t="shared" ref="BN711:BN764" si="441">SUM(BJ711:BM711)</f>
        <v>65529.509759999986</v>
      </c>
      <c r="BP711" s="113">
        <f t="shared" ref="BP711:BP764" si="442">+AN711</f>
        <v>0</v>
      </c>
      <c r="BQ711" s="118">
        <f t="shared" ref="BQ711:BQ764" si="443">+BD711</f>
        <v>0</v>
      </c>
      <c r="BR711" s="120">
        <f t="shared" ref="BR711:BR764" si="444">SUM(BP711:BQ711)</f>
        <v>0</v>
      </c>
      <c r="BS711" s="121">
        <f t="shared" ref="BS711:BS764" si="445">+BR711/4</f>
        <v>0</v>
      </c>
      <c r="BT711" s="114">
        <f t="shared" ref="BT711:BT764" si="446">+AK711</f>
        <v>0</v>
      </c>
      <c r="BU711" s="114">
        <f t="shared" ref="BU711:BU764" si="447">+AO711</f>
        <v>0</v>
      </c>
      <c r="BV711" s="114">
        <f t="shared" ref="BV711:BV764" si="448">+AV711</f>
        <v>0</v>
      </c>
      <c r="BW711" s="118">
        <f t="shared" ref="BW711:BW764" si="449">+BH711</f>
        <v>0</v>
      </c>
      <c r="BX711" s="120">
        <f t="shared" ref="BX711:BX764" si="450">SUM(BT711:BW711)</f>
        <v>0</v>
      </c>
      <c r="BY711" s="121">
        <f t="shared" ref="BY711:BY764" si="451">IF(+BS711-BX711&gt;0,+BS711-BX711,0)</f>
        <v>0</v>
      </c>
      <c r="CA711" s="113">
        <f t="shared" si="422"/>
        <v>0</v>
      </c>
      <c r="CB711" s="114">
        <f t="shared" si="422"/>
        <v>0</v>
      </c>
      <c r="CC711" s="114">
        <f t="shared" ref="CC711:CC764" si="452">((+AP711/0.933)*0.067)-CA711-CB711</f>
        <v>40160.228731061099</v>
      </c>
      <c r="CD711" s="114">
        <f t="shared" ref="CD711:CD764" si="453">(+AR711/0.933)*0.067</f>
        <v>0</v>
      </c>
      <c r="CE711" s="114">
        <f t="shared" ref="CE711:CE764" si="454">(+AL711/0.933)*0.067</f>
        <v>4705.7632946623789</v>
      </c>
      <c r="CF711" s="118">
        <f t="shared" ref="CF711:CF764" si="455">+BY711</f>
        <v>0</v>
      </c>
      <c r="CG711" s="122">
        <f t="shared" ref="CG711:CG764" si="456">SUM(CA711:CF711)</f>
        <v>44865.992025723477</v>
      </c>
      <c r="CH711" s="88"/>
      <c r="CI711" s="123">
        <f t="shared" ref="CI711:CI764" si="457">(IF(AR711=0,AH711,AR711)/0.933)*0.067</f>
        <v>44865.99202572347</v>
      </c>
      <c r="CK711" s="124">
        <f t="shared" ref="CK711:CK764" si="458">+L711</f>
        <v>3</v>
      </c>
      <c r="CL711" s="125">
        <v>0</v>
      </c>
      <c r="CM711" s="126">
        <v>0</v>
      </c>
      <c r="CN711" s="127">
        <v>44.16</v>
      </c>
      <c r="CO711" s="128">
        <v>16.547855999999996</v>
      </c>
      <c r="CP711" s="125">
        <v>0</v>
      </c>
      <c r="CQ711" s="129">
        <v>0</v>
      </c>
      <c r="CR711" s="130">
        <v>0</v>
      </c>
      <c r="CS711" s="131">
        <v>0</v>
      </c>
      <c r="CT711" s="132">
        <v>0</v>
      </c>
      <c r="CU711" s="133">
        <f t="shared" si="423"/>
        <v>0</v>
      </c>
      <c r="CV711" s="129">
        <f t="shared" si="423"/>
        <v>0</v>
      </c>
      <c r="CW711" s="132">
        <v>0</v>
      </c>
      <c r="CY711" s="133">
        <v>0</v>
      </c>
      <c r="CZ711" s="129">
        <v>0</v>
      </c>
      <c r="DA711" s="132">
        <v>0</v>
      </c>
      <c r="DD711" s="134" t="s">
        <v>95</v>
      </c>
      <c r="DE711" s="101"/>
      <c r="DF711" s="72"/>
    </row>
    <row r="712" spans="1:110" s="7" customFormat="1" x14ac:dyDescent="0.25">
      <c r="A712" s="135">
        <v>138</v>
      </c>
      <c r="B712" s="136" t="s">
        <v>1927</v>
      </c>
      <c r="C712" s="136" t="s">
        <v>1928</v>
      </c>
      <c r="D712" s="137" t="s">
        <v>1929</v>
      </c>
      <c r="E712" s="138" t="s">
        <v>1930</v>
      </c>
      <c r="F712" s="138" t="s">
        <v>1931</v>
      </c>
      <c r="G712" s="138" t="s">
        <v>1932</v>
      </c>
      <c r="H712" s="138" t="s">
        <v>117</v>
      </c>
      <c r="I712" s="138">
        <v>11211</v>
      </c>
      <c r="J712" s="138" t="str">
        <f t="shared" si="424"/>
        <v>Brooklyn 11211</v>
      </c>
      <c r="K712" s="138" t="s">
        <v>103</v>
      </c>
      <c r="L712" s="138">
        <v>3</v>
      </c>
      <c r="M712" s="106" t="str">
        <f t="shared" si="425"/>
        <v>Child Care</v>
      </c>
      <c r="N712" s="107">
        <v>0</v>
      </c>
      <c r="O712" s="72">
        <v>36</v>
      </c>
      <c r="P712" s="108">
        <v>0</v>
      </c>
      <c r="Q712" s="71">
        <v>0</v>
      </c>
      <c r="R712" s="72">
        <v>0</v>
      </c>
      <c r="S712" s="108">
        <v>0</v>
      </c>
      <c r="T712" s="71">
        <v>0</v>
      </c>
      <c r="U712" s="72">
        <v>0</v>
      </c>
      <c r="V712" s="72">
        <v>0</v>
      </c>
      <c r="W712" s="73">
        <f t="shared" si="426"/>
        <v>0</v>
      </c>
      <c r="X712" s="109">
        <v>0</v>
      </c>
      <c r="Y712" s="110">
        <v>0</v>
      </c>
      <c r="Z712" s="110">
        <v>0</v>
      </c>
      <c r="AA712" s="72">
        <v>0</v>
      </c>
      <c r="AB712" s="72">
        <v>0</v>
      </c>
      <c r="AC712" s="111">
        <v>0</v>
      </c>
      <c r="AD712" s="112">
        <f t="shared" si="427"/>
        <v>0</v>
      </c>
      <c r="AE712" s="113">
        <v>0</v>
      </c>
      <c r="AF712" s="114">
        <v>649676.16000000015</v>
      </c>
      <c r="AG712" s="115">
        <v>0</v>
      </c>
      <c r="AH712" s="116">
        <v>649676.16000000015</v>
      </c>
      <c r="AI712" s="114">
        <v>0</v>
      </c>
      <c r="AJ712" s="117">
        <f t="shared" si="430"/>
        <v>649676.16000000015</v>
      </c>
      <c r="AK712" s="113">
        <v>0</v>
      </c>
      <c r="AL712" s="114">
        <v>0</v>
      </c>
      <c r="AM712" s="117">
        <f t="shared" si="431"/>
        <v>0</v>
      </c>
      <c r="AN712" s="113">
        <v>0</v>
      </c>
      <c r="AO712" s="114">
        <v>0</v>
      </c>
      <c r="AP712" s="114">
        <v>649676.16000000015</v>
      </c>
      <c r="AQ712" s="114">
        <v>0</v>
      </c>
      <c r="AR712" s="117">
        <v>0</v>
      </c>
      <c r="AS712" s="113">
        <f t="shared" si="428"/>
        <v>0</v>
      </c>
      <c r="AT712" s="114">
        <f t="shared" si="432"/>
        <v>0</v>
      </c>
      <c r="AU712" s="114">
        <f t="shared" si="433"/>
        <v>0</v>
      </c>
      <c r="AV712" s="117">
        <v>0</v>
      </c>
      <c r="AW712" s="113">
        <f t="shared" si="429"/>
        <v>0</v>
      </c>
      <c r="AX712" s="114">
        <f t="shared" si="434"/>
        <v>0</v>
      </c>
      <c r="AY712" s="114">
        <f t="shared" si="435"/>
        <v>0</v>
      </c>
      <c r="AZ712" s="117">
        <v>0</v>
      </c>
      <c r="BA712" s="113">
        <f t="shared" si="436"/>
        <v>0</v>
      </c>
      <c r="BB712" s="114">
        <f t="shared" si="437"/>
        <v>0</v>
      </c>
      <c r="BC712" s="114">
        <f t="shared" si="438"/>
        <v>0</v>
      </c>
      <c r="BD712" s="117">
        <v>0</v>
      </c>
      <c r="BE712" s="113">
        <v>0</v>
      </c>
      <c r="BF712" s="114">
        <v>0</v>
      </c>
      <c r="BG712" s="114">
        <v>0</v>
      </c>
      <c r="BH712" s="117">
        <v>0</v>
      </c>
      <c r="BJ712" s="113">
        <f t="shared" si="421"/>
        <v>0</v>
      </c>
      <c r="BK712" s="114">
        <f t="shared" si="421"/>
        <v>0</v>
      </c>
      <c r="BL712" s="114">
        <f t="shared" si="439"/>
        <v>0</v>
      </c>
      <c r="BM712" s="118">
        <f t="shared" si="440"/>
        <v>0</v>
      </c>
      <c r="BN712" s="119">
        <f t="shared" si="441"/>
        <v>0</v>
      </c>
      <c r="BP712" s="113">
        <f t="shared" si="442"/>
        <v>0</v>
      </c>
      <c r="BQ712" s="118">
        <f t="shared" si="443"/>
        <v>0</v>
      </c>
      <c r="BR712" s="120">
        <f t="shared" si="444"/>
        <v>0</v>
      </c>
      <c r="BS712" s="121">
        <f t="shared" si="445"/>
        <v>0</v>
      </c>
      <c r="BT712" s="114">
        <f t="shared" si="446"/>
        <v>0</v>
      </c>
      <c r="BU712" s="114">
        <f t="shared" si="447"/>
        <v>0</v>
      </c>
      <c r="BV712" s="114">
        <f t="shared" si="448"/>
        <v>0</v>
      </c>
      <c r="BW712" s="118">
        <f t="shared" si="449"/>
        <v>0</v>
      </c>
      <c r="BX712" s="120">
        <f t="shared" si="450"/>
        <v>0</v>
      </c>
      <c r="BY712" s="121">
        <f t="shared" si="451"/>
        <v>0</v>
      </c>
      <c r="CA712" s="113">
        <f t="shared" si="422"/>
        <v>0</v>
      </c>
      <c r="CB712" s="114">
        <f t="shared" si="422"/>
        <v>46654.129389067537</v>
      </c>
      <c r="CC712" s="114">
        <f t="shared" si="452"/>
        <v>0</v>
      </c>
      <c r="CD712" s="114">
        <f t="shared" si="453"/>
        <v>0</v>
      </c>
      <c r="CE712" s="114">
        <f t="shared" si="454"/>
        <v>0</v>
      </c>
      <c r="CF712" s="118">
        <f t="shared" si="455"/>
        <v>0</v>
      </c>
      <c r="CG712" s="122">
        <f t="shared" si="456"/>
        <v>46654.129389067537</v>
      </c>
      <c r="CH712" s="88"/>
      <c r="CI712" s="123">
        <f t="shared" si="457"/>
        <v>46654.129389067537</v>
      </c>
      <c r="CK712" s="124">
        <f t="shared" si="458"/>
        <v>3</v>
      </c>
      <c r="CL712" s="125">
        <v>0</v>
      </c>
      <c r="CM712" s="126">
        <v>68.88000000000001</v>
      </c>
      <c r="CN712" s="127">
        <v>0</v>
      </c>
      <c r="CO712" s="128">
        <v>0</v>
      </c>
      <c r="CP712" s="125">
        <v>0</v>
      </c>
      <c r="CQ712" s="129">
        <v>0</v>
      </c>
      <c r="CR712" s="130">
        <v>0</v>
      </c>
      <c r="CS712" s="131">
        <v>0</v>
      </c>
      <c r="CT712" s="132">
        <v>0</v>
      </c>
      <c r="CU712" s="133">
        <f t="shared" si="423"/>
        <v>0</v>
      </c>
      <c r="CV712" s="129">
        <f t="shared" si="423"/>
        <v>0</v>
      </c>
      <c r="CW712" s="132">
        <v>0</v>
      </c>
      <c r="CY712" s="133">
        <v>0</v>
      </c>
      <c r="CZ712" s="129">
        <v>0</v>
      </c>
      <c r="DA712" s="132">
        <v>0</v>
      </c>
      <c r="DD712" s="134" t="s">
        <v>95</v>
      </c>
      <c r="DE712" s="101"/>
      <c r="DF712" s="72"/>
    </row>
    <row r="713" spans="1:110" s="7" customFormat="1" x14ac:dyDescent="0.25">
      <c r="A713" s="135">
        <v>138</v>
      </c>
      <c r="B713" s="136" t="s">
        <v>1927</v>
      </c>
      <c r="C713" s="136" t="s">
        <v>1933</v>
      </c>
      <c r="D713" s="137" t="s">
        <v>1929</v>
      </c>
      <c r="E713" s="138" t="s">
        <v>1934</v>
      </c>
      <c r="F713" s="138" t="s">
        <v>1935</v>
      </c>
      <c r="G713" s="138" t="s">
        <v>1936</v>
      </c>
      <c r="H713" s="138" t="s">
        <v>117</v>
      </c>
      <c r="I713" s="138">
        <v>11249</v>
      </c>
      <c r="J713" s="138" t="str">
        <f t="shared" si="424"/>
        <v>Brooklyn 11249</v>
      </c>
      <c r="K713" s="138" t="s">
        <v>103</v>
      </c>
      <c r="L713" s="138">
        <v>3</v>
      </c>
      <c r="M713" s="106" t="str">
        <f t="shared" si="425"/>
        <v>Child Care</v>
      </c>
      <c r="N713" s="107">
        <v>39</v>
      </c>
      <c r="O713" s="72">
        <v>0</v>
      </c>
      <c r="P713" s="108">
        <v>0</v>
      </c>
      <c r="Q713" s="71">
        <v>0</v>
      </c>
      <c r="R713" s="72">
        <v>0</v>
      </c>
      <c r="S713" s="108">
        <v>39</v>
      </c>
      <c r="T713" s="71">
        <v>0</v>
      </c>
      <c r="U713" s="72">
        <v>0</v>
      </c>
      <c r="V713" s="72">
        <v>16</v>
      </c>
      <c r="W713" s="73">
        <f t="shared" si="426"/>
        <v>16</v>
      </c>
      <c r="X713" s="109">
        <v>0</v>
      </c>
      <c r="Y713" s="110">
        <v>0</v>
      </c>
      <c r="Z713" s="110">
        <v>0</v>
      </c>
      <c r="AA713" s="72">
        <v>0</v>
      </c>
      <c r="AB713" s="72">
        <v>0</v>
      </c>
      <c r="AC713" s="111">
        <v>0</v>
      </c>
      <c r="AD713" s="112">
        <f t="shared" si="427"/>
        <v>0</v>
      </c>
      <c r="AE713" s="113">
        <v>0</v>
      </c>
      <c r="AF713" s="114">
        <v>0</v>
      </c>
      <c r="AG713" s="115">
        <v>451226.87999999995</v>
      </c>
      <c r="AH713" s="116">
        <v>451226.87999999995</v>
      </c>
      <c r="AI713" s="114">
        <v>0</v>
      </c>
      <c r="AJ713" s="117">
        <f t="shared" si="430"/>
        <v>451226.87999999995</v>
      </c>
      <c r="AK713" s="113">
        <v>0</v>
      </c>
      <c r="AL713" s="114">
        <v>47657.82527999999</v>
      </c>
      <c r="AM713" s="117">
        <f t="shared" si="431"/>
        <v>47657.82527999999</v>
      </c>
      <c r="AN713" s="113">
        <v>0</v>
      </c>
      <c r="AO713" s="114">
        <v>0</v>
      </c>
      <c r="AP713" s="114">
        <v>403569.05471999996</v>
      </c>
      <c r="AQ713" s="114">
        <v>0</v>
      </c>
      <c r="AR713" s="117">
        <v>0</v>
      </c>
      <c r="AS713" s="113">
        <f t="shared" si="428"/>
        <v>0</v>
      </c>
      <c r="AT713" s="114">
        <f t="shared" si="432"/>
        <v>0</v>
      </c>
      <c r="AU713" s="114">
        <f t="shared" si="433"/>
        <v>0</v>
      </c>
      <c r="AV713" s="117">
        <v>0</v>
      </c>
      <c r="AW713" s="113">
        <f t="shared" si="429"/>
        <v>0</v>
      </c>
      <c r="AX713" s="114">
        <f t="shared" si="434"/>
        <v>0</v>
      </c>
      <c r="AY713" s="114">
        <f t="shared" si="435"/>
        <v>0</v>
      </c>
      <c r="AZ713" s="117">
        <v>0</v>
      </c>
      <c r="BA713" s="113">
        <f t="shared" si="436"/>
        <v>0</v>
      </c>
      <c r="BB713" s="114">
        <f t="shared" si="437"/>
        <v>0</v>
      </c>
      <c r="BC713" s="114">
        <f t="shared" si="438"/>
        <v>0</v>
      </c>
      <c r="BD713" s="117">
        <v>0</v>
      </c>
      <c r="BE713" s="113">
        <v>0</v>
      </c>
      <c r="BF713" s="114">
        <v>0</v>
      </c>
      <c r="BG713" s="114">
        <v>0</v>
      </c>
      <c r="BH713" s="117">
        <v>0</v>
      </c>
      <c r="BJ713" s="113">
        <f t="shared" si="421"/>
        <v>0</v>
      </c>
      <c r="BK713" s="114">
        <f t="shared" si="421"/>
        <v>47657.82527999999</v>
      </c>
      <c r="BL713" s="114">
        <f t="shared" si="439"/>
        <v>0</v>
      </c>
      <c r="BM713" s="118">
        <f t="shared" si="440"/>
        <v>0</v>
      </c>
      <c r="BN713" s="119">
        <f t="shared" si="441"/>
        <v>47657.82527999999</v>
      </c>
      <c r="BP713" s="113">
        <f t="shared" si="442"/>
        <v>0</v>
      </c>
      <c r="BQ713" s="118">
        <f t="shared" si="443"/>
        <v>0</v>
      </c>
      <c r="BR713" s="120">
        <f t="shared" si="444"/>
        <v>0</v>
      </c>
      <c r="BS713" s="121">
        <f t="shared" si="445"/>
        <v>0</v>
      </c>
      <c r="BT713" s="114">
        <f t="shared" si="446"/>
        <v>0</v>
      </c>
      <c r="BU713" s="114">
        <f t="shared" si="447"/>
        <v>0</v>
      </c>
      <c r="BV713" s="114">
        <f t="shared" si="448"/>
        <v>0</v>
      </c>
      <c r="BW713" s="118">
        <f t="shared" si="449"/>
        <v>0</v>
      </c>
      <c r="BX713" s="120">
        <f t="shared" si="450"/>
        <v>0</v>
      </c>
      <c r="BY713" s="121">
        <f t="shared" si="451"/>
        <v>0</v>
      </c>
      <c r="CA713" s="113">
        <f t="shared" si="422"/>
        <v>0</v>
      </c>
      <c r="CB713" s="114">
        <f t="shared" si="422"/>
        <v>0</v>
      </c>
      <c r="CC713" s="114">
        <f t="shared" si="452"/>
        <v>28980.843157813502</v>
      </c>
      <c r="CD713" s="114">
        <f t="shared" si="453"/>
        <v>0</v>
      </c>
      <c r="CE713" s="114">
        <f t="shared" si="454"/>
        <v>3422.3733052090029</v>
      </c>
      <c r="CF713" s="118">
        <f t="shared" si="455"/>
        <v>0</v>
      </c>
      <c r="CG713" s="122">
        <f t="shared" si="456"/>
        <v>32403.216463022505</v>
      </c>
      <c r="CH713" s="88"/>
      <c r="CI713" s="123">
        <f t="shared" si="457"/>
        <v>32403.216463022502</v>
      </c>
      <c r="CK713" s="124">
        <f t="shared" si="458"/>
        <v>3</v>
      </c>
      <c r="CL713" s="125">
        <v>0</v>
      </c>
      <c r="CM713" s="126">
        <v>0</v>
      </c>
      <c r="CN713" s="127">
        <v>44.16</v>
      </c>
      <c r="CO713" s="128">
        <v>16.547855999999996</v>
      </c>
      <c r="CP713" s="125">
        <v>0</v>
      </c>
      <c r="CQ713" s="129">
        <v>0</v>
      </c>
      <c r="CR713" s="130">
        <v>0</v>
      </c>
      <c r="CS713" s="131">
        <v>0</v>
      </c>
      <c r="CT713" s="132">
        <v>0</v>
      </c>
      <c r="CU713" s="133">
        <f t="shared" si="423"/>
        <v>0</v>
      </c>
      <c r="CV713" s="129">
        <f t="shared" si="423"/>
        <v>0</v>
      </c>
      <c r="CW713" s="132">
        <v>0</v>
      </c>
      <c r="CY713" s="133">
        <v>0</v>
      </c>
      <c r="CZ713" s="129">
        <v>0</v>
      </c>
      <c r="DA713" s="132">
        <v>0</v>
      </c>
      <c r="DD713" s="134" t="s">
        <v>95</v>
      </c>
      <c r="DE713" s="101"/>
      <c r="DF713" s="72"/>
    </row>
    <row r="714" spans="1:110" s="7" customFormat="1" x14ac:dyDescent="0.25">
      <c r="A714" s="135">
        <v>138</v>
      </c>
      <c r="B714" s="136" t="s">
        <v>1927</v>
      </c>
      <c r="C714" s="136" t="s">
        <v>1933</v>
      </c>
      <c r="D714" s="137" t="s">
        <v>1929</v>
      </c>
      <c r="E714" s="138" t="s">
        <v>1934</v>
      </c>
      <c r="F714" s="138" t="s">
        <v>1935</v>
      </c>
      <c r="G714" s="138" t="s">
        <v>1936</v>
      </c>
      <c r="H714" s="138" t="s">
        <v>117</v>
      </c>
      <c r="I714" s="138">
        <v>11249</v>
      </c>
      <c r="J714" s="138" t="str">
        <f t="shared" si="424"/>
        <v>Brooklyn 11249</v>
      </c>
      <c r="K714" s="138" t="s">
        <v>103</v>
      </c>
      <c r="L714" s="138">
        <v>3</v>
      </c>
      <c r="M714" s="106" t="str">
        <f t="shared" si="425"/>
        <v>Child Care</v>
      </c>
      <c r="N714" s="107">
        <v>0</v>
      </c>
      <c r="O714" s="72">
        <v>64</v>
      </c>
      <c r="P714" s="108">
        <v>0</v>
      </c>
      <c r="Q714" s="71">
        <v>0</v>
      </c>
      <c r="R714" s="72">
        <v>0</v>
      </c>
      <c r="S714" s="108">
        <v>0</v>
      </c>
      <c r="T714" s="71">
        <v>0</v>
      </c>
      <c r="U714" s="72">
        <v>0</v>
      </c>
      <c r="V714" s="72">
        <v>0</v>
      </c>
      <c r="W714" s="73">
        <f t="shared" si="426"/>
        <v>0</v>
      </c>
      <c r="X714" s="109">
        <v>0</v>
      </c>
      <c r="Y714" s="110">
        <v>0</v>
      </c>
      <c r="Z714" s="110">
        <v>0</v>
      </c>
      <c r="AA714" s="72">
        <v>0</v>
      </c>
      <c r="AB714" s="72">
        <v>0</v>
      </c>
      <c r="AC714" s="111">
        <v>0</v>
      </c>
      <c r="AD714" s="112">
        <f t="shared" si="427"/>
        <v>0</v>
      </c>
      <c r="AE714" s="113">
        <v>0</v>
      </c>
      <c r="AF714" s="114">
        <v>1154979.8400000001</v>
      </c>
      <c r="AG714" s="115">
        <v>0</v>
      </c>
      <c r="AH714" s="116">
        <v>1154979.8400000001</v>
      </c>
      <c r="AI714" s="114">
        <v>0</v>
      </c>
      <c r="AJ714" s="117">
        <f t="shared" si="430"/>
        <v>1154979.8400000001</v>
      </c>
      <c r="AK714" s="113">
        <v>0</v>
      </c>
      <c r="AL714" s="114">
        <v>0</v>
      </c>
      <c r="AM714" s="117">
        <f t="shared" si="431"/>
        <v>0</v>
      </c>
      <c r="AN714" s="113">
        <v>0</v>
      </c>
      <c r="AO714" s="114">
        <v>0</v>
      </c>
      <c r="AP714" s="114">
        <v>1154979.8400000001</v>
      </c>
      <c r="AQ714" s="114">
        <v>0</v>
      </c>
      <c r="AR714" s="117">
        <v>0</v>
      </c>
      <c r="AS714" s="113">
        <f t="shared" si="428"/>
        <v>0</v>
      </c>
      <c r="AT714" s="114">
        <f t="shared" si="432"/>
        <v>0</v>
      </c>
      <c r="AU714" s="114">
        <f t="shared" si="433"/>
        <v>0</v>
      </c>
      <c r="AV714" s="117">
        <v>0</v>
      </c>
      <c r="AW714" s="113">
        <f t="shared" si="429"/>
        <v>0</v>
      </c>
      <c r="AX714" s="114">
        <f t="shared" si="434"/>
        <v>0</v>
      </c>
      <c r="AY714" s="114">
        <f t="shared" si="435"/>
        <v>0</v>
      </c>
      <c r="AZ714" s="117">
        <v>0</v>
      </c>
      <c r="BA714" s="113">
        <f t="shared" si="436"/>
        <v>0</v>
      </c>
      <c r="BB714" s="114">
        <f t="shared" si="437"/>
        <v>0</v>
      </c>
      <c r="BC714" s="114">
        <f t="shared" si="438"/>
        <v>0</v>
      </c>
      <c r="BD714" s="117">
        <v>0</v>
      </c>
      <c r="BE714" s="113">
        <v>0</v>
      </c>
      <c r="BF714" s="114">
        <v>0</v>
      </c>
      <c r="BG714" s="114">
        <v>0</v>
      </c>
      <c r="BH714" s="117">
        <v>0</v>
      </c>
      <c r="BJ714" s="113">
        <f t="shared" si="421"/>
        <v>0</v>
      </c>
      <c r="BK714" s="114">
        <f t="shared" si="421"/>
        <v>0</v>
      </c>
      <c r="BL714" s="114">
        <f t="shared" si="439"/>
        <v>0</v>
      </c>
      <c r="BM714" s="118">
        <f t="shared" si="440"/>
        <v>0</v>
      </c>
      <c r="BN714" s="119">
        <f t="shared" si="441"/>
        <v>0</v>
      </c>
      <c r="BP714" s="113">
        <f t="shared" si="442"/>
        <v>0</v>
      </c>
      <c r="BQ714" s="118">
        <f t="shared" si="443"/>
        <v>0</v>
      </c>
      <c r="BR714" s="120">
        <f t="shared" si="444"/>
        <v>0</v>
      </c>
      <c r="BS714" s="121">
        <f t="shared" si="445"/>
        <v>0</v>
      </c>
      <c r="BT714" s="114">
        <f t="shared" si="446"/>
        <v>0</v>
      </c>
      <c r="BU714" s="114">
        <f t="shared" si="447"/>
        <v>0</v>
      </c>
      <c r="BV714" s="114">
        <f t="shared" si="448"/>
        <v>0</v>
      </c>
      <c r="BW714" s="118">
        <f t="shared" si="449"/>
        <v>0</v>
      </c>
      <c r="BX714" s="120">
        <f t="shared" si="450"/>
        <v>0</v>
      </c>
      <c r="BY714" s="121">
        <f t="shared" si="451"/>
        <v>0</v>
      </c>
      <c r="CA714" s="113">
        <f t="shared" si="422"/>
        <v>0</v>
      </c>
      <c r="CB714" s="114">
        <f t="shared" si="422"/>
        <v>82940.674469453385</v>
      </c>
      <c r="CC714" s="114">
        <f t="shared" si="452"/>
        <v>0</v>
      </c>
      <c r="CD714" s="114">
        <f t="shared" si="453"/>
        <v>0</v>
      </c>
      <c r="CE714" s="114">
        <f t="shared" si="454"/>
        <v>0</v>
      </c>
      <c r="CF714" s="118">
        <f t="shared" si="455"/>
        <v>0</v>
      </c>
      <c r="CG714" s="122">
        <f t="shared" si="456"/>
        <v>82940.674469453385</v>
      </c>
      <c r="CH714" s="88"/>
      <c r="CI714" s="123">
        <f t="shared" si="457"/>
        <v>82940.674469453385</v>
      </c>
      <c r="CK714" s="124">
        <f t="shared" si="458"/>
        <v>3</v>
      </c>
      <c r="CL714" s="125">
        <v>0</v>
      </c>
      <c r="CM714" s="126">
        <v>68.88000000000001</v>
      </c>
      <c r="CN714" s="127">
        <v>0</v>
      </c>
      <c r="CO714" s="128">
        <v>0</v>
      </c>
      <c r="CP714" s="125">
        <v>0</v>
      </c>
      <c r="CQ714" s="129">
        <v>0</v>
      </c>
      <c r="CR714" s="130">
        <v>0</v>
      </c>
      <c r="CS714" s="131">
        <v>0</v>
      </c>
      <c r="CT714" s="132">
        <v>0</v>
      </c>
      <c r="CU714" s="133">
        <f t="shared" si="423"/>
        <v>0</v>
      </c>
      <c r="CV714" s="129">
        <f t="shared" si="423"/>
        <v>0</v>
      </c>
      <c r="CW714" s="132">
        <v>0</v>
      </c>
      <c r="CY714" s="133">
        <v>0</v>
      </c>
      <c r="CZ714" s="129">
        <v>0</v>
      </c>
      <c r="DA714" s="132">
        <v>0</v>
      </c>
      <c r="DD714" s="134" t="s">
        <v>95</v>
      </c>
      <c r="DE714" s="101"/>
      <c r="DF714" s="72"/>
    </row>
    <row r="715" spans="1:110" s="7" customFormat="1" x14ac:dyDescent="0.25">
      <c r="A715" s="135">
        <v>250</v>
      </c>
      <c r="B715" s="136" t="s">
        <v>1937</v>
      </c>
      <c r="C715" s="136" t="s">
        <v>1938</v>
      </c>
      <c r="D715" s="137" t="s">
        <v>1939</v>
      </c>
      <c r="E715" s="138" t="s">
        <v>1940</v>
      </c>
      <c r="F715" s="138" t="s">
        <v>1941</v>
      </c>
      <c r="G715" s="138" t="s">
        <v>101</v>
      </c>
      <c r="H715" s="138" t="s">
        <v>102</v>
      </c>
      <c r="I715" s="138">
        <v>10456</v>
      </c>
      <c r="J715" s="138" t="str">
        <f t="shared" si="424"/>
        <v>Bronx 10456</v>
      </c>
      <c r="K715" s="138" t="s">
        <v>103</v>
      </c>
      <c r="L715" s="138">
        <v>3</v>
      </c>
      <c r="M715" s="106" t="str">
        <f t="shared" si="425"/>
        <v>Child Care</v>
      </c>
      <c r="N715" s="107">
        <v>56</v>
      </c>
      <c r="O715" s="72">
        <v>0</v>
      </c>
      <c r="P715" s="108">
        <v>0</v>
      </c>
      <c r="Q715" s="71">
        <v>0</v>
      </c>
      <c r="R715" s="72">
        <v>0</v>
      </c>
      <c r="S715" s="108">
        <v>56</v>
      </c>
      <c r="T715" s="71">
        <v>0</v>
      </c>
      <c r="U715" s="72">
        <v>0</v>
      </c>
      <c r="V715" s="72">
        <v>23</v>
      </c>
      <c r="W715" s="73">
        <f t="shared" si="426"/>
        <v>23</v>
      </c>
      <c r="X715" s="109">
        <v>0</v>
      </c>
      <c r="Y715" s="110">
        <v>0</v>
      </c>
      <c r="Z715" s="110">
        <v>0</v>
      </c>
      <c r="AA715" s="72">
        <v>0</v>
      </c>
      <c r="AB715" s="72">
        <v>0</v>
      </c>
      <c r="AC715" s="111">
        <v>0</v>
      </c>
      <c r="AD715" s="112">
        <f t="shared" si="427"/>
        <v>0</v>
      </c>
      <c r="AE715" s="113">
        <v>0</v>
      </c>
      <c r="AF715" s="114">
        <v>0</v>
      </c>
      <c r="AG715" s="115">
        <v>647915.5199999999</v>
      </c>
      <c r="AH715" s="116">
        <v>647915.5199999999</v>
      </c>
      <c r="AI715" s="114">
        <v>0</v>
      </c>
      <c r="AJ715" s="117">
        <f t="shared" si="430"/>
        <v>647915.5199999999</v>
      </c>
      <c r="AK715" s="113">
        <v>0</v>
      </c>
      <c r="AL715" s="114">
        <v>68508.123839999971</v>
      </c>
      <c r="AM715" s="117">
        <f t="shared" si="431"/>
        <v>68508.123839999971</v>
      </c>
      <c r="AN715" s="113">
        <v>0</v>
      </c>
      <c r="AO715" s="114">
        <v>0</v>
      </c>
      <c r="AP715" s="114">
        <v>579407.39616</v>
      </c>
      <c r="AQ715" s="114">
        <v>0</v>
      </c>
      <c r="AR715" s="117">
        <v>0</v>
      </c>
      <c r="AS715" s="113">
        <f t="shared" si="428"/>
        <v>0</v>
      </c>
      <c r="AT715" s="114">
        <f t="shared" si="432"/>
        <v>0</v>
      </c>
      <c r="AU715" s="114">
        <f t="shared" si="433"/>
        <v>0</v>
      </c>
      <c r="AV715" s="117">
        <v>0</v>
      </c>
      <c r="AW715" s="113">
        <f t="shared" si="429"/>
        <v>0</v>
      </c>
      <c r="AX715" s="114">
        <f t="shared" si="434"/>
        <v>0</v>
      </c>
      <c r="AY715" s="114">
        <f t="shared" si="435"/>
        <v>0</v>
      </c>
      <c r="AZ715" s="117">
        <v>0</v>
      </c>
      <c r="BA715" s="113">
        <f t="shared" si="436"/>
        <v>0</v>
      </c>
      <c r="BB715" s="114">
        <f t="shared" si="437"/>
        <v>0</v>
      </c>
      <c r="BC715" s="114">
        <f t="shared" si="438"/>
        <v>0</v>
      </c>
      <c r="BD715" s="117">
        <v>0</v>
      </c>
      <c r="BE715" s="113">
        <v>0</v>
      </c>
      <c r="BF715" s="114">
        <v>0</v>
      </c>
      <c r="BG715" s="114">
        <v>0</v>
      </c>
      <c r="BH715" s="117">
        <v>0</v>
      </c>
      <c r="BJ715" s="113">
        <f t="shared" si="421"/>
        <v>0</v>
      </c>
      <c r="BK715" s="114">
        <f t="shared" si="421"/>
        <v>68508.123839999971</v>
      </c>
      <c r="BL715" s="114">
        <f t="shared" si="439"/>
        <v>0</v>
      </c>
      <c r="BM715" s="118">
        <f t="shared" si="440"/>
        <v>0</v>
      </c>
      <c r="BN715" s="119">
        <f t="shared" si="441"/>
        <v>68508.123839999971</v>
      </c>
      <c r="BP715" s="113">
        <f t="shared" si="442"/>
        <v>0</v>
      </c>
      <c r="BQ715" s="118">
        <f t="shared" si="443"/>
        <v>0</v>
      </c>
      <c r="BR715" s="120">
        <f t="shared" si="444"/>
        <v>0</v>
      </c>
      <c r="BS715" s="121">
        <f t="shared" si="445"/>
        <v>0</v>
      </c>
      <c r="BT715" s="114">
        <f t="shared" si="446"/>
        <v>0</v>
      </c>
      <c r="BU715" s="114">
        <f t="shared" si="447"/>
        <v>0</v>
      </c>
      <c r="BV715" s="114">
        <f t="shared" si="448"/>
        <v>0</v>
      </c>
      <c r="BW715" s="118">
        <f t="shared" si="449"/>
        <v>0</v>
      </c>
      <c r="BX715" s="120">
        <f t="shared" si="450"/>
        <v>0</v>
      </c>
      <c r="BY715" s="121">
        <f t="shared" si="451"/>
        <v>0</v>
      </c>
      <c r="CA715" s="113">
        <f t="shared" si="422"/>
        <v>0</v>
      </c>
      <c r="CB715" s="114">
        <f t="shared" si="422"/>
        <v>0</v>
      </c>
      <c r="CC715" s="114">
        <f t="shared" si="452"/>
        <v>41608.033807845663</v>
      </c>
      <c r="CD715" s="114">
        <f t="shared" si="453"/>
        <v>0</v>
      </c>
      <c r="CE715" s="114">
        <f t="shared" si="454"/>
        <v>4919.6616262379403</v>
      </c>
      <c r="CF715" s="118">
        <f t="shared" si="455"/>
        <v>0</v>
      </c>
      <c r="CG715" s="122">
        <f t="shared" si="456"/>
        <v>46527.695434083602</v>
      </c>
      <c r="CH715" s="88"/>
      <c r="CI715" s="123">
        <f t="shared" si="457"/>
        <v>46527.695434083595</v>
      </c>
      <c r="CK715" s="124">
        <f t="shared" si="458"/>
        <v>3</v>
      </c>
      <c r="CL715" s="125">
        <v>0</v>
      </c>
      <c r="CM715" s="126">
        <v>0</v>
      </c>
      <c r="CN715" s="127">
        <v>44.16</v>
      </c>
      <c r="CO715" s="128">
        <v>16.547855999999996</v>
      </c>
      <c r="CP715" s="125">
        <v>0</v>
      </c>
      <c r="CQ715" s="129">
        <v>0</v>
      </c>
      <c r="CR715" s="130">
        <v>0</v>
      </c>
      <c r="CS715" s="131">
        <v>0</v>
      </c>
      <c r="CT715" s="132">
        <v>0</v>
      </c>
      <c r="CU715" s="133">
        <f t="shared" si="423"/>
        <v>0</v>
      </c>
      <c r="CV715" s="129">
        <f t="shared" si="423"/>
        <v>0</v>
      </c>
      <c r="CW715" s="132">
        <v>0</v>
      </c>
      <c r="CY715" s="133">
        <v>0</v>
      </c>
      <c r="CZ715" s="129">
        <v>0</v>
      </c>
      <c r="DA715" s="132">
        <v>0</v>
      </c>
      <c r="DD715" s="134" t="s">
        <v>95</v>
      </c>
      <c r="DE715" s="101"/>
      <c r="DF715" s="72"/>
    </row>
    <row r="716" spans="1:110" s="7" customFormat="1" x14ac:dyDescent="0.25">
      <c r="A716" s="135">
        <v>250</v>
      </c>
      <c r="B716" s="136" t="s">
        <v>1937</v>
      </c>
      <c r="C716" s="136" t="s">
        <v>1938</v>
      </c>
      <c r="D716" s="137" t="s">
        <v>1939</v>
      </c>
      <c r="E716" s="138" t="s">
        <v>1940</v>
      </c>
      <c r="F716" s="138" t="s">
        <v>1941</v>
      </c>
      <c r="G716" s="138" t="s">
        <v>101</v>
      </c>
      <c r="H716" s="138" t="s">
        <v>102</v>
      </c>
      <c r="I716" s="138">
        <v>10456</v>
      </c>
      <c r="J716" s="138" t="str">
        <f t="shared" si="424"/>
        <v>Bronx 10456</v>
      </c>
      <c r="K716" s="138" t="s">
        <v>103</v>
      </c>
      <c r="L716" s="138">
        <v>3</v>
      </c>
      <c r="M716" s="106" t="str">
        <f t="shared" si="425"/>
        <v>Child Care</v>
      </c>
      <c r="N716" s="107">
        <v>0</v>
      </c>
      <c r="O716" s="72">
        <v>14</v>
      </c>
      <c r="P716" s="108">
        <v>0</v>
      </c>
      <c r="Q716" s="71">
        <v>0</v>
      </c>
      <c r="R716" s="72">
        <v>0</v>
      </c>
      <c r="S716" s="108">
        <v>0</v>
      </c>
      <c r="T716" s="71">
        <v>0</v>
      </c>
      <c r="U716" s="72">
        <v>0</v>
      </c>
      <c r="V716" s="72">
        <v>0</v>
      </c>
      <c r="W716" s="73">
        <f t="shared" si="426"/>
        <v>0</v>
      </c>
      <c r="X716" s="109">
        <v>0</v>
      </c>
      <c r="Y716" s="110">
        <v>0</v>
      </c>
      <c r="Z716" s="110">
        <v>0</v>
      </c>
      <c r="AA716" s="72">
        <v>0</v>
      </c>
      <c r="AB716" s="72">
        <v>0</v>
      </c>
      <c r="AC716" s="111">
        <v>0</v>
      </c>
      <c r="AD716" s="112">
        <f t="shared" si="427"/>
        <v>0</v>
      </c>
      <c r="AE716" s="113">
        <v>0</v>
      </c>
      <c r="AF716" s="114">
        <v>252651.84000000005</v>
      </c>
      <c r="AG716" s="115">
        <v>0</v>
      </c>
      <c r="AH716" s="116">
        <v>252651.84000000005</v>
      </c>
      <c r="AI716" s="114">
        <v>0</v>
      </c>
      <c r="AJ716" s="117">
        <f t="shared" si="430"/>
        <v>252651.84000000005</v>
      </c>
      <c r="AK716" s="113">
        <v>0</v>
      </c>
      <c r="AL716" s="114">
        <v>0</v>
      </c>
      <c r="AM716" s="117">
        <f t="shared" si="431"/>
        <v>0</v>
      </c>
      <c r="AN716" s="113">
        <v>0</v>
      </c>
      <c r="AO716" s="114">
        <v>0</v>
      </c>
      <c r="AP716" s="114">
        <v>252651.84000000005</v>
      </c>
      <c r="AQ716" s="114">
        <v>0</v>
      </c>
      <c r="AR716" s="117">
        <v>0</v>
      </c>
      <c r="AS716" s="113">
        <f t="shared" si="428"/>
        <v>0</v>
      </c>
      <c r="AT716" s="114">
        <f t="shared" si="432"/>
        <v>0</v>
      </c>
      <c r="AU716" s="114">
        <f t="shared" si="433"/>
        <v>0</v>
      </c>
      <c r="AV716" s="117">
        <v>0</v>
      </c>
      <c r="AW716" s="113">
        <f t="shared" si="429"/>
        <v>0</v>
      </c>
      <c r="AX716" s="114">
        <f t="shared" si="434"/>
        <v>0</v>
      </c>
      <c r="AY716" s="114">
        <f t="shared" si="435"/>
        <v>0</v>
      </c>
      <c r="AZ716" s="117">
        <v>0</v>
      </c>
      <c r="BA716" s="113">
        <f t="shared" si="436"/>
        <v>0</v>
      </c>
      <c r="BB716" s="114">
        <f t="shared" si="437"/>
        <v>0</v>
      </c>
      <c r="BC716" s="114">
        <f t="shared" si="438"/>
        <v>0</v>
      </c>
      <c r="BD716" s="117">
        <v>0</v>
      </c>
      <c r="BE716" s="113">
        <v>0</v>
      </c>
      <c r="BF716" s="114">
        <v>0</v>
      </c>
      <c r="BG716" s="114">
        <v>0</v>
      </c>
      <c r="BH716" s="117">
        <v>0</v>
      </c>
      <c r="BJ716" s="113">
        <f t="shared" si="421"/>
        <v>0</v>
      </c>
      <c r="BK716" s="114">
        <f t="shared" si="421"/>
        <v>0</v>
      </c>
      <c r="BL716" s="114">
        <f t="shared" si="439"/>
        <v>0</v>
      </c>
      <c r="BM716" s="118">
        <f t="shared" si="440"/>
        <v>0</v>
      </c>
      <c r="BN716" s="119">
        <f t="shared" si="441"/>
        <v>0</v>
      </c>
      <c r="BP716" s="113">
        <f t="shared" si="442"/>
        <v>0</v>
      </c>
      <c r="BQ716" s="118">
        <f t="shared" si="443"/>
        <v>0</v>
      </c>
      <c r="BR716" s="120">
        <f t="shared" si="444"/>
        <v>0</v>
      </c>
      <c r="BS716" s="121">
        <f t="shared" si="445"/>
        <v>0</v>
      </c>
      <c r="BT716" s="114">
        <f t="shared" si="446"/>
        <v>0</v>
      </c>
      <c r="BU716" s="114">
        <f t="shared" si="447"/>
        <v>0</v>
      </c>
      <c r="BV716" s="114">
        <f t="shared" si="448"/>
        <v>0</v>
      </c>
      <c r="BW716" s="118">
        <f t="shared" si="449"/>
        <v>0</v>
      </c>
      <c r="BX716" s="120">
        <f t="shared" si="450"/>
        <v>0</v>
      </c>
      <c r="BY716" s="121">
        <f t="shared" si="451"/>
        <v>0</v>
      </c>
      <c r="CA716" s="113">
        <f t="shared" si="422"/>
        <v>0</v>
      </c>
      <c r="CB716" s="114">
        <f t="shared" si="422"/>
        <v>18143.272540192931</v>
      </c>
      <c r="CC716" s="114">
        <f t="shared" si="452"/>
        <v>0</v>
      </c>
      <c r="CD716" s="114">
        <f t="shared" si="453"/>
        <v>0</v>
      </c>
      <c r="CE716" s="114">
        <f t="shared" si="454"/>
        <v>0</v>
      </c>
      <c r="CF716" s="118">
        <f t="shared" si="455"/>
        <v>0</v>
      </c>
      <c r="CG716" s="122">
        <f t="shared" si="456"/>
        <v>18143.272540192931</v>
      </c>
      <c r="CH716" s="88"/>
      <c r="CI716" s="123">
        <f t="shared" si="457"/>
        <v>18143.272540192931</v>
      </c>
      <c r="CK716" s="124">
        <f t="shared" si="458"/>
        <v>3</v>
      </c>
      <c r="CL716" s="125">
        <v>0</v>
      </c>
      <c r="CM716" s="126">
        <v>68.88000000000001</v>
      </c>
      <c r="CN716" s="127">
        <v>0</v>
      </c>
      <c r="CO716" s="128">
        <v>0</v>
      </c>
      <c r="CP716" s="125">
        <v>0</v>
      </c>
      <c r="CQ716" s="129">
        <v>0</v>
      </c>
      <c r="CR716" s="130">
        <v>0</v>
      </c>
      <c r="CS716" s="131">
        <v>0</v>
      </c>
      <c r="CT716" s="132">
        <v>0</v>
      </c>
      <c r="CU716" s="133">
        <f t="shared" si="423"/>
        <v>0</v>
      </c>
      <c r="CV716" s="129">
        <f t="shared" si="423"/>
        <v>0</v>
      </c>
      <c r="CW716" s="132">
        <v>0</v>
      </c>
      <c r="CY716" s="133">
        <v>0</v>
      </c>
      <c r="CZ716" s="129">
        <v>0</v>
      </c>
      <c r="DA716" s="132">
        <v>0</v>
      </c>
      <c r="DD716" s="134" t="s">
        <v>95</v>
      </c>
      <c r="DE716" s="101"/>
      <c r="DF716" s="72"/>
    </row>
    <row r="717" spans="1:110" s="7" customFormat="1" x14ac:dyDescent="0.25">
      <c r="A717" s="135">
        <v>191</v>
      </c>
      <c r="B717" s="136" t="s">
        <v>1942</v>
      </c>
      <c r="C717" s="136" t="s">
        <v>1943</v>
      </c>
      <c r="D717" s="137" t="s">
        <v>1944</v>
      </c>
      <c r="E717" s="138" t="s">
        <v>1945</v>
      </c>
      <c r="F717" s="138" t="s">
        <v>1946</v>
      </c>
      <c r="G717" s="138" t="s">
        <v>1947</v>
      </c>
      <c r="H717" s="138" t="s">
        <v>117</v>
      </c>
      <c r="I717" s="138">
        <v>11207</v>
      </c>
      <c r="J717" s="138" t="str">
        <f t="shared" si="424"/>
        <v>Brooklyn 11207</v>
      </c>
      <c r="K717" s="138" t="s">
        <v>103</v>
      </c>
      <c r="L717" s="138">
        <v>3</v>
      </c>
      <c r="M717" s="106" t="str">
        <f t="shared" si="425"/>
        <v>Child Care</v>
      </c>
      <c r="N717" s="107">
        <v>70</v>
      </c>
      <c r="O717" s="72">
        <v>0</v>
      </c>
      <c r="P717" s="108">
        <v>0</v>
      </c>
      <c r="Q717" s="71">
        <v>0</v>
      </c>
      <c r="R717" s="72">
        <v>0</v>
      </c>
      <c r="S717" s="108">
        <v>70</v>
      </c>
      <c r="T717" s="71">
        <v>0</v>
      </c>
      <c r="U717" s="72">
        <v>0</v>
      </c>
      <c r="V717" s="72">
        <v>36</v>
      </c>
      <c r="W717" s="73">
        <f t="shared" si="426"/>
        <v>36</v>
      </c>
      <c r="X717" s="109">
        <v>0</v>
      </c>
      <c r="Y717" s="110">
        <v>0</v>
      </c>
      <c r="Z717" s="110">
        <v>0</v>
      </c>
      <c r="AA717" s="72">
        <v>0</v>
      </c>
      <c r="AB717" s="72">
        <v>0</v>
      </c>
      <c r="AC717" s="111">
        <v>0</v>
      </c>
      <c r="AD717" s="112">
        <f t="shared" si="427"/>
        <v>0</v>
      </c>
      <c r="AE717" s="113">
        <v>0</v>
      </c>
      <c r="AF717" s="114">
        <v>0</v>
      </c>
      <c r="AG717" s="115">
        <v>809894.39999999991</v>
      </c>
      <c r="AH717" s="116">
        <v>809894.39999999991</v>
      </c>
      <c r="AI717" s="114">
        <v>0</v>
      </c>
      <c r="AJ717" s="117">
        <f t="shared" si="430"/>
        <v>809894.39999999991</v>
      </c>
      <c r="AK717" s="113">
        <v>0</v>
      </c>
      <c r="AL717" s="114">
        <v>107230.10687999998</v>
      </c>
      <c r="AM717" s="117">
        <f t="shared" si="431"/>
        <v>107230.10687999998</v>
      </c>
      <c r="AN717" s="113">
        <v>0</v>
      </c>
      <c r="AO717" s="114">
        <v>0</v>
      </c>
      <c r="AP717" s="114">
        <v>702664.29312000005</v>
      </c>
      <c r="AQ717" s="114">
        <v>0</v>
      </c>
      <c r="AR717" s="117">
        <v>0</v>
      </c>
      <c r="AS717" s="113">
        <f t="shared" si="428"/>
        <v>0</v>
      </c>
      <c r="AT717" s="114">
        <f t="shared" si="432"/>
        <v>0</v>
      </c>
      <c r="AU717" s="114">
        <f t="shared" si="433"/>
        <v>0</v>
      </c>
      <c r="AV717" s="117">
        <v>0</v>
      </c>
      <c r="AW717" s="113">
        <f t="shared" si="429"/>
        <v>0</v>
      </c>
      <c r="AX717" s="114">
        <f t="shared" si="434"/>
        <v>0</v>
      </c>
      <c r="AY717" s="114">
        <f t="shared" si="435"/>
        <v>0</v>
      </c>
      <c r="AZ717" s="117">
        <v>0</v>
      </c>
      <c r="BA717" s="113">
        <f t="shared" si="436"/>
        <v>0</v>
      </c>
      <c r="BB717" s="114">
        <f t="shared" si="437"/>
        <v>0</v>
      </c>
      <c r="BC717" s="114">
        <f t="shared" si="438"/>
        <v>0</v>
      </c>
      <c r="BD717" s="117">
        <v>0</v>
      </c>
      <c r="BE717" s="113">
        <v>0</v>
      </c>
      <c r="BF717" s="114">
        <v>0</v>
      </c>
      <c r="BG717" s="114">
        <v>0</v>
      </c>
      <c r="BH717" s="117">
        <v>0</v>
      </c>
      <c r="BJ717" s="113">
        <f t="shared" si="421"/>
        <v>0</v>
      </c>
      <c r="BK717" s="114">
        <f t="shared" si="421"/>
        <v>107230.10687999998</v>
      </c>
      <c r="BL717" s="114">
        <f t="shared" si="439"/>
        <v>0</v>
      </c>
      <c r="BM717" s="118">
        <f t="shared" si="440"/>
        <v>0</v>
      </c>
      <c r="BN717" s="119">
        <f t="shared" si="441"/>
        <v>107230.10687999998</v>
      </c>
      <c r="BP717" s="113">
        <f t="shared" si="442"/>
        <v>0</v>
      </c>
      <c r="BQ717" s="118">
        <f t="shared" si="443"/>
        <v>0</v>
      </c>
      <c r="BR717" s="120">
        <f t="shared" si="444"/>
        <v>0</v>
      </c>
      <c r="BS717" s="121">
        <f t="shared" si="445"/>
        <v>0</v>
      </c>
      <c r="BT717" s="114">
        <f t="shared" si="446"/>
        <v>0</v>
      </c>
      <c r="BU717" s="114">
        <f t="shared" si="447"/>
        <v>0</v>
      </c>
      <c r="BV717" s="114">
        <f t="shared" si="448"/>
        <v>0</v>
      </c>
      <c r="BW717" s="118">
        <f t="shared" si="449"/>
        <v>0</v>
      </c>
      <c r="BX717" s="120">
        <f t="shared" si="450"/>
        <v>0</v>
      </c>
      <c r="BY717" s="121">
        <f t="shared" si="451"/>
        <v>0</v>
      </c>
      <c r="CA717" s="113">
        <f t="shared" si="422"/>
        <v>0</v>
      </c>
      <c r="CB717" s="114">
        <f t="shared" si="422"/>
        <v>0</v>
      </c>
      <c r="CC717" s="114">
        <f t="shared" si="452"/>
        <v>50459.279355884246</v>
      </c>
      <c r="CD717" s="114">
        <f t="shared" si="453"/>
        <v>0</v>
      </c>
      <c r="CE717" s="114">
        <f t="shared" si="454"/>
        <v>7700.3399367202555</v>
      </c>
      <c r="CF717" s="118">
        <f t="shared" si="455"/>
        <v>0</v>
      </c>
      <c r="CG717" s="122">
        <f t="shared" si="456"/>
        <v>58159.619292604504</v>
      </c>
      <c r="CH717" s="88"/>
      <c r="CI717" s="123">
        <f t="shared" si="457"/>
        <v>58159.619292604497</v>
      </c>
      <c r="CK717" s="124">
        <f t="shared" si="458"/>
        <v>3</v>
      </c>
      <c r="CL717" s="125">
        <v>0</v>
      </c>
      <c r="CM717" s="126">
        <v>0</v>
      </c>
      <c r="CN717" s="127">
        <v>44.16</v>
      </c>
      <c r="CO717" s="128">
        <v>16.547855999999996</v>
      </c>
      <c r="CP717" s="125">
        <v>0</v>
      </c>
      <c r="CQ717" s="129">
        <v>0</v>
      </c>
      <c r="CR717" s="130">
        <v>0</v>
      </c>
      <c r="CS717" s="131">
        <v>0</v>
      </c>
      <c r="CT717" s="132">
        <v>0</v>
      </c>
      <c r="CU717" s="133">
        <f t="shared" si="423"/>
        <v>0</v>
      </c>
      <c r="CV717" s="129">
        <f t="shared" si="423"/>
        <v>0</v>
      </c>
      <c r="CW717" s="132">
        <v>0</v>
      </c>
      <c r="CY717" s="133">
        <v>0</v>
      </c>
      <c r="CZ717" s="129">
        <v>0</v>
      </c>
      <c r="DA717" s="132">
        <v>0</v>
      </c>
      <c r="DD717" s="134" t="s">
        <v>95</v>
      </c>
      <c r="DE717" s="101"/>
      <c r="DF717" s="72"/>
    </row>
    <row r="718" spans="1:110" s="7" customFormat="1" x14ac:dyDescent="0.25">
      <c r="A718" s="135">
        <v>191</v>
      </c>
      <c r="B718" s="136" t="s">
        <v>1942</v>
      </c>
      <c r="C718" s="136" t="s">
        <v>1943</v>
      </c>
      <c r="D718" s="137" t="s">
        <v>1944</v>
      </c>
      <c r="E718" s="138" t="s">
        <v>1945</v>
      </c>
      <c r="F718" s="138" t="s">
        <v>1946</v>
      </c>
      <c r="G718" s="138" t="s">
        <v>1947</v>
      </c>
      <c r="H718" s="138" t="s">
        <v>117</v>
      </c>
      <c r="I718" s="138">
        <v>11207</v>
      </c>
      <c r="J718" s="138" t="str">
        <f t="shared" si="424"/>
        <v>Brooklyn 11207</v>
      </c>
      <c r="K718" s="138" t="s">
        <v>103</v>
      </c>
      <c r="L718" s="138">
        <v>3</v>
      </c>
      <c r="M718" s="106" t="str">
        <f t="shared" si="425"/>
        <v>Child Care</v>
      </c>
      <c r="N718" s="107">
        <v>0</v>
      </c>
      <c r="O718" s="72">
        <v>24</v>
      </c>
      <c r="P718" s="108">
        <v>0</v>
      </c>
      <c r="Q718" s="71">
        <v>0</v>
      </c>
      <c r="R718" s="72">
        <v>0</v>
      </c>
      <c r="S718" s="108">
        <v>0</v>
      </c>
      <c r="T718" s="71">
        <v>0</v>
      </c>
      <c r="U718" s="72">
        <v>0</v>
      </c>
      <c r="V718" s="72">
        <v>0</v>
      </c>
      <c r="W718" s="73">
        <f t="shared" si="426"/>
        <v>0</v>
      </c>
      <c r="X718" s="109">
        <v>0</v>
      </c>
      <c r="Y718" s="110">
        <v>0</v>
      </c>
      <c r="Z718" s="110">
        <v>0</v>
      </c>
      <c r="AA718" s="72">
        <v>0</v>
      </c>
      <c r="AB718" s="72">
        <v>0</v>
      </c>
      <c r="AC718" s="111">
        <v>0</v>
      </c>
      <c r="AD718" s="112">
        <f t="shared" si="427"/>
        <v>0</v>
      </c>
      <c r="AE718" s="113">
        <v>0</v>
      </c>
      <c r="AF718" s="114">
        <v>433117.44000000006</v>
      </c>
      <c r="AG718" s="115">
        <v>0</v>
      </c>
      <c r="AH718" s="116">
        <v>433117.44000000006</v>
      </c>
      <c r="AI718" s="114">
        <v>0</v>
      </c>
      <c r="AJ718" s="117">
        <f t="shared" si="430"/>
        <v>433117.44000000006</v>
      </c>
      <c r="AK718" s="113">
        <v>0</v>
      </c>
      <c r="AL718" s="114">
        <v>0</v>
      </c>
      <c r="AM718" s="117">
        <f t="shared" si="431"/>
        <v>0</v>
      </c>
      <c r="AN718" s="113">
        <v>0</v>
      </c>
      <c r="AO718" s="114">
        <v>0</v>
      </c>
      <c r="AP718" s="114">
        <v>433117.44000000012</v>
      </c>
      <c r="AQ718" s="114">
        <v>0</v>
      </c>
      <c r="AR718" s="117">
        <v>0</v>
      </c>
      <c r="AS718" s="113">
        <f t="shared" si="428"/>
        <v>0</v>
      </c>
      <c r="AT718" s="114">
        <f t="shared" si="432"/>
        <v>0</v>
      </c>
      <c r="AU718" s="114">
        <f t="shared" si="433"/>
        <v>0</v>
      </c>
      <c r="AV718" s="117">
        <v>0</v>
      </c>
      <c r="AW718" s="113">
        <f t="shared" si="429"/>
        <v>0</v>
      </c>
      <c r="AX718" s="114">
        <f t="shared" si="434"/>
        <v>0</v>
      </c>
      <c r="AY718" s="114">
        <f t="shared" si="435"/>
        <v>0</v>
      </c>
      <c r="AZ718" s="117">
        <v>0</v>
      </c>
      <c r="BA718" s="113">
        <f t="shared" si="436"/>
        <v>0</v>
      </c>
      <c r="BB718" s="114">
        <f t="shared" si="437"/>
        <v>0</v>
      </c>
      <c r="BC718" s="114">
        <f t="shared" si="438"/>
        <v>0</v>
      </c>
      <c r="BD718" s="117">
        <v>0</v>
      </c>
      <c r="BE718" s="113">
        <v>0</v>
      </c>
      <c r="BF718" s="114">
        <v>0</v>
      </c>
      <c r="BG718" s="114">
        <v>0</v>
      </c>
      <c r="BH718" s="117">
        <v>0</v>
      </c>
      <c r="BJ718" s="113">
        <f t="shared" si="421"/>
        <v>0</v>
      </c>
      <c r="BK718" s="114">
        <f t="shared" si="421"/>
        <v>0</v>
      </c>
      <c r="BL718" s="114">
        <f t="shared" si="439"/>
        <v>0</v>
      </c>
      <c r="BM718" s="118">
        <f t="shared" si="440"/>
        <v>0</v>
      </c>
      <c r="BN718" s="119">
        <f t="shared" si="441"/>
        <v>0</v>
      </c>
      <c r="BP718" s="113">
        <f t="shared" si="442"/>
        <v>0</v>
      </c>
      <c r="BQ718" s="118">
        <f t="shared" si="443"/>
        <v>0</v>
      </c>
      <c r="BR718" s="120">
        <f t="shared" si="444"/>
        <v>0</v>
      </c>
      <c r="BS718" s="121">
        <f t="shared" si="445"/>
        <v>0</v>
      </c>
      <c r="BT718" s="114">
        <f t="shared" si="446"/>
        <v>0</v>
      </c>
      <c r="BU718" s="114">
        <f t="shared" si="447"/>
        <v>0</v>
      </c>
      <c r="BV718" s="114">
        <f t="shared" si="448"/>
        <v>0</v>
      </c>
      <c r="BW718" s="118">
        <f t="shared" si="449"/>
        <v>0</v>
      </c>
      <c r="BX718" s="120">
        <f t="shared" si="450"/>
        <v>0</v>
      </c>
      <c r="BY718" s="121">
        <f t="shared" si="451"/>
        <v>0</v>
      </c>
      <c r="CA718" s="113">
        <f t="shared" si="422"/>
        <v>0</v>
      </c>
      <c r="CB718" s="114">
        <f t="shared" si="422"/>
        <v>31102.752926045021</v>
      </c>
      <c r="CC718" s="114">
        <f t="shared" si="452"/>
        <v>0</v>
      </c>
      <c r="CD718" s="114">
        <f t="shared" si="453"/>
        <v>0</v>
      </c>
      <c r="CE718" s="114">
        <f t="shared" si="454"/>
        <v>0</v>
      </c>
      <c r="CF718" s="118">
        <f t="shared" si="455"/>
        <v>0</v>
      </c>
      <c r="CG718" s="122">
        <f t="shared" si="456"/>
        <v>31102.752926045021</v>
      </c>
      <c r="CH718" s="88"/>
      <c r="CI718" s="123">
        <f t="shared" si="457"/>
        <v>31102.752926045021</v>
      </c>
      <c r="CK718" s="124">
        <f t="shared" si="458"/>
        <v>3</v>
      </c>
      <c r="CL718" s="125">
        <v>0</v>
      </c>
      <c r="CM718" s="126">
        <v>68.88000000000001</v>
      </c>
      <c r="CN718" s="127">
        <v>0</v>
      </c>
      <c r="CO718" s="128">
        <v>0</v>
      </c>
      <c r="CP718" s="125">
        <v>0</v>
      </c>
      <c r="CQ718" s="129">
        <v>0</v>
      </c>
      <c r="CR718" s="130">
        <v>0</v>
      </c>
      <c r="CS718" s="131">
        <v>0</v>
      </c>
      <c r="CT718" s="132">
        <v>0</v>
      </c>
      <c r="CU718" s="133">
        <f t="shared" si="423"/>
        <v>0</v>
      </c>
      <c r="CV718" s="129">
        <f t="shared" si="423"/>
        <v>0</v>
      </c>
      <c r="CW718" s="132">
        <v>0</v>
      </c>
      <c r="CY718" s="133">
        <v>0</v>
      </c>
      <c r="CZ718" s="129">
        <v>0</v>
      </c>
      <c r="DA718" s="132">
        <v>0</v>
      </c>
      <c r="DD718" s="134" t="s">
        <v>95</v>
      </c>
      <c r="DE718" s="101"/>
      <c r="DF718" s="72"/>
    </row>
    <row r="719" spans="1:110" s="7" customFormat="1" x14ac:dyDescent="0.25">
      <c r="A719" s="135">
        <v>57</v>
      </c>
      <c r="B719" s="136" t="s">
        <v>1948</v>
      </c>
      <c r="C719" s="136" t="s">
        <v>1949</v>
      </c>
      <c r="D719" s="137" t="s">
        <v>1950</v>
      </c>
      <c r="E719" s="138" t="s">
        <v>1951</v>
      </c>
      <c r="F719" s="138" t="s">
        <v>1952</v>
      </c>
      <c r="G719" s="138" t="s">
        <v>1953</v>
      </c>
      <c r="H719" s="138" t="s">
        <v>124</v>
      </c>
      <c r="I719" s="138">
        <v>10032</v>
      </c>
      <c r="J719" s="138" t="str">
        <f t="shared" si="424"/>
        <v>Manhattan 10032</v>
      </c>
      <c r="K719" s="138" t="s">
        <v>108</v>
      </c>
      <c r="L719" s="138">
        <v>1</v>
      </c>
      <c r="M719" s="106" t="str">
        <f t="shared" si="425"/>
        <v>Dual</v>
      </c>
      <c r="N719" s="107">
        <v>89</v>
      </c>
      <c r="O719" s="72">
        <v>0</v>
      </c>
      <c r="P719" s="108">
        <v>0</v>
      </c>
      <c r="Q719" s="71">
        <v>16</v>
      </c>
      <c r="R719" s="72">
        <v>34</v>
      </c>
      <c r="S719" s="108">
        <v>39</v>
      </c>
      <c r="T719" s="71">
        <v>8</v>
      </c>
      <c r="U719" s="72">
        <v>18</v>
      </c>
      <c r="V719" s="72">
        <v>20</v>
      </c>
      <c r="W719" s="73">
        <f t="shared" si="426"/>
        <v>46</v>
      </c>
      <c r="X719" s="109">
        <v>0</v>
      </c>
      <c r="Y719" s="110">
        <v>0</v>
      </c>
      <c r="Z719" s="110">
        <v>0</v>
      </c>
      <c r="AA719" s="72">
        <v>0</v>
      </c>
      <c r="AB719" s="72">
        <v>0</v>
      </c>
      <c r="AC719" s="111">
        <v>0</v>
      </c>
      <c r="AD719" s="112">
        <f t="shared" si="427"/>
        <v>0</v>
      </c>
      <c r="AE719" s="113">
        <v>0</v>
      </c>
      <c r="AF719" s="114">
        <v>0</v>
      </c>
      <c r="AG719" s="115">
        <v>1109936.8</v>
      </c>
      <c r="AH719" s="116">
        <v>1109936.8</v>
      </c>
      <c r="AI719" s="114">
        <v>158562.4</v>
      </c>
      <c r="AJ719" s="117">
        <f t="shared" si="430"/>
        <v>1268499.2</v>
      </c>
      <c r="AK719" s="113">
        <v>83476.738800000006</v>
      </c>
      <c r="AL719" s="114">
        <v>64212.876000000004</v>
      </c>
      <c r="AM719" s="117">
        <f t="shared" si="431"/>
        <v>147689.61480000001</v>
      </c>
      <c r="AN719" s="113">
        <v>389760.69130869088</v>
      </c>
      <c r="AO719" s="114">
        <v>0</v>
      </c>
      <c r="AP719" s="114">
        <v>572486.49389130913</v>
      </c>
      <c r="AQ719" s="114">
        <v>0</v>
      </c>
      <c r="AR719" s="117">
        <v>0</v>
      </c>
      <c r="AS719" s="113">
        <f t="shared" si="428"/>
        <v>0</v>
      </c>
      <c r="AT719" s="114">
        <f t="shared" si="432"/>
        <v>-4.5474735088646414E-14</v>
      </c>
      <c r="AU719" s="114">
        <f t="shared" si="433"/>
        <v>7956</v>
      </c>
      <c r="AV719" s="117">
        <v>7955.9999999999991</v>
      </c>
      <c r="AW719" s="113">
        <f t="shared" si="429"/>
        <v>0</v>
      </c>
      <c r="AX719" s="114">
        <f t="shared" si="434"/>
        <v>0</v>
      </c>
      <c r="AY719" s="114">
        <f t="shared" si="435"/>
        <v>6120</v>
      </c>
      <c r="AZ719" s="117">
        <v>6120</v>
      </c>
      <c r="BA719" s="113">
        <f t="shared" si="436"/>
        <v>0</v>
      </c>
      <c r="BB719" s="114">
        <f t="shared" si="437"/>
        <v>0</v>
      </c>
      <c r="BC719" s="114">
        <f t="shared" si="438"/>
        <v>58563.369891309114</v>
      </c>
      <c r="BD719" s="117">
        <v>58563.369891309114</v>
      </c>
      <c r="BE719" s="113">
        <v>0</v>
      </c>
      <c r="BF719" s="114">
        <v>0</v>
      </c>
      <c r="BG719" s="114">
        <v>0</v>
      </c>
      <c r="BH719" s="117">
        <v>0</v>
      </c>
      <c r="BJ719" s="113">
        <f t="shared" si="421"/>
        <v>83476.738800000006</v>
      </c>
      <c r="BK719" s="114">
        <f t="shared" si="421"/>
        <v>64212.876000000004</v>
      </c>
      <c r="BL719" s="114">
        <f t="shared" si="439"/>
        <v>7955.9999999999991</v>
      </c>
      <c r="BM719" s="118">
        <f t="shared" si="440"/>
        <v>6120</v>
      </c>
      <c r="BN719" s="119">
        <f t="shared" si="441"/>
        <v>161765.61480000001</v>
      </c>
      <c r="BP719" s="113">
        <f t="shared" si="442"/>
        <v>389760.69130869088</v>
      </c>
      <c r="BQ719" s="118">
        <f t="shared" si="443"/>
        <v>58563.369891309114</v>
      </c>
      <c r="BR719" s="120">
        <f t="shared" si="444"/>
        <v>448324.0612</v>
      </c>
      <c r="BS719" s="121">
        <f t="shared" si="445"/>
        <v>112081.0153</v>
      </c>
      <c r="BT719" s="114">
        <f t="shared" si="446"/>
        <v>83476.738800000006</v>
      </c>
      <c r="BU719" s="114">
        <f t="shared" si="447"/>
        <v>0</v>
      </c>
      <c r="BV719" s="114">
        <f t="shared" si="448"/>
        <v>7955.9999999999991</v>
      </c>
      <c r="BW719" s="118">
        <f t="shared" si="449"/>
        <v>0</v>
      </c>
      <c r="BX719" s="120">
        <f t="shared" si="450"/>
        <v>91432.738800000006</v>
      </c>
      <c r="BY719" s="121">
        <f t="shared" si="451"/>
        <v>20648.276499999993</v>
      </c>
      <c r="CA719" s="113">
        <f t="shared" si="422"/>
        <v>0</v>
      </c>
      <c r="CB719" s="114">
        <f t="shared" si="422"/>
        <v>0</v>
      </c>
      <c r="CC719" s="114">
        <f t="shared" si="452"/>
        <v>41111.034395195835</v>
      </c>
      <c r="CD719" s="114">
        <f t="shared" si="453"/>
        <v>0</v>
      </c>
      <c r="CE719" s="114">
        <f t="shared" si="454"/>
        <v>4611.2140321543411</v>
      </c>
      <c r="CF719" s="118">
        <f t="shared" si="455"/>
        <v>20648.276499999993</v>
      </c>
      <c r="CG719" s="122">
        <f t="shared" si="456"/>
        <v>66370.524927350169</v>
      </c>
      <c r="CH719" s="88"/>
      <c r="CI719" s="123">
        <f t="shared" si="457"/>
        <v>79706.072454448018</v>
      </c>
      <c r="CK719" s="124">
        <f t="shared" si="458"/>
        <v>1</v>
      </c>
      <c r="CL719" s="125">
        <v>0</v>
      </c>
      <c r="CM719" s="126">
        <v>0</v>
      </c>
      <c r="CN719" s="127">
        <v>47.6</v>
      </c>
      <c r="CO719" s="128">
        <v>17.83691</v>
      </c>
      <c r="CP719" s="125">
        <v>0</v>
      </c>
      <c r="CQ719" s="129">
        <v>0</v>
      </c>
      <c r="CR719" s="130">
        <v>0</v>
      </c>
      <c r="CS719" s="131">
        <v>6.8</v>
      </c>
      <c r="CT719" s="132">
        <v>6.8</v>
      </c>
      <c r="CU719" s="133">
        <f t="shared" si="423"/>
        <v>0</v>
      </c>
      <c r="CV719" s="129">
        <f t="shared" si="423"/>
        <v>1.7</v>
      </c>
      <c r="CW719" s="132">
        <v>1.7</v>
      </c>
      <c r="CY719" s="133">
        <v>0</v>
      </c>
      <c r="CZ719" s="129">
        <v>14076</v>
      </c>
      <c r="DA719" s="132">
        <v>14076</v>
      </c>
      <c r="DD719" s="134" t="s">
        <v>95</v>
      </c>
      <c r="DE719" s="101"/>
      <c r="DF719" s="72"/>
    </row>
    <row r="720" spans="1:110" s="7" customFormat="1" x14ac:dyDescent="0.25">
      <c r="A720" s="135">
        <v>57</v>
      </c>
      <c r="B720" s="136" t="s">
        <v>1948</v>
      </c>
      <c r="C720" s="136" t="s">
        <v>1949</v>
      </c>
      <c r="D720" s="137" t="s">
        <v>1950</v>
      </c>
      <c r="E720" s="138" t="s">
        <v>1951</v>
      </c>
      <c r="F720" s="138" t="s">
        <v>1952</v>
      </c>
      <c r="G720" s="138" t="s">
        <v>1953</v>
      </c>
      <c r="H720" s="138" t="s">
        <v>124</v>
      </c>
      <c r="I720" s="138">
        <v>10032</v>
      </c>
      <c r="J720" s="138" t="str">
        <f t="shared" si="424"/>
        <v>Manhattan 10032</v>
      </c>
      <c r="K720" s="138" t="s">
        <v>108</v>
      </c>
      <c r="L720" s="138">
        <v>1</v>
      </c>
      <c r="M720" s="106" t="str">
        <f t="shared" si="425"/>
        <v>Dual</v>
      </c>
      <c r="N720" s="107">
        <v>0</v>
      </c>
      <c r="O720" s="72">
        <v>24</v>
      </c>
      <c r="P720" s="108">
        <v>0</v>
      </c>
      <c r="Q720" s="71">
        <v>0</v>
      </c>
      <c r="R720" s="72">
        <v>0</v>
      </c>
      <c r="S720" s="108">
        <v>0</v>
      </c>
      <c r="T720" s="71">
        <v>0</v>
      </c>
      <c r="U720" s="72">
        <v>0</v>
      </c>
      <c r="V720" s="72">
        <v>0</v>
      </c>
      <c r="W720" s="73">
        <f t="shared" si="426"/>
        <v>0</v>
      </c>
      <c r="X720" s="109">
        <v>0</v>
      </c>
      <c r="Y720" s="110">
        <v>0</v>
      </c>
      <c r="Z720" s="110">
        <v>0</v>
      </c>
      <c r="AA720" s="72">
        <v>0</v>
      </c>
      <c r="AB720" s="72">
        <v>0</v>
      </c>
      <c r="AC720" s="111">
        <v>0</v>
      </c>
      <c r="AD720" s="112">
        <f t="shared" si="427"/>
        <v>0</v>
      </c>
      <c r="AE720" s="113">
        <v>0</v>
      </c>
      <c r="AF720" s="114">
        <v>418403.52</v>
      </c>
      <c r="AG720" s="115">
        <v>0</v>
      </c>
      <c r="AH720" s="116">
        <v>418403.52</v>
      </c>
      <c r="AI720" s="114">
        <v>42758.400000000001</v>
      </c>
      <c r="AJ720" s="117">
        <f t="shared" si="430"/>
        <v>461161.92000000004</v>
      </c>
      <c r="AK720" s="113">
        <v>0</v>
      </c>
      <c r="AL720" s="114">
        <v>0</v>
      </c>
      <c r="AM720" s="117">
        <f t="shared" si="431"/>
        <v>0</v>
      </c>
      <c r="AN720" s="113">
        <v>0</v>
      </c>
      <c r="AO720" s="114">
        <v>0</v>
      </c>
      <c r="AP720" s="114">
        <v>418403.52</v>
      </c>
      <c r="AQ720" s="114">
        <v>0</v>
      </c>
      <c r="AR720" s="117">
        <v>0</v>
      </c>
      <c r="AS720" s="113">
        <f t="shared" si="428"/>
        <v>0</v>
      </c>
      <c r="AT720" s="114">
        <f t="shared" si="432"/>
        <v>0</v>
      </c>
      <c r="AU720" s="114">
        <f t="shared" si="433"/>
        <v>0</v>
      </c>
      <c r="AV720" s="117">
        <v>0</v>
      </c>
      <c r="AW720" s="113">
        <f t="shared" si="429"/>
        <v>0</v>
      </c>
      <c r="AX720" s="114">
        <f t="shared" si="434"/>
        <v>0</v>
      </c>
      <c r="AY720" s="114">
        <f t="shared" si="435"/>
        <v>0</v>
      </c>
      <c r="AZ720" s="117">
        <v>0</v>
      </c>
      <c r="BA720" s="113">
        <f t="shared" si="436"/>
        <v>0</v>
      </c>
      <c r="BB720" s="114">
        <f t="shared" si="437"/>
        <v>0</v>
      </c>
      <c r="BC720" s="114">
        <f t="shared" si="438"/>
        <v>0</v>
      </c>
      <c r="BD720" s="117">
        <v>0</v>
      </c>
      <c r="BE720" s="113">
        <v>0</v>
      </c>
      <c r="BF720" s="114">
        <v>0</v>
      </c>
      <c r="BG720" s="114">
        <v>0</v>
      </c>
      <c r="BH720" s="117">
        <v>0</v>
      </c>
      <c r="BJ720" s="113">
        <f t="shared" si="421"/>
        <v>0</v>
      </c>
      <c r="BK720" s="114">
        <f t="shared" si="421"/>
        <v>0</v>
      </c>
      <c r="BL720" s="114">
        <f t="shared" si="439"/>
        <v>0</v>
      </c>
      <c r="BM720" s="118">
        <f t="shared" si="440"/>
        <v>0</v>
      </c>
      <c r="BN720" s="119">
        <f t="shared" si="441"/>
        <v>0</v>
      </c>
      <c r="BP720" s="113">
        <f t="shared" si="442"/>
        <v>0</v>
      </c>
      <c r="BQ720" s="118">
        <f t="shared" si="443"/>
        <v>0</v>
      </c>
      <c r="BR720" s="120">
        <f t="shared" si="444"/>
        <v>0</v>
      </c>
      <c r="BS720" s="121">
        <f t="shared" si="445"/>
        <v>0</v>
      </c>
      <c r="BT720" s="114">
        <f t="shared" si="446"/>
        <v>0</v>
      </c>
      <c r="BU720" s="114">
        <f t="shared" si="447"/>
        <v>0</v>
      </c>
      <c r="BV720" s="114">
        <f t="shared" si="448"/>
        <v>0</v>
      </c>
      <c r="BW720" s="118">
        <f t="shared" si="449"/>
        <v>0</v>
      </c>
      <c r="BX720" s="120">
        <f t="shared" si="450"/>
        <v>0</v>
      </c>
      <c r="BY720" s="121">
        <f t="shared" si="451"/>
        <v>0</v>
      </c>
      <c r="CA720" s="113">
        <f t="shared" si="422"/>
        <v>0</v>
      </c>
      <c r="CB720" s="114">
        <f t="shared" si="422"/>
        <v>30046.126302250806</v>
      </c>
      <c r="CC720" s="114">
        <f t="shared" si="452"/>
        <v>0</v>
      </c>
      <c r="CD720" s="114">
        <f t="shared" si="453"/>
        <v>0</v>
      </c>
      <c r="CE720" s="114">
        <f t="shared" si="454"/>
        <v>0</v>
      </c>
      <c r="CF720" s="118">
        <f t="shared" si="455"/>
        <v>0</v>
      </c>
      <c r="CG720" s="122">
        <f t="shared" si="456"/>
        <v>30046.126302250806</v>
      </c>
      <c r="CH720" s="88"/>
      <c r="CI720" s="123">
        <f t="shared" si="457"/>
        <v>30046.126302250806</v>
      </c>
      <c r="CK720" s="124">
        <f t="shared" si="458"/>
        <v>1</v>
      </c>
      <c r="CL720" s="125">
        <v>0</v>
      </c>
      <c r="CM720" s="126">
        <v>66.540000000000006</v>
      </c>
      <c r="CN720" s="127">
        <v>0</v>
      </c>
      <c r="CO720" s="128">
        <v>0</v>
      </c>
      <c r="CP720" s="125">
        <v>0</v>
      </c>
      <c r="CQ720" s="129">
        <v>6.8</v>
      </c>
      <c r="CR720" s="130">
        <v>0</v>
      </c>
      <c r="CS720" s="131">
        <v>0</v>
      </c>
      <c r="CT720" s="132">
        <v>0</v>
      </c>
      <c r="CU720" s="133">
        <f t="shared" si="423"/>
        <v>0</v>
      </c>
      <c r="CV720" s="129">
        <f t="shared" si="423"/>
        <v>0</v>
      </c>
      <c r="CW720" s="132">
        <v>0</v>
      </c>
      <c r="CY720" s="133">
        <v>0</v>
      </c>
      <c r="CZ720" s="129">
        <v>0</v>
      </c>
      <c r="DA720" s="132">
        <v>0</v>
      </c>
      <c r="DD720" s="134" t="s">
        <v>95</v>
      </c>
      <c r="DE720" s="101"/>
      <c r="DF720" s="72"/>
    </row>
    <row r="721" spans="1:110" s="7" customFormat="1" x14ac:dyDescent="0.25">
      <c r="A721" s="135">
        <v>146</v>
      </c>
      <c r="B721" s="136" t="s">
        <v>1954</v>
      </c>
      <c r="C721" s="136">
        <v>1580003</v>
      </c>
      <c r="D721" s="137" t="s">
        <v>1955</v>
      </c>
      <c r="E721" s="138" t="s">
        <v>1956</v>
      </c>
      <c r="F721" s="138" t="s">
        <v>1957</v>
      </c>
      <c r="G721" s="138" t="s">
        <v>1958</v>
      </c>
      <c r="H721" s="138" t="s">
        <v>117</v>
      </c>
      <c r="I721" s="138">
        <v>11220</v>
      </c>
      <c r="J721" s="138" t="str">
        <f t="shared" si="424"/>
        <v>Brooklyn 11220</v>
      </c>
      <c r="K721" s="138" t="s">
        <v>103</v>
      </c>
      <c r="L721" s="138">
        <v>3</v>
      </c>
      <c r="M721" s="106" t="str">
        <f t="shared" si="425"/>
        <v>Child Care</v>
      </c>
      <c r="N721" s="107">
        <v>36</v>
      </c>
      <c r="O721" s="72">
        <v>0</v>
      </c>
      <c r="P721" s="108">
        <v>0</v>
      </c>
      <c r="Q721" s="71">
        <v>0</v>
      </c>
      <c r="R721" s="72">
        <v>0</v>
      </c>
      <c r="S721" s="108">
        <v>36</v>
      </c>
      <c r="T721" s="71">
        <v>0</v>
      </c>
      <c r="U721" s="72">
        <v>0</v>
      </c>
      <c r="V721" s="72">
        <v>15</v>
      </c>
      <c r="W721" s="73">
        <f t="shared" si="426"/>
        <v>15</v>
      </c>
      <c r="X721" s="109">
        <v>0</v>
      </c>
      <c r="Y721" s="110">
        <v>0</v>
      </c>
      <c r="Z721" s="110">
        <v>0</v>
      </c>
      <c r="AA721" s="72">
        <v>0</v>
      </c>
      <c r="AB721" s="72">
        <v>0</v>
      </c>
      <c r="AC721" s="111">
        <v>0</v>
      </c>
      <c r="AD721" s="112">
        <f t="shared" si="427"/>
        <v>0</v>
      </c>
      <c r="AE721" s="113">
        <v>0</v>
      </c>
      <c r="AF721" s="114">
        <v>0</v>
      </c>
      <c r="AG721" s="115">
        <v>416517.12</v>
      </c>
      <c r="AH721" s="116">
        <v>416517.12</v>
      </c>
      <c r="AI721" s="114">
        <v>0</v>
      </c>
      <c r="AJ721" s="117">
        <f t="shared" si="430"/>
        <v>416517.12</v>
      </c>
      <c r="AK721" s="113">
        <v>0</v>
      </c>
      <c r="AL721" s="114">
        <v>44679.211199999991</v>
      </c>
      <c r="AM721" s="117">
        <f t="shared" si="431"/>
        <v>44679.211199999991</v>
      </c>
      <c r="AN721" s="113">
        <v>0</v>
      </c>
      <c r="AO721" s="114">
        <v>0</v>
      </c>
      <c r="AP721" s="114">
        <v>371837.90879999998</v>
      </c>
      <c r="AQ721" s="114">
        <v>0</v>
      </c>
      <c r="AR721" s="117">
        <v>0</v>
      </c>
      <c r="AS721" s="113">
        <f t="shared" si="428"/>
        <v>0</v>
      </c>
      <c r="AT721" s="114">
        <f t="shared" si="432"/>
        <v>0</v>
      </c>
      <c r="AU721" s="114">
        <f t="shared" si="433"/>
        <v>0</v>
      </c>
      <c r="AV721" s="117">
        <v>0</v>
      </c>
      <c r="AW721" s="113">
        <f t="shared" si="429"/>
        <v>0</v>
      </c>
      <c r="AX721" s="114">
        <f t="shared" si="434"/>
        <v>0</v>
      </c>
      <c r="AY721" s="114">
        <f t="shared" si="435"/>
        <v>0</v>
      </c>
      <c r="AZ721" s="117">
        <v>0</v>
      </c>
      <c r="BA721" s="113">
        <f t="shared" si="436"/>
        <v>0</v>
      </c>
      <c r="BB721" s="114">
        <f t="shared" si="437"/>
        <v>0</v>
      </c>
      <c r="BC721" s="114">
        <f t="shared" si="438"/>
        <v>0</v>
      </c>
      <c r="BD721" s="117">
        <v>0</v>
      </c>
      <c r="BE721" s="113">
        <v>0</v>
      </c>
      <c r="BF721" s="114">
        <v>0</v>
      </c>
      <c r="BG721" s="114">
        <v>0</v>
      </c>
      <c r="BH721" s="117">
        <v>0</v>
      </c>
      <c r="BJ721" s="113">
        <f t="shared" si="421"/>
        <v>0</v>
      </c>
      <c r="BK721" s="114">
        <f t="shared" si="421"/>
        <v>44679.211199999991</v>
      </c>
      <c r="BL721" s="114">
        <f t="shared" si="439"/>
        <v>0</v>
      </c>
      <c r="BM721" s="118">
        <f t="shared" si="440"/>
        <v>0</v>
      </c>
      <c r="BN721" s="119">
        <f t="shared" si="441"/>
        <v>44679.211199999991</v>
      </c>
      <c r="BP721" s="113">
        <f t="shared" si="442"/>
        <v>0</v>
      </c>
      <c r="BQ721" s="118">
        <f t="shared" si="443"/>
        <v>0</v>
      </c>
      <c r="BR721" s="120">
        <f t="shared" si="444"/>
        <v>0</v>
      </c>
      <c r="BS721" s="121">
        <f t="shared" si="445"/>
        <v>0</v>
      </c>
      <c r="BT721" s="114">
        <f t="shared" si="446"/>
        <v>0</v>
      </c>
      <c r="BU721" s="114">
        <f t="shared" si="447"/>
        <v>0</v>
      </c>
      <c r="BV721" s="114">
        <f t="shared" si="448"/>
        <v>0</v>
      </c>
      <c r="BW721" s="118">
        <f t="shared" si="449"/>
        <v>0</v>
      </c>
      <c r="BX721" s="120">
        <f t="shared" si="450"/>
        <v>0</v>
      </c>
      <c r="BY721" s="121">
        <f t="shared" si="451"/>
        <v>0</v>
      </c>
      <c r="CA721" s="113">
        <f t="shared" si="422"/>
        <v>0</v>
      </c>
      <c r="CB721" s="114">
        <f t="shared" si="422"/>
        <v>0</v>
      </c>
      <c r="CC721" s="114">
        <f t="shared" si="452"/>
        <v>26702.186376848873</v>
      </c>
      <c r="CD721" s="114">
        <f t="shared" si="453"/>
        <v>0</v>
      </c>
      <c r="CE721" s="114">
        <f t="shared" si="454"/>
        <v>3208.4749736334397</v>
      </c>
      <c r="CF721" s="118">
        <f t="shared" si="455"/>
        <v>0</v>
      </c>
      <c r="CG721" s="122">
        <f t="shared" si="456"/>
        <v>29910.661350482311</v>
      </c>
      <c r="CH721" s="88"/>
      <c r="CI721" s="123">
        <f t="shared" si="457"/>
        <v>29910.661350482318</v>
      </c>
      <c r="CK721" s="124">
        <f t="shared" si="458"/>
        <v>3</v>
      </c>
      <c r="CL721" s="125">
        <v>0</v>
      </c>
      <c r="CM721" s="126">
        <v>0</v>
      </c>
      <c r="CN721" s="127">
        <v>44.16</v>
      </c>
      <c r="CO721" s="128">
        <v>16.547855999999996</v>
      </c>
      <c r="CP721" s="125">
        <v>0</v>
      </c>
      <c r="CQ721" s="129">
        <v>0</v>
      </c>
      <c r="CR721" s="130">
        <v>0</v>
      </c>
      <c r="CS721" s="131">
        <v>0</v>
      </c>
      <c r="CT721" s="132">
        <v>0</v>
      </c>
      <c r="CU721" s="133">
        <f t="shared" si="423"/>
        <v>0</v>
      </c>
      <c r="CV721" s="129">
        <f t="shared" si="423"/>
        <v>0</v>
      </c>
      <c r="CW721" s="132">
        <v>0</v>
      </c>
      <c r="CY721" s="133">
        <v>0</v>
      </c>
      <c r="CZ721" s="129">
        <v>0</v>
      </c>
      <c r="DA721" s="132">
        <v>0</v>
      </c>
      <c r="DD721" s="134" t="s">
        <v>95</v>
      </c>
      <c r="DE721" s="101"/>
      <c r="DF721" s="72"/>
    </row>
    <row r="722" spans="1:110" s="7" customFormat="1" x14ac:dyDescent="0.25">
      <c r="A722" s="135">
        <v>188</v>
      </c>
      <c r="B722" s="136" t="s">
        <v>1959</v>
      </c>
      <c r="C722" s="136" t="s">
        <v>1960</v>
      </c>
      <c r="D722" s="137" t="s">
        <v>1961</v>
      </c>
      <c r="E722" s="138" t="s">
        <v>1962</v>
      </c>
      <c r="F722" s="138" t="s">
        <v>1963</v>
      </c>
      <c r="G722" s="138" t="s">
        <v>1964</v>
      </c>
      <c r="H722" s="138" t="s">
        <v>117</v>
      </c>
      <c r="I722" s="138">
        <v>11207</v>
      </c>
      <c r="J722" s="138" t="str">
        <f t="shared" si="424"/>
        <v>Brooklyn 11207</v>
      </c>
      <c r="K722" s="138" t="s">
        <v>108</v>
      </c>
      <c r="L722" s="138">
        <v>1</v>
      </c>
      <c r="M722" s="106" t="str">
        <f t="shared" si="425"/>
        <v>Dual</v>
      </c>
      <c r="N722" s="107">
        <v>128</v>
      </c>
      <c r="O722" s="72">
        <v>0</v>
      </c>
      <c r="P722" s="108">
        <v>0</v>
      </c>
      <c r="Q722" s="71">
        <v>23</v>
      </c>
      <c r="R722" s="72">
        <v>65</v>
      </c>
      <c r="S722" s="108">
        <v>40</v>
      </c>
      <c r="T722" s="71">
        <v>10</v>
      </c>
      <c r="U722" s="72">
        <v>27</v>
      </c>
      <c r="V722" s="72">
        <v>17</v>
      </c>
      <c r="W722" s="73">
        <f t="shared" si="426"/>
        <v>54</v>
      </c>
      <c r="X722" s="109">
        <v>0</v>
      </c>
      <c r="Y722" s="110">
        <v>0</v>
      </c>
      <c r="Z722" s="110">
        <v>0</v>
      </c>
      <c r="AA722" s="72">
        <v>0</v>
      </c>
      <c r="AB722" s="72">
        <v>0</v>
      </c>
      <c r="AC722" s="111">
        <v>0</v>
      </c>
      <c r="AD722" s="112">
        <f t="shared" si="427"/>
        <v>0</v>
      </c>
      <c r="AE722" s="113">
        <v>0</v>
      </c>
      <c r="AF722" s="114">
        <v>0</v>
      </c>
      <c r="AG722" s="115">
        <v>1596313.6000000001</v>
      </c>
      <c r="AH722" s="116">
        <v>1596313.6000000001</v>
      </c>
      <c r="AI722" s="114">
        <v>273318.40000000002</v>
      </c>
      <c r="AJ722" s="117">
        <f t="shared" si="430"/>
        <v>1869632</v>
      </c>
      <c r="AK722" s="113">
        <v>118793.82059999999</v>
      </c>
      <c r="AL722" s="114">
        <v>54580.944599999995</v>
      </c>
      <c r="AM722" s="117">
        <f t="shared" si="431"/>
        <v>173374.76519999999</v>
      </c>
      <c r="AN722" s="113">
        <v>764236.51366023917</v>
      </c>
      <c r="AO722" s="114">
        <v>0</v>
      </c>
      <c r="AP722" s="114">
        <v>658702.32113976101</v>
      </c>
      <c r="AQ722" s="114">
        <v>0</v>
      </c>
      <c r="AR722" s="117">
        <v>0</v>
      </c>
      <c r="AS722" s="113">
        <f t="shared" si="428"/>
        <v>0</v>
      </c>
      <c r="AT722" s="114">
        <f t="shared" si="432"/>
        <v>0</v>
      </c>
      <c r="AU722" s="114">
        <f t="shared" si="433"/>
        <v>13569.75</v>
      </c>
      <c r="AV722" s="117">
        <v>13569.75</v>
      </c>
      <c r="AW722" s="113">
        <f t="shared" si="429"/>
        <v>0</v>
      </c>
      <c r="AX722" s="114">
        <f t="shared" si="434"/>
        <v>0</v>
      </c>
      <c r="AY722" s="114">
        <f t="shared" si="435"/>
        <v>6234.7500000000009</v>
      </c>
      <c r="AZ722" s="117">
        <v>6234.7500000000009</v>
      </c>
      <c r="BA722" s="113">
        <f t="shared" si="436"/>
        <v>0</v>
      </c>
      <c r="BB722" s="114">
        <f t="shared" si="437"/>
        <v>0</v>
      </c>
      <c r="BC722" s="114">
        <f t="shared" si="438"/>
        <v>136040.31573976082</v>
      </c>
      <c r="BD722" s="117">
        <v>136040.31573976082</v>
      </c>
      <c r="BE722" s="113">
        <v>0</v>
      </c>
      <c r="BF722" s="114">
        <v>0</v>
      </c>
      <c r="BG722" s="114">
        <v>0</v>
      </c>
      <c r="BH722" s="117">
        <v>0</v>
      </c>
      <c r="BJ722" s="113">
        <f t="shared" si="421"/>
        <v>118793.82059999999</v>
      </c>
      <c r="BK722" s="114">
        <f t="shared" si="421"/>
        <v>54580.944599999995</v>
      </c>
      <c r="BL722" s="114">
        <f t="shared" si="439"/>
        <v>13569.75</v>
      </c>
      <c r="BM722" s="118">
        <f t="shared" si="440"/>
        <v>6234.7500000000009</v>
      </c>
      <c r="BN722" s="119">
        <f t="shared" si="441"/>
        <v>193179.26519999999</v>
      </c>
      <c r="BP722" s="113">
        <f t="shared" si="442"/>
        <v>764236.51366023917</v>
      </c>
      <c r="BQ722" s="118">
        <f t="shared" si="443"/>
        <v>136040.31573976082</v>
      </c>
      <c r="BR722" s="120">
        <f t="shared" si="444"/>
        <v>900276.82939999993</v>
      </c>
      <c r="BS722" s="121">
        <f t="shared" si="445"/>
        <v>225069.20734999998</v>
      </c>
      <c r="BT722" s="114">
        <f t="shared" si="446"/>
        <v>118793.82059999999</v>
      </c>
      <c r="BU722" s="114">
        <f t="shared" si="447"/>
        <v>0</v>
      </c>
      <c r="BV722" s="114">
        <f t="shared" si="448"/>
        <v>13569.75</v>
      </c>
      <c r="BW722" s="118">
        <f t="shared" si="449"/>
        <v>0</v>
      </c>
      <c r="BX722" s="120">
        <f t="shared" si="450"/>
        <v>132363.57059999998</v>
      </c>
      <c r="BY722" s="121">
        <f t="shared" si="451"/>
        <v>92705.636750000005</v>
      </c>
      <c r="CA722" s="113">
        <f t="shared" si="422"/>
        <v>0</v>
      </c>
      <c r="CB722" s="114">
        <f t="shared" si="422"/>
        <v>0</v>
      </c>
      <c r="CC722" s="114">
        <f t="shared" si="452"/>
        <v>47302.310306928171</v>
      </c>
      <c r="CD722" s="114">
        <f t="shared" si="453"/>
        <v>0</v>
      </c>
      <c r="CE722" s="114">
        <f t="shared" si="454"/>
        <v>3919.5319273311893</v>
      </c>
      <c r="CF722" s="118">
        <f t="shared" si="455"/>
        <v>92705.636750000005</v>
      </c>
      <c r="CG722" s="122">
        <f t="shared" si="456"/>
        <v>143927.47898425936</v>
      </c>
      <c r="CH722" s="88"/>
      <c r="CI722" s="123">
        <f t="shared" si="457"/>
        <v>114633.45251875671</v>
      </c>
      <c r="CK722" s="124">
        <f t="shared" si="458"/>
        <v>1</v>
      </c>
      <c r="CL722" s="125">
        <v>0</v>
      </c>
      <c r="CM722" s="126">
        <v>0</v>
      </c>
      <c r="CN722" s="127">
        <v>47.6</v>
      </c>
      <c r="CO722" s="128">
        <v>17.83691</v>
      </c>
      <c r="CP722" s="125">
        <v>0</v>
      </c>
      <c r="CQ722" s="129">
        <v>0</v>
      </c>
      <c r="CR722" s="130">
        <v>0</v>
      </c>
      <c r="CS722" s="131">
        <v>8.15</v>
      </c>
      <c r="CT722" s="132">
        <v>8.15</v>
      </c>
      <c r="CU722" s="133">
        <f t="shared" si="423"/>
        <v>0</v>
      </c>
      <c r="CV722" s="129">
        <f t="shared" si="423"/>
        <v>2.0375000000000001</v>
      </c>
      <c r="CW722" s="132">
        <v>2.0375000000000001</v>
      </c>
      <c r="CY722" s="133">
        <v>0</v>
      </c>
      <c r="CZ722" s="129">
        <v>19804.5</v>
      </c>
      <c r="DA722" s="132">
        <v>19804.5</v>
      </c>
      <c r="DD722" s="134" t="s">
        <v>95</v>
      </c>
      <c r="DE722" s="101"/>
      <c r="DF722" s="72"/>
    </row>
    <row r="723" spans="1:110" s="7" customFormat="1" x14ac:dyDescent="0.25">
      <c r="A723" s="135">
        <v>188</v>
      </c>
      <c r="B723" s="136" t="s">
        <v>1959</v>
      </c>
      <c r="C723" s="136" t="s">
        <v>1960</v>
      </c>
      <c r="D723" s="137" t="s">
        <v>1961</v>
      </c>
      <c r="E723" s="138" t="s">
        <v>1962</v>
      </c>
      <c r="F723" s="138" t="s">
        <v>1963</v>
      </c>
      <c r="G723" s="138" t="s">
        <v>1964</v>
      </c>
      <c r="H723" s="138" t="s">
        <v>117</v>
      </c>
      <c r="I723" s="138">
        <v>11207</v>
      </c>
      <c r="J723" s="138" t="str">
        <f t="shared" si="424"/>
        <v>Brooklyn 11207</v>
      </c>
      <c r="K723" s="138" t="s">
        <v>108</v>
      </c>
      <c r="L723" s="138">
        <v>1</v>
      </c>
      <c r="M723" s="106" t="str">
        <f t="shared" si="425"/>
        <v>Dual</v>
      </c>
      <c r="N723" s="107">
        <v>0</v>
      </c>
      <c r="O723" s="72">
        <v>48</v>
      </c>
      <c r="P723" s="108">
        <v>0</v>
      </c>
      <c r="Q723" s="71">
        <v>0</v>
      </c>
      <c r="R723" s="72">
        <v>0</v>
      </c>
      <c r="S723" s="108">
        <v>0</v>
      </c>
      <c r="T723" s="71">
        <v>0</v>
      </c>
      <c r="U723" s="72">
        <v>0</v>
      </c>
      <c r="V723" s="72">
        <v>0</v>
      </c>
      <c r="W723" s="73">
        <f t="shared" si="426"/>
        <v>0</v>
      </c>
      <c r="X723" s="109">
        <v>0</v>
      </c>
      <c r="Y723" s="110">
        <v>0</v>
      </c>
      <c r="Z723" s="110">
        <v>0</v>
      </c>
      <c r="AA723" s="72">
        <v>0</v>
      </c>
      <c r="AB723" s="72">
        <v>0</v>
      </c>
      <c r="AC723" s="111">
        <v>0</v>
      </c>
      <c r="AD723" s="112">
        <f t="shared" si="427"/>
        <v>0</v>
      </c>
      <c r="AE723" s="113">
        <v>0</v>
      </c>
      <c r="AF723" s="114">
        <v>836807.04</v>
      </c>
      <c r="AG723" s="115">
        <v>0</v>
      </c>
      <c r="AH723" s="116">
        <v>836807.04</v>
      </c>
      <c r="AI723" s="114">
        <v>102494.40000000001</v>
      </c>
      <c r="AJ723" s="117">
        <f t="shared" si="430"/>
        <v>939301.44000000006</v>
      </c>
      <c r="AK723" s="113">
        <v>0</v>
      </c>
      <c r="AL723" s="114">
        <v>0</v>
      </c>
      <c r="AM723" s="117">
        <f t="shared" si="431"/>
        <v>0</v>
      </c>
      <c r="AN723" s="113">
        <v>0</v>
      </c>
      <c r="AO723" s="114">
        <v>0</v>
      </c>
      <c r="AP723" s="114">
        <v>836807.04</v>
      </c>
      <c r="AQ723" s="114">
        <v>0</v>
      </c>
      <c r="AR723" s="117">
        <v>0</v>
      </c>
      <c r="AS723" s="113">
        <f t="shared" si="428"/>
        <v>0</v>
      </c>
      <c r="AT723" s="114">
        <f t="shared" si="432"/>
        <v>0</v>
      </c>
      <c r="AU723" s="114">
        <f t="shared" si="433"/>
        <v>0</v>
      </c>
      <c r="AV723" s="117">
        <v>0</v>
      </c>
      <c r="AW723" s="113">
        <f t="shared" si="429"/>
        <v>0</v>
      </c>
      <c r="AX723" s="114">
        <f t="shared" si="434"/>
        <v>0</v>
      </c>
      <c r="AY723" s="114">
        <f t="shared" si="435"/>
        <v>0</v>
      </c>
      <c r="AZ723" s="117">
        <v>0</v>
      </c>
      <c r="BA723" s="113">
        <f t="shared" si="436"/>
        <v>0</v>
      </c>
      <c r="BB723" s="114">
        <f t="shared" si="437"/>
        <v>0</v>
      </c>
      <c r="BC723" s="114">
        <f t="shared" si="438"/>
        <v>0</v>
      </c>
      <c r="BD723" s="117">
        <v>0</v>
      </c>
      <c r="BE723" s="113">
        <v>0</v>
      </c>
      <c r="BF723" s="114">
        <v>0</v>
      </c>
      <c r="BG723" s="114">
        <v>0</v>
      </c>
      <c r="BH723" s="117">
        <v>0</v>
      </c>
      <c r="BJ723" s="113">
        <f t="shared" si="421"/>
        <v>0</v>
      </c>
      <c r="BK723" s="114">
        <f t="shared" si="421"/>
        <v>0</v>
      </c>
      <c r="BL723" s="114">
        <f t="shared" si="439"/>
        <v>0</v>
      </c>
      <c r="BM723" s="118">
        <f t="shared" si="440"/>
        <v>0</v>
      </c>
      <c r="BN723" s="119">
        <f t="shared" si="441"/>
        <v>0</v>
      </c>
      <c r="BP723" s="113">
        <f t="shared" si="442"/>
        <v>0</v>
      </c>
      <c r="BQ723" s="118">
        <f t="shared" si="443"/>
        <v>0</v>
      </c>
      <c r="BR723" s="120">
        <f t="shared" si="444"/>
        <v>0</v>
      </c>
      <c r="BS723" s="121">
        <f t="shared" si="445"/>
        <v>0</v>
      </c>
      <c r="BT723" s="114">
        <f t="shared" si="446"/>
        <v>0</v>
      </c>
      <c r="BU723" s="114">
        <f t="shared" si="447"/>
        <v>0</v>
      </c>
      <c r="BV723" s="114">
        <f t="shared" si="448"/>
        <v>0</v>
      </c>
      <c r="BW723" s="118">
        <f t="shared" si="449"/>
        <v>0</v>
      </c>
      <c r="BX723" s="120">
        <f t="shared" si="450"/>
        <v>0</v>
      </c>
      <c r="BY723" s="121">
        <f t="shared" si="451"/>
        <v>0</v>
      </c>
      <c r="CA723" s="113">
        <f t="shared" si="422"/>
        <v>0</v>
      </c>
      <c r="CB723" s="114">
        <f t="shared" si="422"/>
        <v>60092.252604501613</v>
      </c>
      <c r="CC723" s="114">
        <f t="shared" si="452"/>
        <v>0</v>
      </c>
      <c r="CD723" s="114">
        <f t="shared" si="453"/>
        <v>0</v>
      </c>
      <c r="CE723" s="114">
        <f t="shared" si="454"/>
        <v>0</v>
      </c>
      <c r="CF723" s="118">
        <f t="shared" si="455"/>
        <v>0</v>
      </c>
      <c r="CG723" s="122">
        <f t="shared" si="456"/>
        <v>60092.252604501613</v>
      </c>
      <c r="CH723" s="88"/>
      <c r="CI723" s="123">
        <f t="shared" si="457"/>
        <v>60092.252604501613</v>
      </c>
      <c r="CK723" s="124">
        <f t="shared" si="458"/>
        <v>1</v>
      </c>
      <c r="CL723" s="125">
        <v>0</v>
      </c>
      <c r="CM723" s="126">
        <v>66.540000000000006</v>
      </c>
      <c r="CN723" s="127">
        <v>0</v>
      </c>
      <c r="CO723" s="128">
        <v>0</v>
      </c>
      <c r="CP723" s="125">
        <v>0</v>
      </c>
      <c r="CQ723" s="129">
        <v>8.15</v>
      </c>
      <c r="CR723" s="130">
        <v>0</v>
      </c>
      <c r="CS723" s="131">
        <v>0</v>
      </c>
      <c r="CT723" s="132">
        <v>0</v>
      </c>
      <c r="CU723" s="133">
        <f t="shared" si="423"/>
        <v>0</v>
      </c>
      <c r="CV723" s="129">
        <f t="shared" si="423"/>
        <v>0</v>
      </c>
      <c r="CW723" s="132">
        <v>0</v>
      </c>
      <c r="CY723" s="133">
        <v>0</v>
      </c>
      <c r="CZ723" s="129">
        <v>0</v>
      </c>
      <c r="DA723" s="132">
        <v>0</v>
      </c>
      <c r="DD723" s="134" t="s">
        <v>95</v>
      </c>
      <c r="DE723" s="101"/>
      <c r="DF723" s="72"/>
    </row>
    <row r="724" spans="1:110" s="7" customFormat="1" x14ac:dyDescent="0.25">
      <c r="A724" s="135">
        <v>188</v>
      </c>
      <c r="B724" s="136" t="s">
        <v>1959</v>
      </c>
      <c r="C724" s="136" t="s">
        <v>1965</v>
      </c>
      <c r="D724" s="137" t="s">
        <v>1961</v>
      </c>
      <c r="E724" s="138" t="s">
        <v>1966</v>
      </c>
      <c r="F724" s="138" t="s">
        <v>1967</v>
      </c>
      <c r="G724" s="138" t="s">
        <v>1968</v>
      </c>
      <c r="H724" s="138" t="s">
        <v>117</v>
      </c>
      <c r="I724" s="138">
        <v>11217</v>
      </c>
      <c r="J724" s="138" t="str">
        <f t="shared" si="424"/>
        <v>Brooklyn 11217</v>
      </c>
      <c r="K724" s="138" t="s">
        <v>103</v>
      </c>
      <c r="L724" s="138">
        <v>3</v>
      </c>
      <c r="M724" s="106" t="str">
        <f t="shared" si="425"/>
        <v>Child Care</v>
      </c>
      <c r="N724" s="107">
        <v>74</v>
      </c>
      <c r="O724" s="72">
        <v>0</v>
      </c>
      <c r="P724" s="108">
        <v>0</v>
      </c>
      <c r="Q724" s="71">
        <v>0</v>
      </c>
      <c r="R724" s="72">
        <v>0</v>
      </c>
      <c r="S724" s="108">
        <v>74</v>
      </c>
      <c r="T724" s="71">
        <v>0</v>
      </c>
      <c r="U724" s="72">
        <v>0</v>
      </c>
      <c r="V724" s="72">
        <v>29</v>
      </c>
      <c r="W724" s="73">
        <f t="shared" si="426"/>
        <v>29</v>
      </c>
      <c r="X724" s="109">
        <v>0</v>
      </c>
      <c r="Y724" s="110">
        <v>0</v>
      </c>
      <c r="Z724" s="110">
        <v>0</v>
      </c>
      <c r="AA724" s="72">
        <v>0</v>
      </c>
      <c r="AB724" s="72">
        <v>0</v>
      </c>
      <c r="AC724" s="111">
        <v>0</v>
      </c>
      <c r="AD724" s="112">
        <f t="shared" si="427"/>
        <v>0</v>
      </c>
      <c r="AE724" s="113">
        <v>0</v>
      </c>
      <c r="AF724" s="114">
        <v>0</v>
      </c>
      <c r="AG724" s="115">
        <v>856174.07999999996</v>
      </c>
      <c r="AH724" s="116">
        <v>856174.07999999996</v>
      </c>
      <c r="AI724" s="114">
        <v>0</v>
      </c>
      <c r="AJ724" s="117">
        <f t="shared" si="430"/>
        <v>856174.07999999996</v>
      </c>
      <c r="AK724" s="113">
        <v>0</v>
      </c>
      <c r="AL724" s="114">
        <v>86379.808319999982</v>
      </c>
      <c r="AM724" s="117">
        <f t="shared" si="431"/>
        <v>86379.808319999982</v>
      </c>
      <c r="AN724" s="113">
        <v>0</v>
      </c>
      <c r="AO724" s="114">
        <v>0</v>
      </c>
      <c r="AP724" s="114">
        <v>769794.27168000001</v>
      </c>
      <c r="AQ724" s="114">
        <v>0</v>
      </c>
      <c r="AR724" s="117">
        <v>0</v>
      </c>
      <c r="AS724" s="113">
        <f t="shared" si="428"/>
        <v>0</v>
      </c>
      <c r="AT724" s="114">
        <f t="shared" si="432"/>
        <v>0</v>
      </c>
      <c r="AU724" s="114">
        <f t="shared" si="433"/>
        <v>0</v>
      </c>
      <c r="AV724" s="117">
        <v>0</v>
      </c>
      <c r="AW724" s="113">
        <f t="shared" si="429"/>
        <v>0</v>
      </c>
      <c r="AX724" s="114">
        <f t="shared" si="434"/>
        <v>0</v>
      </c>
      <c r="AY724" s="114">
        <f t="shared" si="435"/>
        <v>0</v>
      </c>
      <c r="AZ724" s="117">
        <v>0</v>
      </c>
      <c r="BA724" s="113">
        <f t="shared" si="436"/>
        <v>0</v>
      </c>
      <c r="BB724" s="114">
        <f t="shared" si="437"/>
        <v>0</v>
      </c>
      <c r="BC724" s="114">
        <f t="shared" si="438"/>
        <v>0</v>
      </c>
      <c r="BD724" s="117">
        <v>0</v>
      </c>
      <c r="BE724" s="113">
        <v>0</v>
      </c>
      <c r="BF724" s="114">
        <v>0</v>
      </c>
      <c r="BG724" s="114">
        <v>0</v>
      </c>
      <c r="BH724" s="117">
        <v>0</v>
      </c>
      <c r="BJ724" s="113">
        <f t="shared" si="421"/>
        <v>0</v>
      </c>
      <c r="BK724" s="114">
        <f t="shared" si="421"/>
        <v>86379.808319999982</v>
      </c>
      <c r="BL724" s="114">
        <f t="shared" si="439"/>
        <v>0</v>
      </c>
      <c r="BM724" s="118">
        <f t="shared" si="440"/>
        <v>0</v>
      </c>
      <c r="BN724" s="119">
        <f t="shared" si="441"/>
        <v>86379.808319999982</v>
      </c>
      <c r="BP724" s="113">
        <f t="shared" si="442"/>
        <v>0</v>
      </c>
      <c r="BQ724" s="118">
        <f t="shared" si="443"/>
        <v>0</v>
      </c>
      <c r="BR724" s="120">
        <f t="shared" si="444"/>
        <v>0</v>
      </c>
      <c r="BS724" s="121">
        <f t="shared" si="445"/>
        <v>0</v>
      </c>
      <c r="BT724" s="114">
        <f t="shared" si="446"/>
        <v>0</v>
      </c>
      <c r="BU724" s="114">
        <f t="shared" si="447"/>
        <v>0</v>
      </c>
      <c r="BV724" s="114">
        <f t="shared" si="448"/>
        <v>0</v>
      </c>
      <c r="BW724" s="118">
        <f t="shared" si="449"/>
        <v>0</v>
      </c>
      <c r="BX724" s="120">
        <f t="shared" si="450"/>
        <v>0</v>
      </c>
      <c r="BY724" s="121">
        <f t="shared" si="451"/>
        <v>0</v>
      </c>
      <c r="CA724" s="113">
        <f t="shared" si="422"/>
        <v>0</v>
      </c>
      <c r="CB724" s="114">
        <f t="shared" si="422"/>
        <v>0</v>
      </c>
      <c r="CC724" s="114">
        <f t="shared" si="452"/>
        <v>55279.974493633439</v>
      </c>
      <c r="CD724" s="114">
        <f t="shared" si="453"/>
        <v>0</v>
      </c>
      <c r="CE724" s="114">
        <f t="shared" si="454"/>
        <v>6203.0516156913163</v>
      </c>
      <c r="CF724" s="118">
        <f t="shared" si="455"/>
        <v>0</v>
      </c>
      <c r="CG724" s="122">
        <f t="shared" si="456"/>
        <v>61483.026109324754</v>
      </c>
      <c r="CH724" s="88"/>
      <c r="CI724" s="123">
        <f t="shared" si="457"/>
        <v>61483.026109324754</v>
      </c>
      <c r="CK724" s="124">
        <f t="shared" si="458"/>
        <v>3</v>
      </c>
      <c r="CL724" s="125">
        <v>0</v>
      </c>
      <c r="CM724" s="126">
        <v>0</v>
      </c>
      <c r="CN724" s="127">
        <v>44.16</v>
      </c>
      <c r="CO724" s="128">
        <v>16.547855999999996</v>
      </c>
      <c r="CP724" s="125">
        <v>0</v>
      </c>
      <c r="CQ724" s="129">
        <v>0</v>
      </c>
      <c r="CR724" s="130">
        <v>0</v>
      </c>
      <c r="CS724" s="131">
        <v>0</v>
      </c>
      <c r="CT724" s="132">
        <v>0</v>
      </c>
      <c r="CU724" s="133">
        <f t="shared" si="423"/>
        <v>0</v>
      </c>
      <c r="CV724" s="129">
        <f t="shared" si="423"/>
        <v>0</v>
      </c>
      <c r="CW724" s="132">
        <v>0</v>
      </c>
      <c r="CY724" s="133">
        <v>0</v>
      </c>
      <c r="CZ724" s="129">
        <v>0</v>
      </c>
      <c r="DA724" s="132">
        <v>0</v>
      </c>
      <c r="DD724" s="134" t="s">
        <v>95</v>
      </c>
      <c r="DE724" s="101"/>
      <c r="DF724" s="72"/>
    </row>
    <row r="725" spans="1:110" s="7" customFormat="1" x14ac:dyDescent="0.25">
      <c r="A725" s="135">
        <v>188</v>
      </c>
      <c r="B725" s="136" t="s">
        <v>1959</v>
      </c>
      <c r="C725" s="136" t="s">
        <v>1969</v>
      </c>
      <c r="D725" s="137" t="s">
        <v>1961</v>
      </c>
      <c r="E725" s="138" t="s">
        <v>1970</v>
      </c>
      <c r="F725" s="138" t="s">
        <v>1971</v>
      </c>
      <c r="G725" s="138" t="s">
        <v>1972</v>
      </c>
      <c r="H725" s="138" t="s">
        <v>124</v>
      </c>
      <c r="I725" s="138">
        <v>10002</v>
      </c>
      <c r="J725" s="138" t="str">
        <f t="shared" si="424"/>
        <v>Manhattan 10002</v>
      </c>
      <c r="K725" s="138" t="s">
        <v>103</v>
      </c>
      <c r="L725" s="138">
        <v>1</v>
      </c>
      <c r="M725" s="106" t="str">
        <f t="shared" si="425"/>
        <v>Dual</v>
      </c>
      <c r="N725" s="107">
        <v>147</v>
      </c>
      <c r="O725" s="72">
        <v>0</v>
      </c>
      <c r="P725" s="108">
        <v>0</v>
      </c>
      <c r="Q725" s="71">
        <v>44</v>
      </c>
      <c r="R725" s="72">
        <v>74</v>
      </c>
      <c r="S725" s="108">
        <v>29</v>
      </c>
      <c r="T725" s="71">
        <v>24</v>
      </c>
      <c r="U725" s="72">
        <v>40</v>
      </c>
      <c r="V725" s="72">
        <v>15</v>
      </c>
      <c r="W725" s="73">
        <f t="shared" si="426"/>
        <v>79</v>
      </c>
      <c r="X725" s="109">
        <v>0</v>
      </c>
      <c r="Y725" s="110">
        <v>0</v>
      </c>
      <c r="Z725" s="110">
        <v>0</v>
      </c>
      <c r="AA725" s="72">
        <v>0</v>
      </c>
      <c r="AB725" s="72">
        <v>0</v>
      </c>
      <c r="AC725" s="111">
        <v>0</v>
      </c>
      <c r="AD725" s="112">
        <f t="shared" si="427"/>
        <v>0</v>
      </c>
      <c r="AE725" s="113">
        <v>0</v>
      </c>
      <c r="AF725" s="114">
        <v>0</v>
      </c>
      <c r="AG725" s="115">
        <v>1953430.0799999998</v>
      </c>
      <c r="AH725" s="116">
        <v>1953430.0799999998</v>
      </c>
      <c r="AI725" s="114">
        <v>0</v>
      </c>
      <c r="AJ725" s="117">
        <f t="shared" si="430"/>
        <v>1953430.0799999998</v>
      </c>
      <c r="AK725" s="113">
        <v>218949.71903999997</v>
      </c>
      <c r="AL725" s="114">
        <v>51316.340399999986</v>
      </c>
      <c r="AM725" s="117">
        <f t="shared" si="431"/>
        <v>270266.05943999998</v>
      </c>
      <c r="AN725" s="113">
        <v>879297.00095999998</v>
      </c>
      <c r="AO725" s="114">
        <v>0</v>
      </c>
      <c r="AP725" s="114">
        <v>803867.0196</v>
      </c>
      <c r="AQ725" s="114">
        <v>0</v>
      </c>
      <c r="AR725" s="117">
        <v>0</v>
      </c>
      <c r="AS725" s="113">
        <f t="shared" si="428"/>
        <v>0</v>
      </c>
      <c r="AT725" s="114">
        <f t="shared" si="432"/>
        <v>0</v>
      </c>
      <c r="AU725" s="114">
        <f t="shared" si="433"/>
        <v>0</v>
      </c>
      <c r="AV725" s="117">
        <v>0</v>
      </c>
      <c r="AW725" s="113">
        <f t="shared" si="429"/>
        <v>0</v>
      </c>
      <c r="AX725" s="114">
        <f t="shared" si="434"/>
        <v>0</v>
      </c>
      <c r="AY725" s="114">
        <f t="shared" si="435"/>
        <v>0</v>
      </c>
      <c r="AZ725" s="117">
        <v>0</v>
      </c>
      <c r="BA725" s="113">
        <f t="shared" si="436"/>
        <v>0</v>
      </c>
      <c r="BB725" s="114">
        <f t="shared" si="437"/>
        <v>0</v>
      </c>
      <c r="BC725" s="114">
        <f t="shared" si="438"/>
        <v>0</v>
      </c>
      <c r="BD725" s="117">
        <v>0</v>
      </c>
      <c r="BE725" s="113">
        <v>0</v>
      </c>
      <c r="BF725" s="114">
        <v>0</v>
      </c>
      <c r="BG725" s="114">
        <v>0</v>
      </c>
      <c r="BH725" s="117">
        <v>0</v>
      </c>
      <c r="BJ725" s="113">
        <f t="shared" si="421"/>
        <v>218949.71903999997</v>
      </c>
      <c r="BK725" s="114">
        <f t="shared" si="421"/>
        <v>51316.340399999986</v>
      </c>
      <c r="BL725" s="114">
        <f t="shared" si="439"/>
        <v>0</v>
      </c>
      <c r="BM725" s="118">
        <f t="shared" si="440"/>
        <v>0</v>
      </c>
      <c r="BN725" s="119">
        <f t="shared" si="441"/>
        <v>270266.05943999998</v>
      </c>
      <c r="BP725" s="113">
        <f t="shared" si="442"/>
        <v>879297.00095999998</v>
      </c>
      <c r="BQ725" s="118">
        <f t="shared" si="443"/>
        <v>0</v>
      </c>
      <c r="BR725" s="120">
        <f t="shared" si="444"/>
        <v>879297.00095999998</v>
      </c>
      <c r="BS725" s="121">
        <f t="shared" si="445"/>
        <v>219824.25023999999</v>
      </c>
      <c r="BT725" s="114">
        <f t="shared" si="446"/>
        <v>218949.71903999997</v>
      </c>
      <c r="BU725" s="114">
        <f t="shared" si="447"/>
        <v>0</v>
      </c>
      <c r="BV725" s="114">
        <f t="shared" si="448"/>
        <v>0</v>
      </c>
      <c r="BW725" s="118">
        <f t="shared" si="449"/>
        <v>0</v>
      </c>
      <c r="BX725" s="120">
        <f t="shared" si="450"/>
        <v>218949.71903999997</v>
      </c>
      <c r="BY725" s="121">
        <f t="shared" si="451"/>
        <v>874.53120000002673</v>
      </c>
      <c r="CA725" s="113">
        <f t="shared" si="422"/>
        <v>0</v>
      </c>
      <c r="CB725" s="114">
        <f t="shared" si="422"/>
        <v>0</v>
      </c>
      <c r="CC725" s="114">
        <f t="shared" si="452"/>
        <v>57726.784901607716</v>
      </c>
      <c r="CD725" s="114">
        <f t="shared" si="453"/>
        <v>0</v>
      </c>
      <c r="CE725" s="114">
        <f t="shared" si="454"/>
        <v>3685.096255948552</v>
      </c>
      <c r="CF725" s="118">
        <f t="shared" si="455"/>
        <v>874.53120000002673</v>
      </c>
      <c r="CG725" s="122">
        <f t="shared" si="456"/>
        <v>62286.412357556292</v>
      </c>
      <c r="CH725" s="88"/>
      <c r="CI725" s="123">
        <f t="shared" si="457"/>
        <v>140278.47305466238</v>
      </c>
      <c r="CK725" s="124">
        <f t="shared" si="458"/>
        <v>1</v>
      </c>
      <c r="CL725" s="125">
        <v>0</v>
      </c>
      <c r="CM725" s="126">
        <v>0</v>
      </c>
      <c r="CN725" s="127">
        <v>50.72</v>
      </c>
      <c r="CO725" s="128">
        <v>19.006051999999997</v>
      </c>
      <c r="CP725" s="125">
        <v>0</v>
      </c>
      <c r="CQ725" s="129">
        <v>0</v>
      </c>
      <c r="CR725" s="130">
        <v>0</v>
      </c>
      <c r="CS725" s="131">
        <v>0</v>
      </c>
      <c r="CT725" s="132">
        <v>0</v>
      </c>
      <c r="CU725" s="133">
        <f t="shared" si="423"/>
        <v>0</v>
      </c>
      <c r="CV725" s="129">
        <f t="shared" si="423"/>
        <v>0</v>
      </c>
      <c r="CW725" s="132">
        <v>0</v>
      </c>
      <c r="CY725" s="133">
        <v>0</v>
      </c>
      <c r="CZ725" s="129">
        <v>0</v>
      </c>
      <c r="DA725" s="132">
        <v>0</v>
      </c>
      <c r="DD725" s="134" t="s">
        <v>95</v>
      </c>
      <c r="DE725" s="101"/>
      <c r="DF725" s="72"/>
    </row>
    <row r="726" spans="1:110" s="7" customFormat="1" x14ac:dyDescent="0.25">
      <c r="A726" s="135">
        <v>188</v>
      </c>
      <c r="B726" s="136" t="s">
        <v>1959</v>
      </c>
      <c r="C726" s="136" t="s">
        <v>1973</v>
      </c>
      <c r="D726" s="137" t="s">
        <v>1961</v>
      </c>
      <c r="E726" s="138" t="s">
        <v>1974</v>
      </c>
      <c r="F726" s="138" t="s">
        <v>1971</v>
      </c>
      <c r="G726" s="138" t="s">
        <v>1972</v>
      </c>
      <c r="H726" s="138" t="s">
        <v>124</v>
      </c>
      <c r="I726" s="138">
        <v>10002</v>
      </c>
      <c r="J726" s="138" t="str">
        <f t="shared" si="424"/>
        <v>Manhattan 10002</v>
      </c>
      <c r="K726" s="138" t="s">
        <v>108</v>
      </c>
      <c r="L726" s="138">
        <v>4</v>
      </c>
      <c r="M726" s="106" t="str">
        <f t="shared" si="425"/>
        <v>FCCN</v>
      </c>
      <c r="N726" s="107">
        <v>0</v>
      </c>
      <c r="O726" s="72">
        <v>0</v>
      </c>
      <c r="P726" s="108">
        <v>0</v>
      </c>
      <c r="Q726" s="71">
        <v>0</v>
      </c>
      <c r="R726" s="72">
        <v>0</v>
      </c>
      <c r="S726" s="108">
        <v>0</v>
      </c>
      <c r="T726" s="71">
        <v>0</v>
      </c>
      <c r="U726" s="72">
        <v>0</v>
      </c>
      <c r="V726" s="72">
        <v>0</v>
      </c>
      <c r="W726" s="73">
        <f t="shared" si="426"/>
        <v>0</v>
      </c>
      <c r="X726" s="109">
        <v>10</v>
      </c>
      <c r="Y726" s="110">
        <v>0</v>
      </c>
      <c r="Z726" s="110">
        <v>0</v>
      </c>
      <c r="AA726" s="72">
        <v>0</v>
      </c>
      <c r="AB726" s="72">
        <v>0</v>
      </c>
      <c r="AC726" s="111">
        <v>0</v>
      </c>
      <c r="AD726" s="112">
        <f t="shared" si="427"/>
        <v>10</v>
      </c>
      <c r="AE726" s="113">
        <v>0</v>
      </c>
      <c r="AF726" s="114">
        <v>0</v>
      </c>
      <c r="AG726" s="115">
        <v>0</v>
      </c>
      <c r="AH726" s="116">
        <v>86276.599999999991</v>
      </c>
      <c r="AI726" s="114">
        <v>0</v>
      </c>
      <c r="AJ726" s="117">
        <f t="shared" si="430"/>
        <v>86276.599999999991</v>
      </c>
      <c r="AK726" s="113">
        <v>0</v>
      </c>
      <c r="AL726" s="114">
        <v>0</v>
      </c>
      <c r="AM726" s="117">
        <f t="shared" si="431"/>
        <v>0</v>
      </c>
      <c r="AN726" s="113">
        <v>0</v>
      </c>
      <c r="AO726" s="114">
        <v>0</v>
      </c>
      <c r="AP726" s="114">
        <v>0</v>
      </c>
      <c r="AQ726" s="114">
        <v>72285.8</v>
      </c>
      <c r="AR726" s="117">
        <v>13990.8</v>
      </c>
      <c r="AS726" s="113">
        <f t="shared" si="428"/>
        <v>0</v>
      </c>
      <c r="AT726" s="114">
        <f t="shared" si="432"/>
        <v>0</v>
      </c>
      <c r="AU726" s="114">
        <f t="shared" si="433"/>
        <v>0</v>
      </c>
      <c r="AV726" s="117">
        <v>0</v>
      </c>
      <c r="AW726" s="113">
        <f t="shared" si="429"/>
        <v>0</v>
      </c>
      <c r="AX726" s="114">
        <f t="shared" si="434"/>
        <v>0</v>
      </c>
      <c r="AY726" s="114">
        <f t="shared" si="435"/>
        <v>0</v>
      </c>
      <c r="AZ726" s="117">
        <v>0</v>
      </c>
      <c r="BA726" s="113">
        <f t="shared" si="436"/>
        <v>0</v>
      </c>
      <c r="BB726" s="114">
        <f t="shared" si="437"/>
        <v>0</v>
      </c>
      <c r="BC726" s="114">
        <f t="shared" si="438"/>
        <v>0</v>
      </c>
      <c r="BD726" s="117">
        <v>0</v>
      </c>
      <c r="BE726" s="113">
        <v>0</v>
      </c>
      <c r="BF726" s="114">
        <v>0</v>
      </c>
      <c r="BG726" s="114">
        <v>0</v>
      </c>
      <c r="BH726" s="117">
        <v>0</v>
      </c>
      <c r="BJ726" s="113">
        <f t="shared" si="421"/>
        <v>0</v>
      </c>
      <c r="BK726" s="114">
        <f t="shared" si="421"/>
        <v>0</v>
      </c>
      <c r="BL726" s="114">
        <f t="shared" si="439"/>
        <v>0</v>
      </c>
      <c r="BM726" s="118">
        <f t="shared" si="440"/>
        <v>0</v>
      </c>
      <c r="BN726" s="119">
        <f t="shared" si="441"/>
        <v>0</v>
      </c>
      <c r="BP726" s="113">
        <f t="shared" si="442"/>
        <v>0</v>
      </c>
      <c r="BQ726" s="118">
        <f t="shared" si="443"/>
        <v>0</v>
      </c>
      <c r="BR726" s="120">
        <f t="shared" si="444"/>
        <v>0</v>
      </c>
      <c r="BS726" s="121">
        <f t="shared" si="445"/>
        <v>0</v>
      </c>
      <c r="BT726" s="114">
        <f t="shared" si="446"/>
        <v>0</v>
      </c>
      <c r="BU726" s="114">
        <f t="shared" si="447"/>
        <v>0</v>
      </c>
      <c r="BV726" s="114">
        <f t="shared" si="448"/>
        <v>0</v>
      </c>
      <c r="BW726" s="118">
        <f t="shared" si="449"/>
        <v>0</v>
      </c>
      <c r="BX726" s="120">
        <f t="shared" si="450"/>
        <v>0</v>
      </c>
      <c r="BY726" s="121">
        <f t="shared" si="451"/>
        <v>0</v>
      </c>
      <c r="CA726" s="113">
        <f t="shared" si="422"/>
        <v>0</v>
      </c>
      <c r="CB726" s="114">
        <f t="shared" si="422"/>
        <v>0</v>
      </c>
      <c r="CC726" s="114">
        <f t="shared" si="452"/>
        <v>0</v>
      </c>
      <c r="CD726" s="114">
        <f t="shared" si="453"/>
        <v>1004.6983922829581</v>
      </c>
      <c r="CE726" s="114">
        <f t="shared" si="454"/>
        <v>0</v>
      </c>
      <c r="CF726" s="118">
        <f t="shared" si="455"/>
        <v>0</v>
      </c>
      <c r="CG726" s="122">
        <f t="shared" si="456"/>
        <v>1004.6983922829581</v>
      </c>
      <c r="CH726" s="88"/>
      <c r="CI726" s="123">
        <f t="shared" si="457"/>
        <v>1004.6983922829581</v>
      </c>
      <c r="CK726" s="124">
        <f t="shared" si="458"/>
        <v>4</v>
      </c>
      <c r="CL726" s="125">
        <v>0</v>
      </c>
      <c r="CM726" s="126">
        <v>0</v>
      </c>
      <c r="CN726" s="127">
        <v>0</v>
      </c>
      <c r="CO726" s="128">
        <v>0</v>
      </c>
      <c r="CP726" s="125">
        <v>0</v>
      </c>
      <c r="CQ726" s="129">
        <v>0</v>
      </c>
      <c r="CR726" s="130">
        <v>0</v>
      </c>
      <c r="CS726" s="131">
        <v>0</v>
      </c>
      <c r="CT726" s="132">
        <v>0</v>
      </c>
      <c r="CU726" s="133">
        <f t="shared" si="423"/>
        <v>0</v>
      </c>
      <c r="CV726" s="129">
        <f t="shared" si="423"/>
        <v>0</v>
      </c>
      <c r="CW726" s="132">
        <v>0</v>
      </c>
      <c r="CY726" s="133">
        <v>0</v>
      </c>
      <c r="CZ726" s="129">
        <v>0</v>
      </c>
      <c r="DA726" s="132">
        <v>0</v>
      </c>
      <c r="DD726" s="134" t="s">
        <v>95</v>
      </c>
      <c r="DE726" s="101"/>
      <c r="DF726" s="72"/>
    </row>
    <row r="727" spans="1:110" s="7" customFormat="1" x14ac:dyDescent="0.25">
      <c r="A727" s="135">
        <v>188</v>
      </c>
      <c r="B727" s="136" t="s">
        <v>1959</v>
      </c>
      <c r="C727" s="136" t="s">
        <v>1973</v>
      </c>
      <c r="D727" s="137" t="s">
        <v>1961</v>
      </c>
      <c r="E727" s="138" t="s">
        <v>1974</v>
      </c>
      <c r="F727" s="138" t="s">
        <v>1971</v>
      </c>
      <c r="G727" s="138" t="s">
        <v>1972</v>
      </c>
      <c r="H727" s="138" t="s">
        <v>124</v>
      </c>
      <c r="I727" s="138">
        <v>10002</v>
      </c>
      <c r="J727" s="138" t="str">
        <f t="shared" si="424"/>
        <v>Manhattan 10002</v>
      </c>
      <c r="K727" s="138" t="s">
        <v>108</v>
      </c>
      <c r="L727" s="138">
        <v>4</v>
      </c>
      <c r="M727" s="106" t="str">
        <f t="shared" si="425"/>
        <v>FCCN</v>
      </c>
      <c r="N727" s="107">
        <v>0</v>
      </c>
      <c r="O727" s="72">
        <v>0</v>
      </c>
      <c r="P727" s="108">
        <v>0</v>
      </c>
      <c r="Q727" s="71">
        <v>0</v>
      </c>
      <c r="R727" s="72">
        <v>0</v>
      </c>
      <c r="S727" s="108">
        <v>0</v>
      </c>
      <c r="T727" s="71">
        <v>0</v>
      </c>
      <c r="U727" s="72">
        <v>0</v>
      </c>
      <c r="V727" s="72">
        <v>0</v>
      </c>
      <c r="W727" s="73">
        <f t="shared" si="426"/>
        <v>0</v>
      </c>
      <c r="X727" s="109">
        <v>0</v>
      </c>
      <c r="Y727" s="110">
        <v>30</v>
      </c>
      <c r="Z727" s="110">
        <v>0</v>
      </c>
      <c r="AA727" s="72">
        <v>0</v>
      </c>
      <c r="AB727" s="72">
        <v>0</v>
      </c>
      <c r="AC727" s="111">
        <v>0</v>
      </c>
      <c r="AD727" s="112">
        <f t="shared" si="427"/>
        <v>30</v>
      </c>
      <c r="AE727" s="113">
        <v>0</v>
      </c>
      <c r="AF727" s="114">
        <v>0</v>
      </c>
      <c r="AG727" s="115">
        <v>0</v>
      </c>
      <c r="AH727" s="116">
        <v>307561.80000000005</v>
      </c>
      <c r="AI727" s="114">
        <v>0</v>
      </c>
      <c r="AJ727" s="117">
        <f t="shared" si="430"/>
        <v>307561.80000000005</v>
      </c>
      <c r="AK727" s="113">
        <v>0</v>
      </c>
      <c r="AL727" s="114">
        <v>0</v>
      </c>
      <c r="AM727" s="117">
        <f t="shared" si="431"/>
        <v>0</v>
      </c>
      <c r="AN727" s="113">
        <v>0</v>
      </c>
      <c r="AO727" s="114">
        <v>0</v>
      </c>
      <c r="AP727" s="114">
        <v>0</v>
      </c>
      <c r="AQ727" s="114">
        <v>265589.40000000002</v>
      </c>
      <c r="AR727" s="117">
        <v>41972.399999999994</v>
      </c>
      <c r="AS727" s="113">
        <f t="shared" si="428"/>
        <v>0</v>
      </c>
      <c r="AT727" s="114">
        <f t="shared" si="432"/>
        <v>0</v>
      </c>
      <c r="AU727" s="114">
        <f t="shared" si="433"/>
        <v>0</v>
      </c>
      <c r="AV727" s="117">
        <v>0</v>
      </c>
      <c r="AW727" s="113">
        <f t="shared" si="429"/>
        <v>0</v>
      </c>
      <c r="AX727" s="114">
        <f t="shared" si="434"/>
        <v>0</v>
      </c>
      <c r="AY727" s="114">
        <f t="shared" si="435"/>
        <v>0</v>
      </c>
      <c r="AZ727" s="117">
        <v>0</v>
      </c>
      <c r="BA727" s="113">
        <f t="shared" si="436"/>
        <v>0</v>
      </c>
      <c r="BB727" s="114">
        <f t="shared" si="437"/>
        <v>0</v>
      </c>
      <c r="BC727" s="114">
        <f t="shared" si="438"/>
        <v>0</v>
      </c>
      <c r="BD727" s="117">
        <v>0</v>
      </c>
      <c r="BE727" s="113">
        <v>0</v>
      </c>
      <c r="BF727" s="114">
        <v>0</v>
      </c>
      <c r="BG727" s="114">
        <v>0</v>
      </c>
      <c r="BH727" s="117">
        <v>0</v>
      </c>
      <c r="BJ727" s="113">
        <f t="shared" si="421"/>
        <v>0</v>
      </c>
      <c r="BK727" s="114">
        <f t="shared" si="421"/>
        <v>0</v>
      </c>
      <c r="BL727" s="114">
        <f t="shared" si="439"/>
        <v>0</v>
      </c>
      <c r="BM727" s="118">
        <f t="shared" si="440"/>
        <v>0</v>
      </c>
      <c r="BN727" s="119">
        <f t="shared" si="441"/>
        <v>0</v>
      </c>
      <c r="BP727" s="113">
        <f t="shared" si="442"/>
        <v>0</v>
      </c>
      <c r="BQ727" s="118">
        <f t="shared" si="443"/>
        <v>0</v>
      </c>
      <c r="BR727" s="120">
        <f t="shared" si="444"/>
        <v>0</v>
      </c>
      <c r="BS727" s="121">
        <f t="shared" si="445"/>
        <v>0</v>
      </c>
      <c r="BT727" s="114">
        <f t="shared" si="446"/>
        <v>0</v>
      </c>
      <c r="BU727" s="114">
        <f t="shared" si="447"/>
        <v>0</v>
      </c>
      <c r="BV727" s="114">
        <f t="shared" si="448"/>
        <v>0</v>
      </c>
      <c r="BW727" s="118">
        <f t="shared" si="449"/>
        <v>0</v>
      </c>
      <c r="BX727" s="120">
        <f t="shared" si="450"/>
        <v>0</v>
      </c>
      <c r="BY727" s="121">
        <f t="shared" si="451"/>
        <v>0</v>
      </c>
      <c r="CA727" s="113">
        <f t="shared" si="422"/>
        <v>0</v>
      </c>
      <c r="CB727" s="114">
        <f t="shared" si="422"/>
        <v>0</v>
      </c>
      <c r="CC727" s="114">
        <f t="shared" si="452"/>
        <v>0</v>
      </c>
      <c r="CD727" s="114">
        <f t="shared" si="453"/>
        <v>3014.0951768488744</v>
      </c>
      <c r="CE727" s="114">
        <f t="shared" si="454"/>
        <v>0</v>
      </c>
      <c r="CF727" s="118">
        <f t="shared" si="455"/>
        <v>0</v>
      </c>
      <c r="CG727" s="122">
        <f t="shared" si="456"/>
        <v>3014.0951768488744</v>
      </c>
      <c r="CH727" s="88"/>
      <c r="CI727" s="123">
        <f t="shared" si="457"/>
        <v>3014.0951768488744</v>
      </c>
      <c r="CK727" s="124">
        <f t="shared" si="458"/>
        <v>4</v>
      </c>
      <c r="CL727" s="125">
        <v>0</v>
      </c>
      <c r="CM727" s="126">
        <v>0</v>
      </c>
      <c r="CN727" s="127">
        <v>0</v>
      </c>
      <c r="CO727" s="128">
        <v>0</v>
      </c>
      <c r="CP727" s="125">
        <v>0</v>
      </c>
      <c r="CQ727" s="129">
        <v>0</v>
      </c>
      <c r="CR727" s="130">
        <v>0</v>
      </c>
      <c r="CS727" s="131">
        <v>0</v>
      </c>
      <c r="CT727" s="132">
        <v>0</v>
      </c>
      <c r="CU727" s="133">
        <f t="shared" si="423"/>
        <v>0</v>
      </c>
      <c r="CV727" s="129">
        <f t="shared" si="423"/>
        <v>0</v>
      </c>
      <c r="CW727" s="132">
        <v>0</v>
      </c>
      <c r="CY727" s="133">
        <v>0</v>
      </c>
      <c r="CZ727" s="129">
        <v>0</v>
      </c>
      <c r="DA727" s="132">
        <v>0</v>
      </c>
      <c r="DD727" s="134" t="s">
        <v>95</v>
      </c>
      <c r="DE727" s="101"/>
      <c r="DF727" s="72"/>
    </row>
    <row r="728" spans="1:110" s="7" customFormat="1" x14ac:dyDescent="0.25">
      <c r="A728" s="135">
        <v>188</v>
      </c>
      <c r="B728" s="136" t="s">
        <v>1959</v>
      </c>
      <c r="C728" s="136" t="s">
        <v>1973</v>
      </c>
      <c r="D728" s="137" t="s">
        <v>1961</v>
      </c>
      <c r="E728" s="138" t="s">
        <v>1974</v>
      </c>
      <c r="F728" s="138" t="s">
        <v>1971</v>
      </c>
      <c r="G728" s="138" t="s">
        <v>1972</v>
      </c>
      <c r="H728" s="138" t="s">
        <v>124</v>
      </c>
      <c r="I728" s="138">
        <v>10002</v>
      </c>
      <c r="J728" s="138" t="str">
        <f t="shared" si="424"/>
        <v>Manhattan 10002</v>
      </c>
      <c r="K728" s="138" t="s">
        <v>108</v>
      </c>
      <c r="L728" s="138">
        <v>4</v>
      </c>
      <c r="M728" s="106" t="str">
        <f t="shared" si="425"/>
        <v>FCCN</v>
      </c>
      <c r="N728" s="107">
        <v>0</v>
      </c>
      <c r="O728" s="72">
        <v>0</v>
      </c>
      <c r="P728" s="108">
        <v>0</v>
      </c>
      <c r="Q728" s="71">
        <v>0</v>
      </c>
      <c r="R728" s="72">
        <v>0</v>
      </c>
      <c r="S728" s="108">
        <v>0</v>
      </c>
      <c r="T728" s="71">
        <v>0</v>
      </c>
      <c r="U728" s="72">
        <v>0</v>
      </c>
      <c r="V728" s="72">
        <v>0</v>
      </c>
      <c r="W728" s="73">
        <f t="shared" si="426"/>
        <v>0</v>
      </c>
      <c r="X728" s="109">
        <v>0</v>
      </c>
      <c r="Y728" s="110">
        <v>0</v>
      </c>
      <c r="Z728" s="110">
        <v>60</v>
      </c>
      <c r="AA728" s="72">
        <v>0</v>
      </c>
      <c r="AB728" s="72">
        <v>0</v>
      </c>
      <c r="AC728" s="111">
        <v>0</v>
      </c>
      <c r="AD728" s="112">
        <f t="shared" si="427"/>
        <v>60</v>
      </c>
      <c r="AE728" s="113">
        <v>0</v>
      </c>
      <c r="AF728" s="114">
        <v>0</v>
      </c>
      <c r="AG728" s="115">
        <v>0</v>
      </c>
      <c r="AH728" s="116">
        <v>655995.60000000009</v>
      </c>
      <c r="AI728" s="114">
        <v>0</v>
      </c>
      <c r="AJ728" s="117">
        <f t="shared" si="430"/>
        <v>655995.60000000009</v>
      </c>
      <c r="AK728" s="113">
        <v>0</v>
      </c>
      <c r="AL728" s="114">
        <v>0</v>
      </c>
      <c r="AM728" s="117">
        <f t="shared" si="431"/>
        <v>0</v>
      </c>
      <c r="AN728" s="113">
        <v>0</v>
      </c>
      <c r="AO728" s="114">
        <v>0</v>
      </c>
      <c r="AP728" s="114">
        <v>0</v>
      </c>
      <c r="AQ728" s="114">
        <v>572050.80000000005</v>
      </c>
      <c r="AR728" s="117">
        <v>83944.799999999988</v>
      </c>
      <c r="AS728" s="113">
        <f t="shared" si="428"/>
        <v>0</v>
      </c>
      <c r="AT728" s="114">
        <f t="shared" si="432"/>
        <v>0</v>
      </c>
      <c r="AU728" s="114">
        <f t="shared" si="433"/>
        <v>0</v>
      </c>
      <c r="AV728" s="117">
        <v>0</v>
      </c>
      <c r="AW728" s="113">
        <f t="shared" si="429"/>
        <v>0</v>
      </c>
      <c r="AX728" s="114">
        <f t="shared" si="434"/>
        <v>0</v>
      </c>
      <c r="AY728" s="114">
        <f t="shared" si="435"/>
        <v>0</v>
      </c>
      <c r="AZ728" s="117">
        <v>0</v>
      </c>
      <c r="BA728" s="113">
        <f t="shared" si="436"/>
        <v>0</v>
      </c>
      <c r="BB728" s="114">
        <f t="shared" si="437"/>
        <v>0</v>
      </c>
      <c r="BC728" s="114">
        <f t="shared" si="438"/>
        <v>0</v>
      </c>
      <c r="BD728" s="117">
        <v>0</v>
      </c>
      <c r="BE728" s="113">
        <v>0</v>
      </c>
      <c r="BF728" s="114">
        <v>0</v>
      </c>
      <c r="BG728" s="114">
        <v>0</v>
      </c>
      <c r="BH728" s="117">
        <v>0</v>
      </c>
      <c r="BJ728" s="113">
        <f t="shared" si="421"/>
        <v>0</v>
      </c>
      <c r="BK728" s="114">
        <f t="shared" si="421"/>
        <v>0</v>
      </c>
      <c r="BL728" s="114">
        <f t="shared" si="439"/>
        <v>0</v>
      </c>
      <c r="BM728" s="118">
        <f t="shared" si="440"/>
        <v>0</v>
      </c>
      <c r="BN728" s="119">
        <f t="shared" si="441"/>
        <v>0</v>
      </c>
      <c r="BP728" s="113">
        <f t="shared" si="442"/>
        <v>0</v>
      </c>
      <c r="BQ728" s="118">
        <f t="shared" si="443"/>
        <v>0</v>
      </c>
      <c r="BR728" s="120">
        <f t="shared" si="444"/>
        <v>0</v>
      </c>
      <c r="BS728" s="121">
        <f t="shared" si="445"/>
        <v>0</v>
      </c>
      <c r="BT728" s="114">
        <f t="shared" si="446"/>
        <v>0</v>
      </c>
      <c r="BU728" s="114">
        <f t="shared" si="447"/>
        <v>0</v>
      </c>
      <c r="BV728" s="114">
        <f t="shared" si="448"/>
        <v>0</v>
      </c>
      <c r="BW728" s="118">
        <f t="shared" si="449"/>
        <v>0</v>
      </c>
      <c r="BX728" s="120">
        <f t="shared" si="450"/>
        <v>0</v>
      </c>
      <c r="BY728" s="121">
        <f t="shared" si="451"/>
        <v>0</v>
      </c>
      <c r="CA728" s="113">
        <f t="shared" si="422"/>
        <v>0</v>
      </c>
      <c r="CB728" s="114">
        <f t="shared" si="422"/>
        <v>0</v>
      </c>
      <c r="CC728" s="114">
        <f t="shared" si="452"/>
        <v>0</v>
      </c>
      <c r="CD728" s="114">
        <f t="shared" si="453"/>
        <v>6028.1903536977488</v>
      </c>
      <c r="CE728" s="114">
        <f t="shared" si="454"/>
        <v>0</v>
      </c>
      <c r="CF728" s="118">
        <f t="shared" si="455"/>
        <v>0</v>
      </c>
      <c r="CG728" s="122">
        <f t="shared" si="456"/>
        <v>6028.1903536977488</v>
      </c>
      <c r="CH728" s="88"/>
      <c r="CI728" s="123">
        <f t="shared" si="457"/>
        <v>6028.1903536977488</v>
      </c>
      <c r="CK728" s="124">
        <f t="shared" si="458"/>
        <v>4</v>
      </c>
      <c r="CL728" s="125">
        <v>0</v>
      </c>
      <c r="CM728" s="126">
        <v>0</v>
      </c>
      <c r="CN728" s="127">
        <v>0</v>
      </c>
      <c r="CO728" s="128">
        <v>0</v>
      </c>
      <c r="CP728" s="125">
        <v>0</v>
      </c>
      <c r="CQ728" s="129">
        <v>0</v>
      </c>
      <c r="CR728" s="130">
        <v>0</v>
      </c>
      <c r="CS728" s="131">
        <v>0</v>
      </c>
      <c r="CT728" s="132">
        <v>0</v>
      </c>
      <c r="CU728" s="133">
        <f t="shared" si="423"/>
        <v>0</v>
      </c>
      <c r="CV728" s="129">
        <f t="shared" si="423"/>
        <v>0</v>
      </c>
      <c r="CW728" s="132">
        <v>0</v>
      </c>
      <c r="CY728" s="133">
        <v>0</v>
      </c>
      <c r="CZ728" s="129">
        <v>0</v>
      </c>
      <c r="DA728" s="132">
        <v>0</v>
      </c>
      <c r="DD728" s="134" t="s">
        <v>95</v>
      </c>
      <c r="DE728" s="101"/>
      <c r="DF728" s="72"/>
    </row>
    <row r="729" spans="1:110" s="7" customFormat="1" x14ac:dyDescent="0.25">
      <c r="A729" s="135">
        <v>188</v>
      </c>
      <c r="B729" s="136" t="s">
        <v>1959</v>
      </c>
      <c r="C729" s="136" t="s">
        <v>1973</v>
      </c>
      <c r="D729" s="137" t="s">
        <v>1961</v>
      </c>
      <c r="E729" s="138" t="s">
        <v>1974</v>
      </c>
      <c r="F729" s="138" t="s">
        <v>1971</v>
      </c>
      <c r="G729" s="138" t="s">
        <v>1972</v>
      </c>
      <c r="H729" s="138" t="s">
        <v>124</v>
      </c>
      <c r="I729" s="138">
        <v>10002</v>
      </c>
      <c r="J729" s="138" t="str">
        <f t="shared" si="424"/>
        <v>Manhattan 10002</v>
      </c>
      <c r="K729" s="138" t="s">
        <v>108</v>
      </c>
      <c r="L729" s="138">
        <v>4</v>
      </c>
      <c r="M729" s="106" t="str">
        <f t="shared" si="425"/>
        <v>FCCN</v>
      </c>
      <c r="N729" s="107">
        <v>0</v>
      </c>
      <c r="O729" s="72">
        <v>0</v>
      </c>
      <c r="P729" s="108">
        <v>0</v>
      </c>
      <c r="Q729" s="71">
        <v>0</v>
      </c>
      <c r="R729" s="72">
        <v>0</v>
      </c>
      <c r="S729" s="108">
        <v>0</v>
      </c>
      <c r="T729" s="71">
        <v>0</v>
      </c>
      <c r="U729" s="72">
        <v>0</v>
      </c>
      <c r="V729" s="72">
        <v>0</v>
      </c>
      <c r="W729" s="73">
        <f t="shared" si="426"/>
        <v>0</v>
      </c>
      <c r="X729" s="109">
        <v>0</v>
      </c>
      <c r="Y729" s="110">
        <v>0</v>
      </c>
      <c r="Z729" s="110">
        <v>0</v>
      </c>
      <c r="AA729" s="72">
        <v>10</v>
      </c>
      <c r="AB729" s="72">
        <v>0</v>
      </c>
      <c r="AC729" s="111">
        <v>0</v>
      </c>
      <c r="AD729" s="112">
        <f t="shared" si="427"/>
        <v>10</v>
      </c>
      <c r="AE729" s="113">
        <v>0</v>
      </c>
      <c r="AF729" s="114">
        <v>0</v>
      </c>
      <c r="AG729" s="115">
        <v>0</v>
      </c>
      <c r="AH729" s="116">
        <v>86276.599999999991</v>
      </c>
      <c r="AI729" s="114">
        <v>0</v>
      </c>
      <c r="AJ729" s="117">
        <f t="shared" si="430"/>
        <v>86276.599999999991</v>
      </c>
      <c r="AK729" s="113">
        <v>0</v>
      </c>
      <c r="AL729" s="114">
        <v>0</v>
      </c>
      <c r="AM729" s="117">
        <f t="shared" si="431"/>
        <v>0</v>
      </c>
      <c r="AN729" s="113">
        <v>0</v>
      </c>
      <c r="AO729" s="114">
        <v>0</v>
      </c>
      <c r="AP729" s="114">
        <v>0</v>
      </c>
      <c r="AQ729" s="114">
        <v>72285.8</v>
      </c>
      <c r="AR729" s="117">
        <v>13990.8</v>
      </c>
      <c r="AS729" s="113">
        <f t="shared" si="428"/>
        <v>0</v>
      </c>
      <c r="AT729" s="114">
        <f t="shared" si="432"/>
        <v>0</v>
      </c>
      <c r="AU729" s="114">
        <f t="shared" si="433"/>
        <v>0</v>
      </c>
      <c r="AV729" s="117">
        <v>0</v>
      </c>
      <c r="AW729" s="113">
        <f t="shared" si="429"/>
        <v>0</v>
      </c>
      <c r="AX729" s="114">
        <f t="shared" si="434"/>
        <v>0</v>
      </c>
      <c r="AY729" s="114">
        <f t="shared" si="435"/>
        <v>0</v>
      </c>
      <c r="AZ729" s="117">
        <v>0</v>
      </c>
      <c r="BA729" s="113">
        <f t="shared" si="436"/>
        <v>0</v>
      </c>
      <c r="BB729" s="114">
        <f t="shared" si="437"/>
        <v>0</v>
      </c>
      <c r="BC729" s="114">
        <f t="shared" si="438"/>
        <v>0</v>
      </c>
      <c r="BD729" s="117">
        <v>0</v>
      </c>
      <c r="BE729" s="113">
        <v>0</v>
      </c>
      <c r="BF729" s="114">
        <v>0</v>
      </c>
      <c r="BG729" s="114">
        <v>0</v>
      </c>
      <c r="BH729" s="117">
        <v>0</v>
      </c>
      <c r="BJ729" s="113">
        <f t="shared" si="421"/>
        <v>0</v>
      </c>
      <c r="BK729" s="114">
        <f t="shared" si="421"/>
        <v>0</v>
      </c>
      <c r="BL729" s="114">
        <f t="shared" si="439"/>
        <v>0</v>
      </c>
      <c r="BM729" s="118">
        <f t="shared" si="440"/>
        <v>0</v>
      </c>
      <c r="BN729" s="119">
        <f t="shared" si="441"/>
        <v>0</v>
      </c>
      <c r="BP729" s="113">
        <f t="shared" si="442"/>
        <v>0</v>
      </c>
      <c r="BQ729" s="118">
        <f t="shared" si="443"/>
        <v>0</v>
      </c>
      <c r="BR729" s="120">
        <f t="shared" si="444"/>
        <v>0</v>
      </c>
      <c r="BS729" s="121">
        <f t="shared" si="445"/>
        <v>0</v>
      </c>
      <c r="BT729" s="114">
        <f t="shared" si="446"/>
        <v>0</v>
      </c>
      <c r="BU729" s="114">
        <f t="shared" si="447"/>
        <v>0</v>
      </c>
      <c r="BV729" s="114">
        <f t="shared" si="448"/>
        <v>0</v>
      </c>
      <c r="BW729" s="118">
        <f t="shared" si="449"/>
        <v>0</v>
      </c>
      <c r="BX729" s="120">
        <f t="shared" si="450"/>
        <v>0</v>
      </c>
      <c r="BY729" s="121">
        <f t="shared" si="451"/>
        <v>0</v>
      </c>
      <c r="CA729" s="113">
        <f t="shared" si="422"/>
        <v>0</v>
      </c>
      <c r="CB729" s="114">
        <f t="shared" si="422"/>
        <v>0</v>
      </c>
      <c r="CC729" s="114">
        <f t="shared" si="452"/>
        <v>0</v>
      </c>
      <c r="CD729" s="114">
        <f t="shared" si="453"/>
        <v>1004.6983922829581</v>
      </c>
      <c r="CE729" s="114">
        <f t="shared" si="454"/>
        <v>0</v>
      </c>
      <c r="CF729" s="118">
        <f t="shared" si="455"/>
        <v>0</v>
      </c>
      <c r="CG729" s="122">
        <f t="shared" si="456"/>
        <v>1004.6983922829581</v>
      </c>
      <c r="CH729" s="88"/>
      <c r="CI729" s="123">
        <f t="shared" si="457"/>
        <v>1004.6983922829581</v>
      </c>
      <c r="CK729" s="124">
        <f t="shared" si="458"/>
        <v>4</v>
      </c>
      <c r="CL729" s="125">
        <v>0</v>
      </c>
      <c r="CM729" s="126">
        <v>0</v>
      </c>
      <c r="CN729" s="127">
        <v>0</v>
      </c>
      <c r="CO729" s="128">
        <v>0</v>
      </c>
      <c r="CP729" s="125">
        <v>0</v>
      </c>
      <c r="CQ729" s="129">
        <v>0</v>
      </c>
      <c r="CR729" s="130">
        <v>0</v>
      </c>
      <c r="CS729" s="131">
        <v>0</v>
      </c>
      <c r="CT729" s="132">
        <v>0</v>
      </c>
      <c r="CU729" s="133">
        <f t="shared" si="423"/>
        <v>0</v>
      </c>
      <c r="CV729" s="129">
        <f t="shared" si="423"/>
        <v>0</v>
      </c>
      <c r="CW729" s="132">
        <v>0</v>
      </c>
      <c r="CY729" s="133">
        <v>0</v>
      </c>
      <c r="CZ729" s="129">
        <v>0</v>
      </c>
      <c r="DA729" s="132">
        <v>0</v>
      </c>
      <c r="DD729" s="134" t="s">
        <v>95</v>
      </c>
      <c r="DE729" s="101"/>
      <c r="DF729" s="72"/>
    </row>
    <row r="730" spans="1:110" s="7" customFormat="1" x14ac:dyDescent="0.25">
      <c r="A730" s="135">
        <v>188</v>
      </c>
      <c r="B730" s="136" t="s">
        <v>1959</v>
      </c>
      <c r="C730" s="136" t="s">
        <v>1973</v>
      </c>
      <c r="D730" s="137" t="s">
        <v>1961</v>
      </c>
      <c r="E730" s="138" t="s">
        <v>1974</v>
      </c>
      <c r="F730" s="138" t="s">
        <v>1971</v>
      </c>
      <c r="G730" s="138" t="s">
        <v>1972</v>
      </c>
      <c r="H730" s="138" t="s">
        <v>124</v>
      </c>
      <c r="I730" s="138">
        <v>10002</v>
      </c>
      <c r="J730" s="138" t="str">
        <f t="shared" si="424"/>
        <v>Manhattan 10002</v>
      </c>
      <c r="K730" s="138" t="s">
        <v>108</v>
      </c>
      <c r="L730" s="138">
        <v>4</v>
      </c>
      <c r="M730" s="106" t="str">
        <f t="shared" si="425"/>
        <v>FCCN</v>
      </c>
      <c r="N730" s="107">
        <v>0</v>
      </c>
      <c r="O730" s="72">
        <v>0</v>
      </c>
      <c r="P730" s="108">
        <v>0</v>
      </c>
      <c r="Q730" s="71">
        <v>0</v>
      </c>
      <c r="R730" s="72">
        <v>0</v>
      </c>
      <c r="S730" s="108">
        <v>0</v>
      </c>
      <c r="T730" s="71">
        <v>0</v>
      </c>
      <c r="U730" s="72">
        <v>0</v>
      </c>
      <c r="V730" s="72">
        <v>0</v>
      </c>
      <c r="W730" s="73">
        <f t="shared" si="426"/>
        <v>0</v>
      </c>
      <c r="X730" s="109">
        <v>0</v>
      </c>
      <c r="Y730" s="110">
        <v>0</v>
      </c>
      <c r="Z730" s="110">
        <v>0</v>
      </c>
      <c r="AA730" s="72">
        <v>0</v>
      </c>
      <c r="AB730" s="72">
        <v>30</v>
      </c>
      <c r="AC730" s="111">
        <v>0</v>
      </c>
      <c r="AD730" s="112">
        <f t="shared" si="427"/>
        <v>30</v>
      </c>
      <c r="AE730" s="113">
        <v>0</v>
      </c>
      <c r="AF730" s="114">
        <v>0</v>
      </c>
      <c r="AG730" s="115">
        <v>0</v>
      </c>
      <c r="AH730" s="116">
        <v>258829.80000000002</v>
      </c>
      <c r="AI730" s="114">
        <v>0</v>
      </c>
      <c r="AJ730" s="117">
        <f t="shared" si="430"/>
        <v>258829.80000000002</v>
      </c>
      <c r="AK730" s="113">
        <v>0</v>
      </c>
      <c r="AL730" s="114">
        <v>0</v>
      </c>
      <c r="AM730" s="117">
        <f t="shared" si="431"/>
        <v>0</v>
      </c>
      <c r="AN730" s="113">
        <v>0</v>
      </c>
      <c r="AO730" s="114">
        <v>0</v>
      </c>
      <c r="AP730" s="114">
        <v>0</v>
      </c>
      <c r="AQ730" s="114">
        <v>216857.4</v>
      </c>
      <c r="AR730" s="117">
        <v>41972.399999999994</v>
      </c>
      <c r="AS730" s="113">
        <f t="shared" si="428"/>
        <v>0</v>
      </c>
      <c r="AT730" s="114">
        <f t="shared" si="432"/>
        <v>0</v>
      </c>
      <c r="AU730" s="114">
        <f t="shared" si="433"/>
        <v>0</v>
      </c>
      <c r="AV730" s="117">
        <v>0</v>
      </c>
      <c r="AW730" s="113">
        <f t="shared" si="429"/>
        <v>0</v>
      </c>
      <c r="AX730" s="114">
        <f t="shared" si="434"/>
        <v>0</v>
      </c>
      <c r="AY730" s="114">
        <f t="shared" si="435"/>
        <v>0</v>
      </c>
      <c r="AZ730" s="117">
        <v>0</v>
      </c>
      <c r="BA730" s="113">
        <f t="shared" si="436"/>
        <v>0</v>
      </c>
      <c r="BB730" s="114">
        <f t="shared" si="437"/>
        <v>0</v>
      </c>
      <c r="BC730" s="114">
        <f t="shared" si="438"/>
        <v>0</v>
      </c>
      <c r="BD730" s="117">
        <v>0</v>
      </c>
      <c r="BE730" s="113">
        <v>0</v>
      </c>
      <c r="BF730" s="114">
        <v>0</v>
      </c>
      <c r="BG730" s="114">
        <v>0</v>
      </c>
      <c r="BH730" s="117">
        <v>0</v>
      </c>
      <c r="BJ730" s="113">
        <f t="shared" ref="BJ730:BK748" si="459">+AK730</f>
        <v>0</v>
      </c>
      <c r="BK730" s="114">
        <f t="shared" si="459"/>
        <v>0</v>
      </c>
      <c r="BL730" s="114">
        <f t="shared" si="439"/>
        <v>0</v>
      </c>
      <c r="BM730" s="118">
        <f t="shared" si="440"/>
        <v>0</v>
      </c>
      <c r="BN730" s="119">
        <f t="shared" si="441"/>
        <v>0</v>
      </c>
      <c r="BP730" s="113">
        <f t="shared" si="442"/>
        <v>0</v>
      </c>
      <c r="BQ730" s="118">
        <f t="shared" si="443"/>
        <v>0</v>
      </c>
      <c r="BR730" s="120">
        <f t="shared" si="444"/>
        <v>0</v>
      </c>
      <c r="BS730" s="121">
        <f t="shared" si="445"/>
        <v>0</v>
      </c>
      <c r="BT730" s="114">
        <f t="shared" si="446"/>
        <v>0</v>
      </c>
      <c r="BU730" s="114">
        <f t="shared" si="447"/>
        <v>0</v>
      </c>
      <c r="BV730" s="114">
        <f t="shared" si="448"/>
        <v>0</v>
      </c>
      <c r="BW730" s="118">
        <f t="shared" si="449"/>
        <v>0</v>
      </c>
      <c r="BX730" s="120">
        <f t="shared" si="450"/>
        <v>0</v>
      </c>
      <c r="BY730" s="121">
        <f t="shared" si="451"/>
        <v>0</v>
      </c>
      <c r="CA730" s="113">
        <f t="shared" ref="CA730:CB748" si="460">(+AE730/0.933)*0.067</f>
        <v>0</v>
      </c>
      <c r="CB730" s="114">
        <f t="shared" si="460"/>
        <v>0</v>
      </c>
      <c r="CC730" s="114">
        <f t="shared" si="452"/>
        <v>0</v>
      </c>
      <c r="CD730" s="114">
        <f t="shared" si="453"/>
        <v>3014.0951768488744</v>
      </c>
      <c r="CE730" s="114">
        <f t="shared" si="454"/>
        <v>0</v>
      </c>
      <c r="CF730" s="118">
        <f t="shared" si="455"/>
        <v>0</v>
      </c>
      <c r="CG730" s="122">
        <f t="shared" si="456"/>
        <v>3014.0951768488744</v>
      </c>
      <c r="CH730" s="88"/>
      <c r="CI730" s="123">
        <f t="shared" si="457"/>
        <v>3014.0951768488744</v>
      </c>
      <c r="CK730" s="124">
        <f t="shared" si="458"/>
        <v>4</v>
      </c>
      <c r="CL730" s="125">
        <v>0</v>
      </c>
      <c r="CM730" s="126">
        <v>0</v>
      </c>
      <c r="CN730" s="127">
        <v>0</v>
      </c>
      <c r="CO730" s="128">
        <v>0</v>
      </c>
      <c r="CP730" s="125">
        <v>0</v>
      </c>
      <c r="CQ730" s="129">
        <v>0</v>
      </c>
      <c r="CR730" s="130">
        <v>0</v>
      </c>
      <c r="CS730" s="131">
        <v>0</v>
      </c>
      <c r="CT730" s="132">
        <v>0</v>
      </c>
      <c r="CU730" s="133">
        <f t="shared" ref="CU730:CV748" si="461">IF($CK730=2,2.5/8,2.5/10)*CR730</f>
        <v>0</v>
      </c>
      <c r="CV730" s="129">
        <f t="shared" si="461"/>
        <v>0</v>
      </c>
      <c r="CW730" s="132">
        <v>0</v>
      </c>
      <c r="CY730" s="133">
        <v>0</v>
      </c>
      <c r="CZ730" s="129">
        <v>0</v>
      </c>
      <c r="DA730" s="132">
        <v>0</v>
      </c>
      <c r="DD730" s="134" t="s">
        <v>95</v>
      </c>
      <c r="DE730" s="101"/>
      <c r="DF730" s="72"/>
    </row>
    <row r="731" spans="1:110" s="7" customFormat="1" x14ac:dyDescent="0.25">
      <c r="A731" s="135">
        <v>188</v>
      </c>
      <c r="B731" s="136" t="s">
        <v>1959</v>
      </c>
      <c r="C731" s="136" t="s">
        <v>1973</v>
      </c>
      <c r="D731" s="137" t="s">
        <v>1961</v>
      </c>
      <c r="E731" s="138" t="s">
        <v>1974</v>
      </c>
      <c r="F731" s="138" t="s">
        <v>1971</v>
      </c>
      <c r="G731" s="138" t="s">
        <v>1972</v>
      </c>
      <c r="H731" s="138" t="s">
        <v>124</v>
      </c>
      <c r="I731" s="138">
        <v>10002</v>
      </c>
      <c r="J731" s="138" t="str">
        <f t="shared" si="424"/>
        <v>Manhattan 10002</v>
      </c>
      <c r="K731" s="138" t="s">
        <v>108</v>
      </c>
      <c r="L731" s="138">
        <v>4</v>
      </c>
      <c r="M731" s="106" t="str">
        <f t="shared" si="425"/>
        <v>FCCN</v>
      </c>
      <c r="N731" s="107">
        <v>0</v>
      </c>
      <c r="O731" s="72">
        <v>0</v>
      </c>
      <c r="P731" s="108">
        <v>0</v>
      </c>
      <c r="Q731" s="71">
        <v>0</v>
      </c>
      <c r="R731" s="72">
        <v>0</v>
      </c>
      <c r="S731" s="108">
        <v>0</v>
      </c>
      <c r="T731" s="71">
        <v>0</v>
      </c>
      <c r="U731" s="72">
        <v>0</v>
      </c>
      <c r="V731" s="72">
        <v>0</v>
      </c>
      <c r="W731" s="73">
        <f t="shared" si="426"/>
        <v>0</v>
      </c>
      <c r="X731" s="109">
        <v>0</v>
      </c>
      <c r="Y731" s="110">
        <v>0</v>
      </c>
      <c r="Z731" s="110">
        <v>0</v>
      </c>
      <c r="AA731" s="72">
        <v>0</v>
      </c>
      <c r="AB731" s="72">
        <v>0</v>
      </c>
      <c r="AC731" s="111">
        <v>60</v>
      </c>
      <c r="AD731" s="112">
        <f t="shared" si="427"/>
        <v>60</v>
      </c>
      <c r="AE731" s="113">
        <v>0</v>
      </c>
      <c r="AF731" s="114">
        <v>0</v>
      </c>
      <c r="AG731" s="115">
        <v>0</v>
      </c>
      <c r="AH731" s="116">
        <v>549099.6</v>
      </c>
      <c r="AI731" s="114">
        <v>0</v>
      </c>
      <c r="AJ731" s="117">
        <f t="shared" si="430"/>
        <v>549099.6</v>
      </c>
      <c r="AK731" s="113">
        <v>0</v>
      </c>
      <c r="AL731" s="114">
        <v>0</v>
      </c>
      <c r="AM731" s="117">
        <f t="shared" si="431"/>
        <v>0</v>
      </c>
      <c r="AN731" s="113">
        <v>0</v>
      </c>
      <c r="AO731" s="114">
        <v>0</v>
      </c>
      <c r="AP731" s="114">
        <v>0</v>
      </c>
      <c r="AQ731" s="114">
        <v>465154.8000000001</v>
      </c>
      <c r="AR731" s="117">
        <v>83944.799999999988</v>
      </c>
      <c r="AS731" s="113">
        <f t="shared" si="428"/>
        <v>0</v>
      </c>
      <c r="AT731" s="114">
        <f t="shared" si="432"/>
        <v>0</v>
      </c>
      <c r="AU731" s="114">
        <f t="shared" si="433"/>
        <v>0</v>
      </c>
      <c r="AV731" s="117">
        <v>0</v>
      </c>
      <c r="AW731" s="113">
        <f t="shared" si="429"/>
        <v>0</v>
      </c>
      <c r="AX731" s="114">
        <f t="shared" si="434"/>
        <v>0</v>
      </c>
      <c r="AY731" s="114">
        <f t="shared" si="435"/>
        <v>0</v>
      </c>
      <c r="AZ731" s="117">
        <v>0</v>
      </c>
      <c r="BA731" s="113">
        <f t="shared" si="436"/>
        <v>0</v>
      </c>
      <c r="BB731" s="114">
        <f t="shared" si="437"/>
        <v>0</v>
      </c>
      <c r="BC731" s="114">
        <f t="shared" si="438"/>
        <v>0</v>
      </c>
      <c r="BD731" s="117">
        <v>0</v>
      </c>
      <c r="BE731" s="113">
        <v>0</v>
      </c>
      <c r="BF731" s="114">
        <v>0</v>
      </c>
      <c r="BG731" s="114">
        <v>0</v>
      </c>
      <c r="BH731" s="117">
        <v>0</v>
      </c>
      <c r="BJ731" s="113">
        <f t="shared" si="459"/>
        <v>0</v>
      </c>
      <c r="BK731" s="114">
        <f t="shared" si="459"/>
        <v>0</v>
      </c>
      <c r="BL731" s="114">
        <f t="shared" si="439"/>
        <v>0</v>
      </c>
      <c r="BM731" s="118">
        <f t="shared" si="440"/>
        <v>0</v>
      </c>
      <c r="BN731" s="119">
        <f t="shared" si="441"/>
        <v>0</v>
      </c>
      <c r="BP731" s="113">
        <f t="shared" si="442"/>
        <v>0</v>
      </c>
      <c r="BQ731" s="118">
        <f t="shared" si="443"/>
        <v>0</v>
      </c>
      <c r="BR731" s="120">
        <f t="shared" si="444"/>
        <v>0</v>
      </c>
      <c r="BS731" s="121">
        <f t="shared" si="445"/>
        <v>0</v>
      </c>
      <c r="BT731" s="114">
        <f t="shared" si="446"/>
        <v>0</v>
      </c>
      <c r="BU731" s="114">
        <f t="shared" si="447"/>
        <v>0</v>
      </c>
      <c r="BV731" s="114">
        <f t="shared" si="448"/>
        <v>0</v>
      </c>
      <c r="BW731" s="118">
        <f t="shared" si="449"/>
        <v>0</v>
      </c>
      <c r="BX731" s="120">
        <f t="shared" si="450"/>
        <v>0</v>
      </c>
      <c r="BY731" s="121">
        <f t="shared" si="451"/>
        <v>0</v>
      </c>
      <c r="CA731" s="113">
        <f t="shared" si="460"/>
        <v>0</v>
      </c>
      <c r="CB731" s="114">
        <f t="shared" si="460"/>
        <v>0</v>
      </c>
      <c r="CC731" s="114">
        <f t="shared" si="452"/>
        <v>0</v>
      </c>
      <c r="CD731" s="114">
        <f t="shared" si="453"/>
        <v>6028.1903536977488</v>
      </c>
      <c r="CE731" s="114">
        <f t="shared" si="454"/>
        <v>0</v>
      </c>
      <c r="CF731" s="118">
        <f t="shared" si="455"/>
        <v>0</v>
      </c>
      <c r="CG731" s="122">
        <f t="shared" si="456"/>
        <v>6028.1903536977488</v>
      </c>
      <c r="CH731" s="88"/>
      <c r="CI731" s="123">
        <f t="shared" si="457"/>
        <v>6028.1903536977488</v>
      </c>
      <c r="CK731" s="124">
        <f t="shared" si="458"/>
        <v>4</v>
      </c>
      <c r="CL731" s="125">
        <v>0</v>
      </c>
      <c r="CM731" s="126">
        <v>0</v>
      </c>
      <c r="CN731" s="127">
        <v>0</v>
      </c>
      <c r="CO731" s="128">
        <v>0</v>
      </c>
      <c r="CP731" s="125">
        <v>0</v>
      </c>
      <c r="CQ731" s="129">
        <v>0</v>
      </c>
      <c r="CR731" s="130">
        <v>0</v>
      </c>
      <c r="CS731" s="131">
        <v>0</v>
      </c>
      <c r="CT731" s="132">
        <v>0</v>
      </c>
      <c r="CU731" s="133">
        <f t="shared" si="461"/>
        <v>0</v>
      </c>
      <c r="CV731" s="129">
        <f t="shared" si="461"/>
        <v>0</v>
      </c>
      <c r="CW731" s="132">
        <v>0</v>
      </c>
      <c r="CY731" s="133">
        <v>0</v>
      </c>
      <c r="CZ731" s="129">
        <v>0</v>
      </c>
      <c r="DA731" s="132">
        <v>0</v>
      </c>
      <c r="DD731" s="134" t="s">
        <v>95</v>
      </c>
      <c r="DE731" s="101"/>
      <c r="DF731" s="72"/>
    </row>
    <row r="732" spans="1:110" s="7" customFormat="1" x14ac:dyDescent="0.25">
      <c r="A732" s="135">
        <v>245</v>
      </c>
      <c r="B732" s="136" t="s">
        <v>1975</v>
      </c>
      <c r="C732" s="136" t="s">
        <v>1976</v>
      </c>
      <c r="D732" s="137" t="s">
        <v>1977</v>
      </c>
      <c r="E732" s="138" t="s">
        <v>1978</v>
      </c>
      <c r="F732" s="138" t="s">
        <v>1979</v>
      </c>
      <c r="G732" s="138" t="s">
        <v>1980</v>
      </c>
      <c r="H732" s="138" t="s">
        <v>117</v>
      </c>
      <c r="I732" s="138">
        <v>11208</v>
      </c>
      <c r="J732" s="138" t="str">
        <f t="shared" si="424"/>
        <v>Brooklyn 11208</v>
      </c>
      <c r="K732" s="138" t="s">
        <v>103</v>
      </c>
      <c r="L732" s="138">
        <v>3</v>
      </c>
      <c r="M732" s="106" t="str">
        <f t="shared" si="425"/>
        <v>Child Care</v>
      </c>
      <c r="N732" s="107">
        <v>85</v>
      </c>
      <c r="O732" s="72">
        <v>0</v>
      </c>
      <c r="P732" s="108">
        <v>0</v>
      </c>
      <c r="Q732" s="71">
        <v>0</v>
      </c>
      <c r="R732" s="72">
        <v>0</v>
      </c>
      <c r="S732" s="108">
        <v>85</v>
      </c>
      <c r="T732" s="71">
        <v>0</v>
      </c>
      <c r="U732" s="72">
        <v>0</v>
      </c>
      <c r="V732" s="72">
        <v>47</v>
      </c>
      <c r="W732" s="73">
        <f t="shared" si="426"/>
        <v>47</v>
      </c>
      <c r="X732" s="109">
        <v>0</v>
      </c>
      <c r="Y732" s="110">
        <v>0</v>
      </c>
      <c r="Z732" s="110">
        <v>0</v>
      </c>
      <c r="AA732" s="72">
        <v>0</v>
      </c>
      <c r="AB732" s="72">
        <v>0</v>
      </c>
      <c r="AC732" s="111">
        <v>0</v>
      </c>
      <c r="AD732" s="112">
        <f t="shared" si="427"/>
        <v>0</v>
      </c>
      <c r="AE732" s="113">
        <v>0</v>
      </c>
      <c r="AF732" s="114">
        <v>0</v>
      </c>
      <c r="AG732" s="115">
        <v>983443.2</v>
      </c>
      <c r="AH732" s="116">
        <v>983443.2</v>
      </c>
      <c r="AI732" s="114">
        <v>0</v>
      </c>
      <c r="AJ732" s="117">
        <f t="shared" si="430"/>
        <v>983443.2</v>
      </c>
      <c r="AK732" s="113">
        <v>0</v>
      </c>
      <c r="AL732" s="114">
        <v>139994.86175999997</v>
      </c>
      <c r="AM732" s="117">
        <f t="shared" si="431"/>
        <v>139994.86175999997</v>
      </c>
      <c r="AN732" s="113">
        <v>0</v>
      </c>
      <c r="AO732" s="114">
        <v>0</v>
      </c>
      <c r="AP732" s="114">
        <v>843448.33824000007</v>
      </c>
      <c r="AQ732" s="114">
        <v>0</v>
      </c>
      <c r="AR732" s="117">
        <v>0</v>
      </c>
      <c r="AS732" s="113">
        <f t="shared" si="428"/>
        <v>0</v>
      </c>
      <c r="AT732" s="114">
        <f t="shared" si="432"/>
        <v>0</v>
      </c>
      <c r="AU732" s="114">
        <f t="shared" si="433"/>
        <v>0</v>
      </c>
      <c r="AV732" s="117">
        <v>0</v>
      </c>
      <c r="AW732" s="113">
        <f t="shared" si="429"/>
        <v>0</v>
      </c>
      <c r="AX732" s="114">
        <f t="shared" si="434"/>
        <v>0</v>
      </c>
      <c r="AY732" s="114">
        <f t="shared" si="435"/>
        <v>0</v>
      </c>
      <c r="AZ732" s="117">
        <v>0</v>
      </c>
      <c r="BA732" s="113">
        <f t="shared" si="436"/>
        <v>0</v>
      </c>
      <c r="BB732" s="114">
        <f t="shared" si="437"/>
        <v>0</v>
      </c>
      <c r="BC732" s="114">
        <f t="shared" si="438"/>
        <v>0</v>
      </c>
      <c r="BD732" s="117">
        <v>0</v>
      </c>
      <c r="BE732" s="113">
        <v>0</v>
      </c>
      <c r="BF732" s="114">
        <v>0</v>
      </c>
      <c r="BG732" s="114">
        <v>0</v>
      </c>
      <c r="BH732" s="117">
        <v>0</v>
      </c>
      <c r="BJ732" s="113">
        <f t="shared" si="459"/>
        <v>0</v>
      </c>
      <c r="BK732" s="114">
        <f t="shared" si="459"/>
        <v>139994.86175999997</v>
      </c>
      <c r="BL732" s="114">
        <f t="shared" si="439"/>
        <v>0</v>
      </c>
      <c r="BM732" s="118">
        <f t="shared" si="440"/>
        <v>0</v>
      </c>
      <c r="BN732" s="119">
        <f t="shared" si="441"/>
        <v>139994.86175999997</v>
      </c>
      <c r="BP732" s="113">
        <f t="shared" si="442"/>
        <v>0</v>
      </c>
      <c r="BQ732" s="118">
        <f t="shared" si="443"/>
        <v>0</v>
      </c>
      <c r="BR732" s="120">
        <f t="shared" si="444"/>
        <v>0</v>
      </c>
      <c r="BS732" s="121">
        <f t="shared" si="445"/>
        <v>0</v>
      </c>
      <c r="BT732" s="114">
        <f t="shared" si="446"/>
        <v>0</v>
      </c>
      <c r="BU732" s="114">
        <f t="shared" si="447"/>
        <v>0</v>
      </c>
      <c r="BV732" s="114">
        <f t="shared" si="448"/>
        <v>0</v>
      </c>
      <c r="BW732" s="118">
        <f t="shared" si="449"/>
        <v>0</v>
      </c>
      <c r="BX732" s="120">
        <f t="shared" si="450"/>
        <v>0</v>
      </c>
      <c r="BY732" s="121">
        <f t="shared" si="451"/>
        <v>0</v>
      </c>
      <c r="CA732" s="113">
        <f t="shared" si="460"/>
        <v>0</v>
      </c>
      <c r="CB732" s="114">
        <f t="shared" si="460"/>
        <v>0</v>
      </c>
      <c r="CC732" s="114">
        <f t="shared" si="452"/>
        <v>60569.173271254025</v>
      </c>
      <c r="CD732" s="114">
        <f t="shared" si="453"/>
        <v>0</v>
      </c>
      <c r="CE732" s="114">
        <f t="shared" si="454"/>
        <v>10053.221584051445</v>
      </c>
      <c r="CF732" s="118">
        <f t="shared" si="455"/>
        <v>0</v>
      </c>
      <c r="CG732" s="122">
        <f t="shared" si="456"/>
        <v>70622.394855305465</v>
      </c>
      <c r="CH732" s="88"/>
      <c r="CI732" s="123">
        <f t="shared" si="457"/>
        <v>70622.394855305451</v>
      </c>
      <c r="CK732" s="124">
        <f t="shared" si="458"/>
        <v>3</v>
      </c>
      <c r="CL732" s="125">
        <v>0</v>
      </c>
      <c r="CM732" s="126">
        <v>0</v>
      </c>
      <c r="CN732" s="127">
        <v>44.16</v>
      </c>
      <c r="CO732" s="128">
        <v>16.547855999999996</v>
      </c>
      <c r="CP732" s="125">
        <v>0</v>
      </c>
      <c r="CQ732" s="129">
        <v>0</v>
      </c>
      <c r="CR732" s="130">
        <v>0</v>
      </c>
      <c r="CS732" s="131">
        <v>0</v>
      </c>
      <c r="CT732" s="132">
        <v>0</v>
      </c>
      <c r="CU732" s="133">
        <f t="shared" si="461"/>
        <v>0</v>
      </c>
      <c r="CV732" s="129">
        <f t="shared" si="461"/>
        <v>0</v>
      </c>
      <c r="CW732" s="132">
        <v>0</v>
      </c>
      <c r="CY732" s="133">
        <v>0</v>
      </c>
      <c r="CZ732" s="129">
        <v>0</v>
      </c>
      <c r="DA732" s="132">
        <v>0</v>
      </c>
      <c r="DD732" s="134" t="s">
        <v>95</v>
      </c>
      <c r="DE732" s="101"/>
      <c r="DF732" s="72"/>
    </row>
    <row r="733" spans="1:110" s="7" customFormat="1" x14ac:dyDescent="0.25">
      <c r="A733" s="135">
        <v>245</v>
      </c>
      <c r="B733" s="136" t="s">
        <v>1975</v>
      </c>
      <c r="C733" s="136" t="s">
        <v>1981</v>
      </c>
      <c r="D733" s="137" t="s">
        <v>1977</v>
      </c>
      <c r="E733" s="138" t="s">
        <v>1982</v>
      </c>
      <c r="F733" s="138" t="s">
        <v>1983</v>
      </c>
      <c r="G733" s="138" t="s">
        <v>1984</v>
      </c>
      <c r="H733" s="138" t="s">
        <v>117</v>
      </c>
      <c r="I733" s="138">
        <v>11208</v>
      </c>
      <c r="J733" s="138" t="str">
        <f t="shared" si="424"/>
        <v>Brooklyn 11208</v>
      </c>
      <c r="K733" s="138" t="s">
        <v>108</v>
      </c>
      <c r="L733" s="138">
        <v>1</v>
      </c>
      <c r="M733" s="106" t="str">
        <f t="shared" si="425"/>
        <v>Dual</v>
      </c>
      <c r="N733" s="107">
        <v>145</v>
      </c>
      <c r="O733" s="72">
        <v>0</v>
      </c>
      <c r="P733" s="108">
        <v>0</v>
      </c>
      <c r="Q733" s="71">
        <v>36</v>
      </c>
      <c r="R733" s="72">
        <v>79</v>
      </c>
      <c r="S733" s="108">
        <v>30</v>
      </c>
      <c r="T733" s="71">
        <v>16</v>
      </c>
      <c r="U733" s="72">
        <v>35</v>
      </c>
      <c r="V733" s="72">
        <v>14</v>
      </c>
      <c r="W733" s="73">
        <f t="shared" si="426"/>
        <v>65</v>
      </c>
      <c r="X733" s="109">
        <v>0</v>
      </c>
      <c r="Y733" s="110">
        <v>0</v>
      </c>
      <c r="Z733" s="110">
        <v>0</v>
      </c>
      <c r="AA733" s="72">
        <v>0</v>
      </c>
      <c r="AB733" s="72">
        <v>0</v>
      </c>
      <c r="AC733" s="111">
        <v>0</v>
      </c>
      <c r="AD733" s="112">
        <f t="shared" si="427"/>
        <v>0</v>
      </c>
      <c r="AE733" s="113">
        <v>0</v>
      </c>
      <c r="AF733" s="114">
        <v>0</v>
      </c>
      <c r="AG733" s="115">
        <v>1808324</v>
      </c>
      <c r="AH733" s="116">
        <v>1808324</v>
      </c>
      <c r="AI733" s="114">
        <v>447902.1</v>
      </c>
      <c r="AJ733" s="117">
        <f t="shared" si="430"/>
        <v>2256226.1</v>
      </c>
      <c r="AK733" s="113">
        <v>163742.83379999999</v>
      </c>
      <c r="AL733" s="114">
        <v>44949.013200000001</v>
      </c>
      <c r="AM733" s="117">
        <f t="shared" si="431"/>
        <v>208691.84700000001</v>
      </c>
      <c r="AN733" s="113">
        <v>956903.52808177227</v>
      </c>
      <c r="AO733" s="114">
        <v>0</v>
      </c>
      <c r="AP733" s="114">
        <v>642728.62491822778</v>
      </c>
      <c r="AQ733" s="114">
        <v>0</v>
      </c>
      <c r="AR733" s="117">
        <v>0</v>
      </c>
      <c r="AS733" s="113">
        <f t="shared" si="428"/>
        <v>0</v>
      </c>
      <c r="AT733" s="114">
        <f t="shared" si="432"/>
        <v>0</v>
      </c>
      <c r="AU733" s="114">
        <f t="shared" si="433"/>
        <v>27058.05</v>
      </c>
      <c r="AV733" s="117">
        <v>27058.05</v>
      </c>
      <c r="AW733" s="113">
        <f t="shared" si="429"/>
        <v>0</v>
      </c>
      <c r="AX733" s="114">
        <f t="shared" si="434"/>
        <v>-4.5474735088646414E-14</v>
      </c>
      <c r="AY733" s="114">
        <f t="shared" si="435"/>
        <v>7427.7000000000007</v>
      </c>
      <c r="AZ733" s="117">
        <v>7427.7</v>
      </c>
      <c r="BA733" s="113">
        <f t="shared" si="436"/>
        <v>0</v>
      </c>
      <c r="BB733" s="114">
        <f t="shared" si="437"/>
        <v>0</v>
      </c>
      <c r="BC733" s="114">
        <f t="shared" si="438"/>
        <v>247113.08811822772</v>
      </c>
      <c r="BD733" s="117">
        <v>247113.08811822772</v>
      </c>
      <c r="BE733" s="113">
        <v>0</v>
      </c>
      <c r="BF733" s="114">
        <v>0</v>
      </c>
      <c r="BG733" s="114">
        <v>0</v>
      </c>
      <c r="BH733" s="117">
        <v>0</v>
      </c>
      <c r="BJ733" s="113">
        <f t="shared" si="459"/>
        <v>163742.83379999999</v>
      </c>
      <c r="BK733" s="114">
        <f t="shared" si="459"/>
        <v>44949.013200000001</v>
      </c>
      <c r="BL733" s="114">
        <f t="shared" si="439"/>
        <v>27058.05</v>
      </c>
      <c r="BM733" s="118">
        <f t="shared" si="440"/>
        <v>7427.7</v>
      </c>
      <c r="BN733" s="119">
        <f t="shared" si="441"/>
        <v>243177.59700000001</v>
      </c>
      <c r="BP733" s="113">
        <f t="shared" si="442"/>
        <v>956903.52808177227</v>
      </c>
      <c r="BQ733" s="118">
        <f t="shared" si="443"/>
        <v>247113.08811822772</v>
      </c>
      <c r="BR733" s="120">
        <f t="shared" si="444"/>
        <v>1204016.6162</v>
      </c>
      <c r="BS733" s="121">
        <f t="shared" si="445"/>
        <v>301004.15405000001</v>
      </c>
      <c r="BT733" s="114">
        <f t="shared" si="446"/>
        <v>163742.83379999999</v>
      </c>
      <c r="BU733" s="114">
        <f t="shared" si="447"/>
        <v>0</v>
      </c>
      <c r="BV733" s="114">
        <f t="shared" si="448"/>
        <v>27058.05</v>
      </c>
      <c r="BW733" s="118">
        <f t="shared" si="449"/>
        <v>0</v>
      </c>
      <c r="BX733" s="120">
        <f t="shared" si="450"/>
        <v>190800.88379999998</v>
      </c>
      <c r="BY733" s="121">
        <f t="shared" si="451"/>
        <v>110203.27025000003</v>
      </c>
      <c r="CA733" s="113">
        <f t="shared" si="460"/>
        <v>0</v>
      </c>
      <c r="CB733" s="114">
        <f t="shared" si="460"/>
        <v>0</v>
      </c>
      <c r="CC733" s="114">
        <f t="shared" si="452"/>
        <v>46155.217437857726</v>
      </c>
      <c r="CD733" s="114">
        <f t="shared" si="453"/>
        <v>0</v>
      </c>
      <c r="CE733" s="114">
        <f t="shared" si="454"/>
        <v>3227.8498225080384</v>
      </c>
      <c r="CF733" s="118">
        <f t="shared" si="455"/>
        <v>110203.27025000003</v>
      </c>
      <c r="CG733" s="122">
        <f t="shared" si="456"/>
        <v>159586.33751036579</v>
      </c>
      <c r="CH733" s="88"/>
      <c r="CI733" s="123">
        <f t="shared" si="457"/>
        <v>129858.20793140407</v>
      </c>
      <c r="CK733" s="124">
        <f t="shared" si="458"/>
        <v>1</v>
      </c>
      <c r="CL733" s="125">
        <v>0</v>
      </c>
      <c r="CM733" s="126">
        <v>0</v>
      </c>
      <c r="CN733" s="127">
        <v>47.6</v>
      </c>
      <c r="CO733" s="128">
        <v>17.83691</v>
      </c>
      <c r="CP733" s="125">
        <v>0</v>
      </c>
      <c r="CQ733" s="129">
        <v>0</v>
      </c>
      <c r="CR733" s="130">
        <v>0</v>
      </c>
      <c r="CS733" s="131">
        <v>11.79</v>
      </c>
      <c r="CT733" s="132">
        <v>11.79</v>
      </c>
      <c r="CU733" s="133">
        <f t="shared" si="461"/>
        <v>0</v>
      </c>
      <c r="CV733" s="129">
        <f t="shared" si="461"/>
        <v>2.9474999999999998</v>
      </c>
      <c r="CW733" s="132">
        <v>2.9474999999999998</v>
      </c>
      <c r="CY733" s="133">
        <v>0</v>
      </c>
      <c r="CZ733" s="129">
        <v>34485.75</v>
      </c>
      <c r="DA733" s="132">
        <v>34485.75</v>
      </c>
      <c r="DD733" s="134" t="s">
        <v>95</v>
      </c>
      <c r="DE733" s="101"/>
      <c r="DF733" s="72"/>
    </row>
    <row r="734" spans="1:110" s="7" customFormat="1" x14ac:dyDescent="0.25">
      <c r="A734" s="135">
        <v>245</v>
      </c>
      <c r="B734" s="136" t="s">
        <v>1975</v>
      </c>
      <c r="C734" s="136" t="s">
        <v>1985</v>
      </c>
      <c r="D734" s="137" t="s">
        <v>1977</v>
      </c>
      <c r="E734" s="138" t="s">
        <v>1986</v>
      </c>
      <c r="F734" s="138" t="s">
        <v>1987</v>
      </c>
      <c r="G734" s="138" t="s">
        <v>1988</v>
      </c>
      <c r="H734" s="138" t="s">
        <v>117</v>
      </c>
      <c r="I734" s="138">
        <v>11208</v>
      </c>
      <c r="J734" s="138" t="str">
        <f t="shared" si="424"/>
        <v>Brooklyn 11208</v>
      </c>
      <c r="K734" s="138" t="s">
        <v>103</v>
      </c>
      <c r="L734" s="138">
        <v>2</v>
      </c>
      <c r="M734" s="106" t="str">
        <f t="shared" si="425"/>
        <v>Head Start</v>
      </c>
      <c r="N734" s="107">
        <v>70</v>
      </c>
      <c r="O734" s="72">
        <v>0</v>
      </c>
      <c r="P734" s="108">
        <v>0</v>
      </c>
      <c r="Q734" s="71">
        <v>0</v>
      </c>
      <c r="R734" s="72">
        <v>70</v>
      </c>
      <c r="S734" s="108">
        <v>0</v>
      </c>
      <c r="T734" s="71">
        <v>0</v>
      </c>
      <c r="U734" s="72">
        <v>36</v>
      </c>
      <c r="V734" s="72">
        <v>0</v>
      </c>
      <c r="W734" s="73">
        <f t="shared" si="426"/>
        <v>36</v>
      </c>
      <c r="X734" s="109">
        <v>0</v>
      </c>
      <c r="Y734" s="110">
        <v>0</v>
      </c>
      <c r="Z734" s="110">
        <v>0</v>
      </c>
      <c r="AA734" s="72">
        <v>0</v>
      </c>
      <c r="AB734" s="72">
        <v>0</v>
      </c>
      <c r="AC734" s="111">
        <v>0</v>
      </c>
      <c r="AD734" s="112">
        <f t="shared" si="427"/>
        <v>0</v>
      </c>
      <c r="AE734" s="113">
        <v>0</v>
      </c>
      <c r="AF734" s="114">
        <v>0</v>
      </c>
      <c r="AG734" s="115">
        <v>990176.60000000009</v>
      </c>
      <c r="AH734" s="116">
        <v>990176.60000000009</v>
      </c>
      <c r="AI734" s="114">
        <v>0</v>
      </c>
      <c r="AJ734" s="117">
        <f t="shared" si="430"/>
        <v>990176.60000000009</v>
      </c>
      <c r="AK734" s="113">
        <v>163874.36227499999</v>
      </c>
      <c r="AL734" s="114">
        <v>0</v>
      </c>
      <c r="AM734" s="117">
        <f t="shared" si="431"/>
        <v>163874.36227499999</v>
      </c>
      <c r="AN734" s="113">
        <v>826302.23772500013</v>
      </c>
      <c r="AO734" s="114">
        <v>0</v>
      </c>
      <c r="AP734" s="114">
        <v>0</v>
      </c>
      <c r="AQ734" s="114">
        <v>0</v>
      </c>
      <c r="AR734" s="117">
        <v>0</v>
      </c>
      <c r="AS734" s="113">
        <f t="shared" si="428"/>
        <v>0</v>
      </c>
      <c r="AT734" s="114">
        <f t="shared" si="432"/>
        <v>0</v>
      </c>
      <c r="AU734" s="114">
        <f t="shared" si="433"/>
        <v>0</v>
      </c>
      <c r="AV734" s="117">
        <v>0</v>
      </c>
      <c r="AW734" s="113">
        <f t="shared" si="429"/>
        <v>0</v>
      </c>
      <c r="AX734" s="114">
        <f t="shared" si="434"/>
        <v>0</v>
      </c>
      <c r="AY734" s="114">
        <f t="shared" si="435"/>
        <v>0</v>
      </c>
      <c r="AZ734" s="117">
        <v>0</v>
      </c>
      <c r="BA734" s="113">
        <f t="shared" si="436"/>
        <v>0</v>
      </c>
      <c r="BB734" s="114">
        <f t="shared" si="437"/>
        <v>0</v>
      </c>
      <c r="BC734" s="114">
        <f t="shared" si="438"/>
        <v>0</v>
      </c>
      <c r="BD734" s="117">
        <v>0</v>
      </c>
      <c r="BE734" s="113">
        <v>0</v>
      </c>
      <c r="BF734" s="114">
        <v>0</v>
      </c>
      <c r="BG734" s="114">
        <v>0</v>
      </c>
      <c r="BH734" s="117">
        <v>0</v>
      </c>
      <c r="BJ734" s="113">
        <f t="shared" si="459"/>
        <v>163874.36227499999</v>
      </c>
      <c r="BK734" s="114">
        <f t="shared" si="459"/>
        <v>0</v>
      </c>
      <c r="BL734" s="114">
        <f t="shared" si="439"/>
        <v>0</v>
      </c>
      <c r="BM734" s="118">
        <f t="shared" si="440"/>
        <v>0</v>
      </c>
      <c r="BN734" s="119">
        <f t="shared" si="441"/>
        <v>163874.36227499999</v>
      </c>
      <c r="BP734" s="113">
        <f t="shared" si="442"/>
        <v>826302.23772500013</v>
      </c>
      <c r="BQ734" s="118">
        <f t="shared" si="443"/>
        <v>0</v>
      </c>
      <c r="BR734" s="120">
        <f t="shared" si="444"/>
        <v>826302.23772500013</v>
      </c>
      <c r="BS734" s="121">
        <f t="shared" si="445"/>
        <v>206575.55943125003</v>
      </c>
      <c r="BT734" s="114">
        <f t="shared" si="446"/>
        <v>163874.36227499999</v>
      </c>
      <c r="BU734" s="114">
        <f t="shared" si="447"/>
        <v>0</v>
      </c>
      <c r="BV734" s="114">
        <f t="shared" si="448"/>
        <v>0</v>
      </c>
      <c r="BW734" s="118">
        <f t="shared" si="449"/>
        <v>0</v>
      </c>
      <c r="BX734" s="120">
        <f t="shared" si="450"/>
        <v>163874.36227499999</v>
      </c>
      <c r="BY734" s="121">
        <f t="shared" si="451"/>
        <v>42701.19715625004</v>
      </c>
      <c r="CA734" s="113">
        <f t="shared" si="460"/>
        <v>0</v>
      </c>
      <c r="CB734" s="114">
        <f t="shared" si="460"/>
        <v>0</v>
      </c>
      <c r="CC734" s="114">
        <f t="shared" si="452"/>
        <v>0</v>
      </c>
      <c r="CD734" s="114">
        <f t="shared" si="453"/>
        <v>0</v>
      </c>
      <c r="CE734" s="114">
        <f t="shared" si="454"/>
        <v>0</v>
      </c>
      <c r="CF734" s="118">
        <f t="shared" si="455"/>
        <v>42701.19715625004</v>
      </c>
      <c r="CG734" s="122">
        <f t="shared" si="456"/>
        <v>42701.19715625004</v>
      </c>
      <c r="CH734" s="88"/>
      <c r="CI734" s="123">
        <f t="shared" si="457"/>
        <v>71105.929474812452</v>
      </c>
      <c r="CK734" s="124">
        <f t="shared" si="458"/>
        <v>2</v>
      </c>
      <c r="CL734" s="125">
        <v>0</v>
      </c>
      <c r="CM734" s="126">
        <v>0</v>
      </c>
      <c r="CN734" s="127">
        <v>53.99</v>
      </c>
      <c r="CO734" s="128">
        <v>25.289253437499998</v>
      </c>
      <c r="CP734" s="125">
        <v>0</v>
      </c>
      <c r="CQ734" s="129">
        <v>0</v>
      </c>
      <c r="CR734" s="130">
        <v>0</v>
      </c>
      <c r="CS734" s="131">
        <v>0</v>
      </c>
      <c r="CT734" s="132">
        <v>0</v>
      </c>
      <c r="CU734" s="133">
        <f t="shared" si="461"/>
        <v>0</v>
      </c>
      <c r="CV734" s="129">
        <f t="shared" si="461"/>
        <v>0</v>
      </c>
      <c r="CW734" s="132">
        <v>0</v>
      </c>
      <c r="CY734" s="133">
        <v>0</v>
      </c>
      <c r="CZ734" s="129">
        <v>0</v>
      </c>
      <c r="DA734" s="132">
        <v>0</v>
      </c>
      <c r="DD734" s="134" t="s">
        <v>95</v>
      </c>
      <c r="DE734" s="101"/>
      <c r="DF734" s="72"/>
    </row>
    <row r="735" spans="1:110" s="7" customFormat="1" x14ac:dyDescent="0.25">
      <c r="A735" s="135">
        <v>132</v>
      </c>
      <c r="B735" s="136" t="s">
        <v>1989</v>
      </c>
      <c r="C735" s="136" t="s">
        <v>1990</v>
      </c>
      <c r="D735" s="137" t="s">
        <v>1991</v>
      </c>
      <c r="E735" s="138" t="s">
        <v>1992</v>
      </c>
      <c r="F735" s="138" t="s">
        <v>1993</v>
      </c>
      <c r="G735" s="138" t="s">
        <v>1994</v>
      </c>
      <c r="H735" s="138" t="s">
        <v>124</v>
      </c>
      <c r="I735" s="138">
        <v>10027</v>
      </c>
      <c r="J735" s="138" t="str">
        <f t="shared" si="424"/>
        <v>Manhattan 10027</v>
      </c>
      <c r="K735" s="138" t="s">
        <v>103</v>
      </c>
      <c r="L735" s="138">
        <v>3</v>
      </c>
      <c r="M735" s="106" t="str">
        <f t="shared" si="425"/>
        <v>Child Care</v>
      </c>
      <c r="N735" s="107">
        <v>40</v>
      </c>
      <c r="O735" s="72">
        <v>0</v>
      </c>
      <c r="P735" s="108">
        <v>0</v>
      </c>
      <c r="Q735" s="71">
        <v>0</v>
      </c>
      <c r="R735" s="72">
        <v>0</v>
      </c>
      <c r="S735" s="108">
        <v>40</v>
      </c>
      <c r="T735" s="71">
        <v>0</v>
      </c>
      <c r="U735" s="72">
        <v>0</v>
      </c>
      <c r="V735" s="72">
        <v>20</v>
      </c>
      <c r="W735" s="73">
        <f t="shared" si="426"/>
        <v>20</v>
      </c>
      <c r="X735" s="109">
        <v>0</v>
      </c>
      <c r="Y735" s="110">
        <v>0</v>
      </c>
      <c r="Z735" s="110">
        <v>0</v>
      </c>
      <c r="AA735" s="72">
        <v>0</v>
      </c>
      <c r="AB735" s="72">
        <v>0</v>
      </c>
      <c r="AC735" s="111">
        <v>0</v>
      </c>
      <c r="AD735" s="112">
        <f t="shared" si="427"/>
        <v>0</v>
      </c>
      <c r="AE735" s="113">
        <v>0</v>
      </c>
      <c r="AF735" s="114">
        <v>0</v>
      </c>
      <c r="AG735" s="115">
        <v>462796.79999999993</v>
      </c>
      <c r="AH735" s="116">
        <v>462796.79999999993</v>
      </c>
      <c r="AI735" s="114">
        <v>0</v>
      </c>
      <c r="AJ735" s="117">
        <f t="shared" si="430"/>
        <v>462796.79999999993</v>
      </c>
      <c r="AK735" s="113">
        <v>0</v>
      </c>
      <c r="AL735" s="114">
        <v>59572.281599999988</v>
      </c>
      <c r="AM735" s="117">
        <f t="shared" si="431"/>
        <v>59572.281599999988</v>
      </c>
      <c r="AN735" s="113">
        <v>0</v>
      </c>
      <c r="AO735" s="114">
        <v>0</v>
      </c>
      <c r="AP735" s="114">
        <v>403224.51839999994</v>
      </c>
      <c r="AQ735" s="114">
        <v>0</v>
      </c>
      <c r="AR735" s="117">
        <v>0</v>
      </c>
      <c r="AS735" s="113">
        <f t="shared" si="428"/>
        <v>0</v>
      </c>
      <c r="AT735" s="114">
        <f t="shared" si="432"/>
        <v>0</v>
      </c>
      <c r="AU735" s="114">
        <f t="shared" si="433"/>
        <v>0</v>
      </c>
      <c r="AV735" s="117">
        <v>0</v>
      </c>
      <c r="AW735" s="113">
        <f t="shared" si="429"/>
        <v>0</v>
      </c>
      <c r="AX735" s="114">
        <f t="shared" si="434"/>
        <v>0</v>
      </c>
      <c r="AY735" s="114">
        <f t="shared" si="435"/>
        <v>0</v>
      </c>
      <c r="AZ735" s="117">
        <v>0</v>
      </c>
      <c r="BA735" s="113">
        <f t="shared" si="436"/>
        <v>0</v>
      </c>
      <c r="BB735" s="114">
        <f t="shared" si="437"/>
        <v>0</v>
      </c>
      <c r="BC735" s="114">
        <f t="shared" si="438"/>
        <v>0</v>
      </c>
      <c r="BD735" s="117">
        <v>0</v>
      </c>
      <c r="BE735" s="113">
        <v>0</v>
      </c>
      <c r="BF735" s="114">
        <v>0</v>
      </c>
      <c r="BG735" s="114">
        <v>0</v>
      </c>
      <c r="BH735" s="117">
        <v>0</v>
      </c>
      <c r="BJ735" s="113">
        <f t="shared" si="459"/>
        <v>0</v>
      </c>
      <c r="BK735" s="114">
        <f t="shared" si="459"/>
        <v>59572.281599999988</v>
      </c>
      <c r="BL735" s="114">
        <f t="shared" si="439"/>
        <v>0</v>
      </c>
      <c r="BM735" s="118">
        <f t="shared" si="440"/>
        <v>0</v>
      </c>
      <c r="BN735" s="119">
        <f t="shared" si="441"/>
        <v>59572.281599999988</v>
      </c>
      <c r="BP735" s="113">
        <f t="shared" si="442"/>
        <v>0</v>
      </c>
      <c r="BQ735" s="118">
        <f t="shared" si="443"/>
        <v>0</v>
      </c>
      <c r="BR735" s="120">
        <f t="shared" si="444"/>
        <v>0</v>
      </c>
      <c r="BS735" s="121">
        <f t="shared" si="445"/>
        <v>0</v>
      </c>
      <c r="BT735" s="114">
        <f t="shared" si="446"/>
        <v>0</v>
      </c>
      <c r="BU735" s="114">
        <f t="shared" si="447"/>
        <v>0</v>
      </c>
      <c r="BV735" s="114">
        <f t="shared" si="448"/>
        <v>0</v>
      </c>
      <c r="BW735" s="118">
        <f t="shared" si="449"/>
        <v>0</v>
      </c>
      <c r="BX735" s="120">
        <f t="shared" si="450"/>
        <v>0</v>
      </c>
      <c r="BY735" s="121">
        <f t="shared" si="451"/>
        <v>0</v>
      </c>
      <c r="CA735" s="113">
        <f t="shared" si="460"/>
        <v>0</v>
      </c>
      <c r="CB735" s="114">
        <f t="shared" si="460"/>
        <v>0</v>
      </c>
      <c r="CC735" s="114">
        <f t="shared" si="452"/>
        <v>28956.101535691316</v>
      </c>
      <c r="CD735" s="114">
        <f t="shared" si="453"/>
        <v>0</v>
      </c>
      <c r="CE735" s="114">
        <f t="shared" si="454"/>
        <v>4277.9666315112527</v>
      </c>
      <c r="CF735" s="118">
        <f t="shared" si="455"/>
        <v>0</v>
      </c>
      <c r="CG735" s="122">
        <f t="shared" si="456"/>
        <v>33234.068167202568</v>
      </c>
      <c r="CH735" s="88"/>
      <c r="CI735" s="123">
        <f t="shared" si="457"/>
        <v>33234.068167202568</v>
      </c>
      <c r="CK735" s="124">
        <f t="shared" si="458"/>
        <v>3</v>
      </c>
      <c r="CL735" s="125">
        <v>0</v>
      </c>
      <c r="CM735" s="126">
        <v>0</v>
      </c>
      <c r="CN735" s="127">
        <v>44.16</v>
      </c>
      <c r="CO735" s="128">
        <v>16.547855999999996</v>
      </c>
      <c r="CP735" s="125">
        <v>0</v>
      </c>
      <c r="CQ735" s="129">
        <v>0</v>
      </c>
      <c r="CR735" s="130">
        <v>0</v>
      </c>
      <c r="CS735" s="131">
        <v>0</v>
      </c>
      <c r="CT735" s="132">
        <v>0</v>
      </c>
      <c r="CU735" s="133">
        <f t="shared" si="461"/>
        <v>0</v>
      </c>
      <c r="CV735" s="129">
        <f t="shared" si="461"/>
        <v>0</v>
      </c>
      <c r="CW735" s="132">
        <v>0</v>
      </c>
      <c r="CY735" s="133">
        <v>0</v>
      </c>
      <c r="CZ735" s="129">
        <v>0</v>
      </c>
      <c r="DA735" s="132">
        <v>0</v>
      </c>
      <c r="DD735" s="134" t="s">
        <v>95</v>
      </c>
      <c r="DE735" s="101"/>
      <c r="DF735" s="72"/>
    </row>
    <row r="736" spans="1:110" s="7" customFormat="1" x14ac:dyDescent="0.25">
      <c r="A736" s="135">
        <v>63</v>
      </c>
      <c r="B736" s="136" t="s">
        <v>1995</v>
      </c>
      <c r="C736" s="136" t="s">
        <v>1996</v>
      </c>
      <c r="D736" s="137" t="s">
        <v>1997</v>
      </c>
      <c r="E736" s="138" t="s">
        <v>1998</v>
      </c>
      <c r="F736" s="138" t="s">
        <v>1999</v>
      </c>
      <c r="G736" s="138" t="s">
        <v>2000</v>
      </c>
      <c r="H736" s="138" t="s">
        <v>124</v>
      </c>
      <c r="I736" s="138">
        <v>10033</v>
      </c>
      <c r="J736" s="138" t="str">
        <f t="shared" si="424"/>
        <v>Manhattan 10033</v>
      </c>
      <c r="K736" s="138" t="s">
        <v>103</v>
      </c>
      <c r="L736" s="138">
        <v>3</v>
      </c>
      <c r="M736" s="106" t="str">
        <f t="shared" si="425"/>
        <v>Child Care</v>
      </c>
      <c r="N736" s="107">
        <v>55</v>
      </c>
      <c r="O736" s="72">
        <v>0</v>
      </c>
      <c r="P736" s="108">
        <v>0</v>
      </c>
      <c r="Q736" s="71">
        <v>0</v>
      </c>
      <c r="R736" s="72">
        <v>0</v>
      </c>
      <c r="S736" s="108">
        <v>55</v>
      </c>
      <c r="T736" s="71">
        <v>0</v>
      </c>
      <c r="U736" s="72">
        <v>0</v>
      </c>
      <c r="V736" s="72">
        <v>23</v>
      </c>
      <c r="W736" s="73">
        <f t="shared" si="426"/>
        <v>23</v>
      </c>
      <c r="X736" s="109">
        <v>0</v>
      </c>
      <c r="Y736" s="110">
        <v>0</v>
      </c>
      <c r="Z736" s="110">
        <v>0</v>
      </c>
      <c r="AA736" s="72">
        <v>0</v>
      </c>
      <c r="AB736" s="72">
        <v>0</v>
      </c>
      <c r="AC736" s="111">
        <v>0</v>
      </c>
      <c r="AD736" s="112">
        <f t="shared" si="427"/>
        <v>0</v>
      </c>
      <c r="AE736" s="113">
        <v>0</v>
      </c>
      <c r="AF736" s="114">
        <v>0</v>
      </c>
      <c r="AG736" s="115">
        <v>636345.59999999986</v>
      </c>
      <c r="AH736" s="116">
        <v>636345.59999999986</v>
      </c>
      <c r="AI736" s="114">
        <v>0</v>
      </c>
      <c r="AJ736" s="117">
        <f t="shared" si="430"/>
        <v>636345.59999999986</v>
      </c>
      <c r="AK736" s="113">
        <v>0</v>
      </c>
      <c r="AL736" s="114">
        <v>68508.123839999971</v>
      </c>
      <c r="AM736" s="117">
        <f t="shared" si="431"/>
        <v>68508.123839999971</v>
      </c>
      <c r="AN736" s="113">
        <v>0</v>
      </c>
      <c r="AO736" s="114">
        <v>0</v>
      </c>
      <c r="AP736" s="114">
        <v>567837.47615999996</v>
      </c>
      <c r="AQ736" s="114">
        <v>0</v>
      </c>
      <c r="AR736" s="117">
        <v>0</v>
      </c>
      <c r="AS736" s="113">
        <f t="shared" si="428"/>
        <v>0</v>
      </c>
      <c r="AT736" s="114">
        <f t="shared" si="432"/>
        <v>0</v>
      </c>
      <c r="AU736" s="114">
        <f t="shared" si="433"/>
        <v>0</v>
      </c>
      <c r="AV736" s="117">
        <v>0</v>
      </c>
      <c r="AW736" s="113">
        <f t="shared" si="429"/>
        <v>0</v>
      </c>
      <c r="AX736" s="114">
        <f t="shared" si="434"/>
        <v>0</v>
      </c>
      <c r="AY736" s="114">
        <f t="shared" si="435"/>
        <v>0</v>
      </c>
      <c r="AZ736" s="117">
        <v>0</v>
      </c>
      <c r="BA736" s="113">
        <f t="shared" si="436"/>
        <v>0</v>
      </c>
      <c r="BB736" s="114">
        <f t="shared" si="437"/>
        <v>0</v>
      </c>
      <c r="BC736" s="114">
        <f t="shared" si="438"/>
        <v>0</v>
      </c>
      <c r="BD736" s="117">
        <v>0</v>
      </c>
      <c r="BE736" s="113">
        <v>0</v>
      </c>
      <c r="BF736" s="114">
        <v>0</v>
      </c>
      <c r="BG736" s="114">
        <v>0</v>
      </c>
      <c r="BH736" s="117">
        <v>0</v>
      </c>
      <c r="BJ736" s="113">
        <f t="shared" si="459"/>
        <v>0</v>
      </c>
      <c r="BK736" s="114">
        <f t="shared" si="459"/>
        <v>68508.123839999971</v>
      </c>
      <c r="BL736" s="114">
        <f t="shared" si="439"/>
        <v>0</v>
      </c>
      <c r="BM736" s="118">
        <f t="shared" si="440"/>
        <v>0</v>
      </c>
      <c r="BN736" s="119">
        <f t="shared" si="441"/>
        <v>68508.123839999971</v>
      </c>
      <c r="BP736" s="113">
        <f t="shared" si="442"/>
        <v>0</v>
      </c>
      <c r="BQ736" s="118">
        <f t="shared" si="443"/>
        <v>0</v>
      </c>
      <c r="BR736" s="120">
        <f t="shared" si="444"/>
        <v>0</v>
      </c>
      <c r="BS736" s="121">
        <f t="shared" si="445"/>
        <v>0</v>
      </c>
      <c r="BT736" s="114">
        <f t="shared" si="446"/>
        <v>0</v>
      </c>
      <c r="BU736" s="114">
        <f t="shared" si="447"/>
        <v>0</v>
      </c>
      <c r="BV736" s="114">
        <f t="shared" si="448"/>
        <v>0</v>
      </c>
      <c r="BW736" s="118">
        <f t="shared" si="449"/>
        <v>0</v>
      </c>
      <c r="BX736" s="120">
        <f t="shared" si="450"/>
        <v>0</v>
      </c>
      <c r="BY736" s="121">
        <f t="shared" si="451"/>
        <v>0</v>
      </c>
      <c r="CA736" s="113">
        <f t="shared" si="460"/>
        <v>0</v>
      </c>
      <c r="CB736" s="114">
        <f t="shared" si="460"/>
        <v>0</v>
      </c>
      <c r="CC736" s="114">
        <f t="shared" si="452"/>
        <v>40777.182103665589</v>
      </c>
      <c r="CD736" s="114">
        <f t="shared" si="453"/>
        <v>0</v>
      </c>
      <c r="CE736" s="114">
        <f t="shared" si="454"/>
        <v>4919.6616262379403</v>
      </c>
      <c r="CF736" s="118">
        <f t="shared" si="455"/>
        <v>0</v>
      </c>
      <c r="CG736" s="122">
        <f t="shared" si="456"/>
        <v>45696.843729903529</v>
      </c>
      <c r="CH736" s="88"/>
      <c r="CI736" s="123">
        <f t="shared" si="457"/>
        <v>45696.843729903521</v>
      </c>
      <c r="CK736" s="124">
        <f t="shared" si="458"/>
        <v>3</v>
      </c>
      <c r="CL736" s="125">
        <v>0</v>
      </c>
      <c r="CM736" s="126">
        <v>0</v>
      </c>
      <c r="CN736" s="127">
        <v>44.16</v>
      </c>
      <c r="CO736" s="128">
        <v>16.547855999999996</v>
      </c>
      <c r="CP736" s="125">
        <v>0</v>
      </c>
      <c r="CQ736" s="129">
        <v>0</v>
      </c>
      <c r="CR736" s="130">
        <v>0</v>
      </c>
      <c r="CS736" s="131">
        <v>0</v>
      </c>
      <c r="CT736" s="132">
        <v>0</v>
      </c>
      <c r="CU736" s="133">
        <f t="shared" si="461"/>
        <v>0</v>
      </c>
      <c r="CV736" s="129">
        <f t="shared" si="461"/>
        <v>0</v>
      </c>
      <c r="CW736" s="132">
        <v>0</v>
      </c>
      <c r="CY736" s="133">
        <v>0</v>
      </c>
      <c r="CZ736" s="129">
        <v>0</v>
      </c>
      <c r="DA736" s="132">
        <v>0</v>
      </c>
      <c r="DD736" s="134" t="s">
        <v>95</v>
      </c>
      <c r="DE736" s="101"/>
      <c r="DF736" s="72"/>
    </row>
    <row r="737" spans="1:110" s="7" customFormat="1" x14ac:dyDescent="0.25">
      <c r="A737" s="135">
        <v>183</v>
      </c>
      <c r="B737" s="136" t="s">
        <v>2001</v>
      </c>
      <c r="C737" s="136" t="s">
        <v>2002</v>
      </c>
      <c r="D737" s="137" t="s">
        <v>2003</v>
      </c>
      <c r="E737" s="138" t="s">
        <v>2004</v>
      </c>
      <c r="F737" s="138" t="s">
        <v>2005</v>
      </c>
      <c r="G737" s="138" t="s">
        <v>2006</v>
      </c>
      <c r="H737" s="138" t="s">
        <v>124</v>
      </c>
      <c r="I737" s="138">
        <v>10027</v>
      </c>
      <c r="J737" s="138" t="str">
        <f t="shared" si="424"/>
        <v>Manhattan 10027</v>
      </c>
      <c r="K737" s="138" t="s">
        <v>103</v>
      </c>
      <c r="L737" s="138">
        <v>1</v>
      </c>
      <c r="M737" s="106" t="str">
        <f t="shared" si="425"/>
        <v>Dual</v>
      </c>
      <c r="N737" s="107">
        <v>129</v>
      </c>
      <c r="O737" s="72">
        <v>0</v>
      </c>
      <c r="P737" s="108">
        <v>0</v>
      </c>
      <c r="Q737" s="71">
        <v>29</v>
      </c>
      <c r="R737" s="72">
        <v>59</v>
      </c>
      <c r="S737" s="108">
        <v>41</v>
      </c>
      <c r="T737" s="71">
        <v>12</v>
      </c>
      <c r="U737" s="72">
        <v>25</v>
      </c>
      <c r="V737" s="72">
        <v>17</v>
      </c>
      <c r="W737" s="73">
        <f t="shared" si="426"/>
        <v>54</v>
      </c>
      <c r="X737" s="109">
        <v>0</v>
      </c>
      <c r="Y737" s="110">
        <v>0</v>
      </c>
      <c r="Z737" s="110">
        <v>0</v>
      </c>
      <c r="AA737" s="72">
        <v>0</v>
      </c>
      <c r="AB737" s="72">
        <v>0</v>
      </c>
      <c r="AC737" s="111">
        <v>0</v>
      </c>
      <c r="AD737" s="112">
        <f t="shared" si="427"/>
        <v>0</v>
      </c>
      <c r="AE737" s="113">
        <v>0</v>
      </c>
      <c r="AF737" s="114">
        <v>0</v>
      </c>
      <c r="AG737" s="115">
        <v>1714234.56</v>
      </c>
      <c r="AH737" s="116">
        <v>1714234.56</v>
      </c>
      <c r="AI737" s="114">
        <v>0</v>
      </c>
      <c r="AJ737" s="117">
        <f t="shared" si="430"/>
        <v>1714234.56</v>
      </c>
      <c r="AK737" s="113">
        <v>126580.30631999997</v>
      </c>
      <c r="AL737" s="114">
        <v>58158.51911999999</v>
      </c>
      <c r="AM737" s="117">
        <f t="shared" si="431"/>
        <v>184738.82543999996</v>
      </c>
      <c r="AN737" s="113">
        <v>722449.21367999993</v>
      </c>
      <c r="AO737" s="114">
        <v>0</v>
      </c>
      <c r="AP737" s="114">
        <v>807046.52087999997</v>
      </c>
      <c r="AQ737" s="114">
        <v>0</v>
      </c>
      <c r="AR737" s="117">
        <v>0</v>
      </c>
      <c r="AS737" s="113">
        <f t="shared" si="428"/>
        <v>0</v>
      </c>
      <c r="AT737" s="114">
        <f t="shared" si="432"/>
        <v>0</v>
      </c>
      <c r="AU737" s="114">
        <f t="shared" si="433"/>
        <v>0</v>
      </c>
      <c r="AV737" s="117">
        <v>0</v>
      </c>
      <c r="AW737" s="113">
        <f t="shared" si="429"/>
        <v>0</v>
      </c>
      <c r="AX737" s="114">
        <f t="shared" si="434"/>
        <v>0</v>
      </c>
      <c r="AY737" s="114">
        <f t="shared" si="435"/>
        <v>0</v>
      </c>
      <c r="AZ737" s="117">
        <v>0</v>
      </c>
      <c r="BA737" s="113">
        <f t="shared" si="436"/>
        <v>0</v>
      </c>
      <c r="BB737" s="114">
        <f t="shared" si="437"/>
        <v>0</v>
      </c>
      <c r="BC737" s="114">
        <f t="shared" si="438"/>
        <v>0</v>
      </c>
      <c r="BD737" s="117">
        <v>0</v>
      </c>
      <c r="BE737" s="113">
        <v>0</v>
      </c>
      <c r="BF737" s="114">
        <v>0</v>
      </c>
      <c r="BG737" s="114">
        <v>0</v>
      </c>
      <c r="BH737" s="117">
        <v>0</v>
      </c>
      <c r="BJ737" s="113">
        <f t="shared" si="459"/>
        <v>126580.30631999997</v>
      </c>
      <c r="BK737" s="114">
        <f t="shared" si="459"/>
        <v>58158.51911999999</v>
      </c>
      <c r="BL737" s="114">
        <f t="shared" si="439"/>
        <v>0</v>
      </c>
      <c r="BM737" s="118">
        <f t="shared" si="440"/>
        <v>0</v>
      </c>
      <c r="BN737" s="119">
        <f t="shared" si="441"/>
        <v>184738.82543999996</v>
      </c>
      <c r="BP737" s="113">
        <f t="shared" si="442"/>
        <v>722449.21367999993</v>
      </c>
      <c r="BQ737" s="118">
        <f t="shared" si="443"/>
        <v>0</v>
      </c>
      <c r="BR737" s="120">
        <f t="shared" si="444"/>
        <v>722449.21367999993</v>
      </c>
      <c r="BS737" s="121">
        <f t="shared" si="445"/>
        <v>180612.30341999998</v>
      </c>
      <c r="BT737" s="114">
        <f t="shared" si="446"/>
        <v>126580.30631999997</v>
      </c>
      <c r="BU737" s="114">
        <f t="shared" si="447"/>
        <v>0</v>
      </c>
      <c r="BV737" s="114">
        <f t="shared" si="448"/>
        <v>0</v>
      </c>
      <c r="BW737" s="118">
        <f t="shared" si="449"/>
        <v>0</v>
      </c>
      <c r="BX737" s="120">
        <f t="shared" si="450"/>
        <v>126580.30631999997</v>
      </c>
      <c r="BY737" s="121">
        <f t="shared" si="451"/>
        <v>54031.997100000008</v>
      </c>
      <c r="CA737" s="113">
        <f t="shared" si="460"/>
        <v>0</v>
      </c>
      <c r="CB737" s="114">
        <f t="shared" si="460"/>
        <v>0</v>
      </c>
      <c r="CC737" s="114">
        <f t="shared" si="452"/>
        <v>57955.109216463017</v>
      </c>
      <c r="CD737" s="114">
        <f t="shared" si="453"/>
        <v>0</v>
      </c>
      <c r="CE737" s="114">
        <f t="shared" si="454"/>
        <v>4176.442423408359</v>
      </c>
      <c r="CF737" s="118">
        <f t="shared" si="455"/>
        <v>54031.997100000008</v>
      </c>
      <c r="CG737" s="122">
        <f t="shared" si="456"/>
        <v>116163.54873987139</v>
      </c>
      <c r="CH737" s="88"/>
      <c r="CI737" s="123">
        <f t="shared" si="457"/>
        <v>123101.51717041801</v>
      </c>
      <c r="CK737" s="124">
        <f t="shared" si="458"/>
        <v>1</v>
      </c>
      <c r="CL737" s="125">
        <v>0</v>
      </c>
      <c r="CM737" s="126">
        <v>0</v>
      </c>
      <c r="CN737" s="127">
        <v>50.72</v>
      </c>
      <c r="CO737" s="128">
        <v>19.006051999999997</v>
      </c>
      <c r="CP737" s="125">
        <v>0</v>
      </c>
      <c r="CQ737" s="129">
        <v>0</v>
      </c>
      <c r="CR737" s="130">
        <v>0</v>
      </c>
      <c r="CS737" s="131">
        <v>0</v>
      </c>
      <c r="CT737" s="132">
        <v>0</v>
      </c>
      <c r="CU737" s="133">
        <f t="shared" si="461"/>
        <v>0</v>
      </c>
      <c r="CV737" s="129">
        <f t="shared" si="461"/>
        <v>0</v>
      </c>
      <c r="CW737" s="132">
        <v>0</v>
      </c>
      <c r="CY737" s="133">
        <v>0</v>
      </c>
      <c r="CZ737" s="129">
        <v>0</v>
      </c>
      <c r="DA737" s="132">
        <v>0</v>
      </c>
      <c r="DD737" s="134" t="s">
        <v>95</v>
      </c>
      <c r="DE737" s="101"/>
      <c r="DF737" s="72"/>
    </row>
    <row r="738" spans="1:110" s="7" customFormat="1" x14ac:dyDescent="0.25">
      <c r="A738" s="135">
        <v>183</v>
      </c>
      <c r="B738" s="136" t="s">
        <v>2001</v>
      </c>
      <c r="C738" s="136" t="s">
        <v>2007</v>
      </c>
      <c r="D738" s="137" t="s">
        <v>2003</v>
      </c>
      <c r="E738" s="138" t="s">
        <v>2008</v>
      </c>
      <c r="F738" s="138" t="s">
        <v>2005</v>
      </c>
      <c r="G738" s="138" t="s">
        <v>2006</v>
      </c>
      <c r="H738" s="138" t="s">
        <v>124</v>
      </c>
      <c r="I738" s="138">
        <v>10029</v>
      </c>
      <c r="J738" s="138" t="str">
        <f t="shared" si="424"/>
        <v>Manhattan 10029</v>
      </c>
      <c r="K738" s="138" t="s">
        <v>108</v>
      </c>
      <c r="L738" s="138">
        <v>4</v>
      </c>
      <c r="M738" s="106" t="str">
        <f t="shared" si="425"/>
        <v>FCCN</v>
      </c>
      <c r="N738" s="107">
        <v>0</v>
      </c>
      <c r="O738" s="72">
        <v>0</v>
      </c>
      <c r="P738" s="108">
        <v>0</v>
      </c>
      <c r="Q738" s="71">
        <v>0</v>
      </c>
      <c r="R738" s="72">
        <v>0</v>
      </c>
      <c r="S738" s="108">
        <v>0</v>
      </c>
      <c r="T738" s="71">
        <v>0</v>
      </c>
      <c r="U738" s="72">
        <v>0</v>
      </c>
      <c r="V738" s="72">
        <v>0</v>
      </c>
      <c r="W738" s="73">
        <f t="shared" si="426"/>
        <v>0</v>
      </c>
      <c r="X738" s="109">
        <v>10</v>
      </c>
      <c r="Y738" s="110">
        <v>0</v>
      </c>
      <c r="Z738" s="110">
        <v>0</v>
      </c>
      <c r="AA738" s="72">
        <v>0</v>
      </c>
      <c r="AB738" s="72">
        <v>0</v>
      </c>
      <c r="AC738" s="111">
        <v>0</v>
      </c>
      <c r="AD738" s="112">
        <f t="shared" si="427"/>
        <v>10</v>
      </c>
      <c r="AE738" s="113">
        <v>0</v>
      </c>
      <c r="AF738" s="114">
        <v>0</v>
      </c>
      <c r="AG738" s="115">
        <v>0</v>
      </c>
      <c r="AH738" s="116">
        <v>86276.599999999991</v>
      </c>
      <c r="AI738" s="114">
        <v>0</v>
      </c>
      <c r="AJ738" s="117">
        <f t="shared" si="430"/>
        <v>86276.599999999991</v>
      </c>
      <c r="AK738" s="113">
        <v>0</v>
      </c>
      <c r="AL738" s="114">
        <v>0</v>
      </c>
      <c r="AM738" s="117">
        <f t="shared" si="431"/>
        <v>0</v>
      </c>
      <c r="AN738" s="113">
        <v>0</v>
      </c>
      <c r="AO738" s="114">
        <v>0</v>
      </c>
      <c r="AP738" s="114">
        <v>0</v>
      </c>
      <c r="AQ738" s="114">
        <v>72285.8</v>
      </c>
      <c r="AR738" s="117">
        <v>13990.8</v>
      </c>
      <c r="AS738" s="113">
        <f t="shared" si="428"/>
        <v>0</v>
      </c>
      <c r="AT738" s="114">
        <f t="shared" si="432"/>
        <v>0</v>
      </c>
      <c r="AU738" s="114">
        <f t="shared" si="433"/>
        <v>0</v>
      </c>
      <c r="AV738" s="117">
        <v>0</v>
      </c>
      <c r="AW738" s="113">
        <f t="shared" si="429"/>
        <v>0</v>
      </c>
      <c r="AX738" s="114">
        <f t="shared" si="434"/>
        <v>0</v>
      </c>
      <c r="AY738" s="114">
        <f t="shared" si="435"/>
        <v>0</v>
      </c>
      <c r="AZ738" s="117">
        <v>0</v>
      </c>
      <c r="BA738" s="113">
        <f t="shared" si="436"/>
        <v>0</v>
      </c>
      <c r="BB738" s="114">
        <f t="shared" si="437"/>
        <v>0</v>
      </c>
      <c r="BC738" s="114">
        <f t="shared" si="438"/>
        <v>0</v>
      </c>
      <c r="BD738" s="117">
        <v>0</v>
      </c>
      <c r="BE738" s="113">
        <v>0</v>
      </c>
      <c r="BF738" s="114">
        <v>0</v>
      </c>
      <c r="BG738" s="114">
        <v>0</v>
      </c>
      <c r="BH738" s="117">
        <v>0</v>
      </c>
      <c r="BJ738" s="113">
        <f t="shared" si="459"/>
        <v>0</v>
      </c>
      <c r="BK738" s="114">
        <f t="shared" si="459"/>
        <v>0</v>
      </c>
      <c r="BL738" s="114">
        <f t="shared" si="439"/>
        <v>0</v>
      </c>
      <c r="BM738" s="118">
        <f t="shared" si="440"/>
        <v>0</v>
      </c>
      <c r="BN738" s="119">
        <f t="shared" si="441"/>
        <v>0</v>
      </c>
      <c r="BP738" s="113">
        <f t="shared" si="442"/>
        <v>0</v>
      </c>
      <c r="BQ738" s="118">
        <f t="shared" si="443"/>
        <v>0</v>
      </c>
      <c r="BR738" s="120">
        <f t="shared" si="444"/>
        <v>0</v>
      </c>
      <c r="BS738" s="121">
        <f t="shared" si="445"/>
        <v>0</v>
      </c>
      <c r="BT738" s="114">
        <f t="shared" si="446"/>
        <v>0</v>
      </c>
      <c r="BU738" s="114">
        <f t="shared" si="447"/>
        <v>0</v>
      </c>
      <c r="BV738" s="114">
        <f t="shared" si="448"/>
        <v>0</v>
      </c>
      <c r="BW738" s="118">
        <f t="shared" si="449"/>
        <v>0</v>
      </c>
      <c r="BX738" s="120">
        <f t="shared" si="450"/>
        <v>0</v>
      </c>
      <c r="BY738" s="121">
        <f t="shared" si="451"/>
        <v>0</v>
      </c>
      <c r="CA738" s="113">
        <f t="shared" si="460"/>
        <v>0</v>
      </c>
      <c r="CB738" s="114">
        <f t="shared" si="460"/>
        <v>0</v>
      </c>
      <c r="CC738" s="114">
        <f t="shared" si="452"/>
        <v>0</v>
      </c>
      <c r="CD738" s="114">
        <f t="shared" si="453"/>
        <v>1004.6983922829581</v>
      </c>
      <c r="CE738" s="114">
        <f t="shared" si="454"/>
        <v>0</v>
      </c>
      <c r="CF738" s="118">
        <f t="shared" si="455"/>
        <v>0</v>
      </c>
      <c r="CG738" s="122">
        <f t="shared" si="456"/>
        <v>1004.6983922829581</v>
      </c>
      <c r="CH738" s="88"/>
      <c r="CI738" s="123">
        <f t="shared" si="457"/>
        <v>1004.6983922829581</v>
      </c>
      <c r="CK738" s="124">
        <f t="shared" si="458"/>
        <v>4</v>
      </c>
      <c r="CL738" s="125">
        <v>0</v>
      </c>
      <c r="CM738" s="126">
        <v>0</v>
      </c>
      <c r="CN738" s="127">
        <v>0</v>
      </c>
      <c r="CO738" s="128">
        <v>0</v>
      </c>
      <c r="CP738" s="125">
        <v>0</v>
      </c>
      <c r="CQ738" s="129">
        <v>0</v>
      </c>
      <c r="CR738" s="130">
        <v>0</v>
      </c>
      <c r="CS738" s="131">
        <v>0</v>
      </c>
      <c r="CT738" s="132">
        <v>0</v>
      </c>
      <c r="CU738" s="133">
        <f t="shared" si="461"/>
        <v>0</v>
      </c>
      <c r="CV738" s="129">
        <f t="shared" si="461"/>
        <v>0</v>
      </c>
      <c r="CW738" s="132">
        <v>0</v>
      </c>
      <c r="CY738" s="133">
        <v>0</v>
      </c>
      <c r="CZ738" s="129">
        <v>0</v>
      </c>
      <c r="DA738" s="132">
        <v>0</v>
      </c>
      <c r="DD738" s="134" t="s">
        <v>95</v>
      </c>
      <c r="DE738" s="101"/>
      <c r="DF738" s="72"/>
    </row>
    <row r="739" spans="1:110" s="7" customFormat="1" x14ac:dyDescent="0.25">
      <c r="A739" s="135">
        <v>183</v>
      </c>
      <c r="B739" s="136" t="s">
        <v>2001</v>
      </c>
      <c r="C739" s="136" t="s">
        <v>2007</v>
      </c>
      <c r="D739" s="137" t="s">
        <v>2003</v>
      </c>
      <c r="E739" s="138" t="s">
        <v>2008</v>
      </c>
      <c r="F739" s="138" t="s">
        <v>2005</v>
      </c>
      <c r="G739" s="138" t="s">
        <v>2006</v>
      </c>
      <c r="H739" s="138" t="s">
        <v>124</v>
      </c>
      <c r="I739" s="138">
        <v>10029</v>
      </c>
      <c r="J739" s="138" t="str">
        <f t="shared" si="424"/>
        <v>Manhattan 10029</v>
      </c>
      <c r="K739" s="138" t="s">
        <v>108</v>
      </c>
      <c r="L739" s="138">
        <v>4</v>
      </c>
      <c r="M739" s="106" t="str">
        <f t="shared" si="425"/>
        <v>FCCN</v>
      </c>
      <c r="N739" s="107">
        <v>0</v>
      </c>
      <c r="O739" s="72">
        <v>0</v>
      </c>
      <c r="P739" s="108">
        <v>0</v>
      </c>
      <c r="Q739" s="71">
        <v>0</v>
      </c>
      <c r="R739" s="72">
        <v>0</v>
      </c>
      <c r="S739" s="108">
        <v>0</v>
      </c>
      <c r="T739" s="71">
        <v>0</v>
      </c>
      <c r="U739" s="72">
        <v>0</v>
      </c>
      <c r="V739" s="72">
        <v>0</v>
      </c>
      <c r="W739" s="73">
        <f t="shared" si="426"/>
        <v>0</v>
      </c>
      <c r="X739" s="109">
        <v>0</v>
      </c>
      <c r="Y739" s="110">
        <v>80</v>
      </c>
      <c r="Z739" s="110">
        <v>0</v>
      </c>
      <c r="AA739" s="72">
        <v>0</v>
      </c>
      <c r="AB739" s="72">
        <v>0</v>
      </c>
      <c r="AC739" s="111">
        <v>0</v>
      </c>
      <c r="AD739" s="112">
        <f t="shared" si="427"/>
        <v>80</v>
      </c>
      <c r="AE739" s="113">
        <v>0</v>
      </c>
      <c r="AF739" s="114">
        <v>0</v>
      </c>
      <c r="AG739" s="115">
        <v>0</v>
      </c>
      <c r="AH739" s="116">
        <v>820164.8</v>
      </c>
      <c r="AI739" s="114">
        <v>0</v>
      </c>
      <c r="AJ739" s="117">
        <f t="shared" si="430"/>
        <v>820164.8</v>
      </c>
      <c r="AK739" s="113">
        <v>0</v>
      </c>
      <c r="AL739" s="114">
        <v>0</v>
      </c>
      <c r="AM739" s="117">
        <f t="shared" si="431"/>
        <v>0</v>
      </c>
      <c r="AN739" s="113">
        <v>0</v>
      </c>
      <c r="AO739" s="114">
        <v>0</v>
      </c>
      <c r="AP739" s="114">
        <v>0</v>
      </c>
      <c r="AQ739" s="114">
        <v>708238.4</v>
      </c>
      <c r="AR739" s="117">
        <v>111926.39999999999</v>
      </c>
      <c r="AS739" s="113">
        <f t="shared" si="428"/>
        <v>0</v>
      </c>
      <c r="AT739" s="114">
        <f t="shared" si="432"/>
        <v>0</v>
      </c>
      <c r="AU739" s="114">
        <f t="shared" si="433"/>
        <v>0</v>
      </c>
      <c r="AV739" s="117">
        <v>0</v>
      </c>
      <c r="AW739" s="113">
        <f t="shared" si="429"/>
        <v>0</v>
      </c>
      <c r="AX739" s="114">
        <f t="shared" si="434"/>
        <v>0</v>
      </c>
      <c r="AY739" s="114">
        <f t="shared" si="435"/>
        <v>0</v>
      </c>
      <c r="AZ739" s="117">
        <v>0</v>
      </c>
      <c r="BA739" s="113">
        <f t="shared" si="436"/>
        <v>0</v>
      </c>
      <c r="BB739" s="114">
        <f t="shared" si="437"/>
        <v>0</v>
      </c>
      <c r="BC739" s="114">
        <f t="shared" si="438"/>
        <v>0</v>
      </c>
      <c r="BD739" s="117">
        <v>0</v>
      </c>
      <c r="BE739" s="113">
        <v>0</v>
      </c>
      <c r="BF739" s="114">
        <v>0</v>
      </c>
      <c r="BG739" s="114">
        <v>0</v>
      </c>
      <c r="BH739" s="117">
        <v>0</v>
      </c>
      <c r="BJ739" s="113">
        <f t="shared" si="459"/>
        <v>0</v>
      </c>
      <c r="BK739" s="114">
        <f t="shared" si="459"/>
        <v>0</v>
      </c>
      <c r="BL739" s="114">
        <f t="shared" si="439"/>
        <v>0</v>
      </c>
      <c r="BM739" s="118">
        <f t="shared" si="440"/>
        <v>0</v>
      </c>
      <c r="BN739" s="119">
        <f t="shared" si="441"/>
        <v>0</v>
      </c>
      <c r="BP739" s="113">
        <f t="shared" si="442"/>
        <v>0</v>
      </c>
      <c r="BQ739" s="118">
        <f t="shared" si="443"/>
        <v>0</v>
      </c>
      <c r="BR739" s="120">
        <f t="shared" si="444"/>
        <v>0</v>
      </c>
      <c r="BS739" s="121">
        <f t="shared" si="445"/>
        <v>0</v>
      </c>
      <c r="BT739" s="114">
        <f t="shared" si="446"/>
        <v>0</v>
      </c>
      <c r="BU739" s="114">
        <f t="shared" si="447"/>
        <v>0</v>
      </c>
      <c r="BV739" s="114">
        <f t="shared" si="448"/>
        <v>0</v>
      </c>
      <c r="BW739" s="118">
        <f t="shared" si="449"/>
        <v>0</v>
      </c>
      <c r="BX739" s="120">
        <f t="shared" si="450"/>
        <v>0</v>
      </c>
      <c r="BY739" s="121">
        <f t="shared" si="451"/>
        <v>0</v>
      </c>
      <c r="CA739" s="113">
        <f t="shared" si="460"/>
        <v>0</v>
      </c>
      <c r="CB739" s="114">
        <f t="shared" si="460"/>
        <v>0</v>
      </c>
      <c r="CC739" s="114">
        <f t="shared" si="452"/>
        <v>0</v>
      </c>
      <c r="CD739" s="114">
        <f t="shared" si="453"/>
        <v>8037.5871382636651</v>
      </c>
      <c r="CE739" s="114">
        <f t="shared" si="454"/>
        <v>0</v>
      </c>
      <c r="CF739" s="118">
        <f t="shared" si="455"/>
        <v>0</v>
      </c>
      <c r="CG739" s="122">
        <f t="shared" si="456"/>
        <v>8037.5871382636651</v>
      </c>
      <c r="CH739" s="88"/>
      <c r="CI739" s="123">
        <f t="shared" si="457"/>
        <v>8037.5871382636651</v>
      </c>
      <c r="CK739" s="124">
        <f t="shared" si="458"/>
        <v>4</v>
      </c>
      <c r="CL739" s="125">
        <v>0</v>
      </c>
      <c r="CM739" s="126">
        <v>0</v>
      </c>
      <c r="CN739" s="127">
        <v>0</v>
      </c>
      <c r="CO739" s="128">
        <v>0</v>
      </c>
      <c r="CP739" s="125">
        <v>0</v>
      </c>
      <c r="CQ739" s="129">
        <v>0</v>
      </c>
      <c r="CR739" s="130">
        <v>0</v>
      </c>
      <c r="CS739" s="131">
        <v>0</v>
      </c>
      <c r="CT739" s="132">
        <v>0</v>
      </c>
      <c r="CU739" s="133">
        <f t="shared" si="461"/>
        <v>0</v>
      </c>
      <c r="CV739" s="129">
        <f t="shared" si="461"/>
        <v>0</v>
      </c>
      <c r="CW739" s="132">
        <v>0</v>
      </c>
      <c r="CY739" s="133">
        <v>0</v>
      </c>
      <c r="CZ739" s="129">
        <v>0</v>
      </c>
      <c r="DA739" s="132">
        <v>0</v>
      </c>
      <c r="DD739" s="134" t="s">
        <v>95</v>
      </c>
      <c r="DE739" s="101"/>
      <c r="DF739" s="72"/>
    </row>
    <row r="740" spans="1:110" s="7" customFormat="1" x14ac:dyDescent="0.25">
      <c r="A740" s="135">
        <v>183</v>
      </c>
      <c r="B740" s="136" t="s">
        <v>2001</v>
      </c>
      <c r="C740" s="136" t="s">
        <v>2007</v>
      </c>
      <c r="D740" s="137" t="s">
        <v>2003</v>
      </c>
      <c r="E740" s="138" t="s">
        <v>2008</v>
      </c>
      <c r="F740" s="138" t="s">
        <v>2005</v>
      </c>
      <c r="G740" s="138" t="s">
        <v>2006</v>
      </c>
      <c r="H740" s="138" t="s">
        <v>124</v>
      </c>
      <c r="I740" s="138">
        <v>10029</v>
      </c>
      <c r="J740" s="138" t="str">
        <f t="shared" si="424"/>
        <v>Manhattan 10029</v>
      </c>
      <c r="K740" s="138" t="s">
        <v>108</v>
      </c>
      <c r="L740" s="138">
        <v>4</v>
      </c>
      <c r="M740" s="106" t="str">
        <f t="shared" si="425"/>
        <v>FCCN</v>
      </c>
      <c r="N740" s="107">
        <v>0</v>
      </c>
      <c r="O740" s="72">
        <v>0</v>
      </c>
      <c r="P740" s="108">
        <v>0</v>
      </c>
      <c r="Q740" s="71">
        <v>0</v>
      </c>
      <c r="R740" s="72">
        <v>0</v>
      </c>
      <c r="S740" s="108">
        <v>0</v>
      </c>
      <c r="T740" s="71">
        <v>0</v>
      </c>
      <c r="U740" s="72">
        <v>0</v>
      </c>
      <c r="V740" s="72">
        <v>0</v>
      </c>
      <c r="W740" s="73">
        <f t="shared" si="426"/>
        <v>0</v>
      </c>
      <c r="X740" s="109">
        <v>0</v>
      </c>
      <c r="Y740" s="110">
        <v>0</v>
      </c>
      <c r="Z740" s="110">
        <v>10</v>
      </c>
      <c r="AA740" s="72">
        <v>0</v>
      </c>
      <c r="AB740" s="72">
        <v>0</v>
      </c>
      <c r="AC740" s="111">
        <v>0</v>
      </c>
      <c r="AD740" s="112">
        <f t="shared" si="427"/>
        <v>10</v>
      </c>
      <c r="AE740" s="113">
        <v>0</v>
      </c>
      <c r="AF740" s="114">
        <v>0</v>
      </c>
      <c r="AG740" s="115">
        <v>0</v>
      </c>
      <c r="AH740" s="116">
        <v>109332.6</v>
      </c>
      <c r="AI740" s="114">
        <v>0</v>
      </c>
      <c r="AJ740" s="117">
        <f t="shared" si="430"/>
        <v>109332.6</v>
      </c>
      <c r="AK740" s="113">
        <v>0</v>
      </c>
      <c r="AL740" s="114">
        <v>0</v>
      </c>
      <c r="AM740" s="117">
        <f t="shared" si="431"/>
        <v>0</v>
      </c>
      <c r="AN740" s="113">
        <v>0</v>
      </c>
      <c r="AO740" s="114">
        <v>0</v>
      </c>
      <c r="AP740" s="114">
        <v>0</v>
      </c>
      <c r="AQ740" s="114">
        <v>95341.8</v>
      </c>
      <c r="AR740" s="117">
        <v>13990.8</v>
      </c>
      <c r="AS740" s="113">
        <f t="shared" si="428"/>
        <v>0</v>
      </c>
      <c r="AT740" s="114">
        <f t="shared" si="432"/>
        <v>0</v>
      </c>
      <c r="AU740" s="114">
        <f t="shared" si="433"/>
        <v>0</v>
      </c>
      <c r="AV740" s="117">
        <v>0</v>
      </c>
      <c r="AW740" s="113">
        <f t="shared" si="429"/>
        <v>0</v>
      </c>
      <c r="AX740" s="114">
        <f t="shared" si="434"/>
        <v>0</v>
      </c>
      <c r="AY740" s="114">
        <f t="shared" si="435"/>
        <v>0</v>
      </c>
      <c r="AZ740" s="117">
        <v>0</v>
      </c>
      <c r="BA740" s="113">
        <f t="shared" si="436"/>
        <v>0</v>
      </c>
      <c r="BB740" s="114">
        <f t="shared" si="437"/>
        <v>0</v>
      </c>
      <c r="BC740" s="114">
        <f t="shared" si="438"/>
        <v>0</v>
      </c>
      <c r="BD740" s="117">
        <v>0</v>
      </c>
      <c r="BE740" s="113">
        <v>0</v>
      </c>
      <c r="BF740" s="114">
        <v>0</v>
      </c>
      <c r="BG740" s="114">
        <v>0</v>
      </c>
      <c r="BH740" s="117">
        <v>0</v>
      </c>
      <c r="BJ740" s="113">
        <f t="shared" si="459"/>
        <v>0</v>
      </c>
      <c r="BK740" s="114">
        <f t="shared" si="459"/>
        <v>0</v>
      </c>
      <c r="BL740" s="114">
        <f t="shared" si="439"/>
        <v>0</v>
      </c>
      <c r="BM740" s="118">
        <f t="shared" si="440"/>
        <v>0</v>
      </c>
      <c r="BN740" s="119">
        <f t="shared" si="441"/>
        <v>0</v>
      </c>
      <c r="BP740" s="113">
        <f t="shared" si="442"/>
        <v>0</v>
      </c>
      <c r="BQ740" s="118">
        <f t="shared" si="443"/>
        <v>0</v>
      </c>
      <c r="BR740" s="120">
        <f t="shared" si="444"/>
        <v>0</v>
      </c>
      <c r="BS740" s="121">
        <f t="shared" si="445"/>
        <v>0</v>
      </c>
      <c r="BT740" s="114">
        <f t="shared" si="446"/>
        <v>0</v>
      </c>
      <c r="BU740" s="114">
        <f t="shared" si="447"/>
        <v>0</v>
      </c>
      <c r="BV740" s="114">
        <f t="shared" si="448"/>
        <v>0</v>
      </c>
      <c r="BW740" s="118">
        <f t="shared" si="449"/>
        <v>0</v>
      </c>
      <c r="BX740" s="120">
        <f t="shared" si="450"/>
        <v>0</v>
      </c>
      <c r="BY740" s="121">
        <f t="shared" si="451"/>
        <v>0</v>
      </c>
      <c r="CA740" s="113">
        <f t="shared" si="460"/>
        <v>0</v>
      </c>
      <c r="CB740" s="114">
        <f t="shared" si="460"/>
        <v>0</v>
      </c>
      <c r="CC740" s="114">
        <f t="shared" si="452"/>
        <v>0</v>
      </c>
      <c r="CD740" s="114">
        <f t="shared" si="453"/>
        <v>1004.6983922829581</v>
      </c>
      <c r="CE740" s="114">
        <f t="shared" si="454"/>
        <v>0</v>
      </c>
      <c r="CF740" s="118">
        <f t="shared" si="455"/>
        <v>0</v>
      </c>
      <c r="CG740" s="122">
        <f t="shared" si="456"/>
        <v>1004.6983922829581</v>
      </c>
      <c r="CH740" s="88"/>
      <c r="CI740" s="123">
        <f t="shared" si="457"/>
        <v>1004.6983922829581</v>
      </c>
      <c r="CK740" s="124">
        <f t="shared" si="458"/>
        <v>4</v>
      </c>
      <c r="CL740" s="125">
        <v>0</v>
      </c>
      <c r="CM740" s="126">
        <v>0</v>
      </c>
      <c r="CN740" s="127">
        <v>0</v>
      </c>
      <c r="CO740" s="128">
        <v>0</v>
      </c>
      <c r="CP740" s="125">
        <v>0</v>
      </c>
      <c r="CQ740" s="129">
        <v>0</v>
      </c>
      <c r="CR740" s="130">
        <v>0</v>
      </c>
      <c r="CS740" s="131">
        <v>0</v>
      </c>
      <c r="CT740" s="132">
        <v>0</v>
      </c>
      <c r="CU740" s="133">
        <f t="shared" si="461"/>
        <v>0</v>
      </c>
      <c r="CV740" s="129">
        <f t="shared" si="461"/>
        <v>0</v>
      </c>
      <c r="CW740" s="132">
        <v>0</v>
      </c>
      <c r="CY740" s="133">
        <v>0</v>
      </c>
      <c r="CZ740" s="129">
        <v>0</v>
      </c>
      <c r="DA740" s="132">
        <v>0</v>
      </c>
      <c r="DD740" s="134" t="s">
        <v>95</v>
      </c>
      <c r="DE740" s="101"/>
      <c r="DF740" s="72"/>
    </row>
    <row r="741" spans="1:110" s="7" customFormat="1" x14ac:dyDescent="0.25">
      <c r="A741" s="135">
        <v>183</v>
      </c>
      <c r="B741" s="136" t="s">
        <v>2001</v>
      </c>
      <c r="C741" s="136" t="s">
        <v>2007</v>
      </c>
      <c r="D741" s="137" t="s">
        <v>2003</v>
      </c>
      <c r="E741" s="138" t="s">
        <v>2008</v>
      </c>
      <c r="F741" s="138" t="s">
        <v>2005</v>
      </c>
      <c r="G741" s="138" t="s">
        <v>2006</v>
      </c>
      <c r="H741" s="138" t="s">
        <v>124</v>
      </c>
      <c r="I741" s="138">
        <v>10029</v>
      </c>
      <c r="J741" s="138" t="str">
        <f t="shared" si="424"/>
        <v>Manhattan 10029</v>
      </c>
      <c r="K741" s="138" t="s">
        <v>108</v>
      </c>
      <c r="L741" s="138">
        <v>4</v>
      </c>
      <c r="M741" s="106" t="str">
        <f t="shared" si="425"/>
        <v>FCCN</v>
      </c>
      <c r="N741" s="107">
        <v>0</v>
      </c>
      <c r="O741" s="72">
        <v>0</v>
      </c>
      <c r="P741" s="108">
        <v>0</v>
      </c>
      <c r="Q741" s="71">
        <v>0</v>
      </c>
      <c r="R741" s="72">
        <v>0</v>
      </c>
      <c r="S741" s="108">
        <v>0</v>
      </c>
      <c r="T741" s="71">
        <v>0</v>
      </c>
      <c r="U741" s="72">
        <v>0</v>
      </c>
      <c r="V741" s="72">
        <v>0</v>
      </c>
      <c r="W741" s="73">
        <f t="shared" si="426"/>
        <v>0</v>
      </c>
      <c r="X741" s="109">
        <v>0</v>
      </c>
      <c r="Y741" s="110">
        <v>0</v>
      </c>
      <c r="Z741" s="110">
        <v>0</v>
      </c>
      <c r="AA741" s="72">
        <v>10</v>
      </c>
      <c r="AB741" s="72">
        <v>0</v>
      </c>
      <c r="AC741" s="111">
        <v>0</v>
      </c>
      <c r="AD741" s="112">
        <f t="shared" si="427"/>
        <v>10</v>
      </c>
      <c r="AE741" s="113">
        <v>0</v>
      </c>
      <c r="AF741" s="114">
        <v>0</v>
      </c>
      <c r="AG741" s="115">
        <v>0</v>
      </c>
      <c r="AH741" s="116">
        <v>86276.599999999991</v>
      </c>
      <c r="AI741" s="114">
        <v>0</v>
      </c>
      <c r="AJ741" s="117">
        <f t="shared" si="430"/>
        <v>86276.599999999991</v>
      </c>
      <c r="AK741" s="113">
        <v>0</v>
      </c>
      <c r="AL741" s="114">
        <v>0</v>
      </c>
      <c r="AM741" s="117">
        <f t="shared" si="431"/>
        <v>0</v>
      </c>
      <c r="AN741" s="113">
        <v>0</v>
      </c>
      <c r="AO741" s="114">
        <v>0</v>
      </c>
      <c r="AP741" s="114">
        <v>0</v>
      </c>
      <c r="AQ741" s="114">
        <v>72285.8</v>
      </c>
      <c r="AR741" s="117">
        <v>13990.8</v>
      </c>
      <c r="AS741" s="113">
        <f t="shared" si="428"/>
        <v>0</v>
      </c>
      <c r="AT741" s="114">
        <f t="shared" si="432"/>
        <v>0</v>
      </c>
      <c r="AU741" s="114">
        <f t="shared" si="433"/>
        <v>0</v>
      </c>
      <c r="AV741" s="117">
        <v>0</v>
      </c>
      <c r="AW741" s="113">
        <f t="shared" si="429"/>
        <v>0</v>
      </c>
      <c r="AX741" s="114">
        <f t="shared" si="434"/>
        <v>0</v>
      </c>
      <c r="AY741" s="114">
        <f t="shared" si="435"/>
        <v>0</v>
      </c>
      <c r="AZ741" s="117">
        <v>0</v>
      </c>
      <c r="BA741" s="113">
        <f t="shared" si="436"/>
        <v>0</v>
      </c>
      <c r="BB741" s="114">
        <f t="shared" si="437"/>
        <v>0</v>
      </c>
      <c r="BC741" s="114">
        <f t="shared" si="438"/>
        <v>0</v>
      </c>
      <c r="BD741" s="117">
        <v>0</v>
      </c>
      <c r="BE741" s="113">
        <v>0</v>
      </c>
      <c r="BF741" s="114">
        <v>0</v>
      </c>
      <c r="BG741" s="114">
        <v>0</v>
      </c>
      <c r="BH741" s="117">
        <v>0</v>
      </c>
      <c r="BJ741" s="113">
        <f t="shared" si="459"/>
        <v>0</v>
      </c>
      <c r="BK741" s="114">
        <f t="shared" si="459"/>
        <v>0</v>
      </c>
      <c r="BL741" s="114">
        <f t="shared" si="439"/>
        <v>0</v>
      </c>
      <c r="BM741" s="118">
        <f t="shared" si="440"/>
        <v>0</v>
      </c>
      <c r="BN741" s="119">
        <f t="shared" si="441"/>
        <v>0</v>
      </c>
      <c r="BP741" s="113">
        <f t="shared" si="442"/>
        <v>0</v>
      </c>
      <c r="BQ741" s="118">
        <f t="shared" si="443"/>
        <v>0</v>
      </c>
      <c r="BR741" s="120">
        <f t="shared" si="444"/>
        <v>0</v>
      </c>
      <c r="BS741" s="121">
        <f t="shared" si="445"/>
        <v>0</v>
      </c>
      <c r="BT741" s="114">
        <f t="shared" si="446"/>
        <v>0</v>
      </c>
      <c r="BU741" s="114">
        <f t="shared" si="447"/>
        <v>0</v>
      </c>
      <c r="BV741" s="114">
        <f t="shared" si="448"/>
        <v>0</v>
      </c>
      <c r="BW741" s="118">
        <f t="shared" si="449"/>
        <v>0</v>
      </c>
      <c r="BX741" s="120">
        <f t="shared" si="450"/>
        <v>0</v>
      </c>
      <c r="BY741" s="121">
        <f t="shared" si="451"/>
        <v>0</v>
      </c>
      <c r="CA741" s="113">
        <f t="shared" si="460"/>
        <v>0</v>
      </c>
      <c r="CB741" s="114">
        <f t="shared" si="460"/>
        <v>0</v>
      </c>
      <c r="CC741" s="114">
        <f t="shared" si="452"/>
        <v>0</v>
      </c>
      <c r="CD741" s="114">
        <f t="shared" si="453"/>
        <v>1004.6983922829581</v>
      </c>
      <c r="CE741" s="114">
        <f t="shared" si="454"/>
        <v>0</v>
      </c>
      <c r="CF741" s="118">
        <f t="shared" si="455"/>
        <v>0</v>
      </c>
      <c r="CG741" s="122">
        <f t="shared" si="456"/>
        <v>1004.6983922829581</v>
      </c>
      <c r="CH741" s="88"/>
      <c r="CI741" s="123">
        <f t="shared" si="457"/>
        <v>1004.6983922829581</v>
      </c>
      <c r="CK741" s="124">
        <f t="shared" si="458"/>
        <v>4</v>
      </c>
      <c r="CL741" s="125">
        <v>0</v>
      </c>
      <c r="CM741" s="126">
        <v>0</v>
      </c>
      <c r="CN741" s="127">
        <v>0</v>
      </c>
      <c r="CO741" s="128">
        <v>0</v>
      </c>
      <c r="CP741" s="125">
        <v>0</v>
      </c>
      <c r="CQ741" s="129">
        <v>0</v>
      </c>
      <c r="CR741" s="130">
        <v>0</v>
      </c>
      <c r="CS741" s="131">
        <v>0</v>
      </c>
      <c r="CT741" s="132">
        <v>0</v>
      </c>
      <c r="CU741" s="133">
        <f t="shared" si="461"/>
        <v>0</v>
      </c>
      <c r="CV741" s="129">
        <f t="shared" si="461"/>
        <v>0</v>
      </c>
      <c r="CW741" s="132">
        <v>0</v>
      </c>
      <c r="CY741" s="133">
        <v>0</v>
      </c>
      <c r="CZ741" s="129">
        <v>0</v>
      </c>
      <c r="DA741" s="132">
        <v>0</v>
      </c>
      <c r="DD741" s="134" t="s">
        <v>95</v>
      </c>
      <c r="DE741" s="101"/>
      <c r="DF741" s="72"/>
    </row>
    <row r="742" spans="1:110" s="7" customFormat="1" x14ac:dyDescent="0.25">
      <c r="A742" s="135">
        <v>183</v>
      </c>
      <c r="B742" s="136" t="s">
        <v>2001</v>
      </c>
      <c r="C742" s="136" t="s">
        <v>2007</v>
      </c>
      <c r="D742" s="137" t="s">
        <v>2003</v>
      </c>
      <c r="E742" s="138" t="s">
        <v>2008</v>
      </c>
      <c r="F742" s="138" t="s">
        <v>2005</v>
      </c>
      <c r="G742" s="138" t="s">
        <v>2006</v>
      </c>
      <c r="H742" s="138" t="s">
        <v>124</v>
      </c>
      <c r="I742" s="138">
        <v>10029</v>
      </c>
      <c r="J742" s="138" t="str">
        <f t="shared" si="424"/>
        <v>Manhattan 10029</v>
      </c>
      <c r="K742" s="138" t="s">
        <v>108</v>
      </c>
      <c r="L742" s="138">
        <v>4</v>
      </c>
      <c r="M742" s="106" t="str">
        <f t="shared" si="425"/>
        <v>FCCN</v>
      </c>
      <c r="N742" s="107">
        <v>0</v>
      </c>
      <c r="O742" s="72">
        <v>0</v>
      </c>
      <c r="P742" s="108">
        <v>0</v>
      </c>
      <c r="Q742" s="71">
        <v>0</v>
      </c>
      <c r="R742" s="72">
        <v>0</v>
      </c>
      <c r="S742" s="108">
        <v>0</v>
      </c>
      <c r="T742" s="71">
        <v>0</v>
      </c>
      <c r="U742" s="72">
        <v>0</v>
      </c>
      <c r="V742" s="72">
        <v>0</v>
      </c>
      <c r="W742" s="73">
        <f t="shared" si="426"/>
        <v>0</v>
      </c>
      <c r="X742" s="109">
        <v>0</v>
      </c>
      <c r="Y742" s="110">
        <v>0</v>
      </c>
      <c r="Z742" s="110">
        <v>0</v>
      </c>
      <c r="AA742" s="72">
        <v>0</v>
      </c>
      <c r="AB742" s="72">
        <v>80</v>
      </c>
      <c r="AC742" s="111">
        <v>0</v>
      </c>
      <c r="AD742" s="112">
        <f t="shared" si="427"/>
        <v>80</v>
      </c>
      <c r="AE742" s="113">
        <v>0</v>
      </c>
      <c r="AF742" s="114">
        <v>0</v>
      </c>
      <c r="AG742" s="115">
        <v>0</v>
      </c>
      <c r="AH742" s="116">
        <v>690212.79999999993</v>
      </c>
      <c r="AI742" s="114">
        <v>0</v>
      </c>
      <c r="AJ742" s="117">
        <f t="shared" si="430"/>
        <v>690212.79999999993</v>
      </c>
      <c r="AK742" s="113">
        <v>0</v>
      </c>
      <c r="AL742" s="114">
        <v>0</v>
      </c>
      <c r="AM742" s="117">
        <f t="shared" si="431"/>
        <v>0</v>
      </c>
      <c r="AN742" s="113">
        <v>0</v>
      </c>
      <c r="AO742" s="114">
        <v>0</v>
      </c>
      <c r="AP742" s="114">
        <v>0</v>
      </c>
      <c r="AQ742" s="114">
        <v>578286.4</v>
      </c>
      <c r="AR742" s="117">
        <v>111926.39999999999</v>
      </c>
      <c r="AS742" s="113">
        <f t="shared" si="428"/>
        <v>0</v>
      </c>
      <c r="AT742" s="114">
        <f t="shared" si="432"/>
        <v>0</v>
      </c>
      <c r="AU742" s="114">
        <f t="shared" si="433"/>
        <v>0</v>
      </c>
      <c r="AV742" s="117">
        <v>0</v>
      </c>
      <c r="AW742" s="113">
        <f t="shared" si="429"/>
        <v>0</v>
      </c>
      <c r="AX742" s="114">
        <f t="shared" si="434"/>
        <v>0</v>
      </c>
      <c r="AY742" s="114">
        <f t="shared" si="435"/>
        <v>0</v>
      </c>
      <c r="AZ742" s="117">
        <v>0</v>
      </c>
      <c r="BA742" s="113">
        <f t="shared" si="436"/>
        <v>0</v>
      </c>
      <c r="BB742" s="114">
        <f t="shared" si="437"/>
        <v>0</v>
      </c>
      <c r="BC742" s="114">
        <f t="shared" si="438"/>
        <v>0</v>
      </c>
      <c r="BD742" s="117">
        <v>0</v>
      </c>
      <c r="BE742" s="113">
        <v>0</v>
      </c>
      <c r="BF742" s="114">
        <v>0</v>
      </c>
      <c r="BG742" s="114">
        <v>0</v>
      </c>
      <c r="BH742" s="117">
        <v>0</v>
      </c>
      <c r="BJ742" s="113">
        <f t="shared" si="459"/>
        <v>0</v>
      </c>
      <c r="BK742" s="114">
        <f t="shared" si="459"/>
        <v>0</v>
      </c>
      <c r="BL742" s="114">
        <f t="shared" si="439"/>
        <v>0</v>
      </c>
      <c r="BM742" s="118">
        <f t="shared" si="440"/>
        <v>0</v>
      </c>
      <c r="BN742" s="119">
        <f t="shared" si="441"/>
        <v>0</v>
      </c>
      <c r="BP742" s="113">
        <f t="shared" si="442"/>
        <v>0</v>
      </c>
      <c r="BQ742" s="118">
        <f t="shared" si="443"/>
        <v>0</v>
      </c>
      <c r="BR742" s="120">
        <f t="shared" si="444"/>
        <v>0</v>
      </c>
      <c r="BS742" s="121">
        <f t="shared" si="445"/>
        <v>0</v>
      </c>
      <c r="BT742" s="114">
        <f t="shared" si="446"/>
        <v>0</v>
      </c>
      <c r="BU742" s="114">
        <f t="shared" si="447"/>
        <v>0</v>
      </c>
      <c r="BV742" s="114">
        <f t="shared" si="448"/>
        <v>0</v>
      </c>
      <c r="BW742" s="118">
        <f t="shared" si="449"/>
        <v>0</v>
      </c>
      <c r="BX742" s="120">
        <f t="shared" si="450"/>
        <v>0</v>
      </c>
      <c r="BY742" s="121">
        <f t="shared" si="451"/>
        <v>0</v>
      </c>
      <c r="CA742" s="113">
        <f t="shared" si="460"/>
        <v>0</v>
      </c>
      <c r="CB742" s="114">
        <f t="shared" si="460"/>
        <v>0</v>
      </c>
      <c r="CC742" s="114">
        <f t="shared" si="452"/>
        <v>0</v>
      </c>
      <c r="CD742" s="114">
        <f t="shared" si="453"/>
        <v>8037.5871382636651</v>
      </c>
      <c r="CE742" s="114">
        <f t="shared" si="454"/>
        <v>0</v>
      </c>
      <c r="CF742" s="118">
        <f t="shared" si="455"/>
        <v>0</v>
      </c>
      <c r="CG742" s="122">
        <f t="shared" si="456"/>
        <v>8037.5871382636651</v>
      </c>
      <c r="CH742" s="88"/>
      <c r="CI742" s="123">
        <f t="shared" si="457"/>
        <v>8037.5871382636651</v>
      </c>
      <c r="CK742" s="124">
        <f t="shared" si="458"/>
        <v>4</v>
      </c>
      <c r="CL742" s="125">
        <v>0</v>
      </c>
      <c r="CM742" s="126">
        <v>0</v>
      </c>
      <c r="CN742" s="127">
        <v>0</v>
      </c>
      <c r="CO742" s="128">
        <v>0</v>
      </c>
      <c r="CP742" s="125">
        <v>0</v>
      </c>
      <c r="CQ742" s="129">
        <v>0</v>
      </c>
      <c r="CR742" s="130">
        <v>0</v>
      </c>
      <c r="CS742" s="131">
        <v>0</v>
      </c>
      <c r="CT742" s="132">
        <v>0</v>
      </c>
      <c r="CU742" s="133">
        <f t="shared" si="461"/>
        <v>0</v>
      </c>
      <c r="CV742" s="129">
        <f t="shared" si="461"/>
        <v>0</v>
      </c>
      <c r="CW742" s="132">
        <v>0</v>
      </c>
      <c r="CY742" s="133">
        <v>0</v>
      </c>
      <c r="CZ742" s="129">
        <v>0</v>
      </c>
      <c r="DA742" s="132">
        <v>0</v>
      </c>
      <c r="DD742" s="134" t="s">
        <v>95</v>
      </c>
      <c r="DE742" s="101"/>
      <c r="DF742" s="72"/>
    </row>
    <row r="743" spans="1:110" s="7" customFormat="1" x14ac:dyDescent="0.25">
      <c r="A743" s="135">
        <v>183</v>
      </c>
      <c r="B743" s="136" t="s">
        <v>2001</v>
      </c>
      <c r="C743" s="136" t="s">
        <v>2007</v>
      </c>
      <c r="D743" s="137" t="s">
        <v>2003</v>
      </c>
      <c r="E743" s="138" t="s">
        <v>2008</v>
      </c>
      <c r="F743" s="138" t="s">
        <v>2005</v>
      </c>
      <c r="G743" s="138" t="s">
        <v>2006</v>
      </c>
      <c r="H743" s="138" t="s">
        <v>124</v>
      </c>
      <c r="I743" s="138">
        <v>10029</v>
      </c>
      <c r="J743" s="138" t="str">
        <f t="shared" si="424"/>
        <v>Manhattan 10029</v>
      </c>
      <c r="K743" s="138" t="s">
        <v>108</v>
      </c>
      <c r="L743" s="138">
        <v>4</v>
      </c>
      <c r="M743" s="106" t="str">
        <f t="shared" si="425"/>
        <v>FCCN</v>
      </c>
      <c r="N743" s="107">
        <v>0</v>
      </c>
      <c r="O743" s="72">
        <v>0</v>
      </c>
      <c r="P743" s="108">
        <v>0</v>
      </c>
      <c r="Q743" s="71">
        <v>0</v>
      </c>
      <c r="R743" s="72">
        <v>0</v>
      </c>
      <c r="S743" s="108">
        <v>0</v>
      </c>
      <c r="T743" s="71">
        <v>0</v>
      </c>
      <c r="U743" s="72">
        <v>0</v>
      </c>
      <c r="V743" s="72">
        <v>0</v>
      </c>
      <c r="W743" s="73">
        <f t="shared" si="426"/>
        <v>0</v>
      </c>
      <c r="X743" s="109">
        <v>0</v>
      </c>
      <c r="Y743" s="110">
        <v>0</v>
      </c>
      <c r="Z743" s="110">
        <v>0</v>
      </c>
      <c r="AA743" s="72">
        <v>0</v>
      </c>
      <c r="AB743" s="72">
        <v>0</v>
      </c>
      <c r="AC743" s="111">
        <v>10</v>
      </c>
      <c r="AD743" s="112">
        <f t="shared" si="427"/>
        <v>10</v>
      </c>
      <c r="AE743" s="113">
        <v>0</v>
      </c>
      <c r="AF743" s="114">
        <v>0</v>
      </c>
      <c r="AG743" s="115">
        <v>0</v>
      </c>
      <c r="AH743" s="116">
        <v>91516.599999999991</v>
      </c>
      <c r="AI743" s="114">
        <v>0</v>
      </c>
      <c r="AJ743" s="117">
        <f t="shared" si="430"/>
        <v>91516.599999999991</v>
      </c>
      <c r="AK743" s="113">
        <v>0</v>
      </c>
      <c r="AL743" s="114">
        <v>0</v>
      </c>
      <c r="AM743" s="117">
        <f t="shared" si="431"/>
        <v>0</v>
      </c>
      <c r="AN743" s="113">
        <v>0</v>
      </c>
      <c r="AO743" s="114">
        <v>0</v>
      </c>
      <c r="AP743" s="114">
        <v>0</v>
      </c>
      <c r="AQ743" s="114">
        <v>77525.8</v>
      </c>
      <c r="AR743" s="117">
        <v>13990.8</v>
      </c>
      <c r="AS743" s="113">
        <f t="shared" si="428"/>
        <v>0</v>
      </c>
      <c r="AT743" s="114">
        <f t="shared" si="432"/>
        <v>0</v>
      </c>
      <c r="AU743" s="114">
        <f t="shared" si="433"/>
        <v>0</v>
      </c>
      <c r="AV743" s="117">
        <v>0</v>
      </c>
      <c r="AW743" s="113">
        <f t="shared" si="429"/>
        <v>0</v>
      </c>
      <c r="AX743" s="114">
        <f t="shared" si="434"/>
        <v>0</v>
      </c>
      <c r="AY743" s="114">
        <f t="shared" si="435"/>
        <v>0</v>
      </c>
      <c r="AZ743" s="117">
        <v>0</v>
      </c>
      <c r="BA743" s="113">
        <f t="shared" si="436"/>
        <v>0</v>
      </c>
      <c r="BB743" s="114">
        <f t="shared" si="437"/>
        <v>0</v>
      </c>
      <c r="BC743" s="114">
        <f t="shared" si="438"/>
        <v>0</v>
      </c>
      <c r="BD743" s="117">
        <v>0</v>
      </c>
      <c r="BE743" s="113">
        <v>0</v>
      </c>
      <c r="BF743" s="114">
        <v>0</v>
      </c>
      <c r="BG743" s="114">
        <v>0</v>
      </c>
      <c r="BH743" s="117">
        <v>0</v>
      </c>
      <c r="BJ743" s="113">
        <f t="shared" si="459"/>
        <v>0</v>
      </c>
      <c r="BK743" s="114">
        <f t="shared" si="459"/>
        <v>0</v>
      </c>
      <c r="BL743" s="114">
        <f t="shared" si="439"/>
        <v>0</v>
      </c>
      <c r="BM743" s="118">
        <f t="shared" si="440"/>
        <v>0</v>
      </c>
      <c r="BN743" s="119">
        <f t="shared" si="441"/>
        <v>0</v>
      </c>
      <c r="BP743" s="113">
        <f t="shared" si="442"/>
        <v>0</v>
      </c>
      <c r="BQ743" s="118">
        <f t="shared" si="443"/>
        <v>0</v>
      </c>
      <c r="BR743" s="120">
        <f t="shared" si="444"/>
        <v>0</v>
      </c>
      <c r="BS743" s="121">
        <f t="shared" si="445"/>
        <v>0</v>
      </c>
      <c r="BT743" s="114">
        <f t="shared" si="446"/>
        <v>0</v>
      </c>
      <c r="BU743" s="114">
        <f t="shared" si="447"/>
        <v>0</v>
      </c>
      <c r="BV743" s="114">
        <f t="shared" si="448"/>
        <v>0</v>
      </c>
      <c r="BW743" s="118">
        <f t="shared" si="449"/>
        <v>0</v>
      </c>
      <c r="BX743" s="120">
        <f t="shared" si="450"/>
        <v>0</v>
      </c>
      <c r="BY743" s="121">
        <f t="shared" si="451"/>
        <v>0</v>
      </c>
      <c r="CA743" s="113">
        <f t="shared" si="460"/>
        <v>0</v>
      </c>
      <c r="CB743" s="114">
        <f t="shared" si="460"/>
        <v>0</v>
      </c>
      <c r="CC743" s="114">
        <f t="shared" si="452"/>
        <v>0</v>
      </c>
      <c r="CD743" s="114">
        <f t="shared" si="453"/>
        <v>1004.6983922829581</v>
      </c>
      <c r="CE743" s="114">
        <f t="shared" si="454"/>
        <v>0</v>
      </c>
      <c r="CF743" s="118">
        <f t="shared" si="455"/>
        <v>0</v>
      </c>
      <c r="CG743" s="122">
        <f t="shared" si="456"/>
        <v>1004.6983922829581</v>
      </c>
      <c r="CH743" s="88"/>
      <c r="CI743" s="123">
        <f t="shared" si="457"/>
        <v>1004.6983922829581</v>
      </c>
      <c r="CK743" s="124">
        <f t="shared" si="458"/>
        <v>4</v>
      </c>
      <c r="CL743" s="125">
        <v>0</v>
      </c>
      <c r="CM743" s="126">
        <v>0</v>
      </c>
      <c r="CN743" s="127">
        <v>0</v>
      </c>
      <c r="CO743" s="128">
        <v>0</v>
      </c>
      <c r="CP743" s="125">
        <v>0</v>
      </c>
      <c r="CQ743" s="129">
        <v>0</v>
      </c>
      <c r="CR743" s="130">
        <v>0</v>
      </c>
      <c r="CS743" s="131">
        <v>0</v>
      </c>
      <c r="CT743" s="132">
        <v>0</v>
      </c>
      <c r="CU743" s="133">
        <f t="shared" si="461"/>
        <v>0</v>
      </c>
      <c r="CV743" s="129">
        <f t="shared" si="461"/>
        <v>0</v>
      </c>
      <c r="CW743" s="132">
        <v>0</v>
      </c>
      <c r="CY743" s="133">
        <v>0</v>
      </c>
      <c r="CZ743" s="129">
        <v>0</v>
      </c>
      <c r="DA743" s="132">
        <v>0</v>
      </c>
      <c r="DD743" s="134" t="s">
        <v>95</v>
      </c>
      <c r="DE743" s="101"/>
      <c r="DF743" s="72"/>
    </row>
    <row r="744" spans="1:110" s="7" customFormat="1" x14ac:dyDescent="0.25">
      <c r="A744" s="135">
        <v>270</v>
      </c>
      <c r="B744" s="136" t="s">
        <v>2009</v>
      </c>
      <c r="C744" s="136" t="s">
        <v>2010</v>
      </c>
      <c r="D744" s="137" t="s">
        <v>2011</v>
      </c>
      <c r="E744" s="138" t="s">
        <v>2012</v>
      </c>
      <c r="F744" s="138" t="s">
        <v>2013</v>
      </c>
      <c r="G744" s="138" t="s">
        <v>2014</v>
      </c>
      <c r="H744" s="138" t="s">
        <v>102</v>
      </c>
      <c r="I744" s="138">
        <v>10461</v>
      </c>
      <c r="J744" s="138" t="str">
        <f t="shared" si="424"/>
        <v>Bronx 10461</v>
      </c>
      <c r="K744" s="138" t="s">
        <v>103</v>
      </c>
      <c r="L744" s="138">
        <v>3</v>
      </c>
      <c r="M744" s="106" t="str">
        <f t="shared" si="425"/>
        <v>Child Care</v>
      </c>
      <c r="N744" s="107">
        <v>90</v>
      </c>
      <c r="O744" s="72">
        <v>0</v>
      </c>
      <c r="P744" s="108">
        <v>0</v>
      </c>
      <c r="Q744" s="71">
        <v>0</v>
      </c>
      <c r="R744" s="72">
        <v>0</v>
      </c>
      <c r="S744" s="108">
        <v>90</v>
      </c>
      <c r="T744" s="71">
        <v>0</v>
      </c>
      <c r="U744" s="72">
        <v>0</v>
      </c>
      <c r="V744" s="72">
        <v>36</v>
      </c>
      <c r="W744" s="73">
        <f t="shared" si="426"/>
        <v>36</v>
      </c>
      <c r="X744" s="109">
        <v>0</v>
      </c>
      <c r="Y744" s="110">
        <v>0</v>
      </c>
      <c r="Z744" s="110">
        <v>0</v>
      </c>
      <c r="AA744" s="72">
        <v>0</v>
      </c>
      <c r="AB744" s="72">
        <v>0</v>
      </c>
      <c r="AC744" s="111">
        <v>0</v>
      </c>
      <c r="AD744" s="112">
        <f t="shared" si="427"/>
        <v>0</v>
      </c>
      <c r="AE744" s="113">
        <v>0</v>
      </c>
      <c r="AF744" s="114">
        <v>0</v>
      </c>
      <c r="AG744" s="115">
        <v>1029502.7999999999</v>
      </c>
      <c r="AH744" s="116">
        <v>1029502.7999999999</v>
      </c>
      <c r="AI744" s="114">
        <v>0</v>
      </c>
      <c r="AJ744" s="117">
        <f t="shared" si="430"/>
        <v>1029502.7999999999</v>
      </c>
      <c r="AK744" s="113">
        <v>0</v>
      </c>
      <c r="AL744" s="114">
        <v>106015.99787999998</v>
      </c>
      <c r="AM744" s="117">
        <f t="shared" si="431"/>
        <v>106015.99787999998</v>
      </c>
      <c r="AN744" s="113">
        <v>0</v>
      </c>
      <c r="AO744" s="114">
        <v>0</v>
      </c>
      <c r="AP744" s="114">
        <v>923486.80211999989</v>
      </c>
      <c r="AQ744" s="114">
        <v>0</v>
      </c>
      <c r="AR744" s="117">
        <v>0</v>
      </c>
      <c r="AS744" s="113">
        <f t="shared" si="428"/>
        <v>0</v>
      </c>
      <c r="AT744" s="114">
        <f t="shared" si="432"/>
        <v>0</v>
      </c>
      <c r="AU744" s="114">
        <f t="shared" si="433"/>
        <v>0</v>
      </c>
      <c r="AV744" s="117">
        <v>0</v>
      </c>
      <c r="AW744" s="113">
        <f t="shared" si="429"/>
        <v>0</v>
      </c>
      <c r="AX744" s="114">
        <f t="shared" si="434"/>
        <v>0</v>
      </c>
      <c r="AY744" s="114">
        <f t="shared" si="435"/>
        <v>0</v>
      </c>
      <c r="AZ744" s="117">
        <v>0</v>
      </c>
      <c r="BA744" s="113">
        <f t="shared" si="436"/>
        <v>0</v>
      </c>
      <c r="BB744" s="114">
        <f t="shared" si="437"/>
        <v>0</v>
      </c>
      <c r="BC744" s="114">
        <f t="shared" si="438"/>
        <v>0</v>
      </c>
      <c r="BD744" s="117">
        <v>0</v>
      </c>
      <c r="BE744" s="113">
        <v>0</v>
      </c>
      <c r="BF744" s="114">
        <v>0</v>
      </c>
      <c r="BG744" s="114">
        <v>0</v>
      </c>
      <c r="BH744" s="117">
        <v>0</v>
      </c>
      <c r="BJ744" s="113">
        <f t="shared" si="459"/>
        <v>0</v>
      </c>
      <c r="BK744" s="114">
        <f t="shared" si="459"/>
        <v>106015.99787999998</v>
      </c>
      <c r="BL744" s="114">
        <f t="shared" si="439"/>
        <v>0</v>
      </c>
      <c r="BM744" s="118">
        <f t="shared" si="440"/>
        <v>0</v>
      </c>
      <c r="BN744" s="119">
        <f t="shared" si="441"/>
        <v>106015.99787999998</v>
      </c>
      <c r="BP744" s="113">
        <f t="shared" si="442"/>
        <v>0</v>
      </c>
      <c r="BQ744" s="118">
        <f t="shared" si="443"/>
        <v>0</v>
      </c>
      <c r="BR744" s="120">
        <f t="shared" si="444"/>
        <v>0</v>
      </c>
      <c r="BS744" s="121">
        <f t="shared" si="445"/>
        <v>0</v>
      </c>
      <c r="BT744" s="114">
        <f t="shared" si="446"/>
        <v>0</v>
      </c>
      <c r="BU744" s="114">
        <f t="shared" si="447"/>
        <v>0</v>
      </c>
      <c r="BV744" s="114">
        <f t="shared" si="448"/>
        <v>0</v>
      </c>
      <c r="BW744" s="118">
        <f t="shared" si="449"/>
        <v>0</v>
      </c>
      <c r="BX744" s="120">
        <f t="shared" si="450"/>
        <v>0</v>
      </c>
      <c r="BY744" s="121">
        <f t="shared" si="451"/>
        <v>0</v>
      </c>
      <c r="CA744" s="113">
        <f t="shared" si="460"/>
        <v>0</v>
      </c>
      <c r="CB744" s="114">
        <f t="shared" si="460"/>
        <v>0</v>
      </c>
      <c r="CC744" s="114">
        <f t="shared" si="452"/>
        <v>66316.844310868153</v>
      </c>
      <c r="CD744" s="114">
        <f t="shared" si="453"/>
        <v>0</v>
      </c>
      <c r="CE744" s="114">
        <f t="shared" si="454"/>
        <v>7613.1531167845642</v>
      </c>
      <c r="CF744" s="118">
        <f t="shared" si="455"/>
        <v>0</v>
      </c>
      <c r="CG744" s="122">
        <f t="shared" si="456"/>
        <v>73929.997427652721</v>
      </c>
      <c r="CH744" s="88"/>
      <c r="CI744" s="123">
        <f t="shared" si="457"/>
        <v>73929.997427652735</v>
      </c>
      <c r="CK744" s="124">
        <f t="shared" si="458"/>
        <v>3</v>
      </c>
      <c r="CL744" s="125">
        <v>0</v>
      </c>
      <c r="CM744" s="126">
        <v>0</v>
      </c>
      <c r="CN744" s="127">
        <v>43.66</v>
      </c>
      <c r="CO744" s="128">
        <v>16.360493499999997</v>
      </c>
      <c r="CP744" s="125">
        <v>0</v>
      </c>
      <c r="CQ744" s="129">
        <v>0</v>
      </c>
      <c r="CR744" s="130">
        <v>0</v>
      </c>
      <c r="CS744" s="131">
        <v>0</v>
      </c>
      <c r="CT744" s="132">
        <v>0</v>
      </c>
      <c r="CU744" s="133">
        <f t="shared" si="461"/>
        <v>0</v>
      </c>
      <c r="CV744" s="129">
        <f t="shared" si="461"/>
        <v>0</v>
      </c>
      <c r="CW744" s="132">
        <v>0</v>
      </c>
      <c r="CY744" s="133">
        <v>0</v>
      </c>
      <c r="CZ744" s="129">
        <v>0</v>
      </c>
      <c r="DA744" s="132">
        <v>0</v>
      </c>
      <c r="DD744" s="134" t="s">
        <v>95</v>
      </c>
      <c r="DE744" s="101"/>
      <c r="DF744" s="72"/>
    </row>
    <row r="745" spans="1:110" s="7" customFormat="1" x14ac:dyDescent="0.25">
      <c r="A745" s="135">
        <v>243</v>
      </c>
      <c r="B745" s="136" t="s">
        <v>2015</v>
      </c>
      <c r="C745" s="136" t="s">
        <v>2016</v>
      </c>
      <c r="D745" s="137" t="s">
        <v>2017</v>
      </c>
      <c r="E745" s="138" t="s">
        <v>2018</v>
      </c>
      <c r="F745" s="138" t="s">
        <v>2019</v>
      </c>
      <c r="G745" s="138" t="s">
        <v>2020</v>
      </c>
      <c r="H745" s="138" t="s">
        <v>102</v>
      </c>
      <c r="I745" s="138">
        <v>10452</v>
      </c>
      <c r="J745" s="138" t="str">
        <f t="shared" si="424"/>
        <v>Bronx 10452</v>
      </c>
      <c r="K745" s="138" t="s">
        <v>103</v>
      </c>
      <c r="L745" s="138">
        <v>2</v>
      </c>
      <c r="M745" s="106" t="str">
        <f t="shared" si="425"/>
        <v>Head Start</v>
      </c>
      <c r="N745" s="107">
        <v>111</v>
      </c>
      <c r="O745" s="72">
        <v>0</v>
      </c>
      <c r="P745" s="108">
        <v>0</v>
      </c>
      <c r="Q745" s="71">
        <v>0</v>
      </c>
      <c r="R745" s="72">
        <v>111</v>
      </c>
      <c r="S745" s="108">
        <v>0</v>
      </c>
      <c r="T745" s="71">
        <v>0</v>
      </c>
      <c r="U745" s="72">
        <v>36</v>
      </c>
      <c r="V745" s="72">
        <v>0</v>
      </c>
      <c r="W745" s="73">
        <f t="shared" si="426"/>
        <v>36</v>
      </c>
      <c r="X745" s="109">
        <v>0</v>
      </c>
      <c r="Y745" s="110">
        <v>0</v>
      </c>
      <c r="Z745" s="110">
        <v>0</v>
      </c>
      <c r="AA745" s="72">
        <v>0</v>
      </c>
      <c r="AB745" s="72">
        <v>0</v>
      </c>
      <c r="AC745" s="111">
        <v>0</v>
      </c>
      <c r="AD745" s="112">
        <f t="shared" si="427"/>
        <v>0</v>
      </c>
      <c r="AE745" s="113">
        <v>0</v>
      </c>
      <c r="AF745" s="114">
        <v>0</v>
      </c>
      <c r="AG745" s="115">
        <v>1570137.1800000002</v>
      </c>
      <c r="AH745" s="116">
        <v>1570137.1800000002</v>
      </c>
      <c r="AI745" s="114">
        <v>0</v>
      </c>
      <c r="AJ745" s="117">
        <f t="shared" si="430"/>
        <v>1570137.1800000002</v>
      </c>
      <c r="AK745" s="113">
        <v>163874.36227499999</v>
      </c>
      <c r="AL745" s="114">
        <v>0</v>
      </c>
      <c r="AM745" s="117">
        <f t="shared" si="431"/>
        <v>163874.36227499999</v>
      </c>
      <c r="AN745" s="113">
        <v>1406262.817725</v>
      </c>
      <c r="AO745" s="114">
        <v>0</v>
      </c>
      <c r="AP745" s="114">
        <v>0</v>
      </c>
      <c r="AQ745" s="114">
        <v>0</v>
      </c>
      <c r="AR745" s="117">
        <v>0</v>
      </c>
      <c r="AS745" s="113">
        <f t="shared" si="428"/>
        <v>0</v>
      </c>
      <c r="AT745" s="114">
        <f t="shared" si="432"/>
        <v>0</v>
      </c>
      <c r="AU745" s="114">
        <f t="shared" si="433"/>
        <v>0</v>
      </c>
      <c r="AV745" s="117">
        <v>0</v>
      </c>
      <c r="AW745" s="113">
        <f t="shared" si="429"/>
        <v>0</v>
      </c>
      <c r="AX745" s="114">
        <f t="shared" si="434"/>
        <v>0</v>
      </c>
      <c r="AY745" s="114">
        <f t="shared" si="435"/>
        <v>0</v>
      </c>
      <c r="AZ745" s="117">
        <v>0</v>
      </c>
      <c r="BA745" s="113">
        <f t="shared" si="436"/>
        <v>0</v>
      </c>
      <c r="BB745" s="114">
        <f t="shared" si="437"/>
        <v>0</v>
      </c>
      <c r="BC745" s="114">
        <f t="shared" si="438"/>
        <v>0</v>
      </c>
      <c r="BD745" s="117">
        <v>0</v>
      </c>
      <c r="BE745" s="113">
        <v>0</v>
      </c>
      <c r="BF745" s="114">
        <v>0</v>
      </c>
      <c r="BG745" s="114">
        <v>0</v>
      </c>
      <c r="BH745" s="117">
        <v>0</v>
      </c>
      <c r="BJ745" s="113">
        <f t="shared" si="459"/>
        <v>163874.36227499999</v>
      </c>
      <c r="BK745" s="114">
        <f t="shared" si="459"/>
        <v>0</v>
      </c>
      <c r="BL745" s="114">
        <f t="shared" si="439"/>
        <v>0</v>
      </c>
      <c r="BM745" s="118">
        <f t="shared" si="440"/>
        <v>0</v>
      </c>
      <c r="BN745" s="119">
        <f t="shared" si="441"/>
        <v>163874.36227499999</v>
      </c>
      <c r="BP745" s="113">
        <f t="shared" si="442"/>
        <v>1406262.817725</v>
      </c>
      <c r="BQ745" s="118">
        <f t="shared" si="443"/>
        <v>0</v>
      </c>
      <c r="BR745" s="120">
        <f t="shared" si="444"/>
        <v>1406262.817725</v>
      </c>
      <c r="BS745" s="121">
        <f t="shared" si="445"/>
        <v>351565.70443124999</v>
      </c>
      <c r="BT745" s="114">
        <f t="shared" si="446"/>
        <v>163874.36227499999</v>
      </c>
      <c r="BU745" s="114">
        <f t="shared" si="447"/>
        <v>0</v>
      </c>
      <c r="BV745" s="114">
        <f t="shared" si="448"/>
        <v>0</v>
      </c>
      <c r="BW745" s="118">
        <f t="shared" si="449"/>
        <v>0</v>
      </c>
      <c r="BX745" s="120">
        <f t="shared" si="450"/>
        <v>163874.36227499999</v>
      </c>
      <c r="BY745" s="121">
        <f t="shared" si="451"/>
        <v>187691.34215625</v>
      </c>
      <c r="CA745" s="113">
        <f t="shared" si="460"/>
        <v>0</v>
      </c>
      <c r="CB745" s="114">
        <f t="shared" si="460"/>
        <v>0</v>
      </c>
      <c r="CC745" s="114">
        <f t="shared" si="452"/>
        <v>0</v>
      </c>
      <c r="CD745" s="114">
        <f t="shared" si="453"/>
        <v>0</v>
      </c>
      <c r="CE745" s="114">
        <f t="shared" si="454"/>
        <v>0</v>
      </c>
      <c r="CF745" s="118">
        <f t="shared" si="455"/>
        <v>187691.34215625</v>
      </c>
      <c r="CG745" s="122">
        <f t="shared" si="456"/>
        <v>187691.34215625</v>
      </c>
      <c r="CH745" s="88"/>
      <c r="CI745" s="123">
        <f t="shared" si="457"/>
        <v>112753.68816720259</v>
      </c>
      <c r="CK745" s="124">
        <f t="shared" si="458"/>
        <v>2</v>
      </c>
      <c r="CL745" s="125">
        <v>0</v>
      </c>
      <c r="CM745" s="126">
        <v>0</v>
      </c>
      <c r="CN745" s="127">
        <v>53.99</v>
      </c>
      <c r="CO745" s="128">
        <v>25.289253437499998</v>
      </c>
      <c r="CP745" s="125">
        <v>0</v>
      </c>
      <c r="CQ745" s="129">
        <v>0</v>
      </c>
      <c r="CR745" s="130">
        <v>0</v>
      </c>
      <c r="CS745" s="131">
        <v>0</v>
      </c>
      <c r="CT745" s="132">
        <v>0</v>
      </c>
      <c r="CU745" s="133">
        <f t="shared" si="461"/>
        <v>0</v>
      </c>
      <c r="CV745" s="129">
        <f t="shared" si="461"/>
        <v>0</v>
      </c>
      <c r="CW745" s="132">
        <v>0</v>
      </c>
      <c r="CY745" s="133">
        <v>0</v>
      </c>
      <c r="CZ745" s="129">
        <v>0</v>
      </c>
      <c r="DA745" s="132">
        <v>0</v>
      </c>
      <c r="DD745" s="134" t="s">
        <v>95</v>
      </c>
      <c r="DE745" s="101"/>
      <c r="DF745" s="72"/>
    </row>
    <row r="746" spans="1:110" s="7" customFormat="1" x14ac:dyDescent="0.25">
      <c r="A746" s="135">
        <v>243</v>
      </c>
      <c r="B746" s="136" t="s">
        <v>2015</v>
      </c>
      <c r="C746" s="136" t="s">
        <v>2021</v>
      </c>
      <c r="D746" s="137" t="s">
        <v>2017</v>
      </c>
      <c r="E746" s="138" t="s">
        <v>2022</v>
      </c>
      <c r="F746" s="138" t="s">
        <v>2019</v>
      </c>
      <c r="G746" s="138" t="s">
        <v>2020</v>
      </c>
      <c r="H746" s="138" t="s">
        <v>102</v>
      </c>
      <c r="I746" s="138">
        <v>10456</v>
      </c>
      <c r="J746" s="138" t="str">
        <f t="shared" si="424"/>
        <v>Bronx 10456</v>
      </c>
      <c r="K746" s="138" t="s">
        <v>103</v>
      </c>
      <c r="L746" s="138">
        <v>4</v>
      </c>
      <c r="M746" s="106" t="str">
        <f t="shared" si="425"/>
        <v>FCCN</v>
      </c>
      <c r="N746" s="107">
        <v>0</v>
      </c>
      <c r="O746" s="72">
        <v>0</v>
      </c>
      <c r="P746" s="108">
        <v>0</v>
      </c>
      <c r="Q746" s="71">
        <v>0</v>
      </c>
      <c r="R746" s="72">
        <v>0</v>
      </c>
      <c r="S746" s="108">
        <v>0</v>
      </c>
      <c r="T746" s="71">
        <v>0</v>
      </c>
      <c r="U746" s="72">
        <v>0</v>
      </c>
      <c r="V746" s="72">
        <v>0</v>
      </c>
      <c r="W746" s="73">
        <f t="shared" si="426"/>
        <v>0</v>
      </c>
      <c r="X746" s="109">
        <v>51</v>
      </c>
      <c r="Y746" s="110">
        <v>0</v>
      </c>
      <c r="Z746" s="110">
        <v>0</v>
      </c>
      <c r="AA746" s="72">
        <v>0</v>
      </c>
      <c r="AB746" s="72">
        <v>0</v>
      </c>
      <c r="AC746" s="111">
        <v>0</v>
      </c>
      <c r="AD746" s="112">
        <f t="shared" si="427"/>
        <v>51</v>
      </c>
      <c r="AE746" s="113">
        <v>0</v>
      </c>
      <c r="AF746" s="114">
        <v>0</v>
      </c>
      <c r="AG746" s="115">
        <v>0</v>
      </c>
      <c r="AH746" s="116">
        <v>440010.66</v>
      </c>
      <c r="AI746" s="114">
        <v>0</v>
      </c>
      <c r="AJ746" s="117">
        <f t="shared" si="430"/>
        <v>440010.66</v>
      </c>
      <c r="AK746" s="113">
        <v>0</v>
      </c>
      <c r="AL746" s="114">
        <v>0</v>
      </c>
      <c r="AM746" s="117">
        <f t="shared" si="431"/>
        <v>0</v>
      </c>
      <c r="AN746" s="113">
        <v>0</v>
      </c>
      <c r="AO746" s="114">
        <v>0</v>
      </c>
      <c r="AP746" s="114">
        <v>0</v>
      </c>
      <c r="AQ746" s="114">
        <v>368657.57999999996</v>
      </c>
      <c r="AR746" s="117">
        <v>71353.079999999987</v>
      </c>
      <c r="AS746" s="113">
        <f t="shared" si="428"/>
        <v>0</v>
      </c>
      <c r="AT746" s="114">
        <f t="shared" si="432"/>
        <v>0</v>
      </c>
      <c r="AU746" s="114">
        <f t="shared" si="433"/>
        <v>0</v>
      </c>
      <c r="AV746" s="117">
        <v>0</v>
      </c>
      <c r="AW746" s="113">
        <f t="shared" si="429"/>
        <v>0</v>
      </c>
      <c r="AX746" s="114">
        <f t="shared" si="434"/>
        <v>0</v>
      </c>
      <c r="AY746" s="114">
        <f t="shared" si="435"/>
        <v>0</v>
      </c>
      <c r="AZ746" s="117">
        <v>0</v>
      </c>
      <c r="BA746" s="113">
        <f t="shared" si="436"/>
        <v>0</v>
      </c>
      <c r="BB746" s="114">
        <f t="shared" si="437"/>
        <v>0</v>
      </c>
      <c r="BC746" s="114">
        <f t="shared" si="438"/>
        <v>0</v>
      </c>
      <c r="BD746" s="117">
        <v>0</v>
      </c>
      <c r="BE746" s="113">
        <v>0</v>
      </c>
      <c r="BF746" s="114">
        <v>0</v>
      </c>
      <c r="BG746" s="114">
        <v>0</v>
      </c>
      <c r="BH746" s="117">
        <v>0</v>
      </c>
      <c r="BJ746" s="113">
        <f t="shared" si="459"/>
        <v>0</v>
      </c>
      <c r="BK746" s="114">
        <f t="shared" si="459"/>
        <v>0</v>
      </c>
      <c r="BL746" s="114">
        <f t="shared" si="439"/>
        <v>0</v>
      </c>
      <c r="BM746" s="118">
        <f t="shared" si="440"/>
        <v>0</v>
      </c>
      <c r="BN746" s="119">
        <f t="shared" si="441"/>
        <v>0</v>
      </c>
      <c r="BP746" s="113">
        <f t="shared" si="442"/>
        <v>0</v>
      </c>
      <c r="BQ746" s="118">
        <f t="shared" si="443"/>
        <v>0</v>
      </c>
      <c r="BR746" s="120">
        <f t="shared" si="444"/>
        <v>0</v>
      </c>
      <c r="BS746" s="121">
        <f t="shared" si="445"/>
        <v>0</v>
      </c>
      <c r="BT746" s="114">
        <f t="shared" si="446"/>
        <v>0</v>
      </c>
      <c r="BU746" s="114">
        <f t="shared" si="447"/>
        <v>0</v>
      </c>
      <c r="BV746" s="114">
        <f t="shared" si="448"/>
        <v>0</v>
      </c>
      <c r="BW746" s="118">
        <f t="shared" si="449"/>
        <v>0</v>
      </c>
      <c r="BX746" s="120">
        <f t="shared" si="450"/>
        <v>0</v>
      </c>
      <c r="BY746" s="121">
        <f t="shared" si="451"/>
        <v>0</v>
      </c>
      <c r="CA746" s="113">
        <f t="shared" si="460"/>
        <v>0</v>
      </c>
      <c r="CB746" s="114">
        <f t="shared" si="460"/>
        <v>0</v>
      </c>
      <c r="CC746" s="114">
        <f t="shared" si="452"/>
        <v>0</v>
      </c>
      <c r="CD746" s="114">
        <f t="shared" si="453"/>
        <v>5123.9618006430856</v>
      </c>
      <c r="CE746" s="114">
        <f t="shared" si="454"/>
        <v>0</v>
      </c>
      <c r="CF746" s="118">
        <f t="shared" si="455"/>
        <v>0</v>
      </c>
      <c r="CG746" s="122">
        <f t="shared" si="456"/>
        <v>5123.9618006430856</v>
      </c>
      <c r="CH746" s="88"/>
      <c r="CI746" s="123">
        <f t="shared" si="457"/>
        <v>5123.9618006430856</v>
      </c>
      <c r="CK746" s="124">
        <f t="shared" si="458"/>
        <v>4</v>
      </c>
      <c r="CL746" s="125">
        <v>0</v>
      </c>
      <c r="CM746" s="126">
        <v>0</v>
      </c>
      <c r="CN746" s="127">
        <v>0</v>
      </c>
      <c r="CO746" s="128">
        <v>0</v>
      </c>
      <c r="CP746" s="125">
        <v>0</v>
      </c>
      <c r="CQ746" s="129">
        <v>0</v>
      </c>
      <c r="CR746" s="130">
        <v>0</v>
      </c>
      <c r="CS746" s="131">
        <v>0</v>
      </c>
      <c r="CT746" s="132">
        <v>0</v>
      </c>
      <c r="CU746" s="133">
        <f t="shared" si="461"/>
        <v>0</v>
      </c>
      <c r="CV746" s="129">
        <f t="shared" si="461"/>
        <v>0</v>
      </c>
      <c r="CW746" s="132">
        <v>0</v>
      </c>
      <c r="CY746" s="133">
        <v>0</v>
      </c>
      <c r="CZ746" s="129">
        <v>0</v>
      </c>
      <c r="DA746" s="132">
        <v>0</v>
      </c>
      <c r="DD746" s="134" t="s">
        <v>95</v>
      </c>
      <c r="DE746" s="101"/>
      <c r="DF746" s="72"/>
    </row>
    <row r="747" spans="1:110" s="7" customFormat="1" x14ac:dyDescent="0.25">
      <c r="A747" s="135">
        <v>243</v>
      </c>
      <c r="B747" s="136" t="s">
        <v>2015</v>
      </c>
      <c r="C747" s="136" t="s">
        <v>2021</v>
      </c>
      <c r="D747" s="137" t="s">
        <v>2017</v>
      </c>
      <c r="E747" s="138" t="s">
        <v>2022</v>
      </c>
      <c r="F747" s="138" t="s">
        <v>2019</v>
      </c>
      <c r="G747" s="138" t="s">
        <v>2020</v>
      </c>
      <c r="H747" s="138" t="s">
        <v>102</v>
      </c>
      <c r="I747" s="138">
        <v>10456</v>
      </c>
      <c r="J747" s="138" t="str">
        <f t="shared" si="424"/>
        <v>Bronx 10456</v>
      </c>
      <c r="K747" s="138" t="s">
        <v>103</v>
      </c>
      <c r="L747" s="138">
        <v>4</v>
      </c>
      <c r="M747" s="106" t="str">
        <f t="shared" si="425"/>
        <v>FCCN</v>
      </c>
      <c r="N747" s="107">
        <v>0</v>
      </c>
      <c r="O747" s="72">
        <v>0</v>
      </c>
      <c r="P747" s="108">
        <v>0</v>
      </c>
      <c r="Q747" s="71">
        <v>0</v>
      </c>
      <c r="R747" s="72">
        <v>0</v>
      </c>
      <c r="S747" s="108">
        <v>0</v>
      </c>
      <c r="T747" s="71">
        <v>0</v>
      </c>
      <c r="U747" s="72">
        <v>0</v>
      </c>
      <c r="V747" s="72">
        <v>0</v>
      </c>
      <c r="W747" s="73">
        <f t="shared" si="426"/>
        <v>0</v>
      </c>
      <c r="X747" s="109">
        <v>0</v>
      </c>
      <c r="Y747" s="110">
        <v>45</v>
      </c>
      <c r="Z747" s="110">
        <v>0</v>
      </c>
      <c r="AA747" s="72">
        <v>0</v>
      </c>
      <c r="AB747" s="72">
        <v>0</v>
      </c>
      <c r="AC747" s="111">
        <v>0</v>
      </c>
      <c r="AD747" s="112">
        <f t="shared" si="427"/>
        <v>45</v>
      </c>
      <c r="AE747" s="113">
        <v>0</v>
      </c>
      <c r="AF747" s="114">
        <v>0</v>
      </c>
      <c r="AG747" s="115">
        <v>0</v>
      </c>
      <c r="AH747" s="116">
        <v>461342.70000000007</v>
      </c>
      <c r="AI747" s="114">
        <v>0</v>
      </c>
      <c r="AJ747" s="117">
        <f t="shared" si="430"/>
        <v>461342.70000000007</v>
      </c>
      <c r="AK747" s="113">
        <v>0</v>
      </c>
      <c r="AL747" s="114">
        <v>0</v>
      </c>
      <c r="AM747" s="117">
        <f t="shared" si="431"/>
        <v>0</v>
      </c>
      <c r="AN747" s="113">
        <v>0</v>
      </c>
      <c r="AO747" s="114">
        <v>0</v>
      </c>
      <c r="AP747" s="114">
        <v>0</v>
      </c>
      <c r="AQ747" s="114">
        <v>398384.10000000009</v>
      </c>
      <c r="AR747" s="117">
        <v>62958.6</v>
      </c>
      <c r="AS747" s="113">
        <f t="shared" si="428"/>
        <v>0</v>
      </c>
      <c r="AT747" s="114">
        <f t="shared" si="432"/>
        <v>0</v>
      </c>
      <c r="AU747" s="114">
        <f t="shared" si="433"/>
        <v>0</v>
      </c>
      <c r="AV747" s="117">
        <v>0</v>
      </c>
      <c r="AW747" s="113">
        <f t="shared" si="429"/>
        <v>0</v>
      </c>
      <c r="AX747" s="114">
        <f t="shared" si="434"/>
        <v>0</v>
      </c>
      <c r="AY747" s="114">
        <f t="shared" si="435"/>
        <v>0</v>
      </c>
      <c r="AZ747" s="117">
        <v>0</v>
      </c>
      <c r="BA747" s="113">
        <f t="shared" si="436"/>
        <v>0</v>
      </c>
      <c r="BB747" s="114">
        <f t="shared" si="437"/>
        <v>0</v>
      </c>
      <c r="BC747" s="114">
        <f t="shared" si="438"/>
        <v>0</v>
      </c>
      <c r="BD747" s="117">
        <v>0</v>
      </c>
      <c r="BE747" s="113">
        <v>0</v>
      </c>
      <c r="BF747" s="114">
        <v>0</v>
      </c>
      <c r="BG747" s="114">
        <v>0</v>
      </c>
      <c r="BH747" s="117">
        <v>0</v>
      </c>
      <c r="BJ747" s="113">
        <f t="shared" si="459"/>
        <v>0</v>
      </c>
      <c r="BK747" s="114">
        <f t="shared" si="459"/>
        <v>0</v>
      </c>
      <c r="BL747" s="114">
        <f t="shared" si="439"/>
        <v>0</v>
      </c>
      <c r="BM747" s="118">
        <f t="shared" si="440"/>
        <v>0</v>
      </c>
      <c r="BN747" s="119">
        <f t="shared" si="441"/>
        <v>0</v>
      </c>
      <c r="BP747" s="113">
        <f t="shared" si="442"/>
        <v>0</v>
      </c>
      <c r="BQ747" s="118">
        <f t="shared" si="443"/>
        <v>0</v>
      </c>
      <c r="BR747" s="120">
        <f t="shared" si="444"/>
        <v>0</v>
      </c>
      <c r="BS747" s="121">
        <f t="shared" si="445"/>
        <v>0</v>
      </c>
      <c r="BT747" s="114">
        <f t="shared" si="446"/>
        <v>0</v>
      </c>
      <c r="BU747" s="114">
        <f t="shared" si="447"/>
        <v>0</v>
      </c>
      <c r="BV747" s="114">
        <f t="shared" si="448"/>
        <v>0</v>
      </c>
      <c r="BW747" s="118">
        <f t="shared" si="449"/>
        <v>0</v>
      </c>
      <c r="BX747" s="120">
        <f t="shared" si="450"/>
        <v>0</v>
      </c>
      <c r="BY747" s="121">
        <f t="shared" si="451"/>
        <v>0</v>
      </c>
      <c r="CA747" s="113">
        <f t="shared" si="460"/>
        <v>0</v>
      </c>
      <c r="CB747" s="114">
        <f t="shared" si="460"/>
        <v>0</v>
      </c>
      <c r="CC747" s="114">
        <f t="shared" si="452"/>
        <v>0</v>
      </c>
      <c r="CD747" s="114">
        <f t="shared" si="453"/>
        <v>4521.1427652733119</v>
      </c>
      <c r="CE747" s="114">
        <f t="shared" si="454"/>
        <v>0</v>
      </c>
      <c r="CF747" s="118">
        <f t="shared" si="455"/>
        <v>0</v>
      </c>
      <c r="CG747" s="122">
        <f t="shared" si="456"/>
        <v>4521.1427652733119</v>
      </c>
      <c r="CH747" s="88"/>
      <c r="CI747" s="123">
        <f t="shared" si="457"/>
        <v>4521.1427652733119</v>
      </c>
      <c r="CK747" s="124">
        <f t="shared" si="458"/>
        <v>4</v>
      </c>
      <c r="CL747" s="125">
        <v>0</v>
      </c>
      <c r="CM747" s="126">
        <v>0</v>
      </c>
      <c r="CN747" s="127">
        <v>0</v>
      </c>
      <c r="CO747" s="128">
        <v>0</v>
      </c>
      <c r="CP747" s="125">
        <v>0</v>
      </c>
      <c r="CQ747" s="129">
        <v>0</v>
      </c>
      <c r="CR747" s="130">
        <v>0</v>
      </c>
      <c r="CS747" s="131">
        <v>0</v>
      </c>
      <c r="CT747" s="132">
        <v>0</v>
      </c>
      <c r="CU747" s="133">
        <f t="shared" si="461"/>
        <v>0</v>
      </c>
      <c r="CV747" s="129">
        <f t="shared" si="461"/>
        <v>0</v>
      </c>
      <c r="CW747" s="132">
        <v>0</v>
      </c>
      <c r="CY747" s="133">
        <v>0</v>
      </c>
      <c r="CZ747" s="129">
        <v>0</v>
      </c>
      <c r="DA747" s="132">
        <v>0</v>
      </c>
      <c r="DD747" s="134" t="s">
        <v>95</v>
      </c>
      <c r="DE747" s="101"/>
      <c r="DF747" s="72"/>
    </row>
    <row r="748" spans="1:110" s="7" customFormat="1" x14ac:dyDescent="0.25">
      <c r="A748" s="135">
        <v>243</v>
      </c>
      <c r="B748" s="136" t="s">
        <v>2015</v>
      </c>
      <c r="C748" s="136" t="s">
        <v>2021</v>
      </c>
      <c r="D748" s="137" t="s">
        <v>2017</v>
      </c>
      <c r="E748" s="138" t="s">
        <v>2022</v>
      </c>
      <c r="F748" s="138" t="s">
        <v>2019</v>
      </c>
      <c r="G748" s="138" t="s">
        <v>2020</v>
      </c>
      <c r="H748" s="138" t="s">
        <v>102</v>
      </c>
      <c r="I748" s="138">
        <v>10456</v>
      </c>
      <c r="J748" s="138" t="str">
        <f t="shared" si="424"/>
        <v>Bronx 10456</v>
      </c>
      <c r="K748" s="138" t="s">
        <v>103</v>
      </c>
      <c r="L748" s="138">
        <v>4</v>
      </c>
      <c r="M748" s="106" t="str">
        <f t="shared" si="425"/>
        <v>FCCN</v>
      </c>
      <c r="N748" s="107">
        <v>0</v>
      </c>
      <c r="O748" s="72">
        <v>0</v>
      </c>
      <c r="P748" s="108">
        <v>0</v>
      </c>
      <c r="Q748" s="71">
        <v>0</v>
      </c>
      <c r="R748" s="72">
        <v>0</v>
      </c>
      <c r="S748" s="108">
        <v>0</v>
      </c>
      <c r="T748" s="71">
        <v>0</v>
      </c>
      <c r="U748" s="72">
        <v>0</v>
      </c>
      <c r="V748" s="72">
        <v>0</v>
      </c>
      <c r="W748" s="73">
        <f t="shared" si="426"/>
        <v>0</v>
      </c>
      <c r="X748" s="109">
        <v>0</v>
      </c>
      <c r="Y748" s="110">
        <v>0</v>
      </c>
      <c r="Z748" s="110">
        <v>4</v>
      </c>
      <c r="AA748" s="72">
        <v>0</v>
      </c>
      <c r="AB748" s="72">
        <v>0</v>
      </c>
      <c r="AC748" s="111">
        <v>0</v>
      </c>
      <c r="AD748" s="112">
        <f t="shared" si="427"/>
        <v>4</v>
      </c>
      <c r="AE748" s="113">
        <v>0</v>
      </c>
      <c r="AF748" s="114">
        <v>0</v>
      </c>
      <c r="AG748" s="115">
        <v>0</v>
      </c>
      <c r="AH748" s="116">
        <v>43733.040000000008</v>
      </c>
      <c r="AI748" s="114">
        <v>0</v>
      </c>
      <c r="AJ748" s="117">
        <f t="shared" si="430"/>
        <v>43733.040000000008</v>
      </c>
      <c r="AK748" s="113">
        <v>0</v>
      </c>
      <c r="AL748" s="114">
        <v>0</v>
      </c>
      <c r="AM748" s="117">
        <f t="shared" si="431"/>
        <v>0</v>
      </c>
      <c r="AN748" s="113">
        <v>0</v>
      </c>
      <c r="AO748" s="114">
        <v>0</v>
      </c>
      <c r="AP748" s="114">
        <v>0</v>
      </c>
      <c r="AQ748" s="114">
        <v>38136.720000000008</v>
      </c>
      <c r="AR748" s="117">
        <v>5596.32</v>
      </c>
      <c r="AS748" s="113">
        <f t="shared" si="428"/>
        <v>0</v>
      </c>
      <c r="AT748" s="114">
        <f t="shared" si="432"/>
        <v>0</v>
      </c>
      <c r="AU748" s="114">
        <f t="shared" si="433"/>
        <v>0</v>
      </c>
      <c r="AV748" s="117">
        <v>0</v>
      </c>
      <c r="AW748" s="113">
        <f t="shared" si="429"/>
        <v>0</v>
      </c>
      <c r="AX748" s="114">
        <f t="shared" si="434"/>
        <v>0</v>
      </c>
      <c r="AY748" s="114">
        <f t="shared" si="435"/>
        <v>0</v>
      </c>
      <c r="AZ748" s="117">
        <v>0</v>
      </c>
      <c r="BA748" s="113">
        <f t="shared" si="436"/>
        <v>0</v>
      </c>
      <c r="BB748" s="114">
        <f t="shared" si="437"/>
        <v>0</v>
      </c>
      <c r="BC748" s="114">
        <f t="shared" si="438"/>
        <v>0</v>
      </c>
      <c r="BD748" s="117">
        <v>0</v>
      </c>
      <c r="BE748" s="113">
        <v>0</v>
      </c>
      <c r="BF748" s="114">
        <v>0</v>
      </c>
      <c r="BG748" s="114">
        <v>0</v>
      </c>
      <c r="BH748" s="117">
        <v>0</v>
      </c>
      <c r="BJ748" s="113">
        <f t="shared" si="459"/>
        <v>0</v>
      </c>
      <c r="BK748" s="114">
        <f t="shared" si="459"/>
        <v>0</v>
      </c>
      <c r="BL748" s="114">
        <f t="shared" si="439"/>
        <v>0</v>
      </c>
      <c r="BM748" s="118">
        <f t="shared" si="440"/>
        <v>0</v>
      </c>
      <c r="BN748" s="119">
        <f t="shared" si="441"/>
        <v>0</v>
      </c>
      <c r="BP748" s="113">
        <f t="shared" si="442"/>
        <v>0</v>
      </c>
      <c r="BQ748" s="118">
        <f t="shared" si="443"/>
        <v>0</v>
      </c>
      <c r="BR748" s="120">
        <f t="shared" si="444"/>
        <v>0</v>
      </c>
      <c r="BS748" s="121">
        <f t="shared" si="445"/>
        <v>0</v>
      </c>
      <c r="BT748" s="114">
        <f t="shared" si="446"/>
        <v>0</v>
      </c>
      <c r="BU748" s="114">
        <f t="shared" si="447"/>
        <v>0</v>
      </c>
      <c r="BV748" s="114">
        <f t="shared" si="448"/>
        <v>0</v>
      </c>
      <c r="BW748" s="118">
        <f t="shared" si="449"/>
        <v>0</v>
      </c>
      <c r="BX748" s="120">
        <f t="shared" si="450"/>
        <v>0</v>
      </c>
      <c r="BY748" s="121">
        <f t="shared" si="451"/>
        <v>0</v>
      </c>
      <c r="CA748" s="113">
        <f t="shared" si="460"/>
        <v>0</v>
      </c>
      <c r="CB748" s="114">
        <f t="shared" si="460"/>
        <v>0</v>
      </c>
      <c r="CC748" s="114">
        <f t="shared" si="452"/>
        <v>0</v>
      </c>
      <c r="CD748" s="114">
        <f t="shared" si="453"/>
        <v>401.87935691318324</v>
      </c>
      <c r="CE748" s="114">
        <f t="shared" si="454"/>
        <v>0</v>
      </c>
      <c r="CF748" s="118">
        <f t="shared" si="455"/>
        <v>0</v>
      </c>
      <c r="CG748" s="122">
        <f t="shared" si="456"/>
        <v>401.87935691318324</v>
      </c>
      <c r="CH748" s="88"/>
      <c r="CI748" s="123">
        <f t="shared" si="457"/>
        <v>401.87935691318324</v>
      </c>
      <c r="CK748" s="124">
        <f t="shared" si="458"/>
        <v>4</v>
      </c>
      <c r="CL748" s="125">
        <v>0</v>
      </c>
      <c r="CM748" s="126">
        <v>0</v>
      </c>
      <c r="CN748" s="127">
        <v>0</v>
      </c>
      <c r="CO748" s="128">
        <v>0</v>
      </c>
      <c r="CP748" s="125">
        <v>0</v>
      </c>
      <c r="CQ748" s="129">
        <v>0</v>
      </c>
      <c r="CR748" s="130">
        <v>0</v>
      </c>
      <c r="CS748" s="131">
        <v>0</v>
      </c>
      <c r="CT748" s="132">
        <v>0</v>
      </c>
      <c r="CU748" s="133">
        <f t="shared" si="461"/>
        <v>0</v>
      </c>
      <c r="CV748" s="129">
        <f t="shared" si="461"/>
        <v>0</v>
      </c>
      <c r="CW748" s="132">
        <v>0</v>
      </c>
      <c r="CY748" s="133">
        <v>0</v>
      </c>
      <c r="CZ748" s="129">
        <v>0</v>
      </c>
      <c r="DA748" s="132">
        <v>0</v>
      </c>
      <c r="DD748" s="134" t="s">
        <v>95</v>
      </c>
      <c r="DE748" s="101"/>
      <c r="DF748" s="72"/>
    </row>
    <row r="749" spans="1:110" s="7" customFormat="1" x14ac:dyDescent="0.25">
      <c r="A749" s="135">
        <v>243</v>
      </c>
      <c r="B749" s="136" t="s">
        <v>2015</v>
      </c>
      <c r="C749" s="136" t="s">
        <v>2021</v>
      </c>
      <c r="D749" s="137" t="s">
        <v>2017</v>
      </c>
      <c r="E749" s="138" t="s">
        <v>2022</v>
      </c>
      <c r="F749" s="138" t="s">
        <v>2019</v>
      </c>
      <c r="G749" s="138" t="s">
        <v>2020</v>
      </c>
      <c r="H749" s="138" t="s">
        <v>102</v>
      </c>
      <c r="I749" s="138">
        <v>10456</v>
      </c>
      <c r="J749" s="138" t="str">
        <f t="shared" si="424"/>
        <v>Bronx 10456</v>
      </c>
      <c r="K749" s="138" t="s">
        <v>103</v>
      </c>
      <c r="L749" s="138">
        <v>4</v>
      </c>
      <c r="M749" s="106" t="str">
        <f t="shared" si="425"/>
        <v>FCCN</v>
      </c>
      <c r="N749" s="107">
        <v>0</v>
      </c>
      <c r="O749" s="72">
        <v>0</v>
      </c>
      <c r="P749" s="108">
        <v>0</v>
      </c>
      <c r="Q749" s="71">
        <v>0</v>
      </c>
      <c r="R749" s="72">
        <v>0</v>
      </c>
      <c r="S749" s="108">
        <v>0</v>
      </c>
      <c r="T749" s="71">
        <v>0</v>
      </c>
      <c r="U749" s="72">
        <v>0</v>
      </c>
      <c r="V749" s="72">
        <v>0</v>
      </c>
      <c r="W749" s="73">
        <f t="shared" si="426"/>
        <v>0</v>
      </c>
      <c r="X749" s="109">
        <v>0</v>
      </c>
      <c r="Y749" s="110">
        <v>0</v>
      </c>
      <c r="Z749" s="110">
        <v>0</v>
      </c>
      <c r="AA749" s="72">
        <v>51</v>
      </c>
      <c r="AB749" s="72">
        <v>0</v>
      </c>
      <c r="AC749" s="111">
        <v>0</v>
      </c>
      <c r="AD749" s="112">
        <f t="shared" si="427"/>
        <v>51</v>
      </c>
      <c r="AE749" s="113">
        <v>0</v>
      </c>
      <c r="AF749" s="114">
        <v>0</v>
      </c>
      <c r="AG749" s="115">
        <v>0</v>
      </c>
      <c r="AH749" s="116">
        <v>440010.66</v>
      </c>
      <c r="AI749" s="114">
        <v>0</v>
      </c>
      <c r="AJ749" s="117">
        <f t="shared" si="430"/>
        <v>440010.66</v>
      </c>
      <c r="AK749" s="113">
        <v>0</v>
      </c>
      <c r="AL749" s="114">
        <v>0</v>
      </c>
      <c r="AM749" s="117">
        <f t="shared" si="431"/>
        <v>0</v>
      </c>
      <c r="AN749" s="113">
        <v>0</v>
      </c>
      <c r="AO749" s="114">
        <v>0</v>
      </c>
      <c r="AP749" s="114">
        <v>0</v>
      </c>
      <c r="AQ749" s="114">
        <v>368657.57999999996</v>
      </c>
      <c r="AR749" s="117">
        <v>71353.079999999987</v>
      </c>
      <c r="AS749" s="113">
        <f t="shared" si="428"/>
        <v>0</v>
      </c>
      <c r="AT749" s="114">
        <f t="shared" si="432"/>
        <v>0</v>
      </c>
      <c r="AU749" s="114">
        <f t="shared" si="433"/>
        <v>0</v>
      </c>
      <c r="AV749" s="117">
        <v>0</v>
      </c>
      <c r="AW749" s="113">
        <f t="shared" si="429"/>
        <v>0</v>
      </c>
      <c r="AX749" s="114">
        <f t="shared" si="434"/>
        <v>0</v>
      </c>
      <c r="AY749" s="114">
        <f t="shared" si="435"/>
        <v>0</v>
      </c>
      <c r="AZ749" s="117">
        <v>0</v>
      </c>
      <c r="BA749" s="113">
        <f t="shared" si="436"/>
        <v>0</v>
      </c>
      <c r="BB749" s="114">
        <f t="shared" si="437"/>
        <v>0</v>
      </c>
      <c r="BC749" s="114">
        <f t="shared" si="438"/>
        <v>0</v>
      </c>
      <c r="BD749" s="117">
        <v>0</v>
      </c>
      <c r="BE749" s="113">
        <v>0</v>
      </c>
      <c r="BF749" s="114">
        <v>0</v>
      </c>
      <c r="BG749" s="114">
        <v>0</v>
      </c>
      <c r="BH749" s="117">
        <v>0</v>
      </c>
      <c r="BJ749" s="113">
        <f t="shared" ref="BJ749:BK764" si="462">+AK749</f>
        <v>0</v>
      </c>
      <c r="BK749" s="114">
        <f t="shared" si="462"/>
        <v>0</v>
      </c>
      <c r="BL749" s="114">
        <f t="shared" si="439"/>
        <v>0</v>
      </c>
      <c r="BM749" s="118">
        <f t="shared" si="440"/>
        <v>0</v>
      </c>
      <c r="BN749" s="119">
        <f t="shared" si="441"/>
        <v>0</v>
      </c>
      <c r="BP749" s="113">
        <f t="shared" si="442"/>
        <v>0</v>
      </c>
      <c r="BQ749" s="118">
        <f t="shared" si="443"/>
        <v>0</v>
      </c>
      <c r="BR749" s="120">
        <f t="shared" si="444"/>
        <v>0</v>
      </c>
      <c r="BS749" s="121">
        <f t="shared" si="445"/>
        <v>0</v>
      </c>
      <c r="BT749" s="114">
        <f t="shared" si="446"/>
        <v>0</v>
      </c>
      <c r="BU749" s="114">
        <f t="shared" si="447"/>
        <v>0</v>
      </c>
      <c r="BV749" s="114">
        <f t="shared" si="448"/>
        <v>0</v>
      </c>
      <c r="BW749" s="118">
        <f t="shared" si="449"/>
        <v>0</v>
      </c>
      <c r="BX749" s="120">
        <f t="shared" si="450"/>
        <v>0</v>
      </c>
      <c r="BY749" s="121">
        <f t="shared" si="451"/>
        <v>0</v>
      </c>
      <c r="CA749" s="113">
        <f t="shared" ref="CA749:CB764" si="463">(+AE749/0.933)*0.067</f>
        <v>0</v>
      </c>
      <c r="CB749" s="114">
        <f t="shared" si="463"/>
        <v>0</v>
      </c>
      <c r="CC749" s="114">
        <f t="shared" si="452"/>
        <v>0</v>
      </c>
      <c r="CD749" s="114">
        <f t="shared" si="453"/>
        <v>5123.9618006430856</v>
      </c>
      <c r="CE749" s="114">
        <f t="shared" si="454"/>
        <v>0</v>
      </c>
      <c r="CF749" s="118">
        <f t="shared" si="455"/>
        <v>0</v>
      </c>
      <c r="CG749" s="122">
        <f t="shared" si="456"/>
        <v>5123.9618006430856</v>
      </c>
      <c r="CH749" s="88"/>
      <c r="CI749" s="123">
        <f t="shared" si="457"/>
        <v>5123.9618006430856</v>
      </c>
      <c r="CK749" s="124">
        <f t="shared" si="458"/>
        <v>4</v>
      </c>
      <c r="CL749" s="125">
        <v>0</v>
      </c>
      <c r="CM749" s="126">
        <v>0</v>
      </c>
      <c r="CN749" s="127">
        <v>0</v>
      </c>
      <c r="CO749" s="128">
        <v>0</v>
      </c>
      <c r="CP749" s="125">
        <v>0</v>
      </c>
      <c r="CQ749" s="129">
        <v>0</v>
      </c>
      <c r="CR749" s="130">
        <v>0</v>
      </c>
      <c r="CS749" s="131">
        <v>0</v>
      </c>
      <c r="CT749" s="132">
        <v>0</v>
      </c>
      <c r="CU749" s="133">
        <f t="shared" ref="CU749:CV764" si="464">IF($CK749=2,2.5/8,2.5/10)*CR749</f>
        <v>0</v>
      </c>
      <c r="CV749" s="129">
        <f t="shared" si="464"/>
        <v>0</v>
      </c>
      <c r="CW749" s="132">
        <v>0</v>
      </c>
      <c r="CY749" s="133">
        <v>0</v>
      </c>
      <c r="CZ749" s="129">
        <v>0</v>
      </c>
      <c r="DA749" s="132">
        <v>0</v>
      </c>
      <c r="DD749" s="134" t="s">
        <v>95</v>
      </c>
      <c r="DE749" s="101"/>
      <c r="DF749" s="72"/>
    </row>
    <row r="750" spans="1:110" s="7" customFormat="1" x14ac:dyDescent="0.25">
      <c r="A750" s="135">
        <v>243</v>
      </c>
      <c r="B750" s="136" t="s">
        <v>2015</v>
      </c>
      <c r="C750" s="136" t="s">
        <v>2021</v>
      </c>
      <c r="D750" s="137" t="s">
        <v>2017</v>
      </c>
      <c r="E750" s="138" t="s">
        <v>2022</v>
      </c>
      <c r="F750" s="138" t="s">
        <v>2019</v>
      </c>
      <c r="G750" s="138" t="s">
        <v>2020</v>
      </c>
      <c r="H750" s="138" t="s">
        <v>102</v>
      </c>
      <c r="I750" s="138">
        <v>10456</v>
      </c>
      <c r="J750" s="138" t="str">
        <f t="shared" si="424"/>
        <v>Bronx 10456</v>
      </c>
      <c r="K750" s="138" t="s">
        <v>103</v>
      </c>
      <c r="L750" s="138">
        <v>4</v>
      </c>
      <c r="M750" s="106" t="str">
        <f t="shared" si="425"/>
        <v>FCCN</v>
      </c>
      <c r="N750" s="107">
        <v>0</v>
      </c>
      <c r="O750" s="72">
        <v>0</v>
      </c>
      <c r="P750" s="108">
        <v>0</v>
      </c>
      <c r="Q750" s="71">
        <v>0</v>
      </c>
      <c r="R750" s="72">
        <v>0</v>
      </c>
      <c r="S750" s="108">
        <v>0</v>
      </c>
      <c r="T750" s="71">
        <v>0</v>
      </c>
      <c r="U750" s="72">
        <v>0</v>
      </c>
      <c r="V750" s="72">
        <v>0</v>
      </c>
      <c r="W750" s="73">
        <f t="shared" si="426"/>
        <v>0</v>
      </c>
      <c r="X750" s="109">
        <v>0</v>
      </c>
      <c r="Y750" s="110">
        <v>0</v>
      </c>
      <c r="Z750" s="110">
        <v>0</v>
      </c>
      <c r="AA750" s="72">
        <v>0</v>
      </c>
      <c r="AB750" s="72">
        <v>45</v>
      </c>
      <c r="AC750" s="111">
        <v>0</v>
      </c>
      <c r="AD750" s="112">
        <f t="shared" si="427"/>
        <v>45</v>
      </c>
      <c r="AE750" s="113">
        <v>0</v>
      </c>
      <c r="AF750" s="114">
        <v>0</v>
      </c>
      <c r="AG750" s="115">
        <v>0</v>
      </c>
      <c r="AH750" s="116">
        <v>388244.7</v>
      </c>
      <c r="AI750" s="114">
        <v>0</v>
      </c>
      <c r="AJ750" s="117">
        <f t="shared" si="430"/>
        <v>388244.7</v>
      </c>
      <c r="AK750" s="113">
        <v>0</v>
      </c>
      <c r="AL750" s="114">
        <v>0</v>
      </c>
      <c r="AM750" s="117">
        <f t="shared" si="431"/>
        <v>0</v>
      </c>
      <c r="AN750" s="113">
        <v>0</v>
      </c>
      <c r="AO750" s="114">
        <v>0</v>
      </c>
      <c r="AP750" s="114">
        <v>0</v>
      </c>
      <c r="AQ750" s="114">
        <v>325286.09999999998</v>
      </c>
      <c r="AR750" s="117">
        <v>62958.6</v>
      </c>
      <c r="AS750" s="113">
        <f t="shared" si="428"/>
        <v>0</v>
      </c>
      <c r="AT750" s="114">
        <f t="shared" si="432"/>
        <v>0</v>
      </c>
      <c r="AU750" s="114">
        <f t="shared" si="433"/>
        <v>0</v>
      </c>
      <c r="AV750" s="117">
        <v>0</v>
      </c>
      <c r="AW750" s="113">
        <f t="shared" si="429"/>
        <v>0</v>
      </c>
      <c r="AX750" s="114">
        <f t="shared" si="434"/>
        <v>0</v>
      </c>
      <c r="AY750" s="114">
        <f t="shared" si="435"/>
        <v>0</v>
      </c>
      <c r="AZ750" s="117">
        <v>0</v>
      </c>
      <c r="BA750" s="113">
        <f t="shared" si="436"/>
        <v>0</v>
      </c>
      <c r="BB750" s="114">
        <f t="shared" si="437"/>
        <v>0</v>
      </c>
      <c r="BC750" s="114">
        <f t="shared" si="438"/>
        <v>0</v>
      </c>
      <c r="BD750" s="117">
        <v>0</v>
      </c>
      <c r="BE750" s="113">
        <v>0</v>
      </c>
      <c r="BF750" s="114">
        <v>0</v>
      </c>
      <c r="BG750" s="114">
        <v>0</v>
      </c>
      <c r="BH750" s="117">
        <v>0</v>
      </c>
      <c r="BJ750" s="113">
        <f t="shared" si="462"/>
        <v>0</v>
      </c>
      <c r="BK750" s="114">
        <f t="shared" si="462"/>
        <v>0</v>
      </c>
      <c r="BL750" s="114">
        <f t="shared" si="439"/>
        <v>0</v>
      </c>
      <c r="BM750" s="118">
        <f t="shared" si="440"/>
        <v>0</v>
      </c>
      <c r="BN750" s="119">
        <f t="shared" si="441"/>
        <v>0</v>
      </c>
      <c r="BP750" s="113">
        <f t="shared" si="442"/>
        <v>0</v>
      </c>
      <c r="BQ750" s="118">
        <f t="shared" si="443"/>
        <v>0</v>
      </c>
      <c r="BR750" s="120">
        <f t="shared" si="444"/>
        <v>0</v>
      </c>
      <c r="BS750" s="121">
        <f t="shared" si="445"/>
        <v>0</v>
      </c>
      <c r="BT750" s="114">
        <f t="shared" si="446"/>
        <v>0</v>
      </c>
      <c r="BU750" s="114">
        <f t="shared" si="447"/>
        <v>0</v>
      </c>
      <c r="BV750" s="114">
        <f t="shared" si="448"/>
        <v>0</v>
      </c>
      <c r="BW750" s="118">
        <f t="shared" si="449"/>
        <v>0</v>
      </c>
      <c r="BX750" s="120">
        <f t="shared" si="450"/>
        <v>0</v>
      </c>
      <c r="BY750" s="121">
        <f t="shared" si="451"/>
        <v>0</v>
      </c>
      <c r="CA750" s="113">
        <f t="shared" si="463"/>
        <v>0</v>
      </c>
      <c r="CB750" s="114">
        <f t="shared" si="463"/>
        <v>0</v>
      </c>
      <c r="CC750" s="114">
        <f t="shared" si="452"/>
        <v>0</v>
      </c>
      <c r="CD750" s="114">
        <f t="shared" si="453"/>
        <v>4521.1427652733119</v>
      </c>
      <c r="CE750" s="114">
        <f t="shared" si="454"/>
        <v>0</v>
      </c>
      <c r="CF750" s="118">
        <f t="shared" si="455"/>
        <v>0</v>
      </c>
      <c r="CG750" s="122">
        <f t="shared" si="456"/>
        <v>4521.1427652733119</v>
      </c>
      <c r="CH750" s="88"/>
      <c r="CI750" s="123">
        <f t="shared" si="457"/>
        <v>4521.1427652733119</v>
      </c>
      <c r="CK750" s="124">
        <f t="shared" si="458"/>
        <v>4</v>
      </c>
      <c r="CL750" s="125">
        <v>0</v>
      </c>
      <c r="CM750" s="126">
        <v>0</v>
      </c>
      <c r="CN750" s="127">
        <v>0</v>
      </c>
      <c r="CO750" s="128">
        <v>0</v>
      </c>
      <c r="CP750" s="125">
        <v>0</v>
      </c>
      <c r="CQ750" s="129">
        <v>0</v>
      </c>
      <c r="CR750" s="130">
        <v>0</v>
      </c>
      <c r="CS750" s="131">
        <v>0</v>
      </c>
      <c r="CT750" s="132">
        <v>0</v>
      </c>
      <c r="CU750" s="133">
        <f t="shared" si="464"/>
        <v>0</v>
      </c>
      <c r="CV750" s="129">
        <f t="shared" si="464"/>
        <v>0</v>
      </c>
      <c r="CW750" s="132">
        <v>0</v>
      </c>
      <c r="CY750" s="133">
        <v>0</v>
      </c>
      <c r="CZ750" s="129">
        <v>0</v>
      </c>
      <c r="DA750" s="132">
        <v>0</v>
      </c>
      <c r="DD750" s="134" t="s">
        <v>95</v>
      </c>
      <c r="DE750" s="101"/>
      <c r="DF750" s="72"/>
    </row>
    <row r="751" spans="1:110" s="7" customFormat="1" x14ac:dyDescent="0.25">
      <c r="A751" s="135">
        <v>243</v>
      </c>
      <c r="B751" s="136" t="s">
        <v>2015</v>
      </c>
      <c r="C751" s="136" t="s">
        <v>2021</v>
      </c>
      <c r="D751" s="137" t="s">
        <v>2017</v>
      </c>
      <c r="E751" s="138" t="s">
        <v>2022</v>
      </c>
      <c r="F751" s="138" t="s">
        <v>2019</v>
      </c>
      <c r="G751" s="138" t="s">
        <v>2020</v>
      </c>
      <c r="H751" s="138" t="s">
        <v>102</v>
      </c>
      <c r="I751" s="138">
        <v>10456</v>
      </c>
      <c r="J751" s="138" t="str">
        <f t="shared" si="424"/>
        <v>Bronx 10456</v>
      </c>
      <c r="K751" s="138" t="s">
        <v>103</v>
      </c>
      <c r="L751" s="138">
        <v>4</v>
      </c>
      <c r="M751" s="106" t="str">
        <f t="shared" si="425"/>
        <v>FCCN</v>
      </c>
      <c r="N751" s="107">
        <v>0</v>
      </c>
      <c r="O751" s="72">
        <v>0</v>
      </c>
      <c r="P751" s="108">
        <v>0</v>
      </c>
      <c r="Q751" s="71">
        <v>0</v>
      </c>
      <c r="R751" s="72">
        <v>0</v>
      </c>
      <c r="S751" s="108">
        <v>0</v>
      </c>
      <c r="T751" s="71">
        <v>0</v>
      </c>
      <c r="U751" s="72">
        <v>0</v>
      </c>
      <c r="V751" s="72">
        <v>0</v>
      </c>
      <c r="W751" s="73">
        <f t="shared" si="426"/>
        <v>0</v>
      </c>
      <c r="X751" s="109">
        <v>0</v>
      </c>
      <c r="Y751" s="110">
        <v>0</v>
      </c>
      <c r="Z751" s="110">
        <v>0</v>
      </c>
      <c r="AA751" s="72">
        <v>0</v>
      </c>
      <c r="AB751" s="72">
        <v>0</v>
      </c>
      <c r="AC751" s="111">
        <v>4</v>
      </c>
      <c r="AD751" s="112">
        <f t="shared" si="427"/>
        <v>4</v>
      </c>
      <c r="AE751" s="113">
        <v>0</v>
      </c>
      <c r="AF751" s="114">
        <v>0</v>
      </c>
      <c r="AG751" s="115">
        <v>0</v>
      </c>
      <c r="AH751" s="116">
        <v>36606.639999999999</v>
      </c>
      <c r="AI751" s="114">
        <v>0</v>
      </c>
      <c r="AJ751" s="117">
        <f t="shared" si="430"/>
        <v>36606.639999999999</v>
      </c>
      <c r="AK751" s="113">
        <v>0</v>
      </c>
      <c r="AL751" s="114">
        <v>0</v>
      </c>
      <c r="AM751" s="117">
        <f t="shared" si="431"/>
        <v>0</v>
      </c>
      <c r="AN751" s="113">
        <v>0</v>
      </c>
      <c r="AO751" s="114">
        <v>0</v>
      </c>
      <c r="AP751" s="114">
        <v>0</v>
      </c>
      <c r="AQ751" s="114">
        <v>31010.32</v>
      </c>
      <c r="AR751" s="117">
        <v>5596.32</v>
      </c>
      <c r="AS751" s="113">
        <f t="shared" si="428"/>
        <v>0</v>
      </c>
      <c r="AT751" s="114">
        <f t="shared" si="432"/>
        <v>0</v>
      </c>
      <c r="AU751" s="114">
        <f t="shared" si="433"/>
        <v>0</v>
      </c>
      <c r="AV751" s="117">
        <v>0</v>
      </c>
      <c r="AW751" s="113">
        <f t="shared" si="429"/>
        <v>0</v>
      </c>
      <c r="AX751" s="114">
        <f t="shared" si="434"/>
        <v>0</v>
      </c>
      <c r="AY751" s="114">
        <f t="shared" si="435"/>
        <v>0</v>
      </c>
      <c r="AZ751" s="117">
        <v>0</v>
      </c>
      <c r="BA751" s="113">
        <f t="shared" si="436"/>
        <v>0</v>
      </c>
      <c r="BB751" s="114">
        <f t="shared" si="437"/>
        <v>0</v>
      </c>
      <c r="BC751" s="114">
        <f t="shared" si="438"/>
        <v>0</v>
      </c>
      <c r="BD751" s="117">
        <v>0</v>
      </c>
      <c r="BE751" s="113">
        <v>0</v>
      </c>
      <c r="BF751" s="114">
        <v>0</v>
      </c>
      <c r="BG751" s="114">
        <v>0</v>
      </c>
      <c r="BH751" s="117">
        <v>0</v>
      </c>
      <c r="BJ751" s="113">
        <f t="shared" si="462"/>
        <v>0</v>
      </c>
      <c r="BK751" s="114">
        <f t="shared" si="462"/>
        <v>0</v>
      </c>
      <c r="BL751" s="114">
        <f t="shared" si="439"/>
        <v>0</v>
      </c>
      <c r="BM751" s="118">
        <f t="shared" si="440"/>
        <v>0</v>
      </c>
      <c r="BN751" s="119">
        <f t="shared" si="441"/>
        <v>0</v>
      </c>
      <c r="BP751" s="113">
        <f t="shared" si="442"/>
        <v>0</v>
      </c>
      <c r="BQ751" s="118">
        <f t="shared" si="443"/>
        <v>0</v>
      </c>
      <c r="BR751" s="120">
        <f t="shared" si="444"/>
        <v>0</v>
      </c>
      <c r="BS751" s="121">
        <f t="shared" si="445"/>
        <v>0</v>
      </c>
      <c r="BT751" s="114">
        <f t="shared" si="446"/>
        <v>0</v>
      </c>
      <c r="BU751" s="114">
        <f t="shared" si="447"/>
        <v>0</v>
      </c>
      <c r="BV751" s="114">
        <f t="shared" si="448"/>
        <v>0</v>
      </c>
      <c r="BW751" s="118">
        <f t="shared" si="449"/>
        <v>0</v>
      </c>
      <c r="BX751" s="120">
        <f t="shared" si="450"/>
        <v>0</v>
      </c>
      <c r="BY751" s="121">
        <f t="shared" si="451"/>
        <v>0</v>
      </c>
      <c r="CA751" s="113">
        <f t="shared" si="463"/>
        <v>0</v>
      </c>
      <c r="CB751" s="114">
        <f t="shared" si="463"/>
        <v>0</v>
      </c>
      <c r="CC751" s="114">
        <f t="shared" si="452"/>
        <v>0</v>
      </c>
      <c r="CD751" s="114">
        <f t="shared" si="453"/>
        <v>401.87935691318324</v>
      </c>
      <c r="CE751" s="114">
        <f t="shared" si="454"/>
        <v>0</v>
      </c>
      <c r="CF751" s="118">
        <f t="shared" si="455"/>
        <v>0</v>
      </c>
      <c r="CG751" s="122">
        <f t="shared" si="456"/>
        <v>401.87935691318324</v>
      </c>
      <c r="CH751" s="88"/>
      <c r="CI751" s="123">
        <f t="shared" si="457"/>
        <v>401.87935691318324</v>
      </c>
      <c r="CK751" s="124">
        <f t="shared" si="458"/>
        <v>4</v>
      </c>
      <c r="CL751" s="125">
        <v>0</v>
      </c>
      <c r="CM751" s="126">
        <v>0</v>
      </c>
      <c r="CN751" s="127">
        <v>0</v>
      </c>
      <c r="CO751" s="128">
        <v>0</v>
      </c>
      <c r="CP751" s="125">
        <v>0</v>
      </c>
      <c r="CQ751" s="129">
        <v>0</v>
      </c>
      <c r="CR751" s="130">
        <v>0</v>
      </c>
      <c r="CS751" s="131">
        <v>0</v>
      </c>
      <c r="CT751" s="132">
        <v>0</v>
      </c>
      <c r="CU751" s="133">
        <f t="shared" si="464"/>
        <v>0</v>
      </c>
      <c r="CV751" s="129">
        <f t="shared" si="464"/>
        <v>0</v>
      </c>
      <c r="CW751" s="132">
        <v>0</v>
      </c>
      <c r="CY751" s="133">
        <v>0</v>
      </c>
      <c r="CZ751" s="129">
        <v>0</v>
      </c>
      <c r="DA751" s="132">
        <v>0</v>
      </c>
      <c r="DD751" s="134" t="s">
        <v>95</v>
      </c>
      <c r="DE751" s="101"/>
      <c r="DF751" s="72"/>
    </row>
    <row r="752" spans="1:110" s="7" customFormat="1" x14ac:dyDescent="0.25">
      <c r="A752" s="135">
        <v>210</v>
      </c>
      <c r="B752" s="136" t="s">
        <v>2023</v>
      </c>
      <c r="C752" s="136" t="s">
        <v>2024</v>
      </c>
      <c r="D752" s="137" t="s">
        <v>2025</v>
      </c>
      <c r="E752" s="138" t="s">
        <v>2026</v>
      </c>
      <c r="F752" s="138" t="s">
        <v>2027</v>
      </c>
      <c r="G752" s="138" t="s">
        <v>2028</v>
      </c>
      <c r="H752" s="138" t="s">
        <v>117</v>
      </c>
      <c r="I752" s="138">
        <v>11211</v>
      </c>
      <c r="J752" s="138" t="str">
        <f t="shared" si="424"/>
        <v>Brooklyn 11211</v>
      </c>
      <c r="K752" s="138" t="s">
        <v>103</v>
      </c>
      <c r="L752" s="138">
        <v>3</v>
      </c>
      <c r="M752" s="106" t="str">
        <f t="shared" si="425"/>
        <v>Child Care</v>
      </c>
      <c r="N752" s="107">
        <v>0</v>
      </c>
      <c r="O752" s="72">
        <v>40</v>
      </c>
      <c r="P752" s="108">
        <v>0</v>
      </c>
      <c r="Q752" s="71">
        <v>0</v>
      </c>
      <c r="R752" s="72">
        <v>0</v>
      </c>
      <c r="S752" s="108">
        <v>0</v>
      </c>
      <c r="T752" s="71">
        <v>0</v>
      </c>
      <c r="U752" s="72">
        <v>0</v>
      </c>
      <c r="V752" s="72">
        <v>0</v>
      </c>
      <c r="W752" s="73">
        <f t="shared" si="426"/>
        <v>0</v>
      </c>
      <c r="X752" s="109">
        <v>0</v>
      </c>
      <c r="Y752" s="110">
        <v>0</v>
      </c>
      <c r="Z752" s="110">
        <v>0</v>
      </c>
      <c r="AA752" s="72">
        <v>0</v>
      </c>
      <c r="AB752" s="72">
        <v>0</v>
      </c>
      <c r="AC752" s="111">
        <v>0</v>
      </c>
      <c r="AD752" s="112">
        <f t="shared" si="427"/>
        <v>0</v>
      </c>
      <c r="AE752" s="113">
        <v>0</v>
      </c>
      <c r="AF752" s="114">
        <v>618110.4</v>
      </c>
      <c r="AG752" s="115">
        <v>0</v>
      </c>
      <c r="AH752" s="116">
        <v>618110.4</v>
      </c>
      <c r="AI752" s="114">
        <v>0</v>
      </c>
      <c r="AJ752" s="117">
        <f t="shared" si="430"/>
        <v>618110.4</v>
      </c>
      <c r="AK752" s="113">
        <v>0</v>
      </c>
      <c r="AL752" s="114">
        <v>0</v>
      </c>
      <c r="AM752" s="117">
        <f t="shared" si="431"/>
        <v>0</v>
      </c>
      <c r="AN752" s="113">
        <v>0</v>
      </c>
      <c r="AO752" s="114">
        <v>0</v>
      </c>
      <c r="AP752" s="114">
        <v>618110.4</v>
      </c>
      <c r="AQ752" s="114">
        <v>0</v>
      </c>
      <c r="AR752" s="117">
        <v>0</v>
      </c>
      <c r="AS752" s="113">
        <f t="shared" si="428"/>
        <v>0</v>
      </c>
      <c r="AT752" s="114">
        <f t="shared" si="432"/>
        <v>0</v>
      </c>
      <c r="AU752" s="114">
        <f t="shared" si="433"/>
        <v>0</v>
      </c>
      <c r="AV752" s="117">
        <v>0</v>
      </c>
      <c r="AW752" s="113">
        <f t="shared" si="429"/>
        <v>0</v>
      </c>
      <c r="AX752" s="114">
        <f t="shared" si="434"/>
        <v>0</v>
      </c>
      <c r="AY752" s="114">
        <f t="shared" si="435"/>
        <v>0</v>
      </c>
      <c r="AZ752" s="117">
        <v>0</v>
      </c>
      <c r="BA752" s="113">
        <f t="shared" si="436"/>
        <v>0</v>
      </c>
      <c r="BB752" s="114">
        <f t="shared" si="437"/>
        <v>0</v>
      </c>
      <c r="BC752" s="114">
        <f t="shared" si="438"/>
        <v>0</v>
      </c>
      <c r="BD752" s="117">
        <v>0</v>
      </c>
      <c r="BE752" s="113">
        <v>0</v>
      </c>
      <c r="BF752" s="114">
        <v>0</v>
      </c>
      <c r="BG752" s="114">
        <v>0</v>
      </c>
      <c r="BH752" s="117">
        <v>0</v>
      </c>
      <c r="BJ752" s="113">
        <f t="shared" si="462"/>
        <v>0</v>
      </c>
      <c r="BK752" s="114">
        <f t="shared" si="462"/>
        <v>0</v>
      </c>
      <c r="BL752" s="114">
        <f t="shared" si="439"/>
        <v>0</v>
      </c>
      <c r="BM752" s="118">
        <f t="shared" si="440"/>
        <v>0</v>
      </c>
      <c r="BN752" s="119">
        <f t="shared" si="441"/>
        <v>0</v>
      </c>
      <c r="BP752" s="113">
        <f t="shared" si="442"/>
        <v>0</v>
      </c>
      <c r="BQ752" s="118">
        <f t="shared" si="443"/>
        <v>0</v>
      </c>
      <c r="BR752" s="120">
        <f t="shared" si="444"/>
        <v>0</v>
      </c>
      <c r="BS752" s="121">
        <f t="shared" si="445"/>
        <v>0</v>
      </c>
      <c r="BT752" s="114">
        <f t="shared" si="446"/>
        <v>0</v>
      </c>
      <c r="BU752" s="114">
        <f t="shared" si="447"/>
        <v>0</v>
      </c>
      <c r="BV752" s="114">
        <f t="shared" si="448"/>
        <v>0</v>
      </c>
      <c r="BW752" s="118">
        <f t="shared" si="449"/>
        <v>0</v>
      </c>
      <c r="BX752" s="120">
        <f t="shared" si="450"/>
        <v>0</v>
      </c>
      <c r="BY752" s="121">
        <f t="shared" si="451"/>
        <v>0</v>
      </c>
      <c r="CA752" s="113">
        <f t="shared" si="463"/>
        <v>0</v>
      </c>
      <c r="CB752" s="114">
        <f t="shared" si="463"/>
        <v>44387.349196141484</v>
      </c>
      <c r="CC752" s="114">
        <f t="shared" si="452"/>
        <v>0</v>
      </c>
      <c r="CD752" s="114">
        <f t="shared" si="453"/>
        <v>0</v>
      </c>
      <c r="CE752" s="114">
        <f t="shared" si="454"/>
        <v>0</v>
      </c>
      <c r="CF752" s="118">
        <f t="shared" si="455"/>
        <v>0</v>
      </c>
      <c r="CG752" s="122">
        <f t="shared" si="456"/>
        <v>44387.349196141484</v>
      </c>
      <c r="CH752" s="88"/>
      <c r="CI752" s="123">
        <f t="shared" si="457"/>
        <v>44387.349196141484</v>
      </c>
      <c r="CK752" s="124">
        <f t="shared" si="458"/>
        <v>3</v>
      </c>
      <c r="CL752" s="125">
        <v>0</v>
      </c>
      <c r="CM752" s="126">
        <v>58.980000000000004</v>
      </c>
      <c r="CN752" s="127">
        <v>0</v>
      </c>
      <c r="CO752" s="128">
        <v>0</v>
      </c>
      <c r="CP752" s="125">
        <v>0</v>
      </c>
      <c r="CQ752" s="129">
        <v>0</v>
      </c>
      <c r="CR752" s="130">
        <v>0</v>
      </c>
      <c r="CS752" s="131">
        <v>0</v>
      </c>
      <c r="CT752" s="132">
        <v>0</v>
      </c>
      <c r="CU752" s="133">
        <f t="shared" si="464"/>
        <v>0</v>
      </c>
      <c r="CV752" s="129">
        <f t="shared" si="464"/>
        <v>0</v>
      </c>
      <c r="CW752" s="132">
        <v>0</v>
      </c>
      <c r="CY752" s="133">
        <v>0</v>
      </c>
      <c r="CZ752" s="129">
        <v>0</v>
      </c>
      <c r="DA752" s="132">
        <v>0</v>
      </c>
      <c r="DD752" s="134" t="s">
        <v>95</v>
      </c>
      <c r="DE752" s="101"/>
      <c r="DF752" s="72"/>
    </row>
    <row r="753" spans="1:110" s="7" customFormat="1" x14ac:dyDescent="0.25">
      <c r="A753" s="135">
        <v>210</v>
      </c>
      <c r="B753" s="136" t="s">
        <v>2023</v>
      </c>
      <c r="C753" s="136" t="s">
        <v>2024</v>
      </c>
      <c r="D753" s="137" t="s">
        <v>2025</v>
      </c>
      <c r="E753" s="138" t="s">
        <v>2026</v>
      </c>
      <c r="F753" s="138" t="s">
        <v>2027</v>
      </c>
      <c r="G753" s="138" t="s">
        <v>2028</v>
      </c>
      <c r="H753" s="138" t="s">
        <v>117</v>
      </c>
      <c r="I753" s="138">
        <v>11211</v>
      </c>
      <c r="J753" s="138" t="str">
        <f t="shared" si="424"/>
        <v>Brooklyn 11211</v>
      </c>
      <c r="K753" s="138" t="s">
        <v>103</v>
      </c>
      <c r="L753" s="138">
        <v>3</v>
      </c>
      <c r="M753" s="106" t="str">
        <f t="shared" si="425"/>
        <v>Child Care</v>
      </c>
      <c r="N753" s="107">
        <v>0</v>
      </c>
      <c r="O753" s="72">
        <v>0</v>
      </c>
      <c r="P753" s="108">
        <v>16</v>
      </c>
      <c r="Q753" s="71">
        <v>0</v>
      </c>
      <c r="R753" s="72">
        <v>0</v>
      </c>
      <c r="S753" s="108">
        <v>0</v>
      </c>
      <c r="T753" s="71">
        <v>0</v>
      </c>
      <c r="U753" s="72">
        <v>0</v>
      </c>
      <c r="V753" s="72">
        <v>0</v>
      </c>
      <c r="W753" s="73">
        <f t="shared" si="426"/>
        <v>0</v>
      </c>
      <c r="X753" s="109">
        <v>0</v>
      </c>
      <c r="Y753" s="110">
        <v>0</v>
      </c>
      <c r="Z753" s="110">
        <v>0</v>
      </c>
      <c r="AA753" s="72">
        <v>0</v>
      </c>
      <c r="AB753" s="72">
        <v>0</v>
      </c>
      <c r="AC753" s="111">
        <v>0</v>
      </c>
      <c r="AD753" s="112">
        <f t="shared" si="427"/>
        <v>0</v>
      </c>
      <c r="AE753" s="113">
        <v>377154.24000000005</v>
      </c>
      <c r="AF753" s="114">
        <v>0</v>
      </c>
      <c r="AG753" s="115">
        <v>0</v>
      </c>
      <c r="AH753" s="116">
        <v>377154.24000000005</v>
      </c>
      <c r="AI753" s="114">
        <v>0</v>
      </c>
      <c r="AJ753" s="117">
        <f t="shared" si="430"/>
        <v>377154.24000000005</v>
      </c>
      <c r="AK753" s="113">
        <v>0</v>
      </c>
      <c r="AL753" s="114">
        <v>0</v>
      </c>
      <c r="AM753" s="117">
        <f t="shared" si="431"/>
        <v>0</v>
      </c>
      <c r="AN753" s="113">
        <v>0</v>
      </c>
      <c r="AO753" s="114">
        <v>0</v>
      </c>
      <c r="AP753" s="114">
        <v>377154.24000000005</v>
      </c>
      <c r="AQ753" s="114">
        <v>0</v>
      </c>
      <c r="AR753" s="117">
        <v>0</v>
      </c>
      <c r="AS753" s="113">
        <f t="shared" si="428"/>
        <v>0</v>
      </c>
      <c r="AT753" s="114">
        <f t="shared" si="432"/>
        <v>0</v>
      </c>
      <c r="AU753" s="114">
        <f t="shared" si="433"/>
        <v>0</v>
      </c>
      <c r="AV753" s="117">
        <v>0</v>
      </c>
      <c r="AW753" s="113">
        <f t="shared" si="429"/>
        <v>0</v>
      </c>
      <c r="AX753" s="114">
        <f t="shared" si="434"/>
        <v>0</v>
      </c>
      <c r="AY753" s="114">
        <f t="shared" si="435"/>
        <v>0</v>
      </c>
      <c r="AZ753" s="117">
        <v>0</v>
      </c>
      <c r="BA753" s="113">
        <f t="shared" si="436"/>
        <v>0</v>
      </c>
      <c r="BB753" s="114">
        <f t="shared" si="437"/>
        <v>0</v>
      </c>
      <c r="BC753" s="114">
        <f t="shared" si="438"/>
        <v>0</v>
      </c>
      <c r="BD753" s="117">
        <v>0</v>
      </c>
      <c r="BE753" s="113">
        <v>0</v>
      </c>
      <c r="BF753" s="114">
        <v>0</v>
      </c>
      <c r="BG753" s="114">
        <v>0</v>
      </c>
      <c r="BH753" s="117">
        <v>0</v>
      </c>
      <c r="BJ753" s="113">
        <f t="shared" si="462"/>
        <v>0</v>
      </c>
      <c r="BK753" s="114">
        <f t="shared" si="462"/>
        <v>0</v>
      </c>
      <c r="BL753" s="114">
        <f t="shared" si="439"/>
        <v>0</v>
      </c>
      <c r="BM753" s="118">
        <f t="shared" si="440"/>
        <v>0</v>
      </c>
      <c r="BN753" s="119">
        <f t="shared" si="441"/>
        <v>0</v>
      </c>
      <c r="BP753" s="113">
        <f t="shared" si="442"/>
        <v>0</v>
      </c>
      <c r="BQ753" s="118">
        <f t="shared" si="443"/>
        <v>0</v>
      </c>
      <c r="BR753" s="120">
        <f t="shared" si="444"/>
        <v>0</v>
      </c>
      <c r="BS753" s="121">
        <f t="shared" si="445"/>
        <v>0</v>
      </c>
      <c r="BT753" s="114">
        <f t="shared" si="446"/>
        <v>0</v>
      </c>
      <c r="BU753" s="114">
        <f t="shared" si="447"/>
        <v>0</v>
      </c>
      <c r="BV753" s="114">
        <f t="shared" si="448"/>
        <v>0</v>
      </c>
      <c r="BW753" s="118">
        <f t="shared" si="449"/>
        <v>0</v>
      </c>
      <c r="BX753" s="120">
        <f t="shared" si="450"/>
        <v>0</v>
      </c>
      <c r="BY753" s="121">
        <f t="shared" si="451"/>
        <v>0</v>
      </c>
      <c r="CA753" s="113">
        <f t="shared" si="463"/>
        <v>27083.959356913187</v>
      </c>
      <c r="CB753" s="114">
        <f t="shared" si="463"/>
        <v>0</v>
      </c>
      <c r="CC753" s="114">
        <f t="shared" si="452"/>
        <v>0</v>
      </c>
      <c r="CD753" s="114">
        <f t="shared" si="453"/>
        <v>0</v>
      </c>
      <c r="CE753" s="114">
        <f t="shared" si="454"/>
        <v>0</v>
      </c>
      <c r="CF753" s="118">
        <f t="shared" si="455"/>
        <v>0</v>
      </c>
      <c r="CG753" s="122">
        <f t="shared" si="456"/>
        <v>27083.959356913187</v>
      </c>
      <c r="CH753" s="88"/>
      <c r="CI753" s="123">
        <f t="shared" si="457"/>
        <v>27083.959356913187</v>
      </c>
      <c r="CK753" s="124">
        <f t="shared" si="458"/>
        <v>3</v>
      </c>
      <c r="CL753" s="125">
        <v>89.970000000000013</v>
      </c>
      <c r="CM753" s="126">
        <v>0</v>
      </c>
      <c r="CN753" s="127">
        <v>0</v>
      </c>
      <c r="CO753" s="128">
        <v>0</v>
      </c>
      <c r="CP753" s="125">
        <v>0</v>
      </c>
      <c r="CQ753" s="129">
        <v>0</v>
      </c>
      <c r="CR753" s="130">
        <v>0</v>
      </c>
      <c r="CS753" s="131">
        <v>0</v>
      </c>
      <c r="CT753" s="132">
        <v>0</v>
      </c>
      <c r="CU753" s="133">
        <f t="shared" si="464"/>
        <v>0</v>
      </c>
      <c r="CV753" s="129">
        <f t="shared" si="464"/>
        <v>0</v>
      </c>
      <c r="CW753" s="132">
        <v>0</v>
      </c>
      <c r="CY753" s="133">
        <v>0</v>
      </c>
      <c r="CZ753" s="129">
        <v>0</v>
      </c>
      <c r="DA753" s="132">
        <v>0</v>
      </c>
      <c r="DD753" s="134" t="s">
        <v>95</v>
      </c>
      <c r="DE753" s="101"/>
      <c r="DF753" s="72"/>
    </row>
    <row r="754" spans="1:110" s="7" customFormat="1" x14ac:dyDescent="0.25">
      <c r="A754" s="135">
        <v>210</v>
      </c>
      <c r="B754" s="136" t="s">
        <v>2023</v>
      </c>
      <c r="C754" s="136" t="s">
        <v>2029</v>
      </c>
      <c r="D754" s="137" t="s">
        <v>2025</v>
      </c>
      <c r="E754" s="138" t="s">
        <v>2030</v>
      </c>
      <c r="F754" s="138" t="s">
        <v>2031</v>
      </c>
      <c r="G754" s="138" t="s">
        <v>2032</v>
      </c>
      <c r="H754" s="138" t="s">
        <v>117</v>
      </c>
      <c r="I754" s="138">
        <v>11218</v>
      </c>
      <c r="J754" s="138" t="str">
        <f t="shared" si="424"/>
        <v>Brooklyn 11218</v>
      </c>
      <c r="K754" s="138" t="s">
        <v>103</v>
      </c>
      <c r="L754" s="138">
        <v>3</v>
      </c>
      <c r="M754" s="106" t="str">
        <f t="shared" si="425"/>
        <v>Child Care</v>
      </c>
      <c r="N754" s="107">
        <v>21</v>
      </c>
      <c r="O754" s="72">
        <v>0</v>
      </c>
      <c r="P754" s="108">
        <v>0</v>
      </c>
      <c r="Q754" s="71">
        <v>0</v>
      </c>
      <c r="R754" s="72">
        <v>0</v>
      </c>
      <c r="S754" s="108">
        <v>21</v>
      </c>
      <c r="T754" s="71">
        <v>0</v>
      </c>
      <c r="U754" s="72">
        <v>0</v>
      </c>
      <c r="V754" s="72">
        <v>11</v>
      </c>
      <c r="W754" s="73">
        <f t="shared" si="426"/>
        <v>11</v>
      </c>
      <c r="X754" s="109">
        <v>0</v>
      </c>
      <c r="Y754" s="110">
        <v>0</v>
      </c>
      <c r="Z754" s="110">
        <v>0</v>
      </c>
      <c r="AA754" s="72">
        <v>0</v>
      </c>
      <c r="AB754" s="72">
        <v>0</v>
      </c>
      <c r="AC754" s="111">
        <v>0</v>
      </c>
      <c r="AD754" s="112">
        <f t="shared" si="427"/>
        <v>0</v>
      </c>
      <c r="AE754" s="113">
        <v>0</v>
      </c>
      <c r="AF754" s="114">
        <v>0</v>
      </c>
      <c r="AG754" s="115">
        <v>201263.15999999997</v>
      </c>
      <c r="AH754" s="116">
        <v>201263.15999999997</v>
      </c>
      <c r="AI754" s="114">
        <v>0</v>
      </c>
      <c r="AJ754" s="117">
        <f t="shared" si="430"/>
        <v>201263.15999999997</v>
      </c>
      <c r="AK754" s="113">
        <v>0</v>
      </c>
      <c r="AL754" s="114">
        <v>27140.732189999995</v>
      </c>
      <c r="AM754" s="117">
        <f t="shared" si="431"/>
        <v>27140.732189999995</v>
      </c>
      <c r="AN754" s="113">
        <v>0</v>
      </c>
      <c r="AO754" s="114">
        <v>0</v>
      </c>
      <c r="AP754" s="114">
        <v>174122.42781000002</v>
      </c>
      <c r="AQ754" s="114">
        <v>0</v>
      </c>
      <c r="AR754" s="117">
        <v>0</v>
      </c>
      <c r="AS754" s="113">
        <f t="shared" si="428"/>
        <v>0</v>
      </c>
      <c r="AT754" s="114">
        <f t="shared" si="432"/>
        <v>0</v>
      </c>
      <c r="AU754" s="114">
        <f t="shared" si="433"/>
        <v>0</v>
      </c>
      <c r="AV754" s="117">
        <v>0</v>
      </c>
      <c r="AW754" s="113">
        <f t="shared" si="429"/>
        <v>0</v>
      </c>
      <c r="AX754" s="114">
        <f t="shared" si="434"/>
        <v>0</v>
      </c>
      <c r="AY754" s="114">
        <f t="shared" si="435"/>
        <v>0</v>
      </c>
      <c r="AZ754" s="117">
        <v>0</v>
      </c>
      <c r="BA754" s="113">
        <f t="shared" si="436"/>
        <v>0</v>
      </c>
      <c r="BB754" s="114">
        <f t="shared" si="437"/>
        <v>0</v>
      </c>
      <c r="BC754" s="114">
        <f t="shared" si="438"/>
        <v>0</v>
      </c>
      <c r="BD754" s="117">
        <v>0</v>
      </c>
      <c r="BE754" s="113">
        <v>0</v>
      </c>
      <c r="BF754" s="114">
        <v>0</v>
      </c>
      <c r="BG754" s="114">
        <v>0</v>
      </c>
      <c r="BH754" s="117">
        <v>0</v>
      </c>
      <c r="BJ754" s="113">
        <f t="shared" si="462"/>
        <v>0</v>
      </c>
      <c r="BK754" s="114">
        <f t="shared" si="462"/>
        <v>27140.732189999995</v>
      </c>
      <c r="BL754" s="114">
        <f t="shared" si="439"/>
        <v>0</v>
      </c>
      <c r="BM754" s="118">
        <f t="shared" si="440"/>
        <v>0</v>
      </c>
      <c r="BN754" s="119">
        <f t="shared" si="441"/>
        <v>27140.732189999995</v>
      </c>
      <c r="BP754" s="113">
        <f t="shared" si="442"/>
        <v>0</v>
      </c>
      <c r="BQ754" s="118">
        <f t="shared" si="443"/>
        <v>0</v>
      </c>
      <c r="BR754" s="120">
        <f t="shared" si="444"/>
        <v>0</v>
      </c>
      <c r="BS754" s="121">
        <f t="shared" si="445"/>
        <v>0</v>
      </c>
      <c r="BT754" s="114">
        <f t="shared" si="446"/>
        <v>0</v>
      </c>
      <c r="BU754" s="114">
        <f t="shared" si="447"/>
        <v>0</v>
      </c>
      <c r="BV754" s="114">
        <f t="shared" si="448"/>
        <v>0</v>
      </c>
      <c r="BW754" s="118">
        <f t="shared" si="449"/>
        <v>0</v>
      </c>
      <c r="BX754" s="120">
        <f t="shared" si="450"/>
        <v>0</v>
      </c>
      <c r="BY754" s="121">
        <f t="shared" si="451"/>
        <v>0</v>
      </c>
      <c r="CA754" s="113">
        <f t="shared" si="463"/>
        <v>0</v>
      </c>
      <c r="CB754" s="114">
        <f t="shared" si="463"/>
        <v>0</v>
      </c>
      <c r="CC754" s="114">
        <f t="shared" si="452"/>
        <v>12503.968556559486</v>
      </c>
      <c r="CD754" s="114">
        <f t="shared" si="453"/>
        <v>0</v>
      </c>
      <c r="CE754" s="114">
        <f t="shared" si="454"/>
        <v>1949.0129225401927</v>
      </c>
      <c r="CF754" s="118">
        <f t="shared" si="455"/>
        <v>0</v>
      </c>
      <c r="CG754" s="122">
        <f t="shared" si="456"/>
        <v>14452.981479099679</v>
      </c>
      <c r="CH754" s="88"/>
      <c r="CI754" s="123">
        <f t="shared" si="457"/>
        <v>14452.981479099677</v>
      </c>
      <c r="CK754" s="124">
        <f t="shared" si="458"/>
        <v>3</v>
      </c>
      <c r="CL754" s="125">
        <v>0</v>
      </c>
      <c r="CM754" s="126">
        <v>0</v>
      </c>
      <c r="CN754" s="127">
        <v>36.58</v>
      </c>
      <c r="CO754" s="128">
        <v>13.707440499999999</v>
      </c>
      <c r="CP754" s="125">
        <v>0</v>
      </c>
      <c r="CQ754" s="129">
        <v>0</v>
      </c>
      <c r="CR754" s="130">
        <v>0</v>
      </c>
      <c r="CS754" s="131">
        <v>0</v>
      </c>
      <c r="CT754" s="132">
        <v>0</v>
      </c>
      <c r="CU754" s="133">
        <f t="shared" si="464"/>
        <v>0</v>
      </c>
      <c r="CV754" s="129">
        <f t="shared" si="464"/>
        <v>0</v>
      </c>
      <c r="CW754" s="132">
        <v>0</v>
      </c>
      <c r="CY754" s="133">
        <v>0</v>
      </c>
      <c r="CZ754" s="129">
        <v>0</v>
      </c>
      <c r="DA754" s="132">
        <v>0</v>
      </c>
      <c r="DD754" s="134" t="s">
        <v>95</v>
      </c>
      <c r="DE754" s="101"/>
      <c r="DF754" s="72"/>
    </row>
    <row r="755" spans="1:110" s="7" customFormat="1" x14ac:dyDescent="0.25">
      <c r="A755" s="135">
        <v>210</v>
      </c>
      <c r="B755" s="136" t="s">
        <v>2023</v>
      </c>
      <c r="C755" s="136" t="s">
        <v>2029</v>
      </c>
      <c r="D755" s="137" t="s">
        <v>2025</v>
      </c>
      <c r="E755" s="138" t="s">
        <v>2030</v>
      </c>
      <c r="F755" s="138" t="s">
        <v>2031</v>
      </c>
      <c r="G755" s="138" t="s">
        <v>2032</v>
      </c>
      <c r="H755" s="138" t="s">
        <v>117</v>
      </c>
      <c r="I755" s="138">
        <v>11218</v>
      </c>
      <c r="J755" s="138" t="str">
        <f t="shared" si="424"/>
        <v>Brooklyn 11218</v>
      </c>
      <c r="K755" s="138" t="s">
        <v>103</v>
      </c>
      <c r="L755" s="138">
        <v>3</v>
      </c>
      <c r="M755" s="106" t="str">
        <f t="shared" si="425"/>
        <v>Child Care</v>
      </c>
      <c r="N755" s="107">
        <v>0</v>
      </c>
      <c r="O755" s="72">
        <v>12</v>
      </c>
      <c r="P755" s="108">
        <v>0</v>
      </c>
      <c r="Q755" s="71">
        <v>0</v>
      </c>
      <c r="R755" s="72">
        <v>0</v>
      </c>
      <c r="S755" s="108">
        <v>0</v>
      </c>
      <c r="T755" s="71">
        <v>0</v>
      </c>
      <c r="U755" s="72">
        <v>0</v>
      </c>
      <c r="V755" s="72">
        <v>0</v>
      </c>
      <c r="W755" s="73">
        <f t="shared" si="426"/>
        <v>0</v>
      </c>
      <c r="X755" s="109">
        <v>0</v>
      </c>
      <c r="Y755" s="110">
        <v>0</v>
      </c>
      <c r="Z755" s="110">
        <v>0</v>
      </c>
      <c r="AA755" s="72">
        <v>0</v>
      </c>
      <c r="AB755" s="72">
        <v>0</v>
      </c>
      <c r="AC755" s="111">
        <v>0</v>
      </c>
      <c r="AD755" s="112">
        <f t="shared" si="427"/>
        <v>0</v>
      </c>
      <c r="AE755" s="113">
        <v>0</v>
      </c>
      <c r="AF755" s="114">
        <v>214483.68</v>
      </c>
      <c r="AG755" s="115">
        <v>0</v>
      </c>
      <c r="AH755" s="116">
        <v>214483.68</v>
      </c>
      <c r="AI755" s="114">
        <v>0</v>
      </c>
      <c r="AJ755" s="117">
        <f t="shared" si="430"/>
        <v>214483.68</v>
      </c>
      <c r="AK755" s="113">
        <v>0</v>
      </c>
      <c r="AL755" s="114">
        <v>0</v>
      </c>
      <c r="AM755" s="117">
        <f t="shared" si="431"/>
        <v>0</v>
      </c>
      <c r="AN755" s="113">
        <v>0</v>
      </c>
      <c r="AO755" s="114">
        <v>0</v>
      </c>
      <c r="AP755" s="114">
        <v>214483.68</v>
      </c>
      <c r="AQ755" s="114">
        <v>0</v>
      </c>
      <c r="AR755" s="117">
        <v>0</v>
      </c>
      <c r="AS755" s="113">
        <f t="shared" si="428"/>
        <v>0</v>
      </c>
      <c r="AT755" s="114">
        <f t="shared" si="432"/>
        <v>0</v>
      </c>
      <c r="AU755" s="114">
        <f t="shared" si="433"/>
        <v>0</v>
      </c>
      <c r="AV755" s="117">
        <v>0</v>
      </c>
      <c r="AW755" s="113">
        <f t="shared" si="429"/>
        <v>0</v>
      </c>
      <c r="AX755" s="114">
        <f t="shared" si="434"/>
        <v>0</v>
      </c>
      <c r="AY755" s="114">
        <f t="shared" si="435"/>
        <v>0</v>
      </c>
      <c r="AZ755" s="117">
        <v>0</v>
      </c>
      <c r="BA755" s="113">
        <f t="shared" si="436"/>
        <v>0</v>
      </c>
      <c r="BB755" s="114">
        <f t="shared" si="437"/>
        <v>0</v>
      </c>
      <c r="BC755" s="114">
        <f t="shared" si="438"/>
        <v>0</v>
      </c>
      <c r="BD755" s="117">
        <v>0</v>
      </c>
      <c r="BE755" s="113">
        <v>0</v>
      </c>
      <c r="BF755" s="114">
        <v>0</v>
      </c>
      <c r="BG755" s="114">
        <v>0</v>
      </c>
      <c r="BH755" s="117">
        <v>0</v>
      </c>
      <c r="BJ755" s="113">
        <f t="shared" si="462"/>
        <v>0</v>
      </c>
      <c r="BK755" s="114">
        <f t="shared" si="462"/>
        <v>0</v>
      </c>
      <c r="BL755" s="114">
        <f t="shared" si="439"/>
        <v>0</v>
      </c>
      <c r="BM755" s="118">
        <f t="shared" si="440"/>
        <v>0</v>
      </c>
      <c r="BN755" s="119">
        <f t="shared" si="441"/>
        <v>0</v>
      </c>
      <c r="BP755" s="113">
        <f t="shared" si="442"/>
        <v>0</v>
      </c>
      <c r="BQ755" s="118">
        <f t="shared" si="443"/>
        <v>0</v>
      </c>
      <c r="BR755" s="120">
        <f t="shared" si="444"/>
        <v>0</v>
      </c>
      <c r="BS755" s="121">
        <f t="shared" si="445"/>
        <v>0</v>
      </c>
      <c r="BT755" s="114">
        <f t="shared" si="446"/>
        <v>0</v>
      </c>
      <c r="BU755" s="114">
        <f t="shared" si="447"/>
        <v>0</v>
      </c>
      <c r="BV755" s="114">
        <f t="shared" si="448"/>
        <v>0</v>
      </c>
      <c r="BW755" s="118">
        <f t="shared" si="449"/>
        <v>0</v>
      </c>
      <c r="BX755" s="120">
        <f t="shared" si="450"/>
        <v>0</v>
      </c>
      <c r="BY755" s="121">
        <f t="shared" si="451"/>
        <v>0</v>
      </c>
      <c r="CA755" s="113">
        <f t="shared" si="463"/>
        <v>0</v>
      </c>
      <c r="CB755" s="114">
        <f t="shared" si="463"/>
        <v>15402.36501607717</v>
      </c>
      <c r="CC755" s="114">
        <f t="shared" si="452"/>
        <v>0</v>
      </c>
      <c r="CD755" s="114">
        <f t="shared" si="453"/>
        <v>0</v>
      </c>
      <c r="CE755" s="114">
        <f t="shared" si="454"/>
        <v>0</v>
      </c>
      <c r="CF755" s="118">
        <f t="shared" si="455"/>
        <v>0</v>
      </c>
      <c r="CG755" s="122">
        <f t="shared" si="456"/>
        <v>15402.36501607717</v>
      </c>
      <c r="CH755" s="88"/>
      <c r="CI755" s="123">
        <f t="shared" si="457"/>
        <v>15402.36501607717</v>
      </c>
      <c r="CK755" s="124">
        <f t="shared" si="458"/>
        <v>3</v>
      </c>
      <c r="CL755" s="125">
        <v>0</v>
      </c>
      <c r="CM755" s="126">
        <v>68.22</v>
      </c>
      <c r="CN755" s="127">
        <v>0</v>
      </c>
      <c r="CO755" s="128">
        <v>0</v>
      </c>
      <c r="CP755" s="125">
        <v>0</v>
      </c>
      <c r="CQ755" s="129">
        <v>0</v>
      </c>
      <c r="CR755" s="130">
        <v>0</v>
      </c>
      <c r="CS755" s="131">
        <v>0</v>
      </c>
      <c r="CT755" s="132">
        <v>0</v>
      </c>
      <c r="CU755" s="133">
        <f t="shared" si="464"/>
        <v>0</v>
      </c>
      <c r="CV755" s="129">
        <f t="shared" si="464"/>
        <v>0</v>
      </c>
      <c r="CW755" s="132">
        <v>0</v>
      </c>
      <c r="CY755" s="133">
        <v>0</v>
      </c>
      <c r="CZ755" s="129">
        <v>0</v>
      </c>
      <c r="DA755" s="132">
        <v>0</v>
      </c>
      <c r="DD755" s="134" t="s">
        <v>95</v>
      </c>
      <c r="DE755" s="101"/>
      <c r="DF755" s="72"/>
    </row>
    <row r="756" spans="1:110" s="7" customFormat="1" x14ac:dyDescent="0.25">
      <c r="A756" s="135">
        <v>12</v>
      </c>
      <c r="B756" s="136" t="s">
        <v>2033</v>
      </c>
      <c r="C756" s="136" t="s">
        <v>2034</v>
      </c>
      <c r="D756" s="137" t="s">
        <v>2035</v>
      </c>
      <c r="E756" s="138" t="s">
        <v>2036</v>
      </c>
      <c r="F756" s="138" t="s">
        <v>2037</v>
      </c>
      <c r="G756" s="138" t="s">
        <v>2038</v>
      </c>
      <c r="H756" s="138" t="s">
        <v>154</v>
      </c>
      <c r="I756" s="138">
        <v>11415</v>
      </c>
      <c r="J756" s="138" t="str">
        <f t="shared" si="424"/>
        <v>Queens 11415</v>
      </c>
      <c r="K756" s="138" t="s">
        <v>103</v>
      </c>
      <c r="L756" s="138">
        <v>1</v>
      </c>
      <c r="M756" s="106" t="str">
        <f t="shared" si="425"/>
        <v>Dual</v>
      </c>
      <c r="N756" s="107">
        <v>35</v>
      </c>
      <c r="O756" s="72">
        <v>0</v>
      </c>
      <c r="P756" s="108">
        <v>0</v>
      </c>
      <c r="Q756" s="71">
        <v>10</v>
      </c>
      <c r="R756" s="72">
        <v>18</v>
      </c>
      <c r="S756" s="108">
        <v>7</v>
      </c>
      <c r="T756" s="71">
        <v>5</v>
      </c>
      <c r="U756" s="72">
        <v>10</v>
      </c>
      <c r="V756" s="72">
        <v>4</v>
      </c>
      <c r="W756" s="73">
        <f t="shared" si="426"/>
        <v>19</v>
      </c>
      <c r="X756" s="109">
        <v>0</v>
      </c>
      <c r="Y756" s="110">
        <v>0</v>
      </c>
      <c r="Z756" s="110">
        <v>0</v>
      </c>
      <c r="AA756" s="72">
        <v>0</v>
      </c>
      <c r="AB756" s="72">
        <v>0</v>
      </c>
      <c r="AC756" s="111">
        <v>0</v>
      </c>
      <c r="AD756" s="112">
        <f t="shared" si="427"/>
        <v>0</v>
      </c>
      <c r="AE756" s="113">
        <v>0</v>
      </c>
      <c r="AF756" s="114">
        <v>0</v>
      </c>
      <c r="AG756" s="115">
        <v>465010.69999999995</v>
      </c>
      <c r="AH756" s="116">
        <v>465010.69999999995</v>
      </c>
      <c r="AI756" s="114">
        <v>0</v>
      </c>
      <c r="AJ756" s="117">
        <f t="shared" si="430"/>
        <v>465010.69999999995</v>
      </c>
      <c r="AK756" s="113">
        <v>51306.222824999997</v>
      </c>
      <c r="AL756" s="114">
        <v>13681.65942</v>
      </c>
      <c r="AM756" s="117">
        <f t="shared" si="431"/>
        <v>64987.882245000001</v>
      </c>
      <c r="AN756" s="113">
        <v>212650.33717499999</v>
      </c>
      <c r="AO756" s="114">
        <v>0</v>
      </c>
      <c r="AP756" s="114">
        <v>187372.48057999997</v>
      </c>
      <c r="AQ756" s="114">
        <v>0</v>
      </c>
      <c r="AR756" s="117">
        <v>0</v>
      </c>
      <c r="AS756" s="113">
        <f t="shared" si="428"/>
        <v>0</v>
      </c>
      <c r="AT756" s="114">
        <f t="shared" si="432"/>
        <v>0</v>
      </c>
      <c r="AU756" s="114">
        <f t="shared" si="433"/>
        <v>0</v>
      </c>
      <c r="AV756" s="117">
        <v>0</v>
      </c>
      <c r="AW756" s="113">
        <f t="shared" si="429"/>
        <v>0</v>
      </c>
      <c r="AX756" s="114">
        <f t="shared" si="434"/>
        <v>0</v>
      </c>
      <c r="AY756" s="114">
        <f t="shared" si="435"/>
        <v>0</v>
      </c>
      <c r="AZ756" s="117">
        <v>0</v>
      </c>
      <c r="BA756" s="113">
        <f t="shared" si="436"/>
        <v>0</v>
      </c>
      <c r="BB756" s="114">
        <f t="shared" si="437"/>
        <v>0</v>
      </c>
      <c r="BC756" s="114">
        <f t="shared" si="438"/>
        <v>0</v>
      </c>
      <c r="BD756" s="117">
        <v>0</v>
      </c>
      <c r="BE756" s="113">
        <v>0</v>
      </c>
      <c r="BF756" s="114">
        <v>0</v>
      </c>
      <c r="BG756" s="114">
        <v>0</v>
      </c>
      <c r="BH756" s="117">
        <v>0</v>
      </c>
      <c r="BJ756" s="113">
        <f t="shared" si="462"/>
        <v>51306.222824999997</v>
      </c>
      <c r="BK756" s="114">
        <f t="shared" si="462"/>
        <v>13681.65942</v>
      </c>
      <c r="BL756" s="114">
        <f t="shared" si="439"/>
        <v>0</v>
      </c>
      <c r="BM756" s="118">
        <f t="shared" si="440"/>
        <v>0</v>
      </c>
      <c r="BN756" s="119">
        <f t="shared" si="441"/>
        <v>64987.882245000001</v>
      </c>
      <c r="BP756" s="113">
        <f t="shared" si="442"/>
        <v>212650.33717499999</v>
      </c>
      <c r="BQ756" s="118">
        <f t="shared" si="443"/>
        <v>0</v>
      </c>
      <c r="BR756" s="120">
        <f t="shared" si="444"/>
        <v>212650.33717499999</v>
      </c>
      <c r="BS756" s="121">
        <f t="shared" si="445"/>
        <v>53162.584293749998</v>
      </c>
      <c r="BT756" s="114">
        <f t="shared" si="446"/>
        <v>51306.222824999997</v>
      </c>
      <c r="BU756" s="114">
        <f t="shared" si="447"/>
        <v>0</v>
      </c>
      <c r="BV756" s="114">
        <f t="shared" si="448"/>
        <v>0</v>
      </c>
      <c r="BW756" s="118">
        <f t="shared" si="449"/>
        <v>0</v>
      </c>
      <c r="BX756" s="120">
        <f t="shared" si="450"/>
        <v>51306.222824999997</v>
      </c>
      <c r="BY756" s="121">
        <f t="shared" si="451"/>
        <v>1856.3614687500012</v>
      </c>
      <c r="CA756" s="113">
        <f t="shared" si="463"/>
        <v>0</v>
      </c>
      <c r="CB756" s="114">
        <f t="shared" si="463"/>
        <v>0</v>
      </c>
      <c r="CC756" s="114">
        <f t="shared" si="452"/>
        <v>13455.472881950695</v>
      </c>
      <c r="CD756" s="114">
        <f t="shared" si="453"/>
        <v>0</v>
      </c>
      <c r="CE756" s="114">
        <f t="shared" si="454"/>
        <v>982.49858643086816</v>
      </c>
      <c r="CF756" s="118">
        <f t="shared" si="455"/>
        <v>1856.3614687500012</v>
      </c>
      <c r="CG756" s="122">
        <f t="shared" si="456"/>
        <v>16294.332937131563</v>
      </c>
      <c r="CH756" s="88"/>
      <c r="CI756" s="123">
        <f t="shared" si="457"/>
        <v>33393.051339764199</v>
      </c>
      <c r="CK756" s="124">
        <f t="shared" si="458"/>
        <v>1</v>
      </c>
      <c r="CL756" s="125">
        <v>0</v>
      </c>
      <c r="CM756" s="126">
        <v>0</v>
      </c>
      <c r="CN756" s="127">
        <v>50.71</v>
      </c>
      <c r="CO756" s="128">
        <v>19.00230475</v>
      </c>
      <c r="CP756" s="125">
        <v>0</v>
      </c>
      <c r="CQ756" s="129">
        <v>0</v>
      </c>
      <c r="CR756" s="130">
        <v>0</v>
      </c>
      <c r="CS756" s="131">
        <v>0</v>
      </c>
      <c r="CT756" s="132">
        <v>0</v>
      </c>
      <c r="CU756" s="133">
        <f t="shared" si="464"/>
        <v>0</v>
      </c>
      <c r="CV756" s="129">
        <f t="shared" si="464"/>
        <v>0</v>
      </c>
      <c r="CW756" s="132">
        <v>0</v>
      </c>
      <c r="CY756" s="133">
        <v>0</v>
      </c>
      <c r="CZ756" s="129">
        <v>0</v>
      </c>
      <c r="DA756" s="132">
        <v>0</v>
      </c>
      <c r="DD756" s="134" t="s">
        <v>95</v>
      </c>
      <c r="DE756" s="101"/>
      <c r="DF756" s="72"/>
    </row>
    <row r="757" spans="1:110" s="7" customFormat="1" x14ac:dyDescent="0.25">
      <c r="A757" s="135">
        <v>119</v>
      </c>
      <c r="B757" s="136" t="s">
        <v>2039</v>
      </c>
      <c r="C757" s="136" t="s">
        <v>2040</v>
      </c>
      <c r="D757" s="137" t="s">
        <v>2041</v>
      </c>
      <c r="E757" s="138" t="s">
        <v>2042</v>
      </c>
      <c r="F757" s="138" t="s">
        <v>2043</v>
      </c>
      <c r="G757" s="138" t="s">
        <v>2044</v>
      </c>
      <c r="H757" s="138" t="s">
        <v>117</v>
      </c>
      <c r="I757" s="138">
        <v>11212</v>
      </c>
      <c r="J757" s="138" t="str">
        <f t="shared" si="424"/>
        <v>Brooklyn 11212</v>
      </c>
      <c r="K757" s="138" t="s">
        <v>103</v>
      </c>
      <c r="L757" s="138">
        <v>1</v>
      </c>
      <c r="M757" s="106" t="str">
        <f t="shared" si="425"/>
        <v>Dual</v>
      </c>
      <c r="N757" s="107">
        <v>15</v>
      </c>
      <c r="O757" s="72">
        <v>0</v>
      </c>
      <c r="P757" s="108">
        <v>0</v>
      </c>
      <c r="Q757" s="71">
        <v>5</v>
      </c>
      <c r="R757" s="72">
        <v>8</v>
      </c>
      <c r="S757" s="108">
        <v>2</v>
      </c>
      <c r="T757" s="71">
        <v>4</v>
      </c>
      <c r="U757" s="72">
        <v>6</v>
      </c>
      <c r="V757" s="72">
        <v>1</v>
      </c>
      <c r="W757" s="73">
        <f t="shared" si="426"/>
        <v>11</v>
      </c>
      <c r="X757" s="109">
        <v>0</v>
      </c>
      <c r="Y757" s="110">
        <v>0</v>
      </c>
      <c r="Z757" s="110">
        <v>0</v>
      </c>
      <c r="AA757" s="72">
        <v>0</v>
      </c>
      <c r="AB757" s="72">
        <v>0</v>
      </c>
      <c r="AC757" s="111">
        <v>0</v>
      </c>
      <c r="AD757" s="112">
        <f t="shared" si="427"/>
        <v>0</v>
      </c>
      <c r="AE757" s="113">
        <v>0</v>
      </c>
      <c r="AF757" s="114">
        <v>0</v>
      </c>
      <c r="AG757" s="115">
        <v>199290.30000000002</v>
      </c>
      <c r="AH757" s="116">
        <v>199290.30000000002</v>
      </c>
      <c r="AI757" s="114">
        <v>0</v>
      </c>
      <c r="AJ757" s="117">
        <f t="shared" si="430"/>
        <v>199290.30000000002</v>
      </c>
      <c r="AK757" s="113">
        <v>34204.148550000005</v>
      </c>
      <c r="AL757" s="114">
        <v>3420.414855</v>
      </c>
      <c r="AM757" s="117">
        <f t="shared" si="431"/>
        <v>37624.563405000008</v>
      </c>
      <c r="AN757" s="113">
        <v>88700.111449999997</v>
      </c>
      <c r="AO757" s="114">
        <v>0</v>
      </c>
      <c r="AP757" s="114">
        <v>72965.625144999998</v>
      </c>
      <c r="AQ757" s="114">
        <v>0</v>
      </c>
      <c r="AR757" s="117">
        <v>0</v>
      </c>
      <c r="AS757" s="113">
        <f t="shared" si="428"/>
        <v>0</v>
      </c>
      <c r="AT757" s="114">
        <f t="shared" si="432"/>
        <v>0</v>
      </c>
      <c r="AU757" s="114">
        <f t="shared" si="433"/>
        <v>0</v>
      </c>
      <c r="AV757" s="117">
        <v>0</v>
      </c>
      <c r="AW757" s="113">
        <f t="shared" si="429"/>
        <v>0</v>
      </c>
      <c r="AX757" s="114">
        <f t="shared" si="434"/>
        <v>0</v>
      </c>
      <c r="AY757" s="114">
        <f t="shared" si="435"/>
        <v>0</v>
      </c>
      <c r="AZ757" s="117">
        <v>0</v>
      </c>
      <c r="BA757" s="113">
        <f t="shared" si="436"/>
        <v>0</v>
      </c>
      <c r="BB757" s="114">
        <f t="shared" si="437"/>
        <v>0</v>
      </c>
      <c r="BC757" s="114">
        <f t="shared" si="438"/>
        <v>0</v>
      </c>
      <c r="BD757" s="117">
        <v>0</v>
      </c>
      <c r="BE757" s="113">
        <v>0</v>
      </c>
      <c r="BF757" s="114">
        <v>0</v>
      </c>
      <c r="BG757" s="114">
        <v>0</v>
      </c>
      <c r="BH757" s="117">
        <v>0</v>
      </c>
      <c r="BJ757" s="113">
        <f t="shared" si="462"/>
        <v>34204.148550000005</v>
      </c>
      <c r="BK757" s="114">
        <f t="shared" si="462"/>
        <v>3420.414855</v>
      </c>
      <c r="BL757" s="114">
        <f t="shared" si="439"/>
        <v>0</v>
      </c>
      <c r="BM757" s="118">
        <f t="shared" si="440"/>
        <v>0</v>
      </c>
      <c r="BN757" s="119">
        <f t="shared" si="441"/>
        <v>37624.563405000008</v>
      </c>
      <c r="BP757" s="113">
        <f t="shared" si="442"/>
        <v>88700.111449999997</v>
      </c>
      <c r="BQ757" s="118">
        <f t="shared" si="443"/>
        <v>0</v>
      </c>
      <c r="BR757" s="120">
        <f t="shared" si="444"/>
        <v>88700.111449999997</v>
      </c>
      <c r="BS757" s="121">
        <f t="shared" si="445"/>
        <v>22175.027862499999</v>
      </c>
      <c r="BT757" s="114">
        <f t="shared" si="446"/>
        <v>34204.148550000005</v>
      </c>
      <c r="BU757" s="114">
        <f t="shared" si="447"/>
        <v>0</v>
      </c>
      <c r="BV757" s="114">
        <f t="shared" si="448"/>
        <v>0</v>
      </c>
      <c r="BW757" s="118">
        <f t="shared" si="449"/>
        <v>0</v>
      </c>
      <c r="BX757" s="120">
        <f t="shared" si="450"/>
        <v>34204.148550000005</v>
      </c>
      <c r="BY757" s="121">
        <f t="shared" si="451"/>
        <v>0</v>
      </c>
      <c r="CA757" s="113">
        <f t="shared" si="463"/>
        <v>0</v>
      </c>
      <c r="CB757" s="114">
        <f t="shared" si="463"/>
        <v>0</v>
      </c>
      <c r="CC757" s="114">
        <f t="shared" si="452"/>
        <v>5239.7608625026796</v>
      </c>
      <c r="CD757" s="114">
        <f t="shared" si="453"/>
        <v>0</v>
      </c>
      <c r="CE757" s="114">
        <f t="shared" si="454"/>
        <v>245.62464660771704</v>
      </c>
      <c r="CF757" s="118">
        <f t="shared" si="455"/>
        <v>0</v>
      </c>
      <c r="CG757" s="122">
        <f t="shared" si="456"/>
        <v>5485.3855091103969</v>
      </c>
      <c r="CH757" s="88"/>
      <c r="CI757" s="123">
        <f t="shared" si="457"/>
        <v>14311.307717041802</v>
      </c>
      <c r="CK757" s="124">
        <f t="shared" si="458"/>
        <v>1</v>
      </c>
      <c r="CL757" s="125">
        <v>0</v>
      </c>
      <c r="CM757" s="126">
        <v>0</v>
      </c>
      <c r="CN757" s="127">
        <v>50.71</v>
      </c>
      <c r="CO757" s="128">
        <v>19.00230475</v>
      </c>
      <c r="CP757" s="125">
        <v>0</v>
      </c>
      <c r="CQ757" s="129">
        <v>0</v>
      </c>
      <c r="CR757" s="130">
        <v>0</v>
      </c>
      <c r="CS757" s="131">
        <v>0</v>
      </c>
      <c r="CT757" s="132">
        <v>0</v>
      </c>
      <c r="CU757" s="133">
        <f t="shared" si="464"/>
        <v>0</v>
      </c>
      <c r="CV757" s="129">
        <f t="shared" si="464"/>
        <v>0</v>
      </c>
      <c r="CW757" s="132">
        <v>0</v>
      </c>
      <c r="CY757" s="133">
        <v>0</v>
      </c>
      <c r="CZ757" s="129">
        <v>0</v>
      </c>
      <c r="DA757" s="132">
        <v>0</v>
      </c>
      <c r="DD757" s="134" t="s">
        <v>95</v>
      </c>
      <c r="DE757" s="101"/>
      <c r="DF757" s="72"/>
    </row>
    <row r="758" spans="1:110" s="7" customFormat="1" x14ac:dyDescent="0.25">
      <c r="A758" s="135">
        <v>119</v>
      </c>
      <c r="B758" s="136" t="s">
        <v>2039</v>
      </c>
      <c r="C758" s="136" t="s">
        <v>2040</v>
      </c>
      <c r="D758" s="137" t="s">
        <v>2041</v>
      </c>
      <c r="E758" s="138" t="s">
        <v>2042</v>
      </c>
      <c r="F758" s="138" t="s">
        <v>2043</v>
      </c>
      <c r="G758" s="138" t="s">
        <v>2044</v>
      </c>
      <c r="H758" s="138" t="s">
        <v>117</v>
      </c>
      <c r="I758" s="138">
        <v>11212</v>
      </c>
      <c r="J758" s="138" t="str">
        <f t="shared" si="424"/>
        <v>Brooklyn 11212</v>
      </c>
      <c r="K758" s="138" t="s">
        <v>103</v>
      </c>
      <c r="L758" s="138">
        <v>1</v>
      </c>
      <c r="M758" s="106" t="str">
        <f t="shared" si="425"/>
        <v>Dual</v>
      </c>
      <c r="N758" s="107">
        <v>0</v>
      </c>
      <c r="O758" s="72">
        <v>15</v>
      </c>
      <c r="P758" s="108">
        <v>0</v>
      </c>
      <c r="Q758" s="71">
        <v>0</v>
      </c>
      <c r="R758" s="72">
        <v>0</v>
      </c>
      <c r="S758" s="108">
        <v>0</v>
      </c>
      <c r="T758" s="71">
        <v>0</v>
      </c>
      <c r="U758" s="72">
        <v>0</v>
      </c>
      <c r="V758" s="72">
        <v>0</v>
      </c>
      <c r="W758" s="73">
        <f t="shared" si="426"/>
        <v>0</v>
      </c>
      <c r="X758" s="109">
        <v>0</v>
      </c>
      <c r="Y758" s="110">
        <v>0</v>
      </c>
      <c r="Z758" s="110">
        <v>0</v>
      </c>
      <c r="AA758" s="72">
        <v>0</v>
      </c>
      <c r="AB758" s="72">
        <v>0</v>
      </c>
      <c r="AC758" s="111">
        <v>0</v>
      </c>
      <c r="AD758" s="112">
        <f t="shared" si="427"/>
        <v>0</v>
      </c>
      <c r="AE758" s="113">
        <v>0</v>
      </c>
      <c r="AF758" s="114">
        <v>273724.50000000006</v>
      </c>
      <c r="AG758" s="115">
        <v>0</v>
      </c>
      <c r="AH758" s="116">
        <v>273724.50000000006</v>
      </c>
      <c r="AI758" s="114">
        <v>0</v>
      </c>
      <c r="AJ758" s="117">
        <f t="shared" si="430"/>
        <v>273724.50000000006</v>
      </c>
      <c r="AK758" s="113">
        <v>0</v>
      </c>
      <c r="AL758" s="114">
        <v>0</v>
      </c>
      <c r="AM758" s="117">
        <f t="shared" si="431"/>
        <v>0</v>
      </c>
      <c r="AN758" s="113">
        <v>0</v>
      </c>
      <c r="AO758" s="114">
        <v>0</v>
      </c>
      <c r="AP758" s="114">
        <v>273724.5</v>
      </c>
      <c r="AQ758" s="114">
        <v>0</v>
      </c>
      <c r="AR758" s="117">
        <v>0</v>
      </c>
      <c r="AS758" s="113">
        <f t="shared" si="428"/>
        <v>0</v>
      </c>
      <c r="AT758" s="114">
        <f t="shared" si="432"/>
        <v>0</v>
      </c>
      <c r="AU758" s="114">
        <f t="shared" si="433"/>
        <v>0</v>
      </c>
      <c r="AV758" s="117">
        <v>0</v>
      </c>
      <c r="AW758" s="113">
        <f t="shared" si="429"/>
        <v>0</v>
      </c>
      <c r="AX758" s="114">
        <f t="shared" si="434"/>
        <v>0</v>
      </c>
      <c r="AY758" s="114">
        <f t="shared" si="435"/>
        <v>0</v>
      </c>
      <c r="AZ758" s="117">
        <v>0</v>
      </c>
      <c r="BA758" s="113">
        <f t="shared" si="436"/>
        <v>0</v>
      </c>
      <c r="BB758" s="114">
        <f t="shared" si="437"/>
        <v>0</v>
      </c>
      <c r="BC758" s="114">
        <f t="shared" si="438"/>
        <v>0</v>
      </c>
      <c r="BD758" s="117">
        <v>0</v>
      </c>
      <c r="BE758" s="113">
        <v>0</v>
      </c>
      <c r="BF758" s="114">
        <v>0</v>
      </c>
      <c r="BG758" s="114">
        <v>0</v>
      </c>
      <c r="BH758" s="117">
        <v>0</v>
      </c>
      <c r="BJ758" s="113">
        <f t="shared" si="462"/>
        <v>0</v>
      </c>
      <c r="BK758" s="114">
        <f t="shared" si="462"/>
        <v>0</v>
      </c>
      <c r="BL758" s="114">
        <f t="shared" si="439"/>
        <v>0</v>
      </c>
      <c r="BM758" s="118">
        <f t="shared" si="440"/>
        <v>0</v>
      </c>
      <c r="BN758" s="119">
        <f t="shared" si="441"/>
        <v>0</v>
      </c>
      <c r="BP758" s="113">
        <f t="shared" si="442"/>
        <v>0</v>
      </c>
      <c r="BQ758" s="118">
        <f t="shared" si="443"/>
        <v>0</v>
      </c>
      <c r="BR758" s="120">
        <f t="shared" si="444"/>
        <v>0</v>
      </c>
      <c r="BS758" s="121">
        <f t="shared" si="445"/>
        <v>0</v>
      </c>
      <c r="BT758" s="114">
        <f t="shared" si="446"/>
        <v>0</v>
      </c>
      <c r="BU758" s="114">
        <f t="shared" si="447"/>
        <v>0</v>
      </c>
      <c r="BV758" s="114">
        <f t="shared" si="448"/>
        <v>0</v>
      </c>
      <c r="BW758" s="118">
        <f t="shared" si="449"/>
        <v>0</v>
      </c>
      <c r="BX758" s="120">
        <f t="shared" si="450"/>
        <v>0</v>
      </c>
      <c r="BY758" s="121">
        <f t="shared" si="451"/>
        <v>0</v>
      </c>
      <c r="CA758" s="113">
        <f t="shared" si="463"/>
        <v>0</v>
      </c>
      <c r="CB758" s="114">
        <f t="shared" si="463"/>
        <v>19656.528938906755</v>
      </c>
      <c r="CC758" s="114">
        <f t="shared" si="452"/>
        <v>0</v>
      </c>
      <c r="CD758" s="114">
        <f t="shared" si="453"/>
        <v>0</v>
      </c>
      <c r="CE758" s="114">
        <f t="shared" si="454"/>
        <v>0</v>
      </c>
      <c r="CF758" s="118">
        <f t="shared" si="455"/>
        <v>0</v>
      </c>
      <c r="CG758" s="122">
        <f t="shared" si="456"/>
        <v>19656.528938906755</v>
      </c>
      <c r="CH758" s="88"/>
      <c r="CI758" s="123">
        <f t="shared" si="457"/>
        <v>19656.528938906755</v>
      </c>
      <c r="CK758" s="124">
        <f t="shared" si="458"/>
        <v>1</v>
      </c>
      <c r="CL758" s="125">
        <v>0</v>
      </c>
      <c r="CM758" s="126">
        <v>69.650000000000006</v>
      </c>
      <c r="CN758" s="127">
        <v>0</v>
      </c>
      <c r="CO758" s="128">
        <v>0</v>
      </c>
      <c r="CP758" s="125">
        <v>0</v>
      </c>
      <c r="CQ758" s="129">
        <v>0</v>
      </c>
      <c r="CR758" s="130">
        <v>0</v>
      </c>
      <c r="CS758" s="131">
        <v>0</v>
      </c>
      <c r="CT758" s="132">
        <v>0</v>
      </c>
      <c r="CU758" s="133">
        <f t="shared" si="464"/>
        <v>0</v>
      </c>
      <c r="CV758" s="129">
        <f t="shared" si="464"/>
        <v>0</v>
      </c>
      <c r="CW758" s="132">
        <v>0</v>
      </c>
      <c r="CY758" s="133">
        <v>0</v>
      </c>
      <c r="CZ758" s="129">
        <v>0</v>
      </c>
      <c r="DA758" s="132">
        <v>0</v>
      </c>
      <c r="DD758" s="134" t="s">
        <v>95</v>
      </c>
      <c r="DE758" s="101"/>
      <c r="DF758" s="72"/>
    </row>
    <row r="759" spans="1:110" s="7" customFormat="1" x14ac:dyDescent="0.25">
      <c r="A759" s="135">
        <v>119</v>
      </c>
      <c r="B759" s="136" t="s">
        <v>2039</v>
      </c>
      <c r="C759" s="136" t="s">
        <v>2045</v>
      </c>
      <c r="D759" s="137" t="s">
        <v>2041</v>
      </c>
      <c r="E759" s="138" t="s">
        <v>2046</v>
      </c>
      <c r="F759" s="138" t="s">
        <v>2047</v>
      </c>
      <c r="G759" s="138" t="s">
        <v>2048</v>
      </c>
      <c r="H759" s="138" t="s">
        <v>117</v>
      </c>
      <c r="I759" s="138">
        <v>11224</v>
      </c>
      <c r="J759" s="138" t="str">
        <f t="shared" si="424"/>
        <v>Brooklyn 11224</v>
      </c>
      <c r="K759" s="138" t="s">
        <v>108</v>
      </c>
      <c r="L759" s="138">
        <v>1</v>
      </c>
      <c r="M759" s="106" t="str">
        <f t="shared" si="425"/>
        <v>Dual</v>
      </c>
      <c r="N759" s="107">
        <v>30</v>
      </c>
      <c r="O759" s="72">
        <v>0</v>
      </c>
      <c r="P759" s="108">
        <v>0</v>
      </c>
      <c r="Q759" s="71">
        <v>6</v>
      </c>
      <c r="R759" s="72">
        <v>14</v>
      </c>
      <c r="S759" s="108">
        <v>10</v>
      </c>
      <c r="T759" s="71">
        <v>4</v>
      </c>
      <c r="U759" s="72">
        <v>8</v>
      </c>
      <c r="V759" s="72">
        <v>6</v>
      </c>
      <c r="W759" s="73">
        <f t="shared" si="426"/>
        <v>18</v>
      </c>
      <c r="X759" s="109">
        <v>0</v>
      </c>
      <c r="Y759" s="110">
        <v>0</v>
      </c>
      <c r="Z759" s="110">
        <v>0</v>
      </c>
      <c r="AA759" s="72">
        <v>0</v>
      </c>
      <c r="AB759" s="72">
        <v>0</v>
      </c>
      <c r="AC759" s="111">
        <v>0</v>
      </c>
      <c r="AD759" s="112">
        <f t="shared" si="427"/>
        <v>0</v>
      </c>
      <c r="AE759" s="113">
        <v>0</v>
      </c>
      <c r="AF759" s="114">
        <v>0</v>
      </c>
      <c r="AG759" s="115">
        <v>374214.60000000003</v>
      </c>
      <c r="AH759" s="116">
        <v>374214.60000000003</v>
      </c>
      <c r="AI759" s="114">
        <v>101787</v>
      </c>
      <c r="AJ759" s="117">
        <f t="shared" si="430"/>
        <v>476001.60000000003</v>
      </c>
      <c r="AK759" s="113">
        <v>38535.819660000001</v>
      </c>
      <c r="AL759" s="114">
        <v>19267.909830000001</v>
      </c>
      <c r="AM759" s="117">
        <f t="shared" si="431"/>
        <v>57803.729489999998</v>
      </c>
      <c r="AN759" s="113">
        <v>162898.11519101207</v>
      </c>
      <c r="AO759" s="114">
        <v>0</v>
      </c>
      <c r="AP759" s="114">
        <v>153512.75531898794</v>
      </c>
      <c r="AQ759" s="114">
        <v>0</v>
      </c>
      <c r="AR759" s="117">
        <v>0</v>
      </c>
      <c r="AS759" s="113">
        <f t="shared" si="428"/>
        <v>0</v>
      </c>
      <c r="AT759" s="114">
        <f t="shared" si="432"/>
        <v>4.5474735088646414E-14</v>
      </c>
      <c r="AU759" s="114">
        <f t="shared" si="433"/>
        <v>6992.9999999999982</v>
      </c>
      <c r="AV759" s="117">
        <v>6992.9999999999991</v>
      </c>
      <c r="AW759" s="113">
        <f t="shared" si="429"/>
        <v>0</v>
      </c>
      <c r="AX759" s="114">
        <f t="shared" si="434"/>
        <v>2.2737367544323207E-14</v>
      </c>
      <c r="AY759" s="114">
        <f t="shared" si="435"/>
        <v>3496.4999999999991</v>
      </c>
      <c r="AZ759" s="117">
        <v>3496.4999999999995</v>
      </c>
      <c r="BA759" s="113">
        <f t="shared" si="436"/>
        <v>0</v>
      </c>
      <c r="BB759" s="114">
        <f t="shared" si="437"/>
        <v>-3.6379788070917132E-13</v>
      </c>
      <c r="BC759" s="114">
        <f t="shared" si="438"/>
        <v>46884.265148987906</v>
      </c>
      <c r="BD759" s="117">
        <v>46884.265148987899</v>
      </c>
      <c r="BE759" s="113">
        <v>0</v>
      </c>
      <c r="BF759" s="114">
        <v>0</v>
      </c>
      <c r="BG759" s="114">
        <v>0</v>
      </c>
      <c r="BH759" s="117">
        <v>0</v>
      </c>
      <c r="BJ759" s="113">
        <f t="shared" si="462"/>
        <v>38535.819660000001</v>
      </c>
      <c r="BK759" s="114">
        <f t="shared" si="462"/>
        <v>19267.909830000001</v>
      </c>
      <c r="BL759" s="114">
        <f t="shared" si="439"/>
        <v>6992.9999999999991</v>
      </c>
      <c r="BM759" s="118">
        <f t="shared" si="440"/>
        <v>3496.4999999999995</v>
      </c>
      <c r="BN759" s="119">
        <f t="shared" si="441"/>
        <v>68293.229489999998</v>
      </c>
      <c r="BP759" s="113">
        <f t="shared" si="442"/>
        <v>162898.11519101207</v>
      </c>
      <c r="BQ759" s="118">
        <f t="shared" si="443"/>
        <v>46884.265148987899</v>
      </c>
      <c r="BR759" s="120">
        <f t="shared" si="444"/>
        <v>209782.38033999997</v>
      </c>
      <c r="BS759" s="121">
        <f t="shared" si="445"/>
        <v>52445.595084999994</v>
      </c>
      <c r="BT759" s="114">
        <f t="shared" si="446"/>
        <v>38535.819660000001</v>
      </c>
      <c r="BU759" s="114">
        <f t="shared" si="447"/>
        <v>0</v>
      </c>
      <c r="BV759" s="114">
        <f t="shared" si="448"/>
        <v>6992.9999999999991</v>
      </c>
      <c r="BW759" s="118">
        <f t="shared" si="449"/>
        <v>0</v>
      </c>
      <c r="BX759" s="120">
        <f t="shared" si="450"/>
        <v>45528.819660000001</v>
      </c>
      <c r="BY759" s="121">
        <f t="shared" si="451"/>
        <v>6916.7754249999925</v>
      </c>
      <c r="CA759" s="113">
        <f t="shared" si="463"/>
        <v>0</v>
      </c>
      <c r="CB759" s="114">
        <f t="shared" si="463"/>
        <v>0</v>
      </c>
      <c r="CC759" s="114">
        <f t="shared" si="452"/>
        <v>11023.959921084879</v>
      </c>
      <c r="CD759" s="114">
        <f t="shared" si="453"/>
        <v>0</v>
      </c>
      <c r="CE759" s="114">
        <f t="shared" si="454"/>
        <v>1383.6548323794211</v>
      </c>
      <c r="CF759" s="118">
        <f t="shared" si="455"/>
        <v>6916.7754249999925</v>
      </c>
      <c r="CG759" s="122">
        <f t="shared" si="456"/>
        <v>19324.390178464295</v>
      </c>
      <c r="CH759" s="88"/>
      <c r="CI759" s="123">
        <f t="shared" si="457"/>
        <v>26872.859807073957</v>
      </c>
      <c r="CK759" s="124">
        <f t="shared" si="458"/>
        <v>1</v>
      </c>
      <c r="CL759" s="125">
        <v>0</v>
      </c>
      <c r="CM759" s="126">
        <v>0</v>
      </c>
      <c r="CN759" s="127">
        <v>47.61</v>
      </c>
      <c r="CO759" s="128">
        <v>17.84065725</v>
      </c>
      <c r="CP759" s="125">
        <v>0</v>
      </c>
      <c r="CQ759" s="129">
        <v>0</v>
      </c>
      <c r="CR759" s="130">
        <v>0</v>
      </c>
      <c r="CS759" s="131">
        <v>12.95</v>
      </c>
      <c r="CT759" s="132">
        <v>12.95</v>
      </c>
      <c r="CU759" s="133">
        <f t="shared" si="464"/>
        <v>0</v>
      </c>
      <c r="CV759" s="129">
        <f t="shared" si="464"/>
        <v>3.2374999999999998</v>
      </c>
      <c r="CW759" s="132">
        <v>3.2374999999999998</v>
      </c>
      <c r="CY759" s="133">
        <v>0</v>
      </c>
      <c r="CZ759" s="129">
        <v>10489.5</v>
      </c>
      <c r="DA759" s="132">
        <v>10489.5</v>
      </c>
      <c r="DD759" s="134" t="s">
        <v>95</v>
      </c>
      <c r="DE759" s="101"/>
      <c r="DF759" s="72"/>
    </row>
    <row r="760" spans="1:110" s="7" customFormat="1" x14ac:dyDescent="0.25">
      <c r="A760" s="135">
        <v>119</v>
      </c>
      <c r="B760" s="136" t="s">
        <v>2039</v>
      </c>
      <c r="C760" s="136" t="s">
        <v>2045</v>
      </c>
      <c r="D760" s="137" t="s">
        <v>2041</v>
      </c>
      <c r="E760" s="138" t="s">
        <v>2046</v>
      </c>
      <c r="F760" s="138" t="s">
        <v>2047</v>
      </c>
      <c r="G760" s="138" t="s">
        <v>2048</v>
      </c>
      <c r="H760" s="138" t="s">
        <v>117</v>
      </c>
      <c r="I760" s="138">
        <v>11224</v>
      </c>
      <c r="J760" s="138" t="str">
        <f t="shared" si="424"/>
        <v>Brooklyn 11224</v>
      </c>
      <c r="K760" s="138" t="s">
        <v>108</v>
      </c>
      <c r="L760" s="138">
        <v>1</v>
      </c>
      <c r="M760" s="106" t="str">
        <f t="shared" si="425"/>
        <v>Dual</v>
      </c>
      <c r="N760" s="107">
        <v>0</v>
      </c>
      <c r="O760" s="72">
        <v>10</v>
      </c>
      <c r="P760" s="108">
        <v>0</v>
      </c>
      <c r="Q760" s="71">
        <v>0</v>
      </c>
      <c r="R760" s="72">
        <v>0</v>
      </c>
      <c r="S760" s="108">
        <v>0</v>
      </c>
      <c r="T760" s="71">
        <v>0</v>
      </c>
      <c r="U760" s="72">
        <v>0</v>
      </c>
      <c r="V760" s="72">
        <v>0</v>
      </c>
      <c r="W760" s="73">
        <f t="shared" si="426"/>
        <v>0</v>
      </c>
      <c r="X760" s="109">
        <v>0</v>
      </c>
      <c r="Y760" s="110">
        <v>0</v>
      </c>
      <c r="Z760" s="110">
        <v>0</v>
      </c>
      <c r="AA760" s="72">
        <v>0</v>
      </c>
      <c r="AB760" s="72">
        <v>0</v>
      </c>
      <c r="AC760" s="111">
        <v>0</v>
      </c>
      <c r="AD760" s="112">
        <f t="shared" si="427"/>
        <v>0</v>
      </c>
      <c r="AE760" s="113">
        <v>0</v>
      </c>
      <c r="AF760" s="114">
        <v>174334.80000000002</v>
      </c>
      <c r="AG760" s="115">
        <v>0</v>
      </c>
      <c r="AH760" s="116">
        <v>174334.80000000002</v>
      </c>
      <c r="AI760" s="114">
        <v>33929</v>
      </c>
      <c r="AJ760" s="117">
        <f t="shared" si="430"/>
        <v>208263.80000000002</v>
      </c>
      <c r="AK760" s="113">
        <v>0</v>
      </c>
      <c r="AL760" s="114">
        <v>0</v>
      </c>
      <c r="AM760" s="117">
        <f t="shared" si="431"/>
        <v>0</v>
      </c>
      <c r="AN760" s="113">
        <v>0</v>
      </c>
      <c r="AO760" s="114">
        <v>0</v>
      </c>
      <c r="AP760" s="114">
        <v>174334.80000000002</v>
      </c>
      <c r="AQ760" s="114">
        <v>0</v>
      </c>
      <c r="AR760" s="117">
        <v>0</v>
      </c>
      <c r="AS760" s="113">
        <f t="shared" si="428"/>
        <v>0</v>
      </c>
      <c r="AT760" s="114">
        <f t="shared" si="432"/>
        <v>0</v>
      </c>
      <c r="AU760" s="114">
        <f t="shared" si="433"/>
        <v>0</v>
      </c>
      <c r="AV760" s="117">
        <v>0</v>
      </c>
      <c r="AW760" s="113">
        <f t="shared" si="429"/>
        <v>0</v>
      </c>
      <c r="AX760" s="114">
        <f t="shared" si="434"/>
        <v>0</v>
      </c>
      <c r="AY760" s="114">
        <f t="shared" si="435"/>
        <v>0</v>
      </c>
      <c r="AZ760" s="117">
        <v>0</v>
      </c>
      <c r="BA760" s="113">
        <f t="shared" si="436"/>
        <v>0</v>
      </c>
      <c r="BB760" s="114">
        <f t="shared" si="437"/>
        <v>0</v>
      </c>
      <c r="BC760" s="114">
        <f t="shared" si="438"/>
        <v>0</v>
      </c>
      <c r="BD760" s="117">
        <v>0</v>
      </c>
      <c r="BE760" s="113">
        <v>0</v>
      </c>
      <c r="BF760" s="114">
        <v>0</v>
      </c>
      <c r="BG760" s="114">
        <v>0</v>
      </c>
      <c r="BH760" s="117">
        <v>0</v>
      </c>
      <c r="BJ760" s="113">
        <f t="shared" si="462"/>
        <v>0</v>
      </c>
      <c r="BK760" s="114">
        <f t="shared" si="462"/>
        <v>0</v>
      </c>
      <c r="BL760" s="114">
        <f t="shared" si="439"/>
        <v>0</v>
      </c>
      <c r="BM760" s="118">
        <f t="shared" si="440"/>
        <v>0</v>
      </c>
      <c r="BN760" s="119">
        <f t="shared" si="441"/>
        <v>0</v>
      </c>
      <c r="BP760" s="113">
        <f t="shared" si="442"/>
        <v>0</v>
      </c>
      <c r="BQ760" s="118">
        <f t="shared" si="443"/>
        <v>0</v>
      </c>
      <c r="BR760" s="120">
        <f t="shared" si="444"/>
        <v>0</v>
      </c>
      <c r="BS760" s="121">
        <f t="shared" si="445"/>
        <v>0</v>
      </c>
      <c r="BT760" s="114">
        <f t="shared" si="446"/>
        <v>0</v>
      </c>
      <c r="BU760" s="114">
        <f t="shared" si="447"/>
        <v>0</v>
      </c>
      <c r="BV760" s="114">
        <f t="shared" si="448"/>
        <v>0</v>
      </c>
      <c r="BW760" s="118">
        <f t="shared" si="449"/>
        <v>0</v>
      </c>
      <c r="BX760" s="120">
        <f t="shared" si="450"/>
        <v>0</v>
      </c>
      <c r="BY760" s="121">
        <f t="shared" si="451"/>
        <v>0</v>
      </c>
      <c r="CA760" s="113">
        <f t="shared" si="463"/>
        <v>0</v>
      </c>
      <c r="CB760" s="114">
        <f t="shared" si="463"/>
        <v>12519.219292604503</v>
      </c>
      <c r="CC760" s="114">
        <f t="shared" si="452"/>
        <v>0</v>
      </c>
      <c r="CD760" s="114">
        <f t="shared" si="453"/>
        <v>0</v>
      </c>
      <c r="CE760" s="114">
        <f t="shared" si="454"/>
        <v>0</v>
      </c>
      <c r="CF760" s="118">
        <f t="shared" si="455"/>
        <v>0</v>
      </c>
      <c r="CG760" s="122">
        <f t="shared" si="456"/>
        <v>12519.219292604503</v>
      </c>
      <c r="CH760" s="88"/>
      <c r="CI760" s="123">
        <f t="shared" si="457"/>
        <v>12519.219292604503</v>
      </c>
      <c r="CK760" s="124">
        <f t="shared" si="458"/>
        <v>1</v>
      </c>
      <c r="CL760" s="125">
        <v>0</v>
      </c>
      <c r="CM760" s="126">
        <v>66.540000000000006</v>
      </c>
      <c r="CN760" s="127">
        <v>0</v>
      </c>
      <c r="CO760" s="128">
        <v>0</v>
      </c>
      <c r="CP760" s="125">
        <v>0</v>
      </c>
      <c r="CQ760" s="129">
        <v>12.95</v>
      </c>
      <c r="CR760" s="130">
        <v>0</v>
      </c>
      <c r="CS760" s="131">
        <v>0</v>
      </c>
      <c r="CT760" s="132">
        <v>0</v>
      </c>
      <c r="CU760" s="133">
        <f t="shared" si="464"/>
        <v>0</v>
      </c>
      <c r="CV760" s="129">
        <f t="shared" si="464"/>
        <v>0</v>
      </c>
      <c r="CW760" s="132">
        <v>0</v>
      </c>
      <c r="CY760" s="133">
        <v>0</v>
      </c>
      <c r="CZ760" s="129">
        <v>0</v>
      </c>
      <c r="DA760" s="132">
        <v>0</v>
      </c>
      <c r="DD760" s="134" t="s">
        <v>95</v>
      </c>
      <c r="DE760" s="101"/>
      <c r="DF760" s="72"/>
    </row>
    <row r="761" spans="1:110" s="7" customFormat="1" x14ac:dyDescent="0.25">
      <c r="A761" s="135">
        <v>119</v>
      </c>
      <c r="B761" s="136" t="s">
        <v>2039</v>
      </c>
      <c r="C761" s="136" t="s">
        <v>2049</v>
      </c>
      <c r="D761" s="137" t="s">
        <v>2041</v>
      </c>
      <c r="E761" s="138" t="s">
        <v>2046</v>
      </c>
      <c r="F761" s="138" t="s">
        <v>2047</v>
      </c>
      <c r="G761" s="138" t="s">
        <v>2048</v>
      </c>
      <c r="H761" s="138" t="s">
        <v>117</v>
      </c>
      <c r="I761" s="138">
        <v>11224</v>
      </c>
      <c r="J761" s="138" t="str">
        <f t="shared" si="424"/>
        <v>Brooklyn 11224</v>
      </c>
      <c r="K761" s="138" t="s">
        <v>108</v>
      </c>
      <c r="L761" s="138">
        <v>3</v>
      </c>
      <c r="M761" s="106" t="str">
        <f t="shared" si="425"/>
        <v>Child Care</v>
      </c>
      <c r="N761" s="107">
        <v>25</v>
      </c>
      <c r="O761" s="72">
        <v>0</v>
      </c>
      <c r="P761" s="108">
        <v>0</v>
      </c>
      <c r="Q761" s="71">
        <v>0</v>
      </c>
      <c r="R761" s="72">
        <v>0</v>
      </c>
      <c r="S761" s="108">
        <v>25</v>
      </c>
      <c r="T761" s="71">
        <v>0</v>
      </c>
      <c r="U761" s="72">
        <v>0</v>
      </c>
      <c r="V761" s="72">
        <v>10</v>
      </c>
      <c r="W761" s="73">
        <f t="shared" si="426"/>
        <v>10</v>
      </c>
      <c r="X761" s="109">
        <v>0</v>
      </c>
      <c r="Y761" s="110">
        <v>0</v>
      </c>
      <c r="Z761" s="110">
        <v>0</v>
      </c>
      <c r="AA761" s="72">
        <v>0</v>
      </c>
      <c r="AB761" s="72">
        <v>0</v>
      </c>
      <c r="AC761" s="111">
        <v>0</v>
      </c>
      <c r="AD761" s="112">
        <f t="shared" si="427"/>
        <v>0</v>
      </c>
      <c r="AE761" s="113">
        <v>0</v>
      </c>
      <c r="AF761" s="114">
        <v>0</v>
      </c>
      <c r="AG761" s="115">
        <v>273921</v>
      </c>
      <c r="AH761" s="116">
        <v>273921</v>
      </c>
      <c r="AI761" s="114">
        <v>84822.5</v>
      </c>
      <c r="AJ761" s="117">
        <f t="shared" si="430"/>
        <v>358743.5</v>
      </c>
      <c r="AK761" s="113">
        <v>0</v>
      </c>
      <c r="AL761" s="114">
        <v>28207.7991</v>
      </c>
      <c r="AM761" s="117">
        <f t="shared" si="431"/>
        <v>28207.7991</v>
      </c>
      <c r="AN761" s="113">
        <v>0</v>
      </c>
      <c r="AO761" s="114">
        <v>0</v>
      </c>
      <c r="AP761" s="114">
        <v>245713.2009</v>
      </c>
      <c r="AQ761" s="114">
        <v>0</v>
      </c>
      <c r="AR761" s="117">
        <v>0</v>
      </c>
      <c r="AS761" s="113">
        <f t="shared" si="428"/>
        <v>0</v>
      </c>
      <c r="AT761" s="114">
        <f t="shared" si="432"/>
        <v>0</v>
      </c>
      <c r="AU761" s="114">
        <f t="shared" si="433"/>
        <v>0</v>
      </c>
      <c r="AV761" s="117">
        <v>0</v>
      </c>
      <c r="AW761" s="113">
        <f t="shared" si="429"/>
        <v>0</v>
      </c>
      <c r="AX761" s="114">
        <f t="shared" si="434"/>
        <v>0</v>
      </c>
      <c r="AY761" s="114">
        <f t="shared" si="435"/>
        <v>5827.5</v>
      </c>
      <c r="AZ761" s="117">
        <v>5827.5</v>
      </c>
      <c r="BA761" s="113">
        <f t="shared" si="436"/>
        <v>0</v>
      </c>
      <c r="BB761" s="114">
        <f t="shared" si="437"/>
        <v>0</v>
      </c>
      <c r="BC761" s="114">
        <f t="shared" si="438"/>
        <v>0</v>
      </c>
      <c r="BD761" s="117">
        <v>0</v>
      </c>
      <c r="BE761" s="113">
        <v>0</v>
      </c>
      <c r="BF761" s="114">
        <v>0</v>
      </c>
      <c r="BG761" s="114">
        <v>0</v>
      </c>
      <c r="BH761" s="117">
        <v>0</v>
      </c>
      <c r="BJ761" s="113">
        <f t="shared" si="462"/>
        <v>0</v>
      </c>
      <c r="BK761" s="114">
        <f t="shared" si="462"/>
        <v>28207.7991</v>
      </c>
      <c r="BL761" s="114">
        <f t="shared" si="439"/>
        <v>0</v>
      </c>
      <c r="BM761" s="118">
        <f t="shared" si="440"/>
        <v>5827.5</v>
      </c>
      <c r="BN761" s="119">
        <f t="shared" si="441"/>
        <v>34035.299100000004</v>
      </c>
      <c r="BP761" s="113">
        <f t="shared" si="442"/>
        <v>0</v>
      </c>
      <c r="BQ761" s="118">
        <f t="shared" si="443"/>
        <v>0</v>
      </c>
      <c r="BR761" s="120">
        <f t="shared" si="444"/>
        <v>0</v>
      </c>
      <c r="BS761" s="121">
        <f t="shared" si="445"/>
        <v>0</v>
      </c>
      <c r="BT761" s="114">
        <f t="shared" si="446"/>
        <v>0</v>
      </c>
      <c r="BU761" s="114">
        <f t="shared" si="447"/>
        <v>0</v>
      </c>
      <c r="BV761" s="114">
        <f t="shared" si="448"/>
        <v>0</v>
      </c>
      <c r="BW761" s="118">
        <f t="shared" si="449"/>
        <v>0</v>
      </c>
      <c r="BX761" s="120">
        <f t="shared" si="450"/>
        <v>0</v>
      </c>
      <c r="BY761" s="121">
        <f t="shared" si="451"/>
        <v>0</v>
      </c>
      <c r="CA761" s="113">
        <f t="shared" si="463"/>
        <v>0</v>
      </c>
      <c r="CB761" s="114">
        <f t="shared" si="463"/>
        <v>0</v>
      </c>
      <c r="CC761" s="114">
        <f t="shared" si="452"/>
        <v>17644.999421543409</v>
      </c>
      <c r="CD761" s="114">
        <f t="shared" si="453"/>
        <v>0</v>
      </c>
      <c r="CE761" s="114">
        <f t="shared" si="454"/>
        <v>2025.6404498392283</v>
      </c>
      <c r="CF761" s="118">
        <f t="shared" si="455"/>
        <v>0</v>
      </c>
      <c r="CG761" s="122">
        <f t="shared" si="456"/>
        <v>19670.639871382638</v>
      </c>
      <c r="CH761" s="88"/>
      <c r="CI761" s="123">
        <f t="shared" si="457"/>
        <v>19670.639871382638</v>
      </c>
      <c r="CK761" s="124">
        <f t="shared" si="458"/>
        <v>3</v>
      </c>
      <c r="CL761" s="125">
        <v>0</v>
      </c>
      <c r="CM761" s="126">
        <v>0</v>
      </c>
      <c r="CN761" s="127">
        <v>41.82</v>
      </c>
      <c r="CO761" s="128">
        <v>15.670999499999999</v>
      </c>
      <c r="CP761" s="125">
        <v>0</v>
      </c>
      <c r="CQ761" s="129">
        <v>0</v>
      </c>
      <c r="CR761" s="130">
        <v>0</v>
      </c>
      <c r="CS761" s="131">
        <v>12.95</v>
      </c>
      <c r="CT761" s="132">
        <v>12.95</v>
      </c>
      <c r="CU761" s="133">
        <f t="shared" si="464"/>
        <v>0</v>
      </c>
      <c r="CV761" s="129">
        <f t="shared" si="464"/>
        <v>3.2374999999999998</v>
      </c>
      <c r="CW761" s="132">
        <v>3.2374999999999998</v>
      </c>
      <c r="CY761" s="133">
        <v>0</v>
      </c>
      <c r="CZ761" s="129">
        <v>5827.5</v>
      </c>
      <c r="DA761" s="132">
        <v>5827.5</v>
      </c>
      <c r="DD761" s="134" t="s">
        <v>95</v>
      </c>
      <c r="DE761" s="101"/>
      <c r="DF761" s="72"/>
    </row>
    <row r="762" spans="1:110" s="7" customFormat="1" x14ac:dyDescent="0.25">
      <c r="A762" s="135">
        <v>119</v>
      </c>
      <c r="B762" s="136" t="s">
        <v>2039</v>
      </c>
      <c r="C762" s="136" t="s">
        <v>2050</v>
      </c>
      <c r="D762" s="137" t="s">
        <v>2041</v>
      </c>
      <c r="E762" s="138" t="s">
        <v>2051</v>
      </c>
      <c r="F762" s="138" t="s">
        <v>2052</v>
      </c>
      <c r="G762" s="138" t="s">
        <v>2053</v>
      </c>
      <c r="H762" s="138" t="s">
        <v>124</v>
      </c>
      <c r="I762" s="138">
        <v>10019</v>
      </c>
      <c r="J762" s="138" t="str">
        <f t="shared" si="424"/>
        <v>Manhattan 10019</v>
      </c>
      <c r="K762" s="138" t="s">
        <v>103</v>
      </c>
      <c r="L762" s="138">
        <v>3</v>
      </c>
      <c r="M762" s="106" t="str">
        <f t="shared" si="425"/>
        <v>Child Care</v>
      </c>
      <c r="N762" s="107">
        <v>40</v>
      </c>
      <c r="O762" s="72">
        <v>0</v>
      </c>
      <c r="P762" s="108">
        <v>0</v>
      </c>
      <c r="Q762" s="71">
        <v>0</v>
      </c>
      <c r="R762" s="72">
        <v>0</v>
      </c>
      <c r="S762" s="108">
        <v>40</v>
      </c>
      <c r="T762" s="71">
        <v>0</v>
      </c>
      <c r="U762" s="72">
        <v>0</v>
      </c>
      <c r="V762" s="72">
        <v>20</v>
      </c>
      <c r="W762" s="73">
        <f t="shared" si="426"/>
        <v>20</v>
      </c>
      <c r="X762" s="109">
        <v>0</v>
      </c>
      <c r="Y762" s="110">
        <v>0</v>
      </c>
      <c r="Z762" s="110">
        <v>0</v>
      </c>
      <c r="AA762" s="72">
        <v>0</v>
      </c>
      <c r="AB762" s="72">
        <v>0</v>
      </c>
      <c r="AC762" s="111">
        <v>0</v>
      </c>
      <c r="AD762" s="112">
        <f t="shared" si="427"/>
        <v>0</v>
      </c>
      <c r="AE762" s="113">
        <v>0</v>
      </c>
      <c r="AF762" s="114">
        <v>0</v>
      </c>
      <c r="AG762" s="115">
        <v>462796.79999999993</v>
      </c>
      <c r="AH762" s="116">
        <v>462796.79999999993</v>
      </c>
      <c r="AI762" s="114">
        <v>0</v>
      </c>
      <c r="AJ762" s="117">
        <f t="shared" si="430"/>
        <v>462796.79999999993</v>
      </c>
      <c r="AK762" s="113">
        <v>0</v>
      </c>
      <c r="AL762" s="114">
        <v>59572.281599999988</v>
      </c>
      <c r="AM762" s="117">
        <f t="shared" si="431"/>
        <v>59572.281599999988</v>
      </c>
      <c r="AN762" s="113">
        <v>0</v>
      </c>
      <c r="AO762" s="114">
        <v>0</v>
      </c>
      <c r="AP762" s="114">
        <v>403224.51839999994</v>
      </c>
      <c r="AQ762" s="114">
        <v>0</v>
      </c>
      <c r="AR762" s="117">
        <v>0</v>
      </c>
      <c r="AS762" s="113">
        <f t="shared" si="428"/>
        <v>0</v>
      </c>
      <c r="AT762" s="114">
        <f t="shared" si="432"/>
        <v>0</v>
      </c>
      <c r="AU762" s="114">
        <f t="shared" si="433"/>
        <v>0</v>
      </c>
      <c r="AV762" s="117">
        <v>0</v>
      </c>
      <c r="AW762" s="113">
        <f t="shared" si="429"/>
        <v>0</v>
      </c>
      <c r="AX762" s="114">
        <f t="shared" si="434"/>
        <v>0</v>
      </c>
      <c r="AY762" s="114">
        <f t="shared" si="435"/>
        <v>0</v>
      </c>
      <c r="AZ762" s="117">
        <v>0</v>
      </c>
      <c r="BA762" s="113">
        <f t="shared" si="436"/>
        <v>0</v>
      </c>
      <c r="BB762" s="114">
        <f t="shared" si="437"/>
        <v>0</v>
      </c>
      <c r="BC762" s="114">
        <f t="shared" si="438"/>
        <v>0</v>
      </c>
      <c r="BD762" s="117">
        <v>0</v>
      </c>
      <c r="BE762" s="113">
        <v>0</v>
      </c>
      <c r="BF762" s="114">
        <v>0</v>
      </c>
      <c r="BG762" s="114">
        <v>0</v>
      </c>
      <c r="BH762" s="117">
        <v>0</v>
      </c>
      <c r="BJ762" s="113">
        <f t="shared" si="462"/>
        <v>0</v>
      </c>
      <c r="BK762" s="114">
        <f t="shared" si="462"/>
        <v>59572.281599999988</v>
      </c>
      <c r="BL762" s="114">
        <f t="shared" si="439"/>
        <v>0</v>
      </c>
      <c r="BM762" s="118">
        <f t="shared" si="440"/>
        <v>0</v>
      </c>
      <c r="BN762" s="119">
        <f t="shared" si="441"/>
        <v>59572.281599999988</v>
      </c>
      <c r="BP762" s="113">
        <f t="shared" si="442"/>
        <v>0</v>
      </c>
      <c r="BQ762" s="118">
        <f t="shared" si="443"/>
        <v>0</v>
      </c>
      <c r="BR762" s="120">
        <f t="shared" si="444"/>
        <v>0</v>
      </c>
      <c r="BS762" s="121">
        <f t="shared" si="445"/>
        <v>0</v>
      </c>
      <c r="BT762" s="114">
        <f t="shared" si="446"/>
        <v>0</v>
      </c>
      <c r="BU762" s="114">
        <f t="shared" si="447"/>
        <v>0</v>
      </c>
      <c r="BV762" s="114">
        <f t="shared" si="448"/>
        <v>0</v>
      </c>
      <c r="BW762" s="118">
        <f t="shared" si="449"/>
        <v>0</v>
      </c>
      <c r="BX762" s="120">
        <f t="shared" si="450"/>
        <v>0</v>
      </c>
      <c r="BY762" s="121">
        <f t="shared" si="451"/>
        <v>0</v>
      </c>
      <c r="CA762" s="113">
        <f t="shared" si="463"/>
        <v>0</v>
      </c>
      <c r="CB762" s="114">
        <f t="shared" si="463"/>
        <v>0</v>
      </c>
      <c r="CC762" s="114">
        <f t="shared" si="452"/>
        <v>28956.101535691316</v>
      </c>
      <c r="CD762" s="114">
        <f t="shared" si="453"/>
        <v>0</v>
      </c>
      <c r="CE762" s="114">
        <f t="shared" si="454"/>
        <v>4277.9666315112527</v>
      </c>
      <c r="CF762" s="118">
        <f t="shared" si="455"/>
        <v>0</v>
      </c>
      <c r="CG762" s="122">
        <f t="shared" si="456"/>
        <v>33234.068167202568</v>
      </c>
      <c r="CH762" s="88"/>
      <c r="CI762" s="123">
        <f t="shared" si="457"/>
        <v>33234.068167202568</v>
      </c>
      <c r="CK762" s="124">
        <f t="shared" si="458"/>
        <v>3</v>
      </c>
      <c r="CL762" s="125">
        <v>0</v>
      </c>
      <c r="CM762" s="126">
        <v>0</v>
      </c>
      <c r="CN762" s="127">
        <v>44.16</v>
      </c>
      <c r="CO762" s="128">
        <v>16.547855999999996</v>
      </c>
      <c r="CP762" s="125">
        <v>0</v>
      </c>
      <c r="CQ762" s="129">
        <v>0</v>
      </c>
      <c r="CR762" s="130">
        <v>0</v>
      </c>
      <c r="CS762" s="131">
        <v>0</v>
      </c>
      <c r="CT762" s="132">
        <v>0</v>
      </c>
      <c r="CU762" s="133">
        <f t="shared" si="464"/>
        <v>0</v>
      </c>
      <c r="CV762" s="129">
        <f t="shared" si="464"/>
        <v>0</v>
      </c>
      <c r="CW762" s="132">
        <v>0</v>
      </c>
      <c r="CY762" s="133">
        <v>0</v>
      </c>
      <c r="CZ762" s="129">
        <v>0</v>
      </c>
      <c r="DA762" s="132">
        <v>0</v>
      </c>
      <c r="DD762" s="134" t="s">
        <v>95</v>
      </c>
      <c r="DE762" s="101"/>
      <c r="DF762" s="72"/>
    </row>
    <row r="763" spans="1:110" s="7" customFormat="1" x14ac:dyDescent="0.25">
      <c r="A763" s="135">
        <v>119</v>
      </c>
      <c r="B763" s="136" t="s">
        <v>2039</v>
      </c>
      <c r="C763" s="136" t="s">
        <v>2050</v>
      </c>
      <c r="D763" s="137" t="s">
        <v>2041</v>
      </c>
      <c r="E763" s="138" t="s">
        <v>2051</v>
      </c>
      <c r="F763" s="138" t="s">
        <v>2052</v>
      </c>
      <c r="G763" s="138" t="s">
        <v>2053</v>
      </c>
      <c r="H763" s="138" t="s">
        <v>124</v>
      </c>
      <c r="I763" s="138">
        <v>10019</v>
      </c>
      <c r="J763" s="138" t="str">
        <f t="shared" si="424"/>
        <v>Manhattan 10019</v>
      </c>
      <c r="K763" s="138" t="s">
        <v>103</v>
      </c>
      <c r="L763" s="138">
        <v>3</v>
      </c>
      <c r="M763" s="106" t="str">
        <f t="shared" si="425"/>
        <v>Child Care</v>
      </c>
      <c r="N763" s="107">
        <v>0</v>
      </c>
      <c r="O763" s="72">
        <v>10</v>
      </c>
      <c r="P763" s="108">
        <v>0</v>
      </c>
      <c r="Q763" s="71">
        <v>0</v>
      </c>
      <c r="R763" s="72">
        <v>0</v>
      </c>
      <c r="S763" s="108">
        <v>0</v>
      </c>
      <c r="T763" s="71">
        <v>0</v>
      </c>
      <c r="U763" s="72">
        <v>0</v>
      </c>
      <c r="V763" s="72">
        <v>0</v>
      </c>
      <c r="W763" s="73">
        <f t="shared" si="426"/>
        <v>0</v>
      </c>
      <c r="X763" s="109">
        <v>0</v>
      </c>
      <c r="Y763" s="110">
        <v>0</v>
      </c>
      <c r="Z763" s="110">
        <v>0</v>
      </c>
      <c r="AA763" s="72">
        <v>0</v>
      </c>
      <c r="AB763" s="72">
        <v>0</v>
      </c>
      <c r="AC763" s="111">
        <v>0</v>
      </c>
      <c r="AD763" s="112">
        <f t="shared" si="427"/>
        <v>0</v>
      </c>
      <c r="AE763" s="113">
        <v>0</v>
      </c>
      <c r="AF763" s="114">
        <v>180465.60000000003</v>
      </c>
      <c r="AG763" s="115">
        <v>0</v>
      </c>
      <c r="AH763" s="116">
        <v>180465.60000000003</v>
      </c>
      <c r="AI763" s="114">
        <v>0</v>
      </c>
      <c r="AJ763" s="117">
        <f t="shared" si="430"/>
        <v>180465.60000000003</v>
      </c>
      <c r="AK763" s="113">
        <v>0</v>
      </c>
      <c r="AL763" s="114">
        <v>0</v>
      </c>
      <c r="AM763" s="117">
        <f t="shared" si="431"/>
        <v>0</v>
      </c>
      <c r="AN763" s="113">
        <v>0</v>
      </c>
      <c r="AO763" s="114">
        <v>0</v>
      </c>
      <c r="AP763" s="114">
        <v>180465.60000000003</v>
      </c>
      <c r="AQ763" s="114">
        <v>0</v>
      </c>
      <c r="AR763" s="117">
        <v>0</v>
      </c>
      <c r="AS763" s="113">
        <f t="shared" si="428"/>
        <v>0</v>
      </c>
      <c r="AT763" s="114">
        <f t="shared" si="432"/>
        <v>0</v>
      </c>
      <c r="AU763" s="114">
        <f t="shared" si="433"/>
        <v>0</v>
      </c>
      <c r="AV763" s="117">
        <v>0</v>
      </c>
      <c r="AW763" s="113">
        <f t="shared" si="429"/>
        <v>0</v>
      </c>
      <c r="AX763" s="114">
        <f t="shared" si="434"/>
        <v>0</v>
      </c>
      <c r="AY763" s="114">
        <f t="shared" si="435"/>
        <v>0</v>
      </c>
      <c r="AZ763" s="117">
        <v>0</v>
      </c>
      <c r="BA763" s="113">
        <f t="shared" si="436"/>
        <v>0</v>
      </c>
      <c r="BB763" s="114">
        <f t="shared" si="437"/>
        <v>0</v>
      </c>
      <c r="BC763" s="114">
        <f t="shared" si="438"/>
        <v>0</v>
      </c>
      <c r="BD763" s="117">
        <v>0</v>
      </c>
      <c r="BE763" s="113">
        <v>0</v>
      </c>
      <c r="BF763" s="114">
        <v>0</v>
      </c>
      <c r="BG763" s="114">
        <v>0</v>
      </c>
      <c r="BH763" s="117">
        <v>0</v>
      </c>
      <c r="BJ763" s="113">
        <f t="shared" si="462"/>
        <v>0</v>
      </c>
      <c r="BK763" s="114">
        <f t="shared" si="462"/>
        <v>0</v>
      </c>
      <c r="BL763" s="114">
        <f t="shared" si="439"/>
        <v>0</v>
      </c>
      <c r="BM763" s="118">
        <f t="shared" si="440"/>
        <v>0</v>
      </c>
      <c r="BN763" s="119">
        <f t="shared" si="441"/>
        <v>0</v>
      </c>
      <c r="BP763" s="113">
        <f t="shared" si="442"/>
        <v>0</v>
      </c>
      <c r="BQ763" s="118">
        <f t="shared" si="443"/>
        <v>0</v>
      </c>
      <c r="BR763" s="120">
        <f t="shared" si="444"/>
        <v>0</v>
      </c>
      <c r="BS763" s="121">
        <f t="shared" si="445"/>
        <v>0</v>
      </c>
      <c r="BT763" s="114">
        <f t="shared" si="446"/>
        <v>0</v>
      </c>
      <c r="BU763" s="114">
        <f t="shared" si="447"/>
        <v>0</v>
      </c>
      <c r="BV763" s="114">
        <f t="shared" si="448"/>
        <v>0</v>
      </c>
      <c r="BW763" s="118">
        <f t="shared" si="449"/>
        <v>0</v>
      </c>
      <c r="BX763" s="120">
        <f t="shared" si="450"/>
        <v>0</v>
      </c>
      <c r="BY763" s="121">
        <f t="shared" si="451"/>
        <v>0</v>
      </c>
      <c r="CA763" s="113">
        <f t="shared" si="463"/>
        <v>0</v>
      </c>
      <c r="CB763" s="114">
        <f t="shared" si="463"/>
        <v>12959.480385852092</v>
      </c>
      <c r="CC763" s="114">
        <f t="shared" si="452"/>
        <v>0</v>
      </c>
      <c r="CD763" s="114">
        <f t="shared" si="453"/>
        <v>0</v>
      </c>
      <c r="CE763" s="114">
        <f t="shared" si="454"/>
        <v>0</v>
      </c>
      <c r="CF763" s="118">
        <f t="shared" si="455"/>
        <v>0</v>
      </c>
      <c r="CG763" s="122">
        <f t="shared" si="456"/>
        <v>12959.480385852092</v>
      </c>
      <c r="CH763" s="88"/>
      <c r="CI763" s="123">
        <f t="shared" si="457"/>
        <v>12959.480385852092</v>
      </c>
      <c r="CK763" s="124">
        <f t="shared" si="458"/>
        <v>3</v>
      </c>
      <c r="CL763" s="125">
        <v>0</v>
      </c>
      <c r="CM763" s="126">
        <v>68.88000000000001</v>
      </c>
      <c r="CN763" s="127">
        <v>0</v>
      </c>
      <c r="CO763" s="128">
        <v>0</v>
      </c>
      <c r="CP763" s="125">
        <v>0</v>
      </c>
      <c r="CQ763" s="129">
        <v>0</v>
      </c>
      <c r="CR763" s="130">
        <v>0</v>
      </c>
      <c r="CS763" s="131">
        <v>0</v>
      </c>
      <c r="CT763" s="132">
        <v>0</v>
      </c>
      <c r="CU763" s="133">
        <f t="shared" si="464"/>
        <v>0</v>
      </c>
      <c r="CV763" s="129">
        <f t="shared" si="464"/>
        <v>0</v>
      </c>
      <c r="CW763" s="132">
        <v>0</v>
      </c>
      <c r="CY763" s="133">
        <v>0</v>
      </c>
      <c r="CZ763" s="129">
        <v>0</v>
      </c>
      <c r="DA763" s="132">
        <v>0</v>
      </c>
      <c r="DD763" s="134" t="s">
        <v>95</v>
      </c>
      <c r="DE763" s="101"/>
      <c r="DF763" s="72"/>
    </row>
    <row r="764" spans="1:110" s="7" customFormat="1" x14ac:dyDescent="0.25">
      <c r="A764" s="135">
        <v>198</v>
      </c>
      <c r="B764" s="136" t="s">
        <v>2054</v>
      </c>
      <c r="C764" s="136" t="s">
        <v>2055</v>
      </c>
      <c r="D764" s="137" t="s">
        <v>2056</v>
      </c>
      <c r="E764" s="138" t="s">
        <v>2057</v>
      </c>
      <c r="F764" s="138" t="s">
        <v>2056</v>
      </c>
      <c r="G764" s="138" t="s">
        <v>2058</v>
      </c>
      <c r="H764" s="138" t="s">
        <v>117</v>
      </c>
      <c r="I764" s="138">
        <v>11219</v>
      </c>
      <c r="J764" s="138" t="str">
        <f t="shared" si="424"/>
        <v>Brooklyn 11219</v>
      </c>
      <c r="K764" s="138" t="s">
        <v>103</v>
      </c>
      <c r="L764" s="138">
        <v>1</v>
      </c>
      <c r="M764" s="106" t="str">
        <f t="shared" si="425"/>
        <v>Dual</v>
      </c>
      <c r="N764" s="107">
        <v>80</v>
      </c>
      <c r="O764" s="72">
        <v>0</v>
      </c>
      <c r="P764" s="108">
        <v>0</v>
      </c>
      <c r="Q764" s="71">
        <v>17</v>
      </c>
      <c r="R764" s="72">
        <v>35</v>
      </c>
      <c r="S764" s="108">
        <v>28</v>
      </c>
      <c r="T764" s="71">
        <v>9</v>
      </c>
      <c r="U764" s="72">
        <v>18</v>
      </c>
      <c r="V764" s="72">
        <v>13</v>
      </c>
      <c r="W764" s="73">
        <f t="shared" si="426"/>
        <v>40</v>
      </c>
      <c r="X764" s="109">
        <v>0</v>
      </c>
      <c r="Y764" s="110">
        <v>0</v>
      </c>
      <c r="Z764" s="110">
        <v>0</v>
      </c>
      <c r="AA764" s="72">
        <v>0</v>
      </c>
      <c r="AB764" s="72">
        <v>0</v>
      </c>
      <c r="AC764" s="111">
        <v>0</v>
      </c>
      <c r="AD764" s="112">
        <f t="shared" si="427"/>
        <v>0</v>
      </c>
      <c r="AE764" s="113">
        <v>0</v>
      </c>
      <c r="AF764" s="114">
        <v>0</v>
      </c>
      <c r="AG764" s="115">
        <v>996438.39999999991</v>
      </c>
      <c r="AH764" s="116">
        <v>996438.39999999991</v>
      </c>
      <c r="AI764" s="114">
        <v>0</v>
      </c>
      <c r="AJ764" s="117">
        <f t="shared" si="430"/>
        <v>996438.39999999991</v>
      </c>
      <c r="AK764" s="113">
        <v>86578.112789999999</v>
      </c>
      <c r="AL764" s="114">
        <v>41685.758009999998</v>
      </c>
      <c r="AM764" s="117">
        <f t="shared" si="431"/>
        <v>128263.8708</v>
      </c>
      <c r="AN764" s="113">
        <v>380887.01813999994</v>
      </c>
      <c r="AO764" s="114">
        <v>0</v>
      </c>
      <c r="AP764" s="114">
        <v>487287.51106000011</v>
      </c>
      <c r="AQ764" s="114">
        <v>0</v>
      </c>
      <c r="AR764" s="117">
        <v>0</v>
      </c>
      <c r="AS764" s="113">
        <f t="shared" si="428"/>
        <v>0</v>
      </c>
      <c r="AT764" s="114">
        <f t="shared" si="432"/>
        <v>0</v>
      </c>
      <c r="AU764" s="114">
        <f t="shared" si="433"/>
        <v>0</v>
      </c>
      <c r="AV764" s="117">
        <v>0</v>
      </c>
      <c r="AW764" s="113">
        <f t="shared" si="429"/>
        <v>0</v>
      </c>
      <c r="AX764" s="114">
        <f t="shared" si="434"/>
        <v>0</v>
      </c>
      <c r="AY764" s="114">
        <f t="shared" si="435"/>
        <v>0</v>
      </c>
      <c r="AZ764" s="117">
        <v>0</v>
      </c>
      <c r="BA764" s="113">
        <f t="shared" si="436"/>
        <v>0</v>
      </c>
      <c r="BB764" s="114">
        <f t="shared" si="437"/>
        <v>0</v>
      </c>
      <c r="BC764" s="114">
        <f t="shared" si="438"/>
        <v>0</v>
      </c>
      <c r="BD764" s="117">
        <v>0</v>
      </c>
      <c r="BE764" s="113">
        <v>0</v>
      </c>
      <c r="BF764" s="114">
        <v>0</v>
      </c>
      <c r="BG764" s="114">
        <v>0</v>
      </c>
      <c r="BH764" s="117">
        <v>0</v>
      </c>
      <c r="BJ764" s="113">
        <f t="shared" si="462"/>
        <v>86578.112789999999</v>
      </c>
      <c r="BK764" s="114">
        <f t="shared" si="462"/>
        <v>41685.758009999998</v>
      </c>
      <c r="BL764" s="114">
        <f t="shared" si="439"/>
        <v>0</v>
      </c>
      <c r="BM764" s="118">
        <f t="shared" si="440"/>
        <v>0</v>
      </c>
      <c r="BN764" s="119">
        <f t="shared" si="441"/>
        <v>128263.8708</v>
      </c>
      <c r="BP764" s="113">
        <f t="shared" si="442"/>
        <v>380887.01813999994</v>
      </c>
      <c r="BQ764" s="118">
        <f t="shared" si="443"/>
        <v>0</v>
      </c>
      <c r="BR764" s="120">
        <f t="shared" si="444"/>
        <v>380887.01813999994</v>
      </c>
      <c r="BS764" s="121">
        <f t="shared" si="445"/>
        <v>95221.754534999985</v>
      </c>
      <c r="BT764" s="114">
        <f t="shared" si="446"/>
        <v>86578.112789999999</v>
      </c>
      <c r="BU764" s="114">
        <f t="shared" si="447"/>
        <v>0</v>
      </c>
      <c r="BV764" s="114">
        <f t="shared" si="448"/>
        <v>0</v>
      </c>
      <c r="BW764" s="118">
        <f t="shared" si="449"/>
        <v>0</v>
      </c>
      <c r="BX764" s="120">
        <f t="shared" si="450"/>
        <v>86578.112789999999</v>
      </c>
      <c r="BY764" s="121">
        <f t="shared" si="451"/>
        <v>8643.6417449999863</v>
      </c>
      <c r="CA764" s="113">
        <f t="shared" si="463"/>
        <v>0</v>
      </c>
      <c r="CB764" s="114">
        <f t="shared" si="463"/>
        <v>0</v>
      </c>
      <c r="CC764" s="114">
        <f t="shared" si="452"/>
        <v>34992.779465187574</v>
      </c>
      <c r="CD764" s="114">
        <f t="shared" si="453"/>
        <v>0</v>
      </c>
      <c r="CE764" s="114">
        <f t="shared" si="454"/>
        <v>2993.5110253697749</v>
      </c>
      <c r="CF764" s="118">
        <f t="shared" si="455"/>
        <v>8643.6417449999863</v>
      </c>
      <c r="CG764" s="122">
        <f t="shared" si="456"/>
        <v>46629.932235557339</v>
      </c>
      <c r="CH764" s="88"/>
      <c r="CI764" s="123">
        <f t="shared" si="457"/>
        <v>71555.597856377281</v>
      </c>
      <c r="CK764" s="124">
        <f t="shared" si="458"/>
        <v>1</v>
      </c>
      <c r="CL764" s="125">
        <v>0</v>
      </c>
      <c r="CM764" s="126">
        <v>0</v>
      </c>
      <c r="CN764" s="127">
        <v>47.54</v>
      </c>
      <c r="CO764" s="128">
        <v>17.8144265</v>
      </c>
      <c r="CP764" s="125">
        <v>0</v>
      </c>
      <c r="CQ764" s="129">
        <v>0</v>
      </c>
      <c r="CR764" s="130">
        <v>0</v>
      </c>
      <c r="CS764" s="131">
        <v>0</v>
      </c>
      <c r="CT764" s="132">
        <v>0</v>
      </c>
      <c r="CU764" s="133">
        <f t="shared" si="464"/>
        <v>0</v>
      </c>
      <c r="CV764" s="129">
        <f t="shared" si="464"/>
        <v>0</v>
      </c>
      <c r="CW764" s="132">
        <v>0</v>
      </c>
      <c r="CY764" s="133">
        <v>0</v>
      </c>
      <c r="CZ764" s="129">
        <v>0</v>
      </c>
      <c r="DA764" s="132">
        <v>0</v>
      </c>
      <c r="DD764" s="134" t="s">
        <v>95</v>
      </c>
      <c r="DE764" s="101"/>
      <c r="DF764" s="72"/>
    </row>
    <row r="765" spans="1:110" s="7" customFormat="1" x14ac:dyDescent="0.25">
      <c r="A765" s="140"/>
      <c r="B765" s="141"/>
      <c r="C765" s="141"/>
      <c r="D765" s="142"/>
      <c r="E765" s="141"/>
      <c r="F765" s="141"/>
      <c r="G765" s="141"/>
      <c r="H765" s="141"/>
      <c r="I765" s="141"/>
      <c r="J765" s="141"/>
      <c r="K765" s="141"/>
      <c r="L765" s="141"/>
      <c r="M765" s="143"/>
      <c r="N765" s="144"/>
      <c r="O765" s="145"/>
      <c r="P765" s="146"/>
      <c r="Q765" s="147"/>
      <c r="R765" s="145"/>
      <c r="S765" s="146"/>
      <c r="T765" s="147"/>
      <c r="U765" s="145"/>
      <c r="V765" s="145"/>
      <c r="W765" s="148"/>
      <c r="X765" s="149"/>
      <c r="Y765" s="150"/>
      <c r="Z765" s="150"/>
      <c r="AA765" s="145"/>
      <c r="AB765" s="145"/>
      <c r="AC765" s="151"/>
      <c r="AD765" s="152"/>
      <c r="AE765" s="153"/>
      <c r="AF765" s="154"/>
      <c r="AG765" s="155"/>
      <c r="AH765" s="156"/>
      <c r="AI765" s="154"/>
      <c r="AJ765" s="157"/>
      <c r="AK765" s="153"/>
      <c r="AL765" s="154"/>
      <c r="AM765" s="157"/>
      <c r="AN765" s="153"/>
      <c r="AO765" s="154"/>
      <c r="AP765" s="154"/>
      <c r="AQ765" s="154"/>
      <c r="AR765" s="157"/>
      <c r="AS765" s="153"/>
      <c r="AT765" s="154"/>
      <c r="AU765" s="154"/>
      <c r="AV765" s="157"/>
      <c r="AW765" s="153"/>
      <c r="AX765" s="154"/>
      <c r="AY765" s="154"/>
      <c r="AZ765" s="157"/>
      <c r="BA765" s="153"/>
      <c r="BB765" s="154"/>
      <c r="BC765" s="154"/>
      <c r="BD765" s="157"/>
      <c r="BE765" s="153"/>
      <c r="BF765" s="154"/>
      <c r="BG765" s="154"/>
      <c r="BH765" s="157"/>
      <c r="BJ765" s="153"/>
      <c r="BK765" s="154"/>
      <c r="BL765" s="154"/>
      <c r="BM765" s="158"/>
      <c r="BN765" s="159"/>
      <c r="BP765" s="153"/>
      <c r="BQ765" s="158"/>
      <c r="BR765" s="160"/>
      <c r="BS765" s="161"/>
      <c r="BT765" s="154"/>
      <c r="BU765" s="154"/>
      <c r="BV765" s="154"/>
      <c r="BW765" s="158"/>
      <c r="BX765" s="160"/>
      <c r="BY765" s="161"/>
      <c r="CA765" s="153"/>
      <c r="CB765" s="154"/>
      <c r="CC765" s="154"/>
      <c r="CD765" s="154"/>
      <c r="CE765" s="154"/>
      <c r="CF765" s="158"/>
      <c r="CG765" s="162"/>
      <c r="CH765" s="88"/>
      <c r="CI765" s="163"/>
      <c r="CK765" s="140"/>
      <c r="CL765" s="164"/>
      <c r="CM765" s="165"/>
      <c r="CN765" s="166"/>
      <c r="CO765" s="167"/>
      <c r="CP765" s="164"/>
      <c r="CQ765" s="168"/>
      <c r="CR765" s="169"/>
      <c r="CS765" s="170"/>
      <c r="CT765" s="171"/>
      <c r="CU765" s="172"/>
      <c r="CV765" s="168"/>
      <c r="CW765" s="171"/>
      <c r="CY765" s="172"/>
      <c r="CZ765" s="168"/>
      <c r="DA765" s="171"/>
      <c r="DD765" s="173"/>
      <c r="DE765" s="101"/>
      <c r="DF765" s="145"/>
    </row>
    <row r="766" spans="1:110" s="18" customFormat="1" ht="15.75" thickBot="1" x14ac:dyDescent="0.3">
      <c r="A766" s="174"/>
      <c r="B766" s="175"/>
      <c r="C766" s="175"/>
      <c r="D766" s="176"/>
      <c r="E766" s="175"/>
      <c r="F766" s="175"/>
      <c r="G766" s="175"/>
      <c r="H766" s="175"/>
      <c r="I766" s="175"/>
      <c r="J766" s="175"/>
      <c r="K766" s="175"/>
      <c r="L766" s="175"/>
      <c r="M766" s="177"/>
      <c r="N766" s="178">
        <f t="shared" ref="N766:BH766" si="465">SUM(N5:N764)</f>
        <v>26981</v>
      </c>
      <c r="O766" s="179">
        <f t="shared" si="465"/>
        <v>2762</v>
      </c>
      <c r="P766" s="180">
        <f t="shared" si="465"/>
        <v>209</v>
      </c>
      <c r="Q766" s="181">
        <f t="shared" si="465"/>
        <v>2145</v>
      </c>
      <c r="R766" s="179">
        <f t="shared" si="465"/>
        <v>10620</v>
      </c>
      <c r="S766" s="180">
        <f t="shared" si="465"/>
        <v>14216</v>
      </c>
      <c r="T766" s="181">
        <f t="shared" si="465"/>
        <v>1026</v>
      </c>
      <c r="U766" s="179">
        <f t="shared" si="465"/>
        <v>5041</v>
      </c>
      <c r="V766" s="179">
        <f t="shared" si="465"/>
        <v>6553</v>
      </c>
      <c r="W766" s="182">
        <f t="shared" si="465"/>
        <v>12620</v>
      </c>
      <c r="X766" s="183">
        <f t="shared" si="465"/>
        <v>966</v>
      </c>
      <c r="Y766" s="184">
        <f t="shared" si="465"/>
        <v>2202</v>
      </c>
      <c r="Z766" s="184">
        <f t="shared" si="465"/>
        <v>1447</v>
      </c>
      <c r="AA766" s="179">
        <f t="shared" si="465"/>
        <v>1122</v>
      </c>
      <c r="AB766" s="179">
        <f t="shared" si="465"/>
        <v>2306</v>
      </c>
      <c r="AC766" s="185">
        <f t="shared" si="465"/>
        <v>1557</v>
      </c>
      <c r="AD766" s="186">
        <f t="shared" si="465"/>
        <v>9600</v>
      </c>
      <c r="AE766" s="187">
        <f t="shared" si="465"/>
        <v>4880905.4200000018</v>
      </c>
      <c r="AF766" s="188">
        <f t="shared" si="465"/>
        <v>49253888.279999994</v>
      </c>
      <c r="AG766" s="189">
        <f t="shared" si="465"/>
        <v>336868129.64000005</v>
      </c>
      <c r="AH766" s="190">
        <f t="shared" si="465"/>
        <v>481557459.34000087</v>
      </c>
      <c r="AI766" s="188">
        <f t="shared" si="465"/>
        <v>24589782.059999984</v>
      </c>
      <c r="AJ766" s="191">
        <f t="shared" si="465"/>
        <v>506147241.40000087</v>
      </c>
      <c r="AK766" s="187">
        <f t="shared" si="465"/>
        <v>23727618.851624992</v>
      </c>
      <c r="AL766" s="188">
        <f t="shared" si="465"/>
        <v>19555112.709989998</v>
      </c>
      <c r="AM766" s="191">
        <f t="shared" si="465"/>
        <v>43282731.561614968</v>
      </c>
      <c r="AN766" s="187">
        <f t="shared" si="465"/>
        <v>126550052.24913907</v>
      </c>
      <c r="AO766" s="188">
        <f t="shared" si="465"/>
        <v>0</v>
      </c>
      <c r="AP766" s="188">
        <f t="shared" si="465"/>
        <v>221170139.52924621</v>
      </c>
      <c r="AQ766" s="188">
        <f t="shared" si="465"/>
        <v>77123367.99999997</v>
      </c>
      <c r="AR766" s="191">
        <f t="shared" si="465"/>
        <v>13431168.000000007</v>
      </c>
      <c r="AS766" s="187">
        <f t="shared" si="465"/>
        <v>0</v>
      </c>
      <c r="AT766" s="188">
        <f t="shared" si="465"/>
        <v>2.8421709430404033E-15</v>
      </c>
      <c r="AU766" s="188">
        <f t="shared" si="465"/>
        <v>549324.44999999995</v>
      </c>
      <c r="AV766" s="191">
        <f t="shared" si="465"/>
        <v>549324.44999999995</v>
      </c>
      <c r="AW766" s="187">
        <f t="shared" si="465"/>
        <v>0</v>
      </c>
      <c r="AX766" s="188">
        <f t="shared" si="465"/>
        <v>3.1832314562052491E-13</v>
      </c>
      <c r="AY766" s="188">
        <f t="shared" si="465"/>
        <v>1247526.8999999999</v>
      </c>
      <c r="AZ766" s="191">
        <f t="shared" si="465"/>
        <v>1247526.8999999999</v>
      </c>
      <c r="BA766" s="187">
        <f t="shared" si="465"/>
        <v>0</v>
      </c>
      <c r="BB766" s="188">
        <f t="shared" si="465"/>
        <v>1.091393642127514E-12</v>
      </c>
      <c r="BC766" s="188">
        <f t="shared" si="465"/>
        <v>4660439.248666048</v>
      </c>
      <c r="BD766" s="191">
        <f t="shared" si="465"/>
        <v>4660439.248666048</v>
      </c>
      <c r="BE766" s="187">
        <f t="shared" si="465"/>
        <v>0</v>
      </c>
      <c r="BF766" s="188">
        <f t="shared" si="465"/>
        <v>0</v>
      </c>
      <c r="BG766" s="188">
        <f t="shared" si="465"/>
        <v>0</v>
      </c>
      <c r="BH766" s="191">
        <f t="shared" si="465"/>
        <v>0</v>
      </c>
      <c r="BJ766" s="187">
        <f>SUM(BJ5:BJ764)</f>
        <v>23727618.851624992</v>
      </c>
      <c r="BK766" s="188">
        <f>SUM(BK5:BK764)</f>
        <v>19555112.709989998</v>
      </c>
      <c r="BL766" s="188">
        <f>SUM(BL5:BL764)</f>
        <v>549324.44999999995</v>
      </c>
      <c r="BM766" s="192">
        <f>SUM(BM5:BM764)</f>
        <v>1247526.8999999999</v>
      </c>
      <c r="BN766" s="193">
        <f>SUM(BJ5:BM764)</f>
        <v>45079582.911614962</v>
      </c>
      <c r="BP766" s="187">
        <f t="shared" ref="BP766:BY766" si="466">SUM(BP5:BP764)</f>
        <v>126550052.24913907</v>
      </c>
      <c r="BQ766" s="192">
        <f t="shared" si="466"/>
        <v>4660439.248666048</v>
      </c>
      <c r="BR766" s="194">
        <f t="shared" si="466"/>
        <v>131210491.49780512</v>
      </c>
      <c r="BS766" s="195">
        <f t="shared" si="466"/>
        <v>32802622.87445128</v>
      </c>
      <c r="BT766" s="188">
        <f t="shared" si="466"/>
        <v>23727618.851624992</v>
      </c>
      <c r="BU766" s="188">
        <f t="shared" si="466"/>
        <v>0</v>
      </c>
      <c r="BV766" s="188">
        <f t="shared" si="466"/>
        <v>549324.44999999995</v>
      </c>
      <c r="BW766" s="192">
        <f t="shared" si="466"/>
        <v>0</v>
      </c>
      <c r="BX766" s="194">
        <f t="shared" si="466"/>
        <v>24276943.301624995</v>
      </c>
      <c r="BY766" s="195">
        <f t="shared" si="466"/>
        <v>8914660.0535434354</v>
      </c>
      <c r="CA766" s="187">
        <f t="shared" ref="CA766:CG766" si="467">SUM(CA5:CA764)</f>
        <v>350504.4621007503</v>
      </c>
      <c r="CB766" s="188">
        <f t="shared" si="467"/>
        <v>3536988.7618006421</v>
      </c>
      <c r="CC766" s="188">
        <f t="shared" si="467"/>
        <v>11995035.552582515</v>
      </c>
      <c r="CD766" s="188">
        <f t="shared" si="467"/>
        <v>964510.45659164025</v>
      </c>
      <c r="CE766" s="188">
        <f t="shared" si="467"/>
        <v>1404279.2621321853</v>
      </c>
      <c r="CF766" s="192">
        <f t="shared" si="467"/>
        <v>8914660.0535434354</v>
      </c>
      <c r="CG766" s="196">
        <f t="shared" si="467"/>
        <v>27165978.548751127</v>
      </c>
      <c r="CH766" s="197"/>
      <c r="CI766" s="198">
        <f>SUM(CI5:CI764)</f>
        <v>29042962.614983872</v>
      </c>
      <c r="CK766" s="174"/>
      <c r="CL766" s="199"/>
      <c r="CM766" s="200"/>
      <c r="CN766" s="201"/>
      <c r="CO766" s="202"/>
      <c r="CP766" s="199"/>
      <c r="CQ766" s="203"/>
      <c r="CR766" s="204"/>
      <c r="CS766" s="205"/>
      <c r="CT766" s="206"/>
      <c r="CU766" s="207"/>
      <c r="CV766" s="203"/>
      <c r="CW766" s="206"/>
      <c r="CY766" s="207">
        <f>SUM(CY5:CY764)</f>
        <v>0</v>
      </c>
      <c r="CZ766" s="203">
        <f>SUM(CZ5:CZ764)</f>
        <v>1796851.3499999999</v>
      </c>
      <c r="DA766" s="206">
        <f>SUM(DA5:DA764)</f>
        <v>1796851.3499999999</v>
      </c>
      <c r="DD766" s="208">
        <v>0</v>
      </c>
      <c r="DE766" s="209"/>
      <c r="DF766" s="179"/>
    </row>
    <row r="767" spans="1:110" ht="15.75" thickTop="1" x14ac:dyDescent="0.25">
      <c r="CH767" s="210"/>
      <c r="CY767" s="197"/>
      <c r="CZ767" s="5"/>
      <c r="DA767" s="5"/>
    </row>
  </sheetData>
  <mergeCells count="2">
    <mergeCell ref="CL3:CO3"/>
    <mergeCell ref="CP3:CW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NYC Children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JWFord</dc:creator>
  <cp:lastModifiedBy>NYC Children Services</cp:lastModifiedBy>
  <dcterms:created xsi:type="dcterms:W3CDTF">2015-07-30T16:05:04Z</dcterms:created>
  <dcterms:modified xsi:type="dcterms:W3CDTF">2015-11-12T15:20:56Z</dcterms:modified>
</cp:coreProperties>
</file>