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8200" yWindow="1780" windowWidth="38000" windowHeight="25020" tabRatio="500"/>
  </bookViews>
  <sheets>
    <sheet name="toR_calcCTPrime_no6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7" i="1" l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7" i="1"/>
  <c r="J36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1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2" i="1"/>
  <c r="J11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5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8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6" i="1"/>
  <c r="J165" i="1"/>
  <c r="J127" i="1"/>
  <c r="J24" i="1"/>
  <c r="J20" i="1"/>
</calcChain>
</file>

<file path=xl/sharedStrings.xml><?xml version="1.0" encoding="utf-8"?>
<sst xmlns="http://schemas.openxmlformats.org/spreadsheetml/2006/main" count="1281" uniqueCount="411">
  <si>
    <t>type</t>
  </si>
  <si>
    <t>Date</t>
  </si>
  <si>
    <t>Array</t>
  </si>
  <si>
    <t>Primer</t>
  </si>
  <si>
    <t>Type</t>
  </si>
  <si>
    <t>Gene</t>
  </si>
  <si>
    <t>Concat</t>
  </si>
  <si>
    <t>Good</t>
  </si>
  <si>
    <t>Plate</t>
  </si>
  <si>
    <t>CT</t>
  </si>
  <si>
    <t>KSHV dream array</t>
  </si>
  <si>
    <t>ACTIN</t>
  </si>
  <si>
    <t>KSHV dream arrayACTIN</t>
  </si>
  <si>
    <t>PP1</t>
  </si>
  <si>
    <t>ACTIN (2)</t>
  </si>
  <si>
    <t>actin</t>
  </si>
  <si>
    <t>KSHV dream arrayACTIN (2)</t>
  </si>
  <si>
    <t>good</t>
  </si>
  <si>
    <t>PP2</t>
  </si>
  <si>
    <t>B2M</t>
  </si>
  <si>
    <t>KSHV dream arrayB2M</t>
  </si>
  <si>
    <t>B2M (2)</t>
  </si>
  <si>
    <t>b2m</t>
  </si>
  <si>
    <t>KSHV dream arrayB2M (2)</t>
  </si>
  <si>
    <t>BACT</t>
  </si>
  <si>
    <t>KSHV dream arrayBACT</t>
  </si>
  <si>
    <t>BACT (2)</t>
  </si>
  <si>
    <t>bact</t>
  </si>
  <si>
    <t>KSHV dream arrayBACT (2)</t>
  </si>
  <si>
    <t>GAPDH (2)</t>
  </si>
  <si>
    <t>KSHV dream arrayGAPDH (2)</t>
  </si>
  <si>
    <t>HPRT</t>
  </si>
  <si>
    <t>KSHV dream arrayHPRT</t>
  </si>
  <si>
    <t>HPRT (2)</t>
  </si>
  <si>
    <t>KSHV dream arrayHPRT (2)</t>
  </si>
  <si>
    <t>K1 (348)</t>
  </si>
  <si>
    <t>KSHV</t>
  </si>
  <si>
    <t>K1</t>
  </si>
  <si>
    <t>KSHV dream arrayK1 (348)</t>
  </si>
  <si>
    <t>K1 (622)</t>
  </si>
  <si>
    <t>KSHV dream arrayK1 (622)</t>
  </si>
  <si>
    <t>K14 (128145)</t>
  </si>
  <si>
    <t>K14</t>
  </si>
  <si>
    <t>KSHV dream arrayK14 (128145)</t>
  </si>
  <si>
    <t>K14 (128651)</t>
  </si>
  <si>
    <t>KSHV dream arrayK14 (128651)</t>
  </si>
  <si>
    <t>K14 or ORF74 (129773)</t>
  </si>
  <si>
    <t>K14 or ORF74</t>
  </si>
  <si>
    <t>KSHV dream arrayK14 or ORF74 (129773)</t>
  </si>
  <si>
    <t>K14 or ORF74 (129945)</t>
  </si>
  <si>
    <t>KSHV dream arrayK14 or ORF74 (129945)</t>
  </si>
  <si>
    <t>K14 or ORF74 (130126)</t>
  </si>
  <si>
    <t>KSHV dream arrayK14 or ORF74 (130126)</t>
  </si>
  <si>
    <t>K15 (130749)</t>
  </si>
  <si>
    <t>K15</t>
  </si>
  <si>
    <t>KSHV dream arrayK15 (130749)</t>
  </si>
  <si>
    <t>K15 (131458)</t>
  </si>
  <si>
    <t>KSHV dream arrayK15 (131458)</t>
  </si>
  <si>
    <t>K2 or Orf2 (17821)</t>
  </si>
  <si>
    <t>K2 or Orf2</t>
  </si>
  <si>
    <t>KSHV dream arrayK2 or Orf2 (17821)</t>
  </si>
  <si>
    <t>K3 (18883)</t>
  </si>
  <si>
    <t>K3</t>
  </si>
  <si>
    <t>KSHV dream arrayK3 (18883)</t>
  </si>
  <si>
    <t>K3 (19081)</t>
  </si>
  <si>
    <t>KSHV dream arrayK3 (19081)</t>
  </si>
  <si>
    <t>K3 (19577)</t>
  </si>
  <si>
    <t>KSHV dream arrayK3 (19577)</t>
  </si>
  <si>
    <t>K4 (21778)</t>
  </si>
  <si>
    <t>KSHV dream arrayK4 (21778)</t>
  </si>
  <si>
    <t>K5 (26200,2)</t>
  </si>
  <si>
    <t>KSHV dream arrayK5 (26200,2)</t>
  </si>
  <si>
    <t>K5 (26200)</t>
  </si>
  <si>
    <t>KSHV dream arrayK5 (26200)</t>
  </si>
  <si>
    <t>K7 (28624)</t>
  </si>
  <si>
    <t>KSHV dream arrayK7 (28624)</t>
  </si>
  <si>
    <t>K7 (28694)</t>
  </si>
  <si>
    <t>KSHV dream arrayK7 (28694)</t>
  </si>
  <si>
    <t>Orf 10 or 4,6,7,8,9 (15008)</t>
  </si>
  <si>
    <t>Orf 10 or 4,6,7,8,9</t>
  </si>
  <si>
    <t>KSHV dream arrayOrf 10 or 4,6,7,8,9 (15008)</t>
  </si>
  <si>
    <t>Orf 10 or 4,6,7,8,9 (15244)</t>
  </si>
  <si>
    <t>KSHV dream arrayOrf 10 or 4,6,7,8,9 (15244)</t>
  </si>
  <si>
    <t>Orf 10 or 4,6,7,8,9 (15288)</t>
  </si>
  <si>
    <t>KSHV dream arrayOrf 10 or 4,6,7,8,9 (15288)</t>
  </si>
  <si>
    <t>Orf 11 or 10,9,8,7,6,4 (16677)</t>
  </si>
  <si>
    <t>Orf 11 or 10,9,8,7,6,4</t>
  </si>
  <si>
    <t>KSHV dream arrayOrf 11 or 10,9,8,7,6,4 (16677)</t>
  </si>
  <si>
    <t>Orf 22 or 21 (38336)</t>
  </si>
  <si>
    <t>Orf 22 or 21</t>
  </si>
  <si>
    <t>KSHV dream arrayOrf 22 or 21 (38336)</t>
  </si>
  <si>
    <t>Orf 22 or 21 (38857)</t>
  </si>
  <si>
    <t>KSHV dream arrayOrf 22 or 21 (38857)</t>
  </si>
  <si>
    <t>Orf 34 or Orf35 (55680,2)</t>
  </si>
  <si>
    <t>Orf 34 or Orf35</t>
  </si>
  <si>
    <t>KSHV dream arrayOrf 34 or Orf35 (55680,2)</t>
  </si>
  <si>
    <t>Orf 34 or Orf35 (55680)</t>
  </si>
  <si>
    <t>KSHV dream arrayOrf 34 or Orf35 (55680)</t>
  </si>
  <si>
    <t>Orf 36 or Orf34 or 35 (56709,2)</t>
  </si>
  <si>
    <t>Orf 36 or Orf34 or 35</t>
  </si>
  <si>
    <t>KSHV dream arrayOrf 36 or Orf34 or 35 (56709,2)</t>
  </si>
  <si>
    <t>Orf 36 or Orf34 or 35 (56709)</t>
  </si>
  <si>
    <t>KSHV dream arrayOrf 36 or Orf34 or 35 (56709)</t>
  </si>
  <si>
    <t>ORF16 (30265)</t>
  </si>
  <si>
    <t>ORF16</t>
  </si>
  <si>
    <t>KSHV dream arrayORF16 (30265)</t>
  </si>
  <si>
    <t>ORF16 (30403)</t>
  </si>
  <si>
    <t>KSHV dream arrayORF16 (30403)</t>
  </si>
  <si>
    <t>ORF17 (31829)</t>
  </si>
  <si>
    <t>ORF17</t>
  </si>
  <si>
    <t>KSHV dream arrayORF17 (31829)</t>
  </si>
  <si>
    <t>ORF17 (32510)</t>
  </si>
  <si>
    <t>KSHV dream arrayORF17 (32510)</t>
  </si>
  <si>
    <t>ORF17 or Orf17.5 (31509)</t>
  </si>
  <si>
    <t>ORF17 or Orf17.5</t>
  </si>
  <si>
    <t>KSHV dream arrayORF17 or Orf17.5 (31509)</t>
  </si>
  <si>
    <t>ORF18 (32935)</t>
  </si>
  <si>
    <t xml:space="preserve">ORF18 </t>
  </si>
  <si>
    <t>KSHV dream arrayORF18 (32935)</t>
  </si>
  <si>
    <t>Orf18 or 20 or 19 (33405)</t>
  </si>
  <si>
    <t>Orf18 or 20 or 19</t>
  </si>
  <si>
    <t>KSHV dream arrayOrf18 or 20 or 19 (33405)</t>
  </si>
  <si>
    <t>Orf20 or Orf19 (34089)</t>
  </si>
  <si>
    <t>Orf20 or Orf19</t>
  </si>
  <si>
    <t>KSHV dream arrayOrf20 or Orf19 (34089)</t>
  </si>
  <si>
    <t>Orf20 or Orf19 (34848)</t>
  </si>
  <si>
    <t>KSHV dream arrayOrf20 or Orf19 (34848)</t>
  </si>
  <si>
    <t>Orf20 or Orf19 (35199)</t>
  </si>
  <si>
    <t>KSHV dream arrayOrf20 or Orf19 (35199)</t>
  </si>
  <si>
    <t>Orf20 or Orf19 (35440)</t>
  </si>
  <si>
    <t>KSHV dream arrayOrf20 or Orf19 (35440)</t>
  </si>
  <si>
    <t>Orf21 (36102,2)</t>
  </si>
  <si>
    <t>Orf21</t>
  </si>
  <si>
    <t>KSHV dream arrayOrf21 (36102,2)</t>
  </si>
  <si>
    <t>Orf21 (36102)</t>
  </si>
  <si>
    <t>KSHV dream arrayOrf21 (36102)</t>
  </si>
  <si>
    <t>Orf21 (36500,2)</t>
  </si>
  <si>
    <t>KSHV dream arrayOrf21 (36500,2)</t>
  </si>
  <si>
    <t>Orf21 (36500)</t>
  </si>
  <si>
    <t>KSHV dream arrayOrf21 (36500)</t>
  </si>
  <si>
    <t>Orf23 or 24 (39603)</t>
  </si>
  <si>
    <t>Orf23 or 24</t>
  </si>
  <si>
    <t>KSHV dream arrayOrf23 or 24 (39603)</t>
  </si>
  <si>
    <t>Orf23 or 24 (39786)</t>
  </si>
  <si>
    <t>KSHV dream arrayOrf23 or 24 (39786)</t>
  </si>
  <si>
    <t>Orf24 (41283)</t>
  </si>
  <si>
    <t>Orf24</t>
  </si>
  <si>
    <t>KSHV dream arrayOrf24 (41283)</t>
  </si>
  <si>
    <t>Orf24 (41630)</t>
  </si>
  <si>
    <t>KSHV dream arrayOrf24 (41630)</t>
  </si>
  <si>
    <t>Orf25 (45767)</t>
  </si>
  <si>
    <t>Orf25</t>
  </si>
  <si>
    <t>KSHV dream arrayOrf25 (45767)</t>
  </si>
  <si>
    <t>Orf25 (46047)</t>
  </si>
  <si>
    <t>KSHV dream arrayOrf25 (46047)</t>
  </si>
  <si>
    <t>Orf26 or Orf25 (47305)</t>
  </si>
  <si>
    <t>Orf26 or Orf25</t>
  </si>
  <si>
    <t>KSHV dream arrayOrf26 or Orf25 (47305)</t>
  </si>
  <si>
    <t>Orf27 or 26 or 25 (48071)</t>
  </si>
  <si>
    <t>Orf27 or 26 or 25</t>
  </si>
  <si>
    <t>KSHV dream arrayOrf27 or 26 or 25 (48071)</t>
  </si>
  <si>
    <t>Orf27 or 26 or 25 (48265)</t>
  </si>
  <si>
    <t>KSHV dream arrayOrf27 or 26 or 25 (48265)</t>
  </si>
  <si>
    <t>Orf29 (49612)</t>
  </si>
  <si>
    <t>Orf29</t>
  </si>
  <si>
    <t>KSHV dream arrayOrf29 (49612)</t>
  </si>
  <si>
    <t>Orf29 (49613)</t>
  </si>
  <si>
    <t>KSHV dream arrayOrf29 (49613)</t>
  </si>
  <si>
    <t>Orf29 (54355)</t>
  </si>
  <si>
    <t>KSHV dream arrayOrf29 (54355)</t>
  </si>
  <si>
    <t>Orf30 or Orf29 (50891)</t>
  </si>
  <si>
    <t>Orf30 or Orf29</t>
  </si>
  <si>
    <t>KSHV dream arrayOrf30 or Orf29 (50891)</t>
  </si>
  <si>
    <t>Orf30 or Orf29 or 31 (50984)</t>
  </si>
  <si>
    <t>Orf30 or Orf29 or 31</t>
  </si>
  <si>
    <t>KSHV dream arrayOrf30 or Orf29 or 31 (50984)</t>
  </si>
  <si>
    <t>Orf30 or Orf29 or 31 (51123)</t>
  </si>
  <si>
    <t>KSHV dream arrayOrf30 or Orf29 or 31 (51123)</t>
  </si>
  <si>
    <t>Orf32 or 29,30,31 (51996)</t>
  </si>
  <si>
    <t>Orf32 or 29,30,31</t>
  </si>
  <si>
    <t>KSHV dream arrayOrf32 or 29,30,31 (51996)</t>
  </si>
  <si>
    <t>Orf32 or 29,30,31 (52828)</t>
  </si>
  <si>
    <t>KSHV dream arrayOrf32 or 29,30,31 (52828)</t>
  </si>
  <si>
    <t>Orf33 or 29,30,31,32 (53424)</t>
  </si>
  <si>
    <t>Orf33 or 29,30,31,32</t>
  </si>
  <si>
    <t>KSHV dream arrayOrf33 or 29,30,31,32 (53424)</t>
  </si>
  <si>
    <t>Orf34 (55359,2)</t>
  </si>
  <si>
    <t>Orf34</t>
  </si>
  <si>
    <t>KSHV dream arrayOrf34 (55359,2)</t>
  </si>
  <si>
    <t>Orf34 (55359)</t>
  </si>
  <si>
    <t>KSHV dream arrayOrf34 (55359)</t>
  </si>
  <si>
    <t>Orf37 or 34,35,36 (57765,2)</t>
  </si>
  <si>
    <t>Orf37 or 34,35,36</t>
  </si>
  <si>
    <t>KSHV dream arrayOrf37 or 34,35,36 (57765,2)</t>
  </si>
  <si>
    <t>Orf37 or 34,35,36 (57765)</t>
  </si>
  <si>
    <t>KSHV dream arrayOrf37 or 34,35,36 (57765)</t>
  </si>
  <si>
    <t>Orf37 or 34,35,36 (58237)</t>
  </si>
  <si>
    <t>KSHV dream arrayOrf37 or 34,35,36 (58237)</t>
  </si>
  <si>
    <t>Orf39 (60036)</t>
  </si>
  <si>
    <t>Orf39</t>
  </si>
  <si>
    <t>KSHV dream arrayOrf39 (60036)</t>
  </si>
  <si>
    <t>ORF4 (2109)</t>
  </si>
  <si>
    <t>ORF4</t>
  </si>
  <si>
    <t>KSHV dream arrayORF4 (2109)</t>
  </si>
  <si>
    <t>ORF4 (2360)</t>
  </si>
  <si>
    <t>KSHV dream arrayORF4 (2360)</t>
  </si>
  <si>
    <t>ORF4 (2545)</t>
  </si>
  <si>
    <t>KSHV dream arrayORF4 (2545)</t>
  </si>
  <si>
    <t>Orf40 (60631)</t>
  </si>
  <si>
    <t>ORF40</t>
  </si>
  <si>
    <t>KSHV dream arrayOrf40 (60631)</t>
  </si>
  <si>
    <t>Orf40 (61476)</t>
  </si>
  <si>
    <t>KSHV dream arrayOrf40 (61476)</t>
  </si>
  <si>
    <t>Orf40 (62028)</t>
  </si>
  <si>
    <t>KSHV dream arrayOrf40 (62028)</t>
  </si>
  <si>
    <t>Orf40 (62161)</t>
  </si>
  <si>
    <t>KSHV dream arrayOrf40 (62161)</t>
  </si>
  <si>
    <t>Orf42 or Orf43 (62906)</t>
  </si>
  <si>
    <t>Orf42 or Orf43</t>
  </si>
  <si>
    <t>KSHV dream arrayOrf42 or Orf43 (62906)</t>
  </si>
  <si>
    <t>Orf43 (63567)</t>
  </si>
  <si>
    <t>Orf43</t>
  </si>
  <si>
    <t>KSHV dream arrayOrf43 (63567)</t>
  </si>
  <si>
    <t>Orf43 (63853)</t>
  </si>
  <si>
    <t>KSHV dream arrayOrf43 (63853)</t>
  </si>
  <si>
    <t>Orf43 (64036)</t>
  </si>
  <si>
    <t>KSHV dream arrayOrf43 (64036)</t>
  </si>
  <si>
    <t>Orf44 (66282)</t>
  </si>
  <si>
    <t>Orf44</t>
  </si>
  <si>
    <t>KSHV dream arrayOrf44 (66282)</t>
  </si>
  <si>
    <t>Orf44 (66755)</t>
  </si>
  <si>
    <t>KSHV dream arrayOrf44 (66755)</t>
  </si>
  <si>
    <t>Orf44 (67024)</t>
  </si>
  <si>
    <t>KSHV dream arrayOrf44 (67024)</t>
  </si>
  <si>
    <t>Orf45,46,47,48 (68227)</t>
  </si>
  <si>
    <t>Orf45,46,47,48</t>
  </si>
  <si>
    <t>KSHV dream arrayOrf45,46,47,48 (68227)</t>
  </si>
  <si>
    <t>Orf46,47,48 (69318)</t>
  </si>
  <si>
    <t>Orf46,47,48</t>
  </si>
  <si>
    <t>KSHV dream arrayOrf46,47,48 (69318)</t>
  </si>
  <si>
    <t>Orf47 or 48 (69635)</t>
  </si>
  <si>
    <t>Orf47 or 48</t>
  </si>
  <si>
    <t>KSHV dream arrayOrf47 or 48 (69635)</t>
  </si>
  <si>
    <t>Orf47 or 48 (69773)</t>
  </si>
  <si>
    <t>KSHV dream arrayOrf47 or 48 (69773)</t>
  </si>
  <si>
    <t>Orf48 (70402)</t>
  </si>
  <si>
    <t>Orf48</t>
  </si>
  <si>
    <t>KSHV dream arrayOrf48 (70402)</t>
  </si>
  <si>
    <t>Orf49 or 50 (71851)</t>
  </si>
  <si>
    <t>Orf49 or 50</t>
  </si>
  <si>
    <t>KSHV dream arrayOrf49 or 50 (71851)</t>
  </si>
  <si>
    <t>Orf49 or 50 (72352)</t>
  </si>
  <si>
    <t>KSHV dream arrayOrf49 or 50 (72352)</t>
  </si>
  <si>
    <t>Orf50 (74850)</t>
  </si>
  <si>
    <t>Orf50</t>
  </si>
  <si>
    <t>KSHV dream arrayOrf50 (74850)</t>
  </si>
  <si>
    <t>Orf50 or K8 (75170)</t>
  </si>
  <si>
    <t>Orf50 or K8</t>
  </si>
  <si>
    <t>KSHV dream arrayOrf50 or K8 (75170)</t>
  </si>
  <si>
    <t>Orf52 (77022)</t>
  </si>
  <si>
    <t>ORF52</t>
  </si>
  <si>
    <t>KSHV dream arrayOrf52 (77022)</t>
  </si>
  <si>
    <t>Orf52 (77128)</t>
  </si>
  <si>
    <t>KSHV dream arrayOrf52 (77128)</t>
  </si>
  <si>
    <t>Orf54 (77844)</t>
  </si>
  <si>
    <t>Orf54</t>
  </si>
  <si>
    <t>KSHV dream arrayOrf54 (77844)</t>
  </si>
  <si>
    <t>Orf54 (78056)</t>
  </si>
  <si>
    <t>KSHV dream arrayOrf54 (78056)</t>
  </si>
  <si>
    <t>Orf55 (78956)</t>
  </si>
  <si>
    <t>Orf55</t>
  </si>
  <si>
    <t>KSHV dream arrayOrf55 (78956)</t>
  </si>
  <si>
    <t>Orf55 (79193)</t>
  </si>
  <si>
    <t>KSHV dream arrayOrf55 (79193)</t>
  </si>
  <si>
    <t>Orf56 (80963)</t>
  </si>
  <si>
    <t>Orf56</t>
  </si>
  <si>
    <t>KSHV dream arrayOrf56 (80963)</t>
  </si>
  <si>
    <t>Orf56 (81267)</t>
  </si>
  <si>
    <t>KSHV dream arrayOrf56 (81267)</t>
  </si>
  <si>
    <t>Orf56 (81650)</t>
  </si>
  <si>
    <t>KSHV dream arrayOrf56 (81650)</t>
  </si>
  <si>
    <t>Orf56 or 57 (83216)</t>
  </si>
  <si>
    <t>Orf56 or 57</t>
  </si>
  <si>
    <t>KSHV dream arrayOrf56 or 57 (83216)</t>
  </si>
  <si>
    <t>Orf58 or 59,60,61,62 (94692)</t>
  </si>
  <si>
    <t>Orf58 or 59,60,61,62</t>
  </si>
  <si>
    <t>KSHV dream arrayOrf58 or 59,60,61,62 (94692)</t>
  </si>
  <si>
    <t>Orf58 or 59,60,61,62 (94950)</t>
  </si>
  <si>
    <t>KSHV dream arrayOrf58 or 59,60,61,62 (94950)</t>
  </si>
  <si>
    <t>Orf58 or 59,60,61,62 (95417)</t>
  </si>
  <si>
    <t>KSHV dream arrayOrf58 or 59,60,61,62 (95417)</t>
  </si>
  <si>
    <t>Orf59,60,61,62 (95961)</t>
  </si>
  <si>
    <t>Orf59,60,61,62</t>
  </si>
  <si>
    <t>KSHV dream arrayOrf59,60,61,62 (95961)</t>
  </si>
  <si>
    <t>Orf59,60,61,62 (96407)</t>
  </si>
  <si>
    <t>KSHV dream arrayOrf59,60,61,62 (96407)</t>
  </si>
  <si>
    <t>ORF6 or 4 (5672)</t>
  </si>
  <si>
    <t>ORF6 or 4</t>
  </si>
  <si>
    <t>KSHV dream arrayORF6 or 4 (5672)</t>
  </si>
  <si>
    <t>ORF6 or 4 (5859)</t>
  </si>
  <si>
    <t>KSHV dream arrayORF6 or 4 (5859)</t>
  </si>
  <si>
    <t>ORF6 or 4 (5921)</t>
  </si>
  <si>
    <t>KSHV dream arrayORF6 or 4 (5921)</t>
  </si>
  <si>
    <t>Orf60,61,62 (97138)</t>
  </si>
  <si>
    <t>Orf60,61,62</t>
  </si>
  <si>
    <t>KSHV dream arrayOrf60,61,62 (97138)</t>
  </si>
  <si>
    <t>Orf60,61,62 (97630)</t>
  </si>
  <si>
    <t>KSHV dream arrayOrf60,61,62 (97630)</t>
  </si>
  <si>
    <t>Orf61 or 62 (98333)</t>
  </si>
  <si>
    <t>Orf61 or 62</t>
  </si>
  <si>
    <t>KSHV dream arrayOrf61 or 62 (98333)</t>
  </si>
  <si>
    <t>Orf61 or 62 (98515)</t>
  </si>
  <si>
    <t>KSHV dream arrayOrf61 or 62 (98515)</t>
  </si>
  <si>
    <t>Orf62 (100787)</t>
  </si>
  <si>
    <t>Orf62</t>
  </si>
  <si>
    <t>KSHV dream arrayOrf62 (100787)</t>
  </si>
  <si>
    <t>Orf62 (100977)</t>
  </si>
  <si>
    <t>KSHV dream arrayOrf62 (100977)</t>
  </si>
  <si>
    <t>Orf62 (101132)</t>
  </si>
  <si>
    <t>KSHV dream arrayOrf62 (101132)</t>
  </si>
  <si>
    <t>Orf63 (103119)</t>
  </si>
  <si>
    <t>Orf63</t>
  </si>
  <si>
    <t>KSHV dream arrayOrf63 (103119)</t>
  </si>
  <si>
    <t>Orf63 (103639)</t>
  </si>
  <si>
    <t>KSHV dream arrayOrf63 (103639)</t>
  </si>
  <si>
    <t>Orf63 or Orf64 (111231)</t>
  </si>
  <si>
    <t>Orf63 or Orf64</t>
  </si>
  <si>
    <t>KSHV dream arrayOrf63 or Orf64 (111231)</t>
  </si>
  <si>
    <t>Orf63 or Orf64 (111599)</t>
  </si>
  <si>
    <t>KSHV dream arrayOrf63 or Orf64 (111599)</t>
  </si>
  <si>
    <t>Orf65 or 66, 67, 67A (112376)</t>
  </si>
  <si>
    <t>Orf65 or 66, 67, 67A</t>
  </si>
  <si>
    <t>KSHV dream arrayOrf65 or 66, 67, 67A (112376)</t>
  </si>
  <si>
    <t>Orf66 or 67, 67A (112774)</t>
  </si>
  <si>
    <t>Orf66 or 67, 67A</t>
  </si>
  <si>
    <t>KSHV dream arrayOrf66 or 67, 67A (112774)</t>
  </si>
  <si>
    <t>Orf66 or 67, 67A (113453)</t>
  </si>
  <si>
    <t>KSHV dream arrayOrf66 or 67, 67A (113453)</t>
  </si>
  <si>
    <t>Orf66 or 67, 67A (114218)</t>
  </si>
  <si>
    <t>KSHV dream arrayOrf66 or 67, 67A (114218)</t>
  </si>
  <si>
    <t>Orf66 or 67, 67A (114453)</t>
  </si>
  <si>
    <t>KSHV dream arrayOrf66 or 67, 67A (114453)</t>
  </si>
  <si>
    <t>Orf67 or 67A (113980)</t>
  </si>
  <si>
    <t>Orf67 or 67A</t>
  </si>
  <si>
    <t>KSHV dream arrayOrf67 or 67A (113980)</t>
  </si>
  <si>
    <t>Orf68 (115939)</t>
  </si>
  <si>
    <t>Orf68</t>
  </si>
  <si>
    <t>KSHV dream arrayOrf68 (115939)</t>
  </si>
  <si>
    <t>Orf68 or Orf69 (116922)</t>
  </si>
  <si>
    <t>Orf68 or Orf69</t>
  </si>
  <si>
    <t>KSHV dream arrayOrf68 or Orf69 (116922)</t>
  </si>
  <si>
    <t>Orf68 or Orf69 (117120)</t>
  </si>
  <si>
    <t>KSHV dream arrayOrf68 or Orf69 (117120)</t>
  </si>
  <si>
    <t>Orf7 or 6 or 4 (8189)</t>
  </si>
  <si>
    <t>Orf7 or 6 or 4</t>
  </si>
  <si>
    <t>KSHV dream arrayOrf7 or 6 or 4 (8189)</t>
  </si>
  <si>
    <t>Orf7 or 6 or 4 (8314)</t>
  </si>
  <si>
    <t>KSHV dream arrayOrf7 or 6 or 4 (8314)</t>
  </si>
  <si>
    <t>ORF70 (20979)</t>
  </si>
  <si>
    <t>ORF70</t>
  </si>
  <si>
    <t>KSHV dream arrayORF70 (20979)</t>
  </si>
  <si>
    <t>ORF71 (vFLIP) (122381,2)</t>
  </si>
  <si>
    <t>ORF71 (vFLIP)</t>
  </si>
  <si>
    <t>KSHV dream arrayORF71 (vFLIP) (122381,2)</t>
  </si>
  <si>
    <t>ORF71 (vFLIP) (122381)</t>
  </si>
  <si>
    <t>KSHV dream arrayORF71 (vFLIP) (122381)</t>
  </si>
  <si>
    <t>ORF71 (vFLIP) (122443,2)</t>
  </si>
  <si>
    <t>KSHV dream arrayORF71 (vFLIP) (122443,2)</t>
  </si>
  <si>
    <t>ORF71 (vFLIP) (122443)</t>
  </si>
  <si>
    <t>KSHV dream arrayORF71 (vFLIP) (122443)</t>
  </si>
  <si>
    <t>Orf73 (LANA) (124002,2)</t>
  </si>
  <si>
    <t>Orf73 (LANA)</t>
  </si>
  <si>
    <t>KSHV dream arrayOrf73 (LANA) (124002,2)</t>
  </si>
  <si>
    <t>Orf73 (LANA) (124002)</t>
  </si>
  <si>
    <t>KSHV dream arrayOrf73 (LANA) (124002)</t>
  </si>
  <si>
    <t>Orf73 (LANA) or 72 (vCyc) (123511,2)</t>
  </si>
  <si>
    <t>Orf73 (LANA) or 72 (vCyc)</t>
  </si>
  <si>
    <t>KSHV dream arrayOrf73 (LANA) or 72 (vCyc) (123511,2)</t>
  </si>
  <si>
    <t>Orf73 (LANA) or 72 (vCyc) (123511)</t>
  </si>
  <si>
    <t>KSHV dream arrayOrf73 (LANA) or 72 (vCyc) (123511)</t>
  </si>
  <si>
    <t>Orf8 or 4,6,7 (10202)</t>
  </si>
  <si>
    <t>Orf8 or 4,6,7</t>
  </si>
  <si>
    <t>KSHV dream arrayOrf8 or 4,6,7 (10202)</t>
  </si>
  <si>
    <t>Orf8 or 4,6,7 (10467)</t>
  </si>
  <si>
    <t>KSHV dream arrayOrf8 or 4,6,7 (10467)</t>
  </si>
  <si>
    <t>Orf8 or 4,6,7 (10765)</t>
  </si>
  <si>
    <t>KSHV dream arrayOrf8 or 4,6,7 (10765)</t>
  </si>
  <si>
    <t>Orf9 or 4,6,7,8 (13610)</t>
  </si>
  <si>
    <t>Orf9 or 4,6,7,8</t>
  </si>
  <si>
    <t>KSHV dream arrayOrf9 or 4,6,7,8 (13610)</t>
  </si>
  <si>
    <t>Orf9 or 4,6,7,8 (13806)</t>
  </si>
  <si>
    <t>KSHV dream arrayOrf9 or 4,6,7,8 (13806)</t>
  </si>
  <si>
    <t>vIRF1 (K9) (84086)</t>
  </si>
  <si>
    <t>vIRF1 (K9)</t>
  </si>
  <si>
    <t>KSHV dream arrayvIRF1 (K9) (84086)</t>
  </si>
  <si>
    <t>vIRF1 (K9) (84202)</t>
  </si>
  <si>
    <t>KSHV dream arrayvIRF1 (K9) (84202)</t>
  </si>
  <si>
    <t>vIRF1 (K9) (84969)</t>
  </si>
  <si>
    <t>KSHV dream arrayvIRF1 (K9) (84969)</t>
  </si>
  <si>
    <t>vIRF2 (92617)</t>
  </si>
  <si>
    <t>vIRF2</t>
  </si>
  <si>
    <t>KSHV dream arrayvIRF2 (92617)</t>
  </si>
  <si>
    <t>vIRF4 (86524)</t>
  </si>
  <si>
    <t>vIRF4</t>
  </si>
  <si>
    <t>KSHV dream arrayvIRF4 (86524)</t>
  </si>
  <si>
    <t>vIRF4 (86975)</t>
  </si>
  <si>
    <t>KSHV dream arrayvIRF4 (86975)</t>
  </si>
  <si>
    <t>mean</t>
  </si>
  <si>
    <t>se</t>
  </si>
  <si>
    <t>means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</si>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</sst>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2" fontId="2" fillId="3" borderId="1" xfId="2" applyNumberFormat="1"/>
  </cellXfs>
  <cellStyles count="55">
    <cellStyle name="Calculation" xfId="2" builtinId="2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7"/>
  <sheetViews>
    <sheetView tabSelected="1" topLeftCell="C1" workbookViewId="0">
      <selection activeCell="J49" sqref="J49"/>
    </sheetView>
  </sheetViews>
  <sheetFormatPr baseColWidth="10" defaultRowHeight="15" x14ac:dyDescent="0"/>
  <cols>
    <col min="4" max="4" width="4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629</v>
      </c>
      <c r="K1">
        <v>731</v>
      </c>
      <c r="L1">
        <v>1314</v>
      </c>
      <c r="M1">
        <v>1700</v>
      </c>
      <c r="N1">
        <v>2572</v>
      </c>
      <c r="O1">
        <v>2741</v>
      </c>
      <c r="P1">
        <v>2858</v>
      </c>
      <c r="Q1">
        <v>2910</v>
      </c>
      <c r="R1">
        <v>2969</v>
      </c>
      <c r="S1">
        <v>3544</v>
      </c>
      <c r="T1">
        <v>3937</v>
      </c>
      <c r="U1">
        <v>4678</v>
      </c>
      <c r="V1">
        <v>5485</v>
      </c>
      <c r="W1">
        <v>7121</v>
      </c>
      <c r="X1">
        <v>8239</v>
      </c>
    </row>
    <row r="2" spans="1:24" s="2" customFormat="1">
      <c r="A2" s="2" t="s">
        <v>9</v>
      </c>
      <c r="B2" s="2">
        <v>112511</v>
      </c>
      <c r="C2" s="2" t="s">
        <v>10</v>
      </c>
      <c r="D2" s="2" t="s">
        <v>11</v>
      </c>
      <c r="E2" s="2">
        <v>1</v>
      </c>
      <c r="F2" s="2" t="s">
        <v>11</v>
      </c>
      <c r="G2" s="2" t="s">
        <v>12</v>
      </c>
      <c r="H2" s="2" t="s">
        <v>410</v>
      </c>
      <c r="I2" s="2" t="s">
        <v>13</v>
      </c>
      <c r="J2" s="2">
        <v>26.95</v>
      </c>
      <c r="K2" s="2">
        <v>25.88</v>
      </c>
      <c r="L2" s="2">
        <v>24.83</v>
      </c>
      <c r="M2" s="2">
        <v>27.14</v>
      </c>
      <c r="N2" s="2">
        <v>25.33</v>
      </c>
      <c r="O2" s="2">
        <v>26.75</v>
      </c>
      <c r="P2" s="2">
        <v>24.88</v>
      </c>
      <c r="Q2" s="2">
        <v>24.15</v>
      </c>
      <c r="R2" s="2">
        <v>24.74</v>
      </c>
      <c r="S2" s="2">
        <v>27.27</v>
      </c>
      <c r="T2" s="2">
        <v>25.87</v>
      </c>
      <c r="U2" s="2">
        <v>27.25</v>
      </c>
      <c r="V2" s="2">
        <v>26.98</v>
      </c>
      <c r="W2" s="2">
        <v>27.27</v>
      </c>
      <c r="X2" s="2">
        <v>24.69</v>
      </c>
    </row>
    <row r="3" spans="1:24" s="2" customFormat="1">
      <c r="A3" s="2" t="s">
        <v>9</v>
      </c>
      <c r="B3" s="2">
        <v>112511</v>
      </c>
      <c r="C3" s="2" t="s">
        <v>10</v>
      </c>
      <c r="D3" s="2" t="s">
        <v>14</v>
      </c>
      <c r="E3" s="2">
        <v>2</v>
      </c>
      <c r="F3" s="2" t="s">
        <v>15</v>
      </c>
      <c r="G3" s="2" t="s">
        <v>16</v>
      </c>
      <c r="H3" s="2" t="s">
        <v>410</v>
      </c>
      <c r="I3" s="2" t="s">
        <v>18</v>
      </c>
      <c r="J3" s="2">
        <v>26.74</v>
      </c>
      <c r="K3" s="2">
        <v>25.9</v>
      </c>
      <c r="L3" s="2">
        <v>24.47</v>
      </c>
      <c r="M3" s="2">
        <v>27.31</v>
      </c>
      <c r="N3" s="2">
        <v>25.55</v>
      </c>
      <c r="O3" s="2">
        <v>26.59</v>
      </c>
      <c r="P3" s="2">
        <v>24.99</v>
      </c>
      <c r="Q3" s="2">
        <v>23.86</v>
      </c>
      <c r="R3" s="2">
        <v>24.85</v>
      </c>
      <c r="S3" s="2">
        <v>27.19</v>
      </c>
      <c r="T3" s="2">
        <v>25.81</v>
      </c>
      <c r="U3" s="2">
        <v>26.84</v>
      </c>
      <c r="V3" s="2">
        <v>27.42</v>
      </c>
      <c r="W3" s="2">
        <v>27.4</v>
      </c>
      <c r="X3" s="2">
        <v>24.71</v>
      </c>
    </row>
    <row r="4" spans="1:24" s="2" customFormat="1">
      <c r="A4" s="2" t="s">
        <v>9</v>
      </c>
      <c r="B4" s="2">
        <v>112511</v>
      </c>
      <c r="C4" s="2" t="s">
        <v>10</v>
      </c>
      <c r="D4" s="2" t="s">
        <v>19</v>
      </c>
      <c r="E4" s="2">
        <v>3</v>
      </c>
      <c r="F4" s="2" t="s">
        <v>19</v>
      </c>
      <c r="G4" s="2" t="s">
        <v>20</v>
      </c>
      <c r="H4" s="2" t="s">
        <v>410</v>
      </c>
      <c r="I4" s="2" t="s">
        <v>13</v>
      </c>
      <c r="J4" s="2">
        <v>24.37</v>
      </c>
      <c r="K4" s="2">
        <v>22.55</v>
      </c>
      <c r="M4" s="2">
        <v>24.45</v>
      </c>
      <c r="N4" s="2">
        <v>21.55</v>
      </c>
      <c r="O4" s="2">
        <v>23.28</v>
      </c>
      <c r="P4" s="2">
        <v>22.82</v>
      </c>
      <c r="Q4" s="2">
        <v>20.99</v>
      </c>
      <c r="R4" s="2">
        <v>22.41</v>
      </c>
      <c r="S4" s="2">
        <v>24.83</v>
      </c>
      <c r="T4" s="2">
        <v>24.32</v>
      </c>
      <c r="U4" s="2">
        <v>24.32</v>
      </c>
      <c r="V4" s="2">
        <v>24.74</v>
      </c>
      <c r="W4" s="2">
        <v>24.27</v>
      </c>
      <c r="X4" s="2">
        <v>22.64</v>
      </c>
    </row>
    <row r="5" spans="1:24" s="2" customFormat="1">
      <c r="A5" s="2" t="s">
        <v>9</v>
      </c>
      <c r="B5" s="2">
        <v>112511</v>
      </c>
      <c r="C5" s="2" t="s">
        <v>10</v>
      </c>
      <c r="D5" s="2" t="s">
        <v>21</v>
      </c>
      <c r="E5" s="2">
        <v>4</v>
      </c>
      <c r="F5" s="2" t="s">
        <v>22</v>
      </c>
      <c r="G5" s="2" t="s">
        <v>23</v>
      </c>
      <c r="H5" s="2" t="s">
        <v>410</v>
      </c>
      <c r="I5" s="2" t="s">
        <v>18</v>
      </c>
      <c r="J5" s="2">
        <v>24.22</v>
      </c>
      <c r="K5" s="2">
        <v>22.39</v>
      </c>
      <c r="L5" s="2">
        <v>22.15</v>
      </c>
      <c r="M5" s="2">
        <v>23.97</v>
      </c>
      <c r="N5" s="2">
        <v>21.72</v>
      </c>
      <c r="O5" s="2">
        <v>23.01</v>
      </c>
      <c r="P5" s="2">
        <v>22.45</v>
      </c>
      <c r="Q5" s="2">
        <v>20.96</v>
      </c>
      <c r="R5" s="2">
        <v>22.28</v>
      </c>
      <c r="S5" s="2">
        <v>24.66</v>
      </c>
      <c r="T5" s="2">
        <v>24.22</v>
      </c>
      <c r="U5" s="2">
        <v>23.96</v>
      </c>
      <c r="V5" s="2">
        <v>24.1</v>
      </c>
      <c r="W5" s="2">
        <v>23.98</v>
      </c>
      <c r="X5" s="2">
        <v>22.57</v>
      </c>
    </row>
    <row r="6" spans="1:24" s="2" customFormat="1">
      <c r="A6" s="2" t="s">
        <v>9</v>
      </c>
      <c r="B6" s="2">
        <v>112511</v>
      </c>
      <c r="C6" s="2" t="s">
        <v>10</v>
      </c>
      <c r="D6" s="2" t="s">
        <v>24</v>
      </c>
      <c r="E6" s="2">
        <v>5</v>
      </c>
      <c r="F6" s="2" t="s">
        <v>24</v>
      </c>
      <c r="G6" s="2" t="s">
        <v>25</v>
      </c>
      <c r="H6" s="2" t="s">
        <v>410</v>
      </c>
      <c r="I6" s="2" t="s">
        <v>13</v>
      </c>
      <c r="K6" s="2">
        <v>23.64</v>
      </c>
      <c r="L6" s="2">
        <v>23.21</v>
      </c>
      <c r="M6" s="2">
        <v>26.54</v>
      </c>
      <c r="N6" s="2">
        <v>23.91</v>
      </c>
      <c r="O6" s="2">
        <v>24.86</v>
      </c>
      <c r="P6" s="2">
        <v>23.93</v>
      </c>
      <c r="Q6" s="2">
        <v>22.77</v>
      </c>
      <c r="R6" s="2">
        <v>22.85</v>
      </c>
      <c r="S6" s="2">
        <v>25.37</v>
      </c>
      <c r="T6" s="2">
        <v>23.77</v>
      </c>
      <c r="U6" s="2">
        <v>25.63</v>
      </c>
      <c r="V6" s="2">
        <v>25.41</v>
      </c>
      <c r="W6" s="2">
        <v>25.43</v>
      </c>
      <c r="X6" s="2">
        <v>22.95</v>
      </c>
    </row>
    <row r="7" spans="1:24" s="2" customFormat="1">
      <c r="A7" s="2" t="s">
        <v>9</v>
      </c>
      <c r="B7" s="2">
        <v>112511</v>
      </c>
      <c r="C7" s="2" t="s">
        <v>10</v>
      </c>
      <c r="D7" s="2" t="s">
        <v>26</v>
      </c>
      <c r="E7" s="2">
        <v>6</v>
      </c>
      <c r="F7" s="2" t="s">
        <v>27</v>
      </c>
      <c r="G7" s="2" t="s">
        <v>28</v>
      </c>
      <c r="H7" s="2" t="s">
        <v>410</v>
      </c>
      <c r="I7" s="2" t="s">
        <v>18</v>
      </c>
      <c r="J7" s="2">
        <v>24.43</v>
      </c>
      <c r="K7" s="2">
        <v>23.43</v>
      </c>
      <c r="L7" s="2">
        <v>22.26</v>
      </c>
      <c r="M7" s="2">
        <v>24.34</v>
      </c>
      <c r="N7" s="2">
        <v>22.93</v>
      </c>
      <c r="O7" s="2">
        <v>23.68</v>
      </c>
      <c r="P7" s="2">
        <v>22.94</v>
      </c>
      <c r="Q7" s="2">
        <v>21.42</v>
      </c>
      <c r="R7" s="2">
        <v>22.43</v>
      </c>
      <c r="S7" s="2">
        <v>24.89</v>
      </c>
      <c r="T7" s="2">
        <v>23.57</v>
      </c>
      <c r="U7" s="2">
        <v>24.83</v>
      </c>
      <c r="W7" s="2">
        <v>24.69</v>
      </c>
      <c r="X7" s="2">
        <v>22.89</v>
      </c>
    </row>
    <row r="8" spans="1:24" s="2" customFormat="1">
      <c r="A8" s="2" t="s">
        <v>9</v>
      </c>
      <c r="B8" s="2">
        <v>112511</v>
      </c>
      <c r="C8" s="2" t="s">
        <v>10</v>
      </c>
      <c r="D8" s="2" t="s">
        <v>29</v>
      </c>
      <c r="E8" s="2">
        <v>7</v>
      </c>
      <c r="F8" s="2" t="s">
        <v>29</v>
      </c>
      <c r="G8" s="2" t="s">
        <v>30</v>
      </c>
      <c r="H8" s="2" t="s">
        <v>410</v>
      </c>
      <c r="I8" s="2" t="s">
        <v>18</v>
      </c>
      <c r="J8" s="2">
        <v>27</v>
      </c>
      <c r="K8" s="2">
        <v>25.77</v>
      </c>
      <c r="L8" s="2">
        <v>25.66</v>
      </c>
      <c r="M8" s="2">
        <v>26.85</v>
      </c>
      <c r="N8" s="2">
        <v>23.89</v>
      </c>
      <c r="O8" s="2">
        <v>24.72</v>
      </c>
      <c r="P8" s="2">
        <v>24.75</v>
      </c>
      <c r="Q8" s="2">
        <v>24.01</v>
      </c>
      <c r="R8" s="2">
        <v>25.3</v>
      </c>
      <c r="S8" s="2">
        <v>27.06</v>
      </c>
      <c r="T8" s="2">
        <v>26.24</v>
      </c>
      <c r="U8" s="2">
        <v>26.97</v>
      </c>
      <c r="V8" s="2">
        <v>26.54</v>
      </c>
      <c r="W8" s="2">
        <v>27.7</v>
      </c>
      <c r="X8" s="2">
        <v>24.57</v>
      </c>
    </row>
    <row r="9" spans="1:24" s="2" customFormat="1">
      <c r="A9" s="2" t="s">
        <v>9</v>
      </c>
      <c r="B9" s="2">
        <v>112511</v>
      </c>
      <c r="C9" s="2" t="s">
        <v>10</v>
      </c>
      <c r="D9" s="2" t="s">
        <v>31</v>
      </c>
      <c r="E9" s="2">
        <v>8</v>
      </c>
      <c r="F9" s="2" t="s">
        <v>31</v>
      </c>
      <c r="G9" s="2" t="s">
        <v>32</v>
      </c>
      <c r="H9" s="2" t="s">
        <v>410</v>
      </c>
      <c r="I9" s="2" t="s">
        <v>13</v>
      </c>
      <c r="J9" s="2">
        <v>32</v>
      </c>
      <c r="K9" s="2">
        <v>30.96</v>
      </c>
      <c r="L9" s="2">
        <v>30.5</v>
      </c>
      <c r="M9" s="2">
        <v>32.01</v>
      </c>
      <c r="N9" s="2">
        <v>30.33</v>
      </c>
      <c r="O9" s="2">
        <v>30.97</v>
      </c>
      <c r="P9" s="2">
        <v>30.57</v>
      </c>
      <c r="Q9" s="2">
        <v>29.82</v>
      </c>
      <c r="R9" s="2">
        <v>30.64</v>
      </c>
      <c r="S9" s="2">
        <v>32.93</v>
      </c>
      <c r="T9" s="2">
        <v>31.55</v>
      </c>
      <c r="U9" s="2">
        <v>32.68</v>
      </c>
      <c r="V9" s="2">
        <v>32.880000000000003</v>
      </c>
      <c r="W9" s="2">
        <v>32.86</v>
      </c>
      <c r="X9" s="2">
        <v>30.53</v>
      </c>
    </row>
    <row r="10" spans="1:24" s="2" customFormat="1">
      <c r="A10" s="2" t="s">
        <v>9</v>
      </c>
      <c r="B10" s="2">
        <v>112511</v>
      </c>
      <c r="C10" s="2" t="s">
        <v>10</v>
      </c>
      <c r="D10" s="2" t="s">
        <v>33</v>
      </c>
      <c r="E10" s="2">
        <v>9</v>
      </c>
      <c r="F10" s="2" t="s">
        <v>33</v>
      </c>
      <c r="G10" s="2" t="s">
        <v>34</v>
      </c>
      <c r="H10" s="2" t="s">
        <v>410</v>
      </c>
      <c r="I10" s="2" t="s">
        <v>18</v>
      </c>
      <c r="J10" s="2">
        <v>32.19</v>
      </c>
      <c r="K10" s="2">
        <v>31.27</v>
      </c>
      <c r="L10" s="2">
        <v>30.36</v>
      </c>
      <c r="M10" s="2">
        <v>32.5</v>
      </c>
      <c r="N10" s="2">
        <v>29.94</v>
      </c>
      <c r="O10" s="2">
        <v>30.78</v>
      </c>
      <c r="P10" s="2">
        <v>30.28</v>
      </c>
      <c r="Q10" s="2">
        <v>29.72</v>
      </c>
      <c r="R10" s="2">
        <v>30.41</v>
      </c>
      <c r="S10" s="2">
        <v>32.83</v>
      </c>
      <c r="T10" s="2">
        <v>31.05</v>
      </c>
      <c r="U10" s="2">
        <v>32.21</v>
      </c>
      <c r="V10" s="2">
        <v>32.549999999999997</v>
      </c>
      <c r="W10" s="2">
        <v>32.78</v>
      </c>
      <c r="X10" s="2">
        <v>30.2</v>
      </c>
    </row>
    <row r="11" spans="1:24">
      <c r="H11" s="3" t="s">
        <v>409</v>
      </c>
      <c r="I11" s="3"/>
      <c r="J11" s="3">
        <f>GEOMEAN(J2:J10)</f>
        <v>27.077807928276506</v>
      </c>
      <c r="K11" s="3">
        <f t="shared" ref="K11:X11" si="0">GEOMEAN(K2:K10)</f>
        <v>25.572297201415793</v>
      </c>
      <c r="L11" s="3">
        <f t="shared" si="0"/>
        <v>25.249650571319254</v>
      </c>
      <c r="M11" s="3">
        <f t="shared" si="0"/>
        <v>27.082600414443906</v>
      </c>
      <c r="N11" s="3">
        <f t="shared" si="0"/>
        <v>24.84186119033178</v>
      </c>
      <c r="O11" s="3">
        <f t="shared" si="0"/>
        <v>25.922439512907975</v>
      </c>
      <c r="P11" s="3">
        <f t="shared" si="0"/>
        <v>25.136294106407014</v>
      </c>
      <c r="Q11" s="3">
        <f t="shared" si="0"/>
        <v>23.989080355390154</v>
      </c>
      <c r="R11" s="3">
        <f t="shared" si="0"/>
        <v>24.921861552749448</v>
      </c>
      <c r="S11" s="3">
        <f t="shared" si="0"/>
        <v>27.286984563727131</v>
      </c>
      <c r="T11" s="3">
        <f t="shared" si="0"/>
        <v>26.122520484630943</v>
      </c>
      <c r="U11" s="3">
        <f t="shared" si="0"/>
        <v>27.02905976682715</v>
      </c>
      <c r="V11" s="3">
        <f t="shared" si="0"/>
        <v>27.407177651739527</v>
      </c>
      <c r="W11" s="3">
        <f t="shared" si="0"/>
        <v>27.199013569936671</v>
      </c>
      <c r="X11" s="3">
        <f t="shared" si="0"/>
        <v>24.922785409732445</v>
      </c>
    </row>
    <row r="12" spans="1:24">
      <c r="H12" s="3" t="s">
        <v>408</v>
      </c>
      <c r="I12" s="3"/>
      <c r="J12" s="3">
        <f>STDEV(J2:J10)/SQRT(COUNTA(J2:J10))</f>
        <v>1.1402157533930588</v>
      </c>
      <c r="K12" s="3">
        <f t="shared" ref="K12:X12" si="1">STDEV(K2:K10)/SQRT(COUNTA(K2:K10))</f>
        <v>1.1119191506268951</v>
      </c>
      <c r="L12" s="3">
        <f t="shared" si="1"/>
        <v>1.173212926722413</v>
      </c>
      <c r="M12" s="3">
        <f t="shared" si="1"/>
        <v>1.0405942627907776</v>
      </c>
      <c r="N12" s="3">
        <f t="shared" si="1"/>
        <v>1.0710029048617129</v>
      </c>
      <c r="O12" s="3">
        <f t="shared" si="1"/>
        <v>1.0074258236334104</v>
      </c>
      <c r="P12" s="3">
        <f t="shared" si="1"/>
        <v>1.0197140121949273</v>
      </c>
      <c r="Q12" s="3">
        <f t="shared" si="1"/>
        <v>1.1351877530029622</v>
      </c>
      <c r="R12" s="3">
        <f t="shared" si="1"/>
        <v>1.096076898717073</v>
      </c>
      <c r="S12" s="3">
        <f t="shared" si="1"/>
        <v>1.084968993128105</v>
      </c>
      <c r="T12" s="3">
        <f t="shared" si="1"/>
        <v>1.004463649029766</v>
      </c>
      <c r="U12" s="3">
        <f t="shared" si="1"/>
        <v>1.0684097447683782</v>
      </c>
      <c r="V12" s="3">
        <f t="shared" si="1"/>
        <v>1.1888090529120683</v>
      </c>
      <c r="W12" s="3">
        <f t="shared" si="1"/>
        <v>1.1277794198127176</v>
      </c>
      <c r="X12" s="3">
        <f t="shared" si="1"/>
        <v>1.0411838881239417</v>
      </c>
    </row>
    <row r="13" spans="1:24">
      <c r="A13" t="s">
        <v>9</v>
      </c>
      <c r="B13">
        <v>112511</v>
      </c>
      <c r="C13" t="s">
        <v>10</v>
      </c>
      <c r="D13" t="s">
        <v>35</v>
      </c>
      <c r="E13" t="s">
        <v>36</v>
      </c>
      <c r="F13" t="s">
        <v>37</v>
      </c>
      <c r="G13" t="s">
        <v>38</v>
      </c>
      <c r="H13" t="s">
        <v>17</v>
      </c>
      <c r="I13" t="s">
        <v>13</v>
      </c>
      <c r="K13">
        <v>38.96</v>
      </c>
    </row>
    <row r="14" spans="1:24">
      <c r="A14" t="s">
        <v>9</v>
      </c>
      <c r="B14">
        <v>112511</v>
      </c>
      <c r="C14" t="s">
        <v>10</v>
      </c>
      <c r="D14" t="s">
        <v>39</v>
      </c>
      <c r="E14" t="s">
        <v>36</v>
      </c>
      <c r="F14" t="s">
        <v>37</v>
      </c>
      <c r="G14" t="s">
        <v>40</v>
      </c>
      <c r="H14" t="s">
        <v>17</v>
      </c>
      <c r="I14" t="s">
        <v>13</v>
      </c>
      <c r="Q14">
        <v>46.09</v>
      </c>
    </row>
    <row r="15" spans="1:24">
      <c r="A15" t="s">
        <v>9</v>
      </c>
      <c r="B15">
        <v>112511</v>
      </c>
      <c r="C15" t="s">
        <v>10</v>
      </c>
      <c r="D15" t="s">
        <v>41</v>
      </c>
      <c r="E15" t="s">
        <v>36</v>
      </c>
      <c r="F15" t="s">
        <v>42</v>
      </c>
      <c r="G15" t="s">
        <v>43</v>
      </c>
      <c r="H15" t="s">
        <v>17</v>
      </c>
      <c r="I15" t="s">
        <v>18</v>
      </c>
    </row>
    <row r="16" spans="1:24">
      <c r="A16" t="s">
        <v>9</v>
      </c>
      <c r="B16">
        <v>112511</v>
      </c>
      <c r="C16" t="s">
        <v>10</v>
      </c>
      <c r="D16" t="s">
        <v>44</v>
      </c>
      <c r="E16" t="s">
        <v>36</v>
      </c>
      <c r="F16" t="s">
        <v>42</v>
      </c>
      <c r="G16" t="s">
        <v>45</v>
      </c>
      <c r="H16" t="s">
        <v>17</v>
      </c>
      <c r="I16" t="s">
        <v>18</v>
      </c>
      <c r="X16">
        <v>36.01</v>
      </c>
    </row>
    <row r="17" spans="1:24" s="2" customFormat="1">
      <c r="A17" s="2" t="s">
        <v>9</v>
      </c>
      <c r="B17" s="2">
        <v>112511</v>
      </c>
      <c r="C17" s="2" t="s">
        <v>10</v>
      </c>
      <c r="D17" s="2" t="s">
        <v>46</v>
      </c>
      <c r="E17" s="2">
        <v>129773</v>
      </c>
      <c r="F17" s="2" t="s">
        <v>47</v>
      </c>
      <c r="G17" s="2" t="s">
        <v>48</v>
      </c>
      <c r="H17" s="2" t="s">
        <v>410</v>
      </c>
      <c r="I17" s="2" t="s">
        <v>18</v>
      </c>
      <c r="L17" s="2">
        <v>33.22</v>
      </c>
      <c r="P17" s="2">
        <v>35.54</v>
      </c>
      <c r="R17" s="2">
        <v>34.950000000000003</v>
      </c>
      <c r="S17" s="2">
        <v>34.56</v>
      </c>
      <c r="X17" s="2">
        <v>34.99</v>
      </c>
    </row>
    <row r="18" spans="1:24" s="2" customFormat="1">
      <c r="A18" s="2" t="s">
        <v>9</v>
      </c>
      <c r="B18" s="2">
        <v>112511</v>
      </c>
      <c r="C18" s="2" t="s">
        <v>10</v>
      </c>
      <c r="D18" s="2" t="s">
        <v>49</v>
      </c>
      <c r="E18" s="2">
        <v>129945</v>
      </c>
      <c r="F18" s="2" t="s">
        <v>47</v>
      </c>
      <c r="G18" s="2" t="s">
        <v>50</v>
      </c>
      <c r="H18" s="2" t="s">
        <v>410</v>
      </c>
      <c r="I18" s="2" t="s">
        <v>18</v>
      </c>
      <c r="L18" s="2">
        <v>34.11</v>
      </c>
      <c r="R18" s="2">
        <v>36.380000000000003</v>
      </c>
      <c r="S18" s="2">
        <v>35.82</v>
      </c>
      <c r="T18" s="2">
        <v>35.119999999999997</v>
      </c>
      <c r="X18" s="2">
        <v>34.130000000000003</v>
      </c>
    </row>
    <row r="19" spans="1:24" s="2" customFormat="1">
      <c r="A19" s="2" t="s">
        <v>9</v>
      </c>
      <c r="B19" s="2">
        <v>112511</v>
      </c>
      <c r="C19" s="2" t="s">
        <v>10</v>
      </c>
      <c r="D19" s="2" t="s">
        <v>51</v>
      </c>
      <c r="E19" s="2">
        <v>130126</v>
      </c>
      <c r="F19" s="2" t="s">
        <v>47</v>
      </c>
      <c r="G19" s="2" t="s">
        <v>52</v>
      </c>
      <c r="H19" s="2" t="s">
        <v>410</v>
      </c>
      <c r="I19" s="2" t="s">
        <v>18</v>
      </c>
      <c r="L19" s="2">
        <v>35.71</v>
      </c>
      <c r="U19" s="2">
        <v>36.06</v>
      </c>
    </row>
    <row r="20" spans="1:24" s="3" customFormat="1">
      <c r="H20" s="3" t="s">
        <v>407</v>
      </c>
      <c r="J20" s="3" t="e">
        <f>GEOMEAN(J17:J19)</f>
        <v>#NUM!</v>
      </c>
      <c r="K20" s="3" t="e">
        <f t="shared" ref="K20:X20" si="2">GEOMEAN(K17:K19)</f>
        <v>#NUM!</v>
      </c>
      <c r="L20" s="3">
        <f t="shared" si="2"/>
        <v>34.331311886661965</v>
      </c>
      <c r="M20" s="3" t="e">
        <f t="shared" si="2"/>
        <v>#NUM!</v>
      </c>
      <c r="N20" s="3" t="e">
        <f t="shared" si="2"/>
        <v>#NUM!</v>
      </c>
      <c r="O20" s="3" t="e">
        <f t="shared" si="2"/>
        <v>#NUM!</v>
      </c>
      <c r="P20" s="3">
        <f t="shared" si="2"/>
        <v>35.54</v>
      </c>
      <c r="Q20" s="3" t="e">
        <f t="shared" si="2"/>
        <v>#NUM!</v>
      </c>
      <c r="R20" s="3">
        <f t="shared" si="2"/>
        <v>35.657832239214997</v>
      </c>
      <c r="S20" s="3">
        <f t="shared" si="2"/>
        <v>35.184360161867374</v>
      </c>
      <c r="T20" s="3">
        <f t="shared" si="2"/>
        <v>35.119999999999997</v>
      </c>
      <c r="U20" s="3">
        <f t="shared" si="2"/>
        <v>36.06</v>
      </c>
      <c r="V20" s="3" t="e">
        <f t="shared" si="2"/>
        <v>#NUM!</v>
      </c>
      <c r="W20" s="3" t="e">
        <f t="shared" si="2"/>
        <v>#NUM!</v>
      </c>
      <c r="X20" s="3">
        <f t="shared" si="2"/>
        <v>34.557324838592471</v>
      </c>
    </row>
    <row r="21" spans="1:24" s="3" customFormat="1">
      <c r="H21" s="3" t="s">
        <v>408</v>
      </c>
      <c r="J21" s="3" t="e">
        <f>STDEV(J17:J19)/SQRT(COUNTA(J17:J19))</f>
        <v>#DIV/0!</v>
      </c>
      <c r="K21" s="3" t="e">
        <f t="shared" ref="K21:X21" si="3">STDEV(K17:K19)/SQRT(COUNTA(K17:K19))</f>
        <v>#DIV/0!</v>
      </c>
      <c r="L21" s="3">
        <f t="shared" si="3"/>
        <v>0.72847633988879745</v>
      </c>
      <c r="M21" s="3" t="e">
        <f t="shared" si="3"/>
        <v>#DIV/0!</v>
      </c>
      <c r="N21" s="3" t="e">
        <f t="shared" si="3"/>
        <v>#DIV/0!</v>
      </c>
      <c r="O21" s="3" t="e">
        <f t="shared" si="3"/>
        <v>#DIV/0!</v>
      </c>
      <c r="P21" s="3" t="e">
        <f t="shared" si="3"/>
        <v>#DIV/0!</v>
      </c>
      <c r="Q21" s="3" t="e">
        <f t="shared" si="3"/>
        <v>#DIV/0!</v>
      </c>
      <c r="R21" s="3">
        <f t="shared" si="3"/>
        <v>0.71499999999999986</v>
      </c>
      <c r="S21" s="3">
        <f t="shared" si="3"/>
        <v>0.62999999999999901</v>
      </c>
      <c r="T21" s="3" t="e">
        <f t="shared" si="3"/>
        <v>#DIV/0!</v>
      </c>
      <c r="U21" s="3" t="e">
        <f t="shared" si="3"/>
        <v>#DIV/0!</v>
      </c>
      <c r="V21" s="3" t="e">
        <f t="shared" si="3"/>
        <v>#DIV/0!</v>
      </c>
      <c r="W21" s="3" t="e">
        <f t="shared" si="3"/>
        <v>#DIV/0!</v>
      </c>
      <c r="X21" s="3">
        <f t="shared" si="3"/>
        <v>0.42999999999999972</v>
      </c>
    </row>
    <row r="22" spans="1:24" s="1" customFormat="1">
      <c r="A22" s="1" t="s">
        <v>9</v>
      </c>
      <c r="B22" s="1">
        <v>112511</v>
      </c>
      <c r="C22" s="1" t="s">
        <v>10</v>
      </c>
      <c r="D22" s="1" t="s">
        <v>53</v>
      </c>
      <c r="E22" s="1">
        <v>130749</v>
      </c>
      <c r="F22" s="1" t="s">
        <v>54</v>
      </c>
      <c r="G22" s="1" t="s">
        <v>55</v>
      </c>
      <c r="H22" s="2" t="s">
        <v>410</v>
      </c>
      <c r="I22" s="1" t="s">
        <v>18</v>
      </c>
      <c r="J22" s="1">
        <v>31.89</v>
      </c>
      <c r="K22" s="1">
        <v>30.89</v>
      </c>
      <c r="L22" s="1">
        <v>29.55</v>
      </c>
      <c r="M22" s="1">
        <v>34.950000000000003</v>
      </c>
      <c r="N22" s="1">
        <v>32.25</v>
      </c>
      <c r="O22" s="1">
        <v>31.99</v>
      </c>
      <c r="P22" s="1">
        <v>32.29</v>
      </c>
      <c r="Q22" s="1">
        <v>31.02</v>
      </c>
      <c r="R22" s="1">
        <v>30.27</v>
      </c>
      <c r="S22" s="1">
        <v>29.97</v>
      </c>
      <c r="T22" s="1">
        <v>31.57</v>
      </c>
      <c r="U22" s="1">
        <v>31.58</v>
      </c>
      <c r="V22" s="1">
        <v>31.22</v>
      </c>
      <c r="X22" s="1">
        <v>29.35</v>
      </c>
    </row>
    <row r="23" spans="1:24" s="1" customFormat="1">
      <c r="A23" s="1" t="s">
        <v>9</v>
      </c>
      <c r="B23" s="1">
        <v>112511</v>
      </c>
      <c r="C23" s="1" t="s">
        <v>10</v>
      </c>
      <c r="D23" s="1" t="s">
        <v>56</v>
      </c>
      <c r="E23" s="1">
        <v>131458</v>
      </c>
      <c r="F23" s="1" t="s">
        <v>54</v>
      </c>
      <c r="G23" s="1" t="s">
        <v>57</v>
      </c>
      <c r="H23" s="2" t="s">
        <v>410</v>
      </c>
      <c r="I23" s="1" t="s">
        <v>18</v>
      </c>
      <c r="J23" s="1">
        <v>32.68</v>
      </c>
      <c r="K23" s="1">
        <v>33.07</v>
      </c>
      <c r="L23" s="1">
        <v>29.43</v>
      </c>
      <c r="M23" s="1">
        <v>35.19</v>
      </c>
      <c r="N23" s="1">
        <v>34.53</v>
      </c>
      <c r="O23" s="1">
        <v>32.590000000000003</v>
      </c>
      <c r="P23" s="1">
        <v>31.83</v>
      </c>
      <c r="Q23" s="1">
        <v>30.65</v>
      </c>
      <c r="R23" s="1">
        <v>30.34</v>
      </c>
      <c r="S23" s="1">
        <v>29.86</v>
      </c>
      <c r="T23" s="1">
        <v>32.869999999999997</v>
      </c>
      <c r="U23" s="1">
        <v>32.19</v>
      </c>
      <c r="V23" s="1">
        <v>31.24</v>
      </c>
      <c r="W23" s="1">
        <v>35.14</v>
      </c>
      <c r="X23" s="1">
        <v>30.57</v>
      </c>
    </row>
    <row r="24" spans="1:24" s="1" customFormat="1">
      <c r="H24" s="1" t="s">
        <v>407</v>
      </c>
      <c r="J24" s="3">
        <f>GEOMEAN(J22:J23)</f>
        <v>32.282583539735477</v>
      </c>
      <c r="K24" s="3">
        <f t="shared" ref="K24:X24" si="4">GEOMEAN(K22:K23)</f>
        <v>31.961418929703356</v>
      </c>
      <c r="L24" s="3">
        <f t="shared" si="4"/>
        <v>29.489938962296954</v>
      </c>
      <c r="M24" s="3">
        <f t="shared" si="4"/>
        <v>35.069794695720702</v>
      </c>
      <c r="N24" s="3">
        <f t="shared" si="4"/>
        <v>33.37053340898224</v>
      </c>
      <c r="O24" s="3">
        <f t="shared" si="4"/>
        <v>32.288606349608834</v>
      </c>
      <c r="P24" s="3">
        <f t="shared" si="4"/>
        <v>32.059174973788707</v>
      </c>
      <c r="Q24" s="3">
        <f t="shared" si="4"/>
        <v>30.834445025004097</v>
      </c>
      <c r="R24" s="3">
        <f t="shared" si="4"/>
        <v>30.304979788806989</v>
      </c>
      <c r="S24" s="3">
        <f t="shared" si="4"/>
        <v>29.9149494400375</v>
      </c>
      <c r="T24" s="3">
        <f t="shared" si="4"/>
        <v>32.21344284611628</v>
      </c>
      <c r="U24" s="3">
        <f t="shared" si="4"/>
        <v>31.883541208592245</v>
      </c>
      <c r="V24" s="3">
        <f t="shared" si="4"/>
        <v>31.229998398975304</v>
      </c>
      <c r="W24" s="3">
        <f t="shared" si="4"/>
        <v>35.14</v>
      </c>
      <c r="X24" s="3">
        <f t="shared" si="4"/>
        <v>29.953789409689051</v>
      </c>
    </row>
    <row r="25" spans="1:24" s="1" customFormat="1">
      <c r="H25" s="1" t="s">
        <v>408</v>
      </c>
      <c r="J25" s="3">
        <f>STDEV(J22:J23)/SQRT(COUNTA(J22:J23))</f>
        <v>0.39499999999999957</v>
      </c>
      <c r="K25" s="3">
        <f t="shared" ref="K25:X25" si="5">STDEV(K22:K23)/SQRT(COUNTA(K22:K23))</f>
        <v>1.0899999999999999</v>
      </c>
      <c r="L25" s="3">
        <f t="shared" si="5"/>
        <v>6.000000000000049E-2</v>
      </c>
      <c r="M25" s="3">
        <f t="shared" si="5"/>
        <v>0.11999999999999743</v>
      </c>
      <c r="N25" s="3">
        <f t="shared" si="5"/>
        <v>1.1400000000000003</v>
      </c>
      <c r="O25" s="3">
        <f t="shared" si="5"/>
        <v>0.30000000000000249</v>
      </c>
      <c r="P25" s="3">
        <f t="shared" si="5"/>
        <v>0.23000000000000043</v>
      </c>
      <c r="Q25" s="3">
        <f t="shared" si="5"/>
        <v>0.18500000000000047</v>
      </c>
      <c r="R25" s="3">
        <f t="shared" si="5"/>
        <v>3.5000000000000135E-2</v>
      </c>
      <c r="S25" s="3">
        <f t="shared" si="5"/>
        <v>5.4999999999999716E-2</v>
      </c>
      <c r="T25" s="3">
        <f t="shared" si="5"/>
        <v>0.64999999999999847</v>
      </c>
      <c r="U25" s="3">
        <f t="shared" si="5"/>
        <v>0.30499999999999966</v>
      </c>
      <c r="V25" s="3">
        <f t="shared" si="5"/>
        <v>9.9999999999997868E-3</v>
      </c>
      <c r="W25" s="3" t="e">
        <f t="shared" si="5"/>
        <v>#DIV/0!</v>
      </c>
      <c r="X25" s="3">
        <f t="shared" si="5"/>
        <v>0.60999999999999932</v>
      </c>
    </row>
    <row r="26" spans="1:24">
      <c r="A26" t="s">
        <v>9</v>
      </c>
      <c r="B26">
        <v>112511</v>
      </c>
      <c r="C26" t="s">
        <v>10</v>
      </c>
      <c r="D26" t="s">
        <v>58</v>
      </c>
      <c r="E26" t="s">
        <v>36</v>
      </c>
      <c r="F26" t="s">
        <v>59</v>
      </c>
      <c r="G26" t="s">
        <v>60</v>
      </c>
      <c r="H26" t="s">
        <v>17</v>
      </c>
      <c r="I26" t="s">
        <v>13</v>
      </c>
      <c r="J26">
        <v>36.47</v>
      </c>
      <c r="K26">
        <v>33.69</v>
      </c>
      <c r="L26">
        <v>34.31</v>
      </c>
      <c r="M26">
        <v>40.549999999999997</v>
      </c>
      <c r="O26">
        <v>36.44</v>
      </c>
      <c r="P26">
        <v>35.520000000000003</v>
      </c>
      <c r="Q26">
        <v>32.53</v>
      </c>
      <c r="R26">
        <v>31.54</v>
      </c>
      <c r="S26">
        <v>32</v>
      </c>
      <c r="T26">
        <v>33.68</v>
      </c>
      <c r="U26">
        <v>34.99</v>
      </c>
      <c r="V26">
        <v>32.979999999999997</v>
      </c>
      <c r="W26">
        <v>36.979999999999997</v>
      </c>
      <c r="X26">
        <v>32.409999999999997</v>
      </c>
    </row>
    <row r="27" spans="1:24">
      <c r="A27" t="s">
        <v>9</v>
      </c>
      <c r="B27">
        <v>112511</v>
      </c>
      <c r="C27" t="s">
        <v>10</v>
      </c>
      <c r="D27" t="s">
        <v>61</v>
      </c>
      <c r="E27" t="s">
        <v>36</v>
      </c>
      <c r="F27" t="s">
        <v>62</v>
      </c>
      <c r="G27" t="s">
        <v>63</v>
      </c>
      <c r="H27" t="s">
        <v>17</v>
      </c>
      <c r="I27" t="s">
        <v>13</v>
      </c>
      <c r="J27">
        <v>36.18</v>
      </c>
      <c r="O27">
        <v>37.090000000000003</v>
      </c>
      <c r="P27">
        <v>37.29</v>
      </c>
      <c r="Q27">
        <v>36.090000000000003</v>
      </c>
      <c r="R27">
        <v>36.04</v>
      </c>
      <c r="X27">
        <v>35.83</v>
      </c>
    </row>
    <row r="28" spans="1:24">
      <c r="A28" t="s">
        <v>9</v>
      </c>
      <c r="B28">
        <v>112511</v>
      </c>
      <c r="C28" t="s">
        <v>10</v>
      </c>
      <c r="D28" t="s">
        <v>64</v>
      </c>
      <c r="E28" t="s">
        <v>36</v>
      </c>
      <c r="F28" t="s">
        <v>62</v>
      </c>
      <c r="G28" t="s">
        <v>65</v>
      </c>
      <c r="H28" t="s">
        <v>17</v>
      </c>
      <c r="I28" t="s">
        <v>13</v>
      </c>
      <c r="O28">
        <v>36.04</v>
      </c>
      <c r="P28">
        <v>36.770000000000003</v>
      </c>
      <c r="S28">
        <v>36.31</v>
      </c>
      <c r="V28">
        <v>37.93</v>
      </c>
    </row>
    <row r="29" spans="1:24">
      <c r="A29" t="s">
        <v>9</v>
      </c>
      <c r="B29">
        <v>112511</v>
      </c>
      <c r="C29" t="s">
        <v>10</v>
      </c>
      <c r="D29" t="s">
        <v>66</v>
      </c>
      <c r="E29" t="s">
        <v>36</v>
      </c>
      <c r="F29" t="s">
        <v>62</v>
      </c>
      <c r="G29" t="s">
        <v>67</v>
      </c>
      <c r="H29" t="s">
        <v>17</v>
      </c>
      <c r="I29" t="s">
        <v>13</v>
      </c>
      <c r="S29">
        <v>38.68</v>
      </c>
      <c r="V29">
        <v>36.65</v>
      </c>
      <c r="X29">
        <v>51.44</v>
      </c>
    </row>
    <row r="30" spans="1:24" s="2" customFormat="1">
      <c r="A30" s="2" t="s">
        <v>9</v>
      </c>
      <c r="B30" s="2">
        <v>112511</v>
      </c>
      <c r="C30" s="2" t="s">
        <v>10</v>
      </c>
      <c r="D30" s="2" t="s">
        <v>68</v>
      </c>
      <c r="E30" s="2" t="s">
        <v>36</v>
      </c>
      <c r="F30" s="2">
        <v>21778</v>
      </c>
      <c r="G30" s="2" t="s">
        <v>69</v>
      </c>
      <c r="H30" s="2" t="s">
        <v>410</v>
      </c>
      <c r="I30" s="2" t="s">
        <v>13</v>
      </c>
      <c r="M30" s="2">
        <v>39.81</v>
      </c>
      <c r="O30" s="2">
        <v>36.79</v>
      </c>
      <c r="P30" s="2">
        <v>36.03</v>
      </c>
      <c r="Q30" s="2">
        <v>37.4</v>
      </c>
      <c r="S30" s="2">
        <v>36.1</v>
      </c>
      <c r="X30" s="2">
        <v>35.619999999999997</v>
      </c>
    </row>
    <row r="31" spans="1:24" s="2" customFormat="1">
      <c r="A31" s="2" t="s">
        <v>9</v>
      </c>
      <c r="B31" s="2">
        <v>112511</v>
      </c>
      <c r="C31" s="2" t="s">
        <v>10</v>
      </c>
      <c r="D31" s="2" t="s">
        <v>68</v>
      </c>
      <c r="E31" s="2" t="s">
        <v>36</v>
      </c>
      <c r="F31" s="2">
        <v>21778.5</v>
      </c>
      <c r="G31" s="2" t="s">
        <v>69</v>
      </c>
      <c r="H31" s="2" t="s">
        <v>410</v>
      </c>
      <c r="I31" s="2" t="s">
        <v>13</v>
      </c>
      <c r="J31" s="2">
        <v>34.76</v>
      </c>
      <c r="O31" s="2">
        <v>39.17</v>
      </c>
      <c r="P31" s="2">
        <v>36.479999999999997</v>
      </c>
      <c r="S31" s="2">
        <v>35.549999999999997</v>
      </c>
      <c r="V31" s="2">
        <v>35.82</v>
      </c>
    </row>
    <row r="32" spans="1:24" s="2" customFormat="1">
      <c r="A32" s="2" t="s">
        <v>9</v>
      </c>
      <c r="B32" s="2">
        <v>112511</v>
      </c>
      <c r="C32" s="2" t="s">
        <v>10</v>
      </c>
      <c r="D32" s="2" t="s">
        <v>70</v>
      </c>
      <c r="E32" s="2" t="s">
        <v>36</v>
      </c>
      <c r="F32" s="2">
        <v>26200</v>
      </c>
      <c r="G32" s="2" t="s">
        <v>71</v>
      </c>
      <c r="H32" s="2" t="s">
        <v>410</v>
      </c>
      <c r="I32" s="2" t="s">
        <v>18</v>
      </c>
      <c r="J32" s="2">
        <v>36.96</v>
      </c>
      <c r="K32" s="2">
        <v>33.94</v>
      </c>
      <c r="L32" s="2">
        <v>28.24</v>
      </c>
      <c r="M32" s="2">
        <v>35.130000000000003</v>
      </c>
      <c r="N32" s="2">
        <v>46.98</v>
      </c>
      <c r="O32" s="2">
        <v>33.840000000000003</v>
      </c>
      <c r="P32" s="2">
        <v>31.88</v>
      </c>
      <c r="Q32" s="2">
        <v>33.49</v>
      </c>
      <c r="R32" s="2">
        <v>35.47</v>
      </c>
      <c r="S32" s="2">
        <v>34.42</v>
      </c>
      <c r="T32" s="2">
        <v>45.99</v>
      </c>
      <c r="U32" s="2">
        <v>34.61</v>
      </c>
      <c r="V32" s="2">
        <v>33.28</v>
      </c>
      <c r="W32" s="2">
        <v>47.78</v>
      </c>
      <c r="X32" s="2">
        <v>32.58</v>
      </c>
    </row>
    <row r="33" spans="1:24" s="2" customFormat="1">
      <c r="A33" s="2" t="s">
        <v>9</v>
      </c>
      <c r="B33" s="2">
        <v>112511</v>
      </c>
      <c r="C33" s="2" t="s">
        <v>10</v>
      </c>
      <c r="D33" s="2" t="s">
        <v>72</v>
      </c>
      <c r="E33" s="2" t="s">
        <v>36</v>
      </c>
      <c r="F33" s="2">
        <v>26200.5</v>
      </c>
      <c r="G33" s="2" t="s">
        <v>73</v>
      </c>
      <c r="H33" s="2" t="s">
        <v>410</v>
      </c>
      <c r="I33" s="2" t="s">
        <v>13</v>
      </c>
      <c r="K33" s="2">
        <v>35.25</v>
      </c>
      <c r="L33" s="2">
        <v>30.51</v>
      </c>
      <c r="M33" s="2">
        <v>43.14</v>
      </c>
      <c r="N33" s="2">
        <v>37.6</v>
      </c>
      <c r="O33" s="2">
        <v>38.549999999999997</v>
      </c>
      <c r="P33" s="2">
        <v>35.700000000000003</v>
      </c>
      <c r="Q33" s="2">
        <v>34.64</v>
      </c>
      <c r="R33" s="2">
        <v>34.659999999999997</v>
      </c>
      <c r="S33" s="2">
        <v>33.57</v>
      </c>
      <c r="T33" s="2">
        <v>36.67</v>
      </c>
      <c r="U33" s="2">
        <v>35.4</v>
      </c>
      <c r="V33" s="2">
        <v>36.82</v>
      </c>
      <c r="X33" s="2">
        <v>34.9</v>
      </c>
    </row>
    <row r="34" spans="1:24" s="2" customFormat="1">
      <c r="A34" s="2" t="s">
        <v>9</v>
      </c>
      <c r="B34" s="2">
        <v>112511</v>
      </c>
      <c r="C34" s="2" t="s">
        <v>10</v>
      </c>
      <c r="D34" s="2" t="s">
        <v>74</v>
      </c>
      <c r="E34" s="2" t="s">
        <v>36</v>
      </c>
      <c r="F34" s="2">
        <v>28624</v>
      </c>
      <c r="G34" s="2" t="s">
        <v>75</v>
      </c>
      <c r="H34" s="2" t="s">
        <v>410</v>
      </c>
      <c r="I34" s="2" t="s">
        <v>13</v>
      </c>
      <c r="J34" s="2">
        <v>33.700000000000003</v>
      </c>
      <c r="L34" s="2">
        <v>31.03</v>
      </c>
      <c r="M34" s="2">
        <v>39.93</v>
      </c>
      <c r="R34" s="2">
        <v>35.19</v>
      </c>
      <c r="S34" s="2">
        <v>34</v>
      </c>
      <c r="T34" s="2">
        <v>34.909999999999997</v>
      </c>
      <c r="V34" s="2">
        <v>34.29</v>
      </c>
    </row>
    <row r="35" spans="1:24" s="2" customFormat="1">
      <c r="A35" s="2" t="s">
        <v>9</v>
      </c>
      <c r="B35" s="2">
        <v>112511</v>
      </c>
      <c r="C35" s="2" t="s">
        <v>10</v>
      </c>
      <c r="D35" s="2" t="s">
        <v>76</v>
      </c>
      <c r="E35" s="2" t="s">
        <v>36</v>
      </c>
      <c r="F35" s="2">
        <v>28694</v>
      </c>
      <c r="G35" s="2" t="s">
        <v>77</v>
      </c>
      <c r="H35" s="2" t="s">
        <v>410</v>
      </c>
      <c r="I35" s="2" t="s">
        <v>13</v>
      </c>
      <c r="J35" s="2">
        <v>32.03</v>
      </c>
      <c r="K35" s="2">
        <v>34.93</v>
      </c>
      <c r="L35" s="2">
        <v>27.97</v>
      </c>
      <c r="M35" s="2">
        <v>32.090000000000003</v>
      </c>
      <c r="N35" s="2">
        <v>32.5</v>
      </c>
      <c r="O35" s="2">
        <v>31.29</v>
      </c>
      <c r="P35" s="2">
        <v>31.33</v>
      </c>
      <c r="Q35" s="2">
        <v>31.99</v>
      </c>
      <c r="R35" s="2">
        <v>32.85</v>
      </c>
      <c r="S35" s="2">
        <v>29.38</v>
      </c>
      <c r="U35" s="2">
        <v>32.67</v>
      </c>
      <c r="V35" s="2">
        <v>29.05</v>
      </c>
      <c r="W35" s="2">
        <v>35.909999999999997</v>
      </c>
      <c r="X35" s="2">
        <v>28.53</v>
      </c>
    </row>
    <row r="36" spans="1:24" s="2" customFormat="1">
      <c r="H36" s="1" t="s">
        <v>407</v>
      </c>
      <c r="I36" s="1"/>
      <c r="J36" s="3">
        <f>GEOMEAN(J30:J35)</f>
        <v>34.316235728627966</v>
      </c>
      <c r="K36" s="3">
        <f t="shared" ref="K36:X36" si="6">GEOMEAN(K30:K35)</f>
        <v>34.70216057051227</v>
      </c>
      <c r="L36" s="3">
        <f t="shared" si="6"/>
        <v>29.406631915307706</v>
      </c>
      <c r="M36" s="3">
        <f t="shared" si="6"/>
        <v>37.81324068979194</v>
      </c>
      <c r="N36" s="3">
        <f t="shared" si="6"/>
        <v>38.576966400644451</v>
      </c>
      <c r="O36" s="3">
        <f t="shared" si="6"/>
        <v>35.802119008785191</v>
      </c>
      <c r="P36" s="3">
        <f t="shared" si="6"/>
        <v>34.211585620232157</v>
      </c>
      <c r="Q36" s="3">
        <f t="shared" si="6"/>
        <v>34.323749067616056</v>
      </c>
      <c r="R36" s="3">
        <f t="shared" si="6"/>
        <v>34.527179046431115</v>
      </c>
      <c r="S36" s="3">
        <f t="shared" si="6"/>
        <v>33.762916429315766</v>
      </c>
      <c r="T36" s="3">
        <f t="shared" si="6"/>
        <v>38.902250208075458</v>
      </c>
      <c r="U36" s="3">
        <f t="shared" si="6"/>
        <v>34.207237157244307</v>
      </c>
      <c r="V36" s="3">
        <f t="shared" si="6"/>
        <v>33.739703444073612</v>
      </c>
      <c r="W36" s="3">
        <f t="shared" si="6"/>
        <v>41.421972430100425</v>
      </c>
      <c r="X36" s="3">
        <f t="shared" si="6"/>
        <v>32.786348315823744</v>
      </c>
    </row>
    <row r="37" spans="1:24" s="2" customFormat="1">
      <c r="H37" s="1" t="s">
        <v>408</v>
      </c>
      <c r="I37" s="1"/>
      <c r="J37" s="3">
        <f>STDEV(J30:J35)/SQRT(COUNTA(J30:J35))</f>
        <v>1.0321690349291952</v>
      </c>
      <c r="K37" s="3">
        <f t="shared" ref="K37:X37" si="7">STDEV(K30:K35)/SQRT(COUNTA(K30:K35))</f>
        <v>0.39430670521534161</v>
      </c>
      <c r="L37" s="3">
        <f t="shared" si="7"/>
        <v>0.77856037017048407</v>
      </c>
      <c r="M37" s="3">
        <f t="shared" si="7"/>
        <v>1.9568290676500188</v>
      </c>
      <c r="N37" s="3">
        <f t="shared" si="7"/>
        <v>4.2404454692611964</v>
      </c>
      <c r="O37" s="3">
        <f t="shared" si="7"/>
        <v>1.4832275617719619</v>
      </c>
      <c r="P37" s="3">
        <f t="shared" si="7"/>
        <v>1.1041132188321996</v>
      </c>
      <c r="Q37" s="3">
        <f t="shared" si="7"/>
        <v>1.1435398258623672</v>
      </c>
      <c r="R37" s="3">
        <f t="shared" si="7"/>
        <v>0.58863365800243905</v>
      </c>
      <c r="S37" s="3">
        <f t="shared" si="7"/>
        <v>0.97225053927015737</v>
      </c>
      <c r="T37" s="3">
        <f t="shared" si="7"/>
        <v>3.4377512029426098</v>
      </c>
      <c r="U37" s="3">
        <f t="shared" si="7"/>
        <v>0.81105555365283688</v>
      </c>
      <c r="V37" s="3">
        <f t="shared" si="7"/>
        <v>1.3464820830594069</v>
      </c>
      <c r="W37" s="3">
        <f t="shared" si="7"/>
        <v>5.9350000000000129</v>
      </c>
      <c r="X37" s="3">
        <f t="shared" si="7"/>
        <v>1.5968060568939895</v>
      </c>
    </row>
    <row r="38" spans="1:24">
      <c r="A38" t="s">
        <v>9</v>
      </c>
      <c r="B38">
        <v>112511</v>
      </c>
      <c r="C38" t="s">
        <v>10</v>
      </c>
      <c r="D38" t="s">
        <v>78</v>
      </c>
      <c r="E38" t="s">
        <v>36</v>
      </c>
      <c r="F38" t="s">
        <v>79</v>
      </c>
      <c r="G38" t="s">
        <v>80</v>
      </c>
      <c r="H38" t="s">
        <v>17</v>
      </c>
      <c r="I38" t="s">
        <v>13</v>
      </c>
      <c r="N38">
        <v>36.54</v>
      </c>
      <c r="O38">
        <v>37.880000000000003</v>
      </c>
      <c r="P38">
        <v>38.56</v>
      </c>
      <c r="S38">
        <v>35.31</v>
      </c>
      <c r="U38">
        <v>37.92</v>
      </c>
      <c r="X38">
        <v>43.5</v>
      </c>
    </row>
    <row r="39" spans="1:24">
      <c r="A39" t="s">
        <v>9</v>
      </c>
      <c r="B39">
        <v>112511</v>
      </c>
      <c r="C39" t="s">
        <v>10</v>
      </c>
      <c r="D39" t="s">
        <v>81</v>
      </c>
      <c r="E39" t="s">
        <v>36</v>
      </c>
      <c r="F39" t="s">
        <v>79</v>
      </c>
      <c r="G39" t="s">
        <v>82</v>
      </c>
      <c r="H39" t="s">
        <v>17</v>
      </c>
      <c r="I39" t="s">
        <v>13</v>
      </c>
      <c r="P39">
        <v>36.020000000000003</v>
      </c>
      <c r="Q39">
        <v>36.64</v>
      </c>
      <c r="R39">
        <v>34.33</v>
      </c>
      <c r="S39">
        <v>36.92</v>
      </c>
    </row>
    <row r="40" spans="1:24">
      <c r="A40" t="s">
        <v>9</v>
      </c>
      <c r="B40">
        <v>112511</v>
      </c>
      <c r="C40" t="s">
        <v>10</v>
      </c>
      <c r="D40" t="s">
        <v>83</v>
      </c>
      <c r="E40" t="s">
        <v>36</v>
      </c>
      <c r="F40" t="s">
        <v>79</v>
      </c>
      <c r="G40" t="s">
        <v>84</v>
      </c>
      <c r="H40" t="s">
        <v>17</v>
      </c>
      <c r="I40" t="s">
        <v>13</v>
      </c>
      <c r="J40">
        <v>52.91</v>
      </c>
      <c r="L40">
        <v>35.06</v>
      </c>
      <c r="S40">
        <v>36.81</v>
      </c>
    </row>
    <row r="41" spans="1:24">
      <c r="A41" t="s">
        <v>9</v>
      </c>
      <c r="B41">
        <v>112511</v>
      </c>
      <c r="C41" t="s">
        <v>10</v>
      </c>
      <c r="D41" t="s">
        <v>85</v>
      </c>
      <c r="E41" t="s">
        <v>36</v>
      </c>
      <c r="F41" t="s">
        <v>86</v>
      </c>
      <c r="G41" t="s">
        <v>87</v>
      </c>
      <c r="H41" t="s">
        <v>17</v>
      </c>
      <c r="I41" t="s">
        <v>13</v>
      </c>
      <c r="J41">
        <v>35.21</v>
      </c>
      <c r="L41">
        <v>32.950000000000003</v>
      </c>
      <c r="M41">
        <v>35.79</v>
      </c>
      <c r="O41">
        <v>34.799999999999997</v>
      </c>
      <c r="P41">
        <v>34.979999999999997</v>
      </c>
      <c r="Q41">
        <v>32.03</v>
      </c>
      <c r="R41">
        <v>33.32</v>
      </c>
      <c r="S41">
        <v>32.64</v>
      </c>
      <c r="U41">
        <v>49.59</v>
      </c>
      <c r="V41">
        <v>34.68</v>
      </c>
      <c r="X41">
        <v>34.49</v>
      </c>
    </row>
    <row r="42" spans="1:24">
      <c r="A42" t="s">
        <v>9</v>
      </c>
      <c r="B42">
        <v>112511</v>
      </c>
      <c r="C42" t="s">
        <v>10</v>
      </c>
      <c r="D42" t="s">
        <v>88</v>
      </c>
      <c r="E42" t="s">
        <v>36</v>
      </c>
      <c r="F42" t="s">
        <v>89</v>
      </c>
      <c r="G42" t="s">
        <v>90</v>
      </c>
      <c r="H42" t="s">
        <v>17</v>
      </c>
      <c r="I42" t="s">
        <v>13</v>
      </c>
      <c r="J42">
        <v>43.02</v>
      </c>
      <c r="L42">
        <v>37.76</v>
      </c>
      <c r="S42">
        <v>38.72</v>
      </c>
    </row>
    <row r="43" spans="1:24">
      <c r="A43" t="s">
        <v>9</v>
      </c>
      <c r="B43">
        <v>112511</v>
      </c>
      <c r="C43" t="s">
        <v>10</v>
      </c>
      <c r="D43" t="s">
        <v>91</v>
      </c>
      <c r="E43" t="s">
        <v>36</v>
      </c>
      <c r="F43" t="s">
        <v>89</v>
      </c>
      <c r="G43" t="s">
        <v>92</v>
      </c>
      <c r="H43" t="s">
        <v>17</v>
      </c>
      <c r="I43" t="s">
        <v>13</v>
      </c>
      <c r="J43">
        <v>37.590000000000003</v>
      </c>
      <c r="S43">
        <v>36.159999999999997</v>
      </c>
    </row>
    <row r="44" spans="1:24">
      <c r="A44" t="s">
        <v>9</v>
      </c>
      <c r="B44">
        <v>112511</v>
      </c>
      <c r="C44" t="s">
        <v>10</v>
      </c>
      <c r="D44" t="s">
        <v>93</v>
      </c>
      <c r="E44" t="s">
        <v>36</v>
      </c>
      <c r="F44" t="s">
        <v>94</v>
      </c>
      <c r="G44" t="s">
        <v>95</v>
      </c>
      <c r="H44" t="s">
        <v>17</v>
      </c>
      <c r="I44" t="s">
        <v>18</v>
      </c>
      <c r="O44">
        <v>35.22</v>
      </c>
      <c r="X44">
        <v>32.950000000000003</v>
      </c>
    </row>
    <row r="45" spans="1:24">
      <c r="A45" t="s">
        <v>9</v>
      </c>
      <c r="B45">
        <v>112511</v>
      </c>
      <c r="C45" t="s">
        <v>10</v>
      </c>
      <c r="D45" t="s">
        <v>96</v>
      </c>
      <c r="E45" t="s">
        <v>36</v>
      </c>
      <c r="F45" t="s">
        <v>94</v>
      </c>
      <c r="G45" t="s">
        <v>97</v>
      </c>
      <c r="H45" t="s">
        <v>17</v>
      </c>
      <c r="I45" t="s">
        <v>13</v>
      </c>
      <c r="L45">
        <v>34.24</v>
      </c>
      <c r="O45">
        <v>36.03</v>
      </c>
      <c r="P45">
        <v>35.18</v>
      </c>
      <c r="Q45">
        <v>46.81</v>
      </c>
      <c r="S45">
        <v>35.78</v>
      </c>
      <c r="X45">
        <v>34.409999999999997</v>
      </c>
    </row>
    <row r="46" spans="1:24">
      <c r="A46" t="s">
        <v>9</v>
      </c>
      <c r="B46">
        <v>112511</v>
      </c>
      <c r="C46" t="s">
        <v>10</v>
      </c>
      <c r="D46" t="s">
        <v>98</v>
      </c>
      <c r="E46" t="s">
        <v>36</v>
      </c>
      <c r="F46" t="s">
        <v>99</v>
      </c>
      <c r="G46" t="s">
        <v>100</v>
      </c>
      <c r="H46" t="s">
        <v>17</v>
      </c>
      <c r="I46" t="s">
        <v>18</v>
      </c>
      <c r="K46">
        <v>54.46</v>
      </c>
      <c r="O46">
        <v>41.95</v>
      </c>
      <c r="P46">
        <v>49.28</v>
      </c>
      <c r="Q46">
        <v>41.23</v>
      </c>
      <c r="T46">
        <v>37.26</v>
      </c>
      <c r="U46">
        <v>45.15</v>
      </c>
      <c r="X46">
        <v>37.94</v>
      </c>
    </row>
    <row r="47" spans="1:24">
      <c r="A47" t="s">
        <v>9</v>
      </c>
      <c r="B47">
        <v>112511</v>
      </c>
      <c r="C47" t="s">
        <v>10</v>
      </c>
      <c r="D47" t="s">
        <v>101</v>
      </c>
      <c r="E47" t="s">
        <v>36</v>
      </c>
      <c r="F47" t="s">
        <v>99</v>
      </c>
      <c r="G47" t="s">
        <v>102</v>
      </c>
      <c r="H47" t="s">
        <v>17</v>
      </c>
      <c r="I47" t="s">
        <v>13</v>
      </c>
      <c r="K47">
        <v>57.82</v>
      </c>
      <c r="L47">
        <v>40.14</v>
      </c>
      <c r="M47">
        <v>40.46</v>
      </c>
      <c r="P47">
        <v>41.12</v>
      </c>
      <c r="Q47">
        <v>47.85</v>
      </c>
      <c r="T47">
        <v>38.71</v>
      </c>
      <c r="X47">
        <v>33.9</v>
      </c>
    </row>
    <row r="48" spans="1:24">
      <c r="A48" t="s">
        <v>9</v>
      </c>
      <c r="B48">
        <v>112511</v>
      </c>
      <c r="C48" t="s">
        <v>10</v>
      </c>
      <c r="D48" t="s">
        <v>103</v>
      </c>
      <c r="E48" t="s">
        <v>36</v>
      </c>
      <c r="F48" t="s">
        <v>104</v>
      </c>
      <c r="G48" t="s">
        <v>105</v>
      </c>
      <c r="H48" t="s">
        <v>17</v>
      </c>
      <c r="I48" t="s">
        <v>13</v>
      </c>
    </row>
    <row r="49" spans="1:24">
      <c r="A49" t="s">
        <v>9</v>
      </c>
      <c r="B49">
        <v>112511</v>
      </c>
      <c r="C49" t="s">
        <v>10</v>
      </c>
      <c r="D49" t="s">
        <v>106</v>
      </c>
      <c r="E49" t="s">
        <v>36</v>
      </c>
      <c r="F49" t="s">
        <v>104</v>
      </c>
      <c r="G49" t="s">
        <v>107</v>
      </c>
      <c r="H49" t="s">
        <v>17</v>
      </c>
      <c r="I49" t="s">
        <v>13</v>
      </c>
      <c r="P49">
        <v>36.01</v>
      </c>
    </row>
    <row r="50" spans="1:24">
      <c r="A50" t="s">
        <v>9</v>
      </c>
      <c r="B50">
        <v>112511</v>
      </c>
      <c r="C50" t="s">
        <v>10</v>
      </c>
      <c r="D50" t="s">
        <v>108</v>
      </c>
      <c r="E50" t="s">
        <v>36</v>
      </c>
      <c r="F50" t="s">
        <v>109</v>
      </c>
      <c r="G50" t="s">
        <v>110</v>
      </c>
      <c r="H50" t="s">
        <v>17</v>
      </c>
      <c r="I50" t="s">
        <v>13</v>
      </c>
      <c r="U50">
        <v>39.82</v>
      </c>
      <c r="V50">
        <v>35.49</v>
      </c>
    </row>
    <row r="51" spans="1:24">
      <c r="A51" t="s">
        <v>9</v>
      </c>
      <c r="B51">
        <v>112511</v>
      </c>
      <c r="C51" t="s">
        <v>10</v>
      </c>
      <c r="D51" t="s">
        <v>111</v>
      </c>
      <c r="E51" t="s">
        <v>36</v>
      </c>
      <c r="F51" t="s">
        <v>109</v>
      </c>
      <c r="G51" t="s">
        <v>112</v>
      </c>
      <c r="H51" t="s">
        <v>17</v>
      </c>
      <c r="I51" t="s">
        <v>13</v>
      </c>
      <c r="J51">
        <v>35.18</v>
      </c>
      <c r="O51">
        <v>44.75</v>
      </c>
      <c r="T51">
        <v>49.09</v>
      </c>
      <c r="X51">
        <v>33.93</v>
      </c>
    </row>
    <row r="52" spans="1:24">
      <c r="A52" t="s">
        <v>9</v>
      </c>
      <c r="B52">
        <v>112511</v>
      </c>
      <c r="C52" t="s">
        <v>10</v>
      </c>
      <c r="D52" t="s">
        <v>113</v>
      </c>
      <c r="E52" t="s">
        <v>36</v>
      </c>
      <c r="F52" t="s">
        <v>114</v>
      </c>
      <c r="G52" t="s">
        <v>115</v>
      </c>
      <c r="H52" t="s">
        <v>17</v>
      </c>
      <c r="I52" t="s">
        <v>13</v>
      </c>
      <c r="L52">
        <v>38.93</v>
      </c>
      <c r="O52">
        <v>37.46</v>
      </c>
      <c r="P52">
        <v>39.630000000000003</v>
      </c>
      <c r="S52">
        <v>38.57</v>
      </c>
      <c r="V52">
        <v>38.81</v>
      </c>
      <c r="X52">
        <v>34.93</v>
      </c>
    </row>
    <row r="53" spans="1:24">
      <c r="A53" t="s">
        <v>9</v>
      </c>
      <c r="B53">
        <v>112511</v>
      </c>
      <c r="C53" t="s">
        <v>10</v>
      </c>
      <c r="D53" t="s">
        <v>116</v>
      </c>
      <c r="E53" t="s">
        <v>36</v>
      </c>
      <c r="F53" t="s">
        <v>117</v>
      </c>
      <c r="G53" t="s">
        <v>118</v>
      </c>
      <c r="H53" t="s">
        <v>17</v>
      </c>
      <c r="I53" t="s">
        <v>13</v>
      </c>
      <c r="L53">
        <v>32.950000000000003</v>
      </c>
      <c r="S53">
        <v>36.869999999999997</v>
      </c>
      <c r="V53">
        <v>38.17</v>
      </c>
      <c r="X53">
        <v>33.700000000000003</v>
      </c>
    </row>
    <row r="54" spans="1:24">
      <c r="A54" t="s">
        <v>9</v>
      </c>
      <c r="B54">
        <v>112511</v>
      </c>
      <c r="C54" t="s">
        <v>10</v>
      </c>
      <c r="D54" t="s">
        <v>119</v>
      </c>
      <c r="E54" t="s">
        <v>36</v>
      </c>
      <c r="F54" t="s">
        <v>120</v>
      </c>
      <c r="G54" t="s">
        <v>121</v>
      </c>
      <c r="H54" t="s">
        <v>17</v>
      </c>
      <c r="I54" t="s">
        <v>13</v>
      </c>
    </row>
    <row r="55" spans="1:24" s="2" customFormat="1">
      <c r="A55" s="2" t="s">
        <v>9</v>
      </c>
      <c r="B55" s="2">
        <v>112511</v>
      </c>
      <c r="C55" s="2" t="s">
        <v>10</v>
      </c>
      <c r="D55" s="2" t="s">
        <v>122</v>
      </c>
      <c r="E55" s="2">
        <v>34089</v>
      </c>
      <c r="F55" s="2" t="s">
        <v>123</v>
      </c>
      <c r="G55" s="2" t="s">
        <v>124</v>
      </c>
      <c r="H55" s="2" t="s">
        <v>410</v>
      </c>
      <c r="I55" s="2" t="s">
        <v>13</v>
      </c>
      <c r="J55" s="2">
        <v>38.840000000000003</v>
      </c>
      <c r="K55" s="2">
        <v>38.26</v>
      </c>
      <c r="L55" s="2">
        <v>33.96</v>
      </c>
      <c r="M55" s="2">
        <v>39.94</v>
      </c>
      <c r="N55" s="2">
        <v>48.16</v>
      </c>
      <c r="O55" s="2">
        <v>40.78</v>
      </c>
      <c r="P55" s="2">
        <v>38.72</v>
      </c>
      <c r="Q55" s="2">
        <v>43.83</v>
      </c>
      <c r="R55" s="2">
        <v>47.11</v>
      </c>
      <c r="S55" s="2">
        <v>44.75</v>
      </c>
      <c r="T55" s="2">
        <v>42.96</v>
      </c>
      <c r="U55" s="2">
        <v>43.71</v>
      </c>
      <c r="V55" s="2">
        <v>37.07</v>
      </c>
      <c r="W55" s="2">
        <v>38.880000000000003</v>
      </c>
      <c r="X55" s="2">
        <v>34.979999999999997</v>
      </c>
    </row>
    <row r="56" spans="1:24">
      <c r="A56" t="s">
        <v>9</v>
      </c>
      <c r="B56">
        <v>112511</v>
      </c>
      <c r="C56" t="s">
        <v>10</v>
      </c>
      <c r="D56" t="s">
        <v>125</v>
      </c>
      <c r="E56" t="s">
        <v>36</v>
      </c>
      <c r="F56" t="s">
        <v>123</v>
      </c>
      <c r="G56" t="s">
        <v>126</v>
      </c>
      <c r="H56" t="s">
        <v>17</v>
      </c>
      <c r="I56" t="s">
        <v>13</v>
      </c>
      <c r="X56">
        <v>35.32</v>
      </c>
    </row>
    <row r="57" spans="1:24">
      <c r="A57" t="s">
        <v>9</v>
      </c>
      <c r="B57">
        <v>112511</v>
      </c>
      <c r="C57" t="s">
        <v>10</v>
      </c>
      <c r="D57" t="s">
        <v>127</v>
      </c>
      <c r="E57" t="s">
        <v>36</v>
      </c>
      <c r="F57" t="s">
        <v>123</v>
      </c>
      <c r="G57" t="s">
        <v>128</v>
      </c>
      <c r="H57" t="s">
        <v>17</v>
      </c>
      <c r="I57" t="s">
        <v>13</v>
      </c>
    </row>
    <row r="58" spans="1:24">
      <c r="A58" t="s">
        <v>9</v>
      </c>
      <c r="B58">
        <v>112511</v>
      </c>
      <c r="C58" t="s">
        <v>10</v>
      </c>
      <c r="D58" t="s">
        <v>129</v>
      </c>
      <c r="E58" t="s">
        <v>36</v>
      </c>
      <c r="F58" t="s">
        <v>123</v>
      </c>
      <c r="G58" t="s">
        <v>130</v>
      </c>
      <c r="H58" t="s">
        <v>17</v>
      </c>
      <c r="I58" t="s">
        <v>13</v>
      </c>
    </row>
    <row r="59" spans="1:24" s="2" customFormat="1">
      <c r="A59" s="2" t="s">
        <v>9</v>
      </c>
      <c r="B59" s="2">
        <v>112511</v>
      </c>
      <c r="C59" s="2" t="s">
        <v>10</v>
      </c>
      <c r="D59" s="2" t="s">
        <v>131</v>
      </c>
      <c r="E59" s="2">
        <v>36102</v>
      </c>
      <c r="F59" s="2" t="s">
        <v>132</v>
      </c>
      <c r="G59" s="2" t="s">
        <v>133</v>
      </c>
      <c r="H59" s="2" t="s">
        <v>410</v>
      </c>
      <c r="I59" s="2" t="s">
        <v>18</v>
      </c>
      <c r="J59" s="2">
        <v>43.16</v>
      </c>
      <c r="K59" s="2">
        <v>44.02</v>
      </c>
      <c r="M59" s="2">
        <v>42.2</v>
      </c>
      <c r="N59" s="2">
        <v>42.21</v>
      </c>
      <c r="O59" s="2">
        <v>41.25</v>
      </c>
      <c r="P59" s="2">
        <v>39.630000000000003</v>
      </c>
      <c r="Q59" s="2">
        <v>41.89</v>
      </c>
      <c r="R59" s="2">
        <v>39.56</v>
      </c>
      <c r="S59" s="2">
        <v>42.8</v>
      </c>
      <c r="T59" s="2">
        <v>47.17</v>
      </c>
      <c r="U59" s="2">
        <v>42.86</v>
      </c>
      <c r="V59" s="2">
        <v>44.47</v>
      </c>
      <c r="W59" s="2">
        <v>46.31</v>
      </c>
      <c r="X59" s="2">
        <v>42.6</v>
      </c>
    </row>
    <row r="60" spans="1:24" s="2" customFormat="1">
      <c r="A60" s="2" t="s">
        <v>9</v>
      </c>
      <c r="B60" s="2">
        <v>112511</v>
      </c>
      <c r="C60" s="2" t="s">
        <v>10</v>
      </c>
      <c r="D60" s="2" t="s">
        <v>134</v>
      </c>
      <c r="E60" s="2">
        <v>36102</v>
      </c>
      <c r="F60" s="2" t="s">
        <v>132</v>
      </c>
      <c r="G60" s="2" t="s">
        <v>135</v>
      </c>
      <c r="H60" s="2" t="s">
        <v>410</v>
      </c>
      <c r="I60" s="2" t="s">
        <v>13</v>
      </c>
      <c r="J60" s="2">
        <v>41.43</v>
      </c>
      <c r="K60" s="2">
        <v>42.84</v>
      </c>
      <c r="M60" s="2">
        <v>41.85</v>
      </c>
      <c r="N60" s="2">
        <v>44.55</v>
      </c>
      <c r="O60" s="2">
        <v>47.97</v>
      </c>
      <c r="P60" s="2">
        <v>44.99</v>
      </c>
      <c r="Q60" s="2">
        <v>42.03</v>
      </c>
      <c r="R60" s="2">
        <v>43.68</v>
      </c>
      <c r="S60" s="2">
        <v>47.94</v>
      </c>
      <c r="T60" s="2">
        <v>44.89</v>
      </c>
      <c r="V60" s="2">
        <v>44.62</v>
      </c>
      <c r="W60" s="2">
        <v>45.98</v>
      </c>
      <c r="X60" s="2">
        <v>42.14</v>
      </c>
    </row>
    <row r="61" spans="1:24" s="2" customFormat="1">
      <c r="H61" s="1" t="s">
        <v>407</v>
      </c>
      <c r="I61" s="1"/>
      <c r="J61" s="3">
        <f>GEOMEAN(J59:J60)</f>
        <v>42.286153762195013</v>
      </c>
      <c r="K61" s="3">
        <f t="shared" ref="K61" si="8">GEOMEAN(K59:K60)</f>
        <v>43.425992216643714</v>
      </c>
      <c r="L61" s="3" t="e">
        <f t="shared" ref="L61" si="9">GEOMEAN(L59:L60)</f>
        <v>#NUM!</v>
      </c>
      <c r="M61" s="3">
        <f t="shared" ref="M61" si="10">GEOMEAN(M59:M60)</f>
        <v>42.024635631971876</v>
      </c>
      <c r="N61" s="3">
        <f t="shared" ref="N61" si="11">GEOMEAN(N59:N60)</f>
        <v>43.364219121298611</v>
      </c>
      <c r="O61" s="3">
        <f t="shared" ref="O61" si="12">GEOMEAN(O59:O60)</f>
        <v>44.483283377017038</v>
      </c>
      <c r="P61" s="3">
        <f t="shared" ref="P61" si="13">GEOMEAN(P59:P60)</f>
        <v>42.225036412062458</v>
      </c>
      <c r="Q61" s="3">
        <f t="shared" ref="Q61" si="14">GEOMEAN(Q59:Q60)</f>
        <v>41.959941611017527</v>
      </c>
      <c r="R61" s="3">
        <f t="shared" ref="R61" si="15">GEOMEAN(R59:R60)</f>
        <v>41.56898844090388</v>
      </c>
      <c r="S61" s="3">
        <f t="shared" ref="S61" si="16">GEOMEAN(S59:S60)</f>
        <v>45.297152228368617</v>
      </c>
      <c r="T61" s="3">
        <f t="shared" ref="T61" si="17">GEOMEAN(T59:T60)</f>
        <v>46.015880954296634</v>
      </c>
      <c r="U61" s="3">
        <f t="shared" ref="U61" si="18">GEOMEAN(U59:U60)</f>
        <v>42.86</v>
      </c>
      <c r="V61" s="3">
        <f t="shared" ref="V61" si="19">GEOMEAN(V59:V60)</f>
        <v>44.544936861555883</v>
      </c>
      <c r="W61" s="3">
        <f t="shared" ref="W61" si="20">GEOMEAN(W59:W60)</f>
        <v>46.144705005016554</v>
      </c>
      <c r="X61" s="3">
        <f t="shared" ref="X61" si="21">GEOMEAN(X59:X60)</f>
        <v>42.369375732951269</v>
      </c>
    </row>
    <row r="62" spans="1:24" s="2" customFormat="1">
      <c r="H62" s="1" t="s">
        <v>408</v>
      </c>
      <c r="I62" s="1"/>
      <c r="J62" s="3">
        <f>STDEV(J59:J60)/SQRT(COUNTA(J59:J60))</f>
        <v>0.86499999999999833</v>
      </c>
      <c r="K62" s="3">
        <f t="shared" ref="K62:X62" si="22">STDEV(K59:K60)/SQRT(COUNTA(K59:K60))</f>
        <v>0.58999999999999986</v>
      </c>
      <c r="L62" s="3" t="e">
        <f t="shared" si="22"/>
        <v>#DIV/0!</v>
      </c>
      <c r="M62" s="3">
        <f t="shared" si="22"/>
        <v>0.17500000000000071</v>
      </c>
      <c r="N62" s="3">
        <f t="shared" si="22"/>
        <v>1.1699999999999982</v>
      </c>
      <c r="O62" s="3">
        <f t="shared" si="22"/>
        <v>3.359999999999999</v>
      </c>
      <c r="P62" s="3">
        <f t="shared" si="22"/>
        <v>2.6799999999999993</v>
      </c>
      <c r="Q62" s="3">
        <f t="shared" si="22"/>
        <v>7.000000000000027E-2</v>
      </c>
      <c r="R62" s="3">
        <f t="shared" si="22"/>
        <v>2.0599999999999987</v>
      </c>
      <c r="S62" s="3">
        <f t="shared" si="22"/>
        <v>2.5700000000000003</v>
      </c>
      <c r="T62" s="3">
        <f t="shared" si="22"/>
        <v>1.1400000000000003</v>
      </c>
      <c r="U62" s="3" t="e">
        <f t="shared" si="22"/>
        <v>#DIV/0!</v>
      </c>
      <c r="V62" s="3">
        <f t="shared" si="22"/>
        <v>7.4999999999999289E-2</v>
      </c>
      <c r="W62" s="3">
        <f t="shared" si="22"/>
        <v>0.16500000000000267</v>
      </c>
      <c r="X62" s="3">
        <f t="shared" si="22"/>
        <v>0.23000000000000043</v>
      </c>
    </row>
    <row r="63" spans="1:24">
      <c r="A63" t="s">
        <v>9</v>
      </c>
      <c r="B63">
        <v>112511</v>
      </c>
      <c r="C63" t="s">
        <v>10</v>
      </c>
      <c r="D63" t="s">
        <v>136</v>
      </c>
      <c r="E63" t="s">
        <v>36</v>
      </c>
      <c r="F63" t="s">
        <v>132</v>
      </c>
      <c r="G63" t="s">
        <v>137</v>
      </c>
      <c r="H63" t="s">
        <v>17</v>
      </c>
      <c r="I63" t="s">
        <v>18</v>
      </c>
    </row>
    <row r="64" spans="1:24">
      <c r="A64" t="s">
        <v>9</v>
      </c>
      <c r="B64">
        <v>112511</v>
      </c>
      <c r="C64" t="s">
        <v>10</v>
      </c>
      <c r="D64" t="s">
        <v>138</v>
      </c>
      <c r="E64" t="s">
        <v>36</v>
      </c>
      <c r="F64" t="s">
        <v>132</v>
      </c>
      <c r="G64" t="s">
        <v>139</v>
      </c>
      <c r="H64" t="s">
        <v>17</v>
      </c>
      <c r="I64" t="s">
        <v>13</v>
      </c>
      <c r="J64">
        <v>37.880000000000003</v>
      </c>
    </row>
    <row r="65" spans="1:24">
      <c r="A65" t="s">
        <v>9</v>
      </c>
      <c r="B65">
        <v>112511</v>
      </c>
      <c r="C65" t="s">
        <v>10</v>
      </c>
      <c r="D65" t="s">
        <v>140</v>
      </c>
      <c r="E65" t="s">
        <v>36</v>
      </c>
      <c r="F65" t="s">
        <v>141</v>
      </c>
      <c r="G65" t="s">
        <v>142</v>
      </c>
      <c r="H65" t="s">
        <v>17</v>
      </c>
      <c r="I65" t="s">
        <v>13</v>
      </c>
      <c r="X65">
        <v>32.909999999999997</v>
      </c>
    </row>
    <row r="66" spans="1:24">
      <c r="A66" t="s">
        <v>9</v>
      </c>
      <c r="B66">
        <v>112511</v>
      </c>
      <c r="C66" t="s">
        <v>10</v>
      </c>
      <c r="D66" t="s">
        <v>143</v>
      </c>
      <c r="E66" t="s">
        <v>36</v>
      </c>
      <c r="F66" t="s">
        <v>141</v>
      </c>
      <c r="G66" t="s">
        <v>144</v>
      </c>
      <c r="H66" t="s">
        <v>17</v>
      </c>
      <c r="I66" t="s">
        <v>13</v>
      </c>
      <c r="O66">
        <v>35.83</v>
      </c>
      <c r="X66">
        <v>33.9</v>
      </c>
    </row>
    <row r="67" spans="1:24">
      <c r="A67" t="s">
        <v>9</v>
      </c>
      <c r="B67">
        <v>112511</v>
      </c>
      <c r="C67" t="s">
        <v>10</v>
      </c>
      <c r="D67" t="s">
        <v>145</v>
      </c>
      <c r="E67" t="s">
        <v>36</v>
      </c>
      <c r="F67" t="s">
        <v>146</v>
      </c>
      <c r="G67" t="s">
        <v>147</v>
      </c>
      <c r="H67" t="s">
        <v>17</v>
      </c>
      <c r="I67" t="s">
        <v>13</v>
      </c>
      <c r="N67">
        <v>38.42</v>
      </c>
      <c r="X67">
        <v>36.700000000000003</v>
      </c>
    </row>
    <row r="68" spans="1:24">
      <c r="A68" t="s">
        <v>9</v>
      </c>
      <c r="B68">
        <v>112511</v>
      </c>
      <c r="C68" t="s">
        <v>10</v>
      </c>
      <c r="D68" t="s">
        <v>148</v>
      </c>
      <c r="E68" t="s">
        <v>36</v>
      </c>
      <c r="F68" t="s">
        <v>146</v>
      </c>
      <c r="G68" t="s">
        <v>149</v>
      </c>
      <c r="H68" t="s">
        <v>17</v>
      </c>
      <c r="I68" t="s">
        <v>13</v>
      </c>
      <c r="Q68">
        <v>41.4</v>
      </c>
    </row>
    <row r="69" spans="1:24">
      <c r="A69" t="s">
        <v>9</v>
      </c>
      <c r="B69">
        <v>112511</v>
      </c>
      <c r="C69" t="s">
        <v>10</v>
      </c>
      <c r="D69" t="s">
        <v>150</v>
      </c>
      <c r="E69" t="s">
        <v>36</v>
      </c>
      <c r="F69" t="s">
        <v>151</v>
      </c>
      <c r="G69" t="s">
        <v>152</v>
      </c>
      <c r="H69" t="s">
        <v>17</v>
      </c>
      <c r="I69" t="s">
        <v>13</v>
      </c>
      <c r="P69">
        <v>39.94</v>
      </c>
    </row>
    <row r="70" spans="1:24">
      <c r="A70" t="s">
        <v>9</v>
      </c>
      <c r="B70">
        <v>112511</v>
      </c>
      <c r="C70" t="s">
        <v>10</v>
      </c>
      <c r="D70" t="s">
        <v>153</v>
      </c>
      <c r="E70" t="s">
        <v>36</v>
      </c>
      <c r="F70" t="s">
        <v>151</v>
      </c>
      <c r="G70" t="s">
        <v>154</v>
      </c>
      <c r="H70" t="s">
        <v>17</v>
      </c>
      <c r="I70" t="s">
        <v>13</v>
      </c>
    </row>
    <row r="71" spans="1:24">
      <c r="A71" t="s">
        <v>9</v>
      </c>
      <c r="B71">
        <v>112511</v>
      </c>
      <c r="C71" t="s">
        <v>10</v>
      </c>
      <c r="D71" t="s">
        <v>155</v>
      </c>
      <c r="E71" t="s">
        <v>36</v>
      </c>
      <c r="F71" t="s">
        <v>156</v>
      </c>
      <c r="G71" t="s">
        <v>157</v>
      </c>
      <c r="H71" t="s">
        <v>17</v>
      </c>
      <c r="I71" t="s">
        <v>13</v>
      </c>
      <c r="J71">
        <v>36.11</v>
      </c>
    </row>
    <row r="72" spans="1:24">
      <c r="A72" t="s">
        <v>9</v>
      </c>
      <c r="B72">
        <v>112511</v>
      </c>
      <c r="C72" t="s">
        <v>10</v>
      </c>
      <c r="D72" t="s">
        <v>158</v>
      </c>
      <c r="E72" t="s">
        <v>36</v>
      </c>
      <c r="F72" t="s">
        <v>159</v>
      </c>
      <c r="G72" t="s">
        <v>160</v>
      </c>
      <c r="H72" t="s">
        <v>17</v>
      </c>
      <c r="I72" t="s">
        <v>13</v>
      </c>
      <c r="M72">
        <v>44.71</v>
      </c>
      <c r="S72">
        <v>42.79</v>
      </c>
      <c r="X72">
        <v>43.18</v>
      </c>
    </row>
    <row r="73" spans="1:24">
      <c r="A73" t="s">
        <v>9</v>
      </c>
      <c r="B73">
        <v>112511</v>
      </c>
      <c r="C73" t="s">
        <v>10</v>
      </c>
      <c r="D73" t="s">
        <v>161</v>
      </c>
      <c r="E73" t="s">
        <v>36</v>
      </c>
      <c r="F73" t="s">
        <v>159</v>
      </c>
      <c r="G73" t="s">
        <v>162</v>
      </c>
      <c r="H73" t="s">
        <v>17</v>
      </c>
      <c r="I73" t="s">
        <v>13</v>
      </c>
      <c r="N73">
        <v>37.67</v>
      </c>
    </row>
    <row r="74" spans="1:24">
      <c r="A74" t="s">
        <v>9</v>
      </c>
      <c r="B74">
        <v>112511</v>
      </c>
      <c r="C74" t="s">
        <v>10</v>
      </c>
      <c r="D74" t="s">
        <v>163</v>
      </c>
      <c r="E74" t="s">
        <v>36</v>
      </c>
      <c r="F74" t="s">
        <v>164</v>
      </c>
      <c r="G74" t="s">
        <v>165</v>
      </c>
      <c r="H74" t="s">
        <v>17</v>
      </c>
      <c r="I74" t="s">
        <v>13</v>
      </c>
      <c r="X74">
        <v>35.57</v>
      </c>
    </row>
    <row r="75" spans="1:24">
      <c r="A75" t="s">
        <v>9</v>
      </c>
      <c r="B75">
        <v>112511</v>
      </c>
      <c r="C75" t="s">
        <v>10</v>
      </c>
      <c r="D75" t="s">
        <v>166</v>
      </c>
      <c r="E75" t="s">
        <v>36</v>
      </c>
      <c r="F75" t="s">
        <v>164</v>
      </c>
      <c r="G75" t="s">
        <v>167</v>
      </c>
      <c r="H75" t="s">
        <v>17</v>
      </c>
      <c r="I75" t="s">
        <v>13</v>
      </c>
      <c r="L75">
        <v>38.630000000000003</v>
      </c>
      <c r="N75">
        <v>36.39</v>
      </c>
      <c r="X75">
        <v>35.28</v>
      </c>
    </row>
    <row r="76" spans="1:24">
      <c r="A76" t="s">
        <v>9</v>
      </c>
      <c r="B76">
        <v>112511</v>
      </c>
      <c r="C76" t="s">
        <v>10</v>
      </c>
      <c r="D76" t="s">
        <v>168</v>
      </c>
      <c r="E76" t="s">
        <v>36</v>
      </c>
      <c r="F76" t="s">
        <v>164</v>
      </c>
      <c r="G76" t="s">
        <v>169</v>
      </c>
      <c r="H76" t="s">
        <v>17</v>
      </c>
      <c r="I76" t="s">
        <v>13</v>
      </c>
      <c r="L76">
        <v>45.22</v>
      </c>
      <c r="N76">
        <v>38.200000000000003</v>
      </c>
      <c r="O76">
        <v>53.52</v>
      </c>
      <c r="P76">
        <v>51.07</v>
      </c>
      <c r="Q76">
        <v>52.64</v>
      </c>
      <c r="R76">
        <v>39.11</v>
      </c>
      <c r="S76">
        <v>52.95</v>
      </c>
      <c r="T76">
        <v>45.37</v>
      </c>
      <c r="U76">
        <v>44.15</v>
      </c>
      <c r="W76">
        <v>48.93</v>
      </c>
    </row>
    <row r="77" spans="1:24">
      <c r="A77" t="s">
        <v>9</v>
      </c>
      <c r="B77">
        <v>112511</v>
      </c>
      <c r="C77" t="s">
        <v>10</v>
      </c>
      <c r="D77" t="s">
        <v>170</v>
      </c>
      <c r="E77" t="s">
        <v>36</v>
      </c>
      <c r="F77" t="s">
        <v>171</v>
      </c>
      <c r="G77" t="s">
        <v>172</v>
      </c>
      <c r="H77" t="s">
        <v>17</v>
      </c>
      <c r="I77" t="s">
        <v>13</v>
      </c>
      <c r="K77">
        <v>35.520000000000003</v>
      </c>
      <c r="Q77">
        <v>35.700000000000003</v>
      </c>
      <c r="R77">
        <v>36.49</v>
      </c>
      <c r="W77">
        <v>35.89</v>
      </c>
      <c r="X77">
        <v>35.07</v>
      </c>
    </row>
    <row r="78" spans="1:24">
      <c r="A78" t="s">
        <v>9</v>
      </c>
      <c r="B78">
        <v>112511</v>
      </c>
      <c r="C78" t="s">
        <v>10</v>
      </c>
      <c r="D78" t="s">
        <v>173</v>
      </c>
      <c r="E78" t="s">
        <v>36</v>
      </c>
      <c r="F78" t="s">
        <v>174</v>
      </c>
      <c r="G78" t="s">
        <v>175</v>
      </c>
      <c r="H78" t="s">
        <v>17</v>
      </c>
      <c r="I78" t="s">
        <v>13</v>
      </c>
      <c r="O78">
        <v>37</v>
      </c>
      <c r="P78">
        <v>36.25</v>
      </c>
    </row>
    <row r="79" spans="1:24">
      <c r="A79" t="s">
        <v>9</v>
      </c>
      <c r="B79">
        <v>112511</v>
      </c>
      <c r="C79" t="s">
        <v>10</v>
      </c>
      <c r="D79" t="s">
        <v>176</v>
      </c>
      <c r="E79" t="s">
        <v>36</v>
      </c>
      <c r="F79" t="s">
        <v>174</v>
      </c>
      <c r="G79" t="s">
        <v>177</v>
      </c>
      <c r="H79" t="s">
        <v>17</v>
      </c>
      <c r="I79" t="s">
        <v>13</v>
      </c>
      <c r="X79">
        <v>37.01</v>
      </c>
    </row>
    <row r="80" spans="1:24">
      <c r="A80" t="s">
        <v>9</v>
      </c>
      <c r="B80">
        <v>112511</v>
      </c>
      <c r="C80" t="s">
        <v>10</v>
      </c>
      <c r="D80" t="s">
        <v>178</v>
      </c>
      <c r="E80" t="s">
        <v>36</v>
      </c>
      <c r="F80" t="s">
        <v>179</v>
      </c>
      <c r="G80" t="s">
        <v>180</v>
      </c>
      <c r="H80" t="s">
        <v>17</v>
      </c>
      <c r="I80" t="s">
        <v>13</v>
      </c>
      <c r="L80">
        <v>35.39</v>
      </c>
      <c r="U80">
        <v>36.93</v>
      </c>
      <c r="X80">
        <v>36.33</v>
      </c>
    </row>
    <row r="81" spans="1:24">
      <c r="A81" t="s">
        <v>9</v>
      </c>
      <c r="B81">
        <v>112511</v>
      </c>
      <c r="C81" t="s">
        <v>10</v>
      </c>
      <c r="D81" t="s">
        <v>181</v>
      </c>
      <c r="E81" t="s">
        <v>36</v>
      </c>
      <c r="F81" t="s">
        <v>179</v>
      </c>
      <c r="G81" t="s">
        <v>182</v>
      </c>
      <c r="H81" t="s">
        <v>17</v>
      </c>
      <c r="I81" t="s">
        <v>13</v>
      </c>
      <c r="N81">
        <v>35.020000000000003</v>
      </c>
      <c r="Q81">
        <v>36.21</v>
      </c>
      <c r="S81">
        <v>34.4</v>
      </c>
      <c r="V81">
        <v>35.75</v>
      </c>
      <c r="X81">
        <v>33.44</v>
      </c>
    </row>
    <row r="82" spans="1:24">
      <c r="A82" t="s">
        <v>9</v>
      </c>
      <c r="B82">
        <v>112511</v>
      </c>
      <c r="C82" t="s">
        <v>10</v>
      </c>
      <c r="D82" t="s">
        <v>183</v>
      </c>
      <c r="E82" t="s">
        <v>36</v>
      </c>
      <c r="F82" t="s">
        <v>184</v>
      </c>
      <c r="G82" t="s">
        <v>185</v>
      </c>
      <c r="H82" t="s">
        <v>17</v>
      </c>
      <c r="I82" t="s">
        <v>13</v>
      </c>
      <c r="L82">
        <v>36.9</v>
      </c>
      <c r="M82">
        <v>36.53</v>
      </c>
      <c r="O82">
        <v>37.51</v>
      </c>
      <c r="P82">
        <v>36.799999999999997</v>
      </c>
      <c r="S82">
        <v>38.869999999999997</v>
      </c>
      <c r="T82">
        <v>38.619999999999997</v>
      </c>
      <c r="X82">
        <v>34.24</v>
      </c>
    </row>
    <row r="83" spans="1:24">
      <c r="A83" t="s">
        <v>9</v>
      </c>
      <c r="B83">
        <v>112511</v>
      </c>
      <c r="C83" t="s">
        <v>10</v>
      </c>
      <c r="D83" t="s">
        <v>186</v>
      </c>
      <c r="E83" t="s">
        <v>36</v>
      </c>
      <c r="F83" t="s">
        <v>187</v>
      </c>
      <c r="G83" t="s">
        <v>188</v>
      </c>
      <c r="H83" t="s">
        <v>17</v>
      </c>
      <c r="I83" t="s">
        <v>18</v>
      </c>
      <c r="P83">
        <v>38.06</v>
      </c>
    </row>
    <row r="84" spans="1:24">
      <c r="A84" t="s">
        <v>9</v>
      </c>
      <c r="B84">
        <v>112511</v>
      </c>
      <c r="C84" t="s">
        <v>10</v>
      </c>
      <c r="D84" t="s">
        <v>189</v>
      </c>
      <c r="E84" t="s">
        <v>36</v>
      </c>
      <c r="F84" t="s">
        <v>187</v>
      </c>
      <c r="G84" t="s">
        <v>190</v>
      </c>
      <c r="H84" t="s">
        <v>17</v>
      </c>
      <c r="I84" t="s">
        <v>13</v>
      </c>
    </row>
    <row r="85" spans="1:24">
      <c r="A85" t="s">
        <v>9</v>
      </c>
      <c r="B85">
        <v>112511</v>
      </c>
      <c r="C85" t="s">
        <v>10</v>
      </c>
      <c r="D85" t="s">
        <v>191</v>
      </c>
      <c r="E85" t="s">
        <v>36</v>
      </c>
      <c r="F85" t="s">
        <v>192</v>
      </c>
      <c r="G85" t="s">
        <v>193</v>
      </c>
      <c r="H85" t="s">
        <v>17</v>
      </c>
      <c r="I85" t="s">
        <v>18</v>
      </c>
      <c r="L85">
        <v>36.99</v>
      </c>
      <c r="M85">
        <v>39.14</v>
      </c>
      <c r="N85">
        <v>37.119999999999997</v>
      </c>
      <c r="O85">
        <v>36.96</v>
      </c>
      <c r="P85">
        <v>36.340000000000003</v>
      </c>
      <c r="Q85">
        <v>36.31</v>
      </c>
      <c r="S85">
        <v>37.049999999999997</v>
      </c>
      <c r="V85">
        <v>37.880000000000003</v>
      </c>
      <c r="X85">
        <v>34.57</v>
      </c>
    </row>
    <row r="86" spans="1:24">
      <c r="A86" t="s">
        <v>9</v>
      </c>
      <c r="B86">
        <v>112511</v>
      </c>
      <c r="C86" t="s">
        <v>10</v>
      </c>
      <c r="D86" t="s">
        <v>194</v>
      </c>
      <c r="E86" t="s">
        <v>36</v>
      </c>
      <c r="F86" t="s">
        <v>192</v>
      </c>
      <c r="G86" t="s">
        <v>195</v>
      </c>
      <c r="H86" t="s">
        <v>17</v>
      </c>
      <c r="I86" t="s">
        <v>13</v>
      </c>
      <c r="J86">
        <v>37.979999999999997</v>
      </c>
      <c r="L86">
        <v>35.590000000000003</v>
      </c>
      <c r="N86">
        <v>36.74</v>
      </c>
      <c r="Q86">
        <v>48.48</v>
      </c>
      <c r="S86">
        <v>37</v>
      </c>
      <c r="X86">
        <v>36.54</v>
      </c>
    </row>
    <row r="87" spans="1:24">
      <c r="A87" t="s">
        <v>9</v>
      </c>
      <c r="B87">
        <v>112511</v>
      </c>
      <c r="C87" t="s">
        <v>10</v>
      </c>
      <c r="D87" t="s">
        <v>196</v>
      </c>
      <c r="E87" t="s">
        <v>36</v>
      </c>
      <c r="F87" t="s">
        <v>192</v>
      </c>
      <c r="G87" t="s">
        <v>197</v>
      </c>
      <c r="H87" t="s">
        <v>17</v>
      </c>
      <c r="I87" t="s">
        <v>13</v>
      </c>
      <c r="J87">
        <v>34.96</v>
      </c>
      <c r="L87">
        <v>34.619999999999997</v>
      </c>
      <c r="N87">
        <v>34.06</v>
      </c>
      <c r="O87">
        <v>37.229999999999997</v>
      </c>
      <c r="P87">
        <v>35.92</v>
      </c>
      <c r="Q87">
        <v>34.479999999999997</v>
      </c>
      <c r="S87">
        <v>33.700000000000003</v>
      </c>
      <c r="V87">
        <v>33.42</v>
      </c>
      <c r="X87">
        <v>32.58</v>
      </c>
    </row>
    <row r="88" spans="1:24">
      <c r="A88" t="s">
        <v>9</v>
      </c>
      <c r="B88">
        <v>112511</v>
      </c>
      <c r="C88" t="s">
        <v>10</v>
      </c>
      <c r="D88" t="s">
        <v>198</v>
      </c>
      <c r="E88" t="s">
        <v>36</v>
      </c>
      <c r="F88" t="s">
        <v>199</v>
      </c>
      <c r="G88" t="s">
        <v>200</v>
      </c>
      <c r="H88" t="s">
        <v>17</v>
      </c>
      <c r="I88" t="s">
        <v>13</v>
      </c>
      <c r="N88">
        <v>37.22</v>
      </c>
      <c r="O88">
        <v>38.36</v>
      </c>
      <c r="X88">
        <v>32.96</v>
      </c>
    </row>
    <row r="89" spans="1:24">
      <c r="A89" t="s">
        <v>9</v>
      </c>
      <c r="B89">
        <v>112511</v>
      </c>
      <c r="C89" t="s">
        <v>10</v>
      </c>
      <c r="D89" t="s">
        <v>201</v>
      </c>
      <c r="E89" t="s">
        <v>36</v>
      </c>
      <c r="F89" t="s">
        <v>202</v>
      </c>
      <c r="G89" t="s">
        <v>203</v>
      </c>
      <c r="H89" t="s">
        <v>17</v>
      </c>
      <c r="I89" t="s">
        <v>13</v>
      </c>
    </row>
    <row r="90" spans="1:24">
      <c r="A90" t="s">
        <v>9</v>
      </c>
      <c r="B90">
        <v>112511</v>
      </c>
      <c r="C90" t="s">
        <v>10</v>
      </c>
      <c r="D90" t="s">
        <v>204</v>
      </c>
      <c r="E90" t="s">
        <v>36</v>
      </c>
      <c r="F90" t="s">
        <v>202</v>
      </c>
      <c r="G90" t="s">
        <v>205</v>
      </c>
      <c r="H90" t="s">
        <v>17</v>
      </c>
      <c r="I90" t="s">
        <v>13</v>
      </c>
    </row>
    <row r="91" spans="1:24">
      <c r="A91" t="s">
        <v>9</v>
      </c>
      <c r="B91">
        <v>112511</v>
      </c>
      <c r="C91" t="s">
        <v>10</v>
      </c>
      <c r="D91" t="s">
        <v>206</v>
      </c>
      <c r="E91" t="s">
        <v>36</v>
      </c>
      <c r="F91" t="s">
        <v>202</v>
      </c>
      <c r="G91" t="s">
        <v>207</v>
      </c>
      <c r="H91" t="s">
        <v>17</v>
      </c>
      <c r="I91" t="s">
        <v>13</v>
      </c>
    </row>
    <row r="92" spans="1:24">
      <c r="A92" t="s">
        <v>9</v>
      </c>
      <c r="B92">
        <v>112511</v>
      </c>
      <c r="C92" t="s">
        <v>10</v>
      </c>
      <c r="D92" t="s">
        <v>208</v>
      </c>
      <c r="E92" t="s">
        <v>36</v>
      </c>
      <c r="F92" t="s">
        <v>209</v>
      </c>
      <c r="G92" t="s">
        <v>210</v>
      </c>
      <c r="H92" t="s">
        <v>17</v>
      </c>
      <c r="I92" t="s">
        <v>13</v>
      </c>
      <c r="Q92">
        <v>35.65</v>
      </c>
      <c r="S92">
        <v>54.8</v>
      </c>
      <c r="T92">
        <v>54.88</v>
      </c>
      <c r="X92">
        <v>32.92</v>
      </c>
    </row>
    <row r="93" spans="1:24">
      <c r="A93" t="s">
        <v>9</v>
      </c>
      <c r="B93">
        <v>112511</v>
      </c>
      <c r="C93" t="s">
        <v>10</v>
      </c>
      <c r="D93" t="s">
        <v>211</v>
      </c>
      <c r="E93" t="s">
        <v>36</v>
      </c>
      <c r="F93" t="s">
        <v>209</v>
      </c>
      <c r="G93" t="s">
        <v>212</v>
      </c>
      <c r="H93" t="s">
        <v>17</v>
      </c>
      <c r="I93" t="s">
        <v>13</v>
      </c>
      <c r="X93">
        <v>34.96</v>
      </c>
    </row>
    <row r="94" spans="1:24">
      <c r="A94" t="s">
        <v>9</v>
      </c>
      <c r="B94">
        <v>112511</v>
      </c>
      <c r="C94" t="s">
        <v>10</v>
      </c>
      <c r="D94" t="s">
        <v>213</v>
      </c>
      <c r="E94" t="s">
        <v>36</v>
      </c>
      <c r="F94" t="s">
        <v>209</v>
      </c>
      <c r="G94" t="s">
        <v>214</v>
      </c>
      <c r="H94" t="s">
        <v>17</v>
      </c>
      <c r="I94" t="s">
        <v>13</v>
      </c>
      <c r="L94">
        <v>35.96</v>
      </c>
      <c r="P94">
        <v>35.97</v>
      </c>
      <c r="X94">
        <v>33.56</v>
      </c>
    </row>
    <row r="95" spans="1:24">
      <c r="A95" t="s">
        <v>9</v>
      </c>
      <c r="B95">
        <v>112511</v>
      </c>
      <c r="C95" t="s">
        <v>10</v>
      </c>
      <c r="D95" t="s">
        <v>215</v>
      </c>
      <c r="E95" t="s">
        <v>36</v>
      </c>
      <c r="F95" t="s">
        <v>209</v>
      </c>
      <c r="G95" t="s">
        <v>216</v>
      </c>
      <c r="H95" t="s">
        <v>17</v>
      </c>
      <c r="I95" t="s">
        <v>13</v>
      </c>
      <c r="R95">
        <v>37.33</v>
      </c>
      <c r="X95">
        <v>36.880000000000003</v>
      </c>
    </row>
    <row r="96" spans="1:24">
      <c r="A96" t="s">
        <v>9</v>
      </c>
      <c r="B96">
        <v>112511</v>
      </c>
      <c r="C96" t="s">
        <v>10</v>
      </c>
      <c r="D96" t="s">
        <v>217</v>
      </c>
      <c r="E96" t="s">
        <v>36</v>
      </c>
      <c r="F96" t="s">
        <v>218</v>
      </c>
      <c r="G96" t="s">
        <v>219</v>
      </c>
      <c r="H96" t="s">
        <v>17</v>
      </c>
      <c r="I96" t="s">
        <v>13</v>
      </c>
      <c r="J96">
        <v>38.11</v>
      </c>
      <c r="L96">
        <v>39.450000000000003</v>
      </c>
      <c r="N96">
        <v>38.11</v>
      </c>
      <c r="P96">
        <v>39.78</v>
      </c>
      <c r="U96">
        <v>37.96</v>
      </c>
      <c r="X96">
        <v>35.619999999999997</v>
      </c>
    </row>
    <row r="97" spans="1:24">
      <c r="A97" t="s">
        <v>9</v>
      </c>
      <c r="B97">
        <v>112511</v>
      </c>
      <c r="C97" t="s">
        <v>10</v>
      </c>
      <c r="D97" t="s">
        <v>220</v>
      </c>
      <c r="E97" t="s">
        <v>36</v>
      </c>
      <c r="F97" t="s">
        <v>221</v>
      </c>
      <c r="G97" t="s">
        <v>222</v>
      </c>
      <c r="H97" t="s">
        <v>17</v>
      </c>
      <c r="I97" t="s">
        <v>18</v>
      </c>
      <c r="J97">
        <v>54.94</v>
      </c>
      <c r="L97">
        <v>36.450000000000003</v>
      </c>
      <c r="U97">
        <v>36.69</v>
      </c>
      <c r="X97">
        <v>33.619999999999997</v>
      </c>
    </row>
    <row r="98" spans="1:24">
      <c r="A98" t="s">
        <v>9</v>
      </c>
      <c r="B98">
        <v>112511</v>
      </c>
      <c r="C98" t="s">
        <v>10</v>
      </c>
      <c r="D98" t="s">
        <v>223</v>
      </c>
      <c r="E98" t="s">
        <v>36</v>
      </c>
      <c r="F98" t="s">
        <v>221</v>
      </c>
      <c r="G98" t="s">
        <v>224</v>
      </c>
      <c r="H98" t="s">
        <v>17</v>
      </c>
      <c r="I98" t="s">
        <v>18</v>
      </c>
      <c r="L98">
        <v>34.950000000000003</v>
      </c>
      <c r="Q98">
        <v>34.89</v>
      </c>
      <c r="X98">
        <v>33.35</v>
      </c>
    </row>
    <row r="99" spans="1:24">
      <c r="A99" t="s">
        <v>9</v>
      </c>
      <c r="B99">
        <v>112511</v>
      </c>
      <c r="C99" t="s">
        <v>10</v>
      </c>
      <c r="D99" t="s">
        <v>225</v>
      </c>
      <c r="E99" t="s">
        <v>36</v>
      </c>
      <c r="F99" t="s">
        <v>221</v>
      </c>
      <c r="G99" t="s">
        <v>226</v>
      </c>
      <c r="H99" t="s">
        <v>17</v>
      </c>
      <c r="I99" t="s">
        <v>18</v>
      </c>
      <c r="N99">
        <v>48.17</v>
      </c>
      <c r="Q99">
        <v>42.2</v>
      </c>
      <c r="X99">
        <v>35.96</v>
      </c>
    </row>
    <row r="100" spans="1:24">
      <c r="A100" t="s">
        <v>9</v>
      </c>
      <c r="B100">
        <v>112511</v>
      </c>
      <c r="C100" t="s">
        <v>10</v>
      </c>
      <c r="D100" t="s">
        <v>227</v>
      </c>
      <c r="E100" t="s">
        <v>36</v>
      </c>
      <c r="F100" t="s">
        <v>228</v>
      </c>
      <c r="G100" t="s">
        <v>229</v>
      </c>
      <c r="H100" t="s">
        <v>17</v>
      </c>
      <c r="I100" t="s">
        <v>18</v>
      </c>
      <c r="M100">
        <v>36.229999999999997</v>
      </c>
      <c r="N100">
        <v>35.36</v>
      </c>
      <c r="U100">
        <v>35.799999999999997</v>
      </c>
    </row>
    <row r="101" spans="1:24">
      <c r="A101" t="s">
        <v>9</v>
      </c>
      <c r="B101">
        <v>112511</v>
      </c>
      <c r="C101" t="s">
        <v>10</v>
      </c>
      <c r="D101" t="s">
        <v>230</v>
      </c>
      <c r="E101" t="s">
        <v>36</v>
      </c>
      <c r="F101" t="s">
        <v>228</v>
      </c>
      <c r="G101" t="s">
        <v>231</v>
      </c>
      <c r="H101" t="s">
        <v>17</v>
      </c>
      <c r="I101" t="s">
        <v>18</v>
      </c>
      <c r="X101">
        <v>36.89</v>
      </c>
    </row>
    <row r="102" spans="1:24">
      <c r="A102" t="s">
        <v>9</v>
      </c>
      <c r="B102">
        <v>112511</v>
      </c>
      <c r="C102" t="s">
        <v>10</v>
      </c>
      <c r="D102" t="s">
        <v>232</v>
      </c>
      <c r="E102" t="s">
        <v>36</v>
      </c>
      <c r="F102" t="s">
        <v>228</v>
      </c>
      <c r="G102" t="s">
        <v>233</v>
      </c>
      <c r="H102" t="s">
        <v>17</v>
      </c>
      <c r="I102" t="s">
        <v>18</v>
      </c>
      <c r="Q102">
        <v>48.44</v>
      </c>
      <c r="R102">
        <v>47.19</v>
      </c>
    </row>
    <row r="103" spans="1:24">
      <c r="A103" t="s">
        <v>9</v>
      </c>
      <c r="B103">
        <v>112511</v>
      </c>
      <c r="C103" t="s">
        <v>10</v>
      </c>
      <c r="D103" t="s">
        <v>234</v>
      </c>
      <c r="E103" t="s">
        <v>36</v>
      </c>
      <c r="F103" t="s">
        <v>235</v>
      </c>
      <c r="G103" t="s">
        <v>236</v>
      </c>
      <c r="H103" t="s">
        <v>17</v>
      </c>
      <c r="I103" t="s">
        <v>18</v>
      </c>
      <c r="J103">
        <v>46.35</v>
      </c>
      <c r="K103">
        <v>40.1</v>
      </c>
      <c r="L103">
        <v>33.369999999999997</v>
      </c>
      <c r="M103">
        <v>36.1</v>
      </c>
      <c r="N103">
        <v>37.979999999999997</v>
      </c>
      <c r="O103">
        <v>46.46</v>
      </c>
      <c r="P103">
        <v>35.92</v>
      </c>
      <c r="Q103">
        <v>34.700000000000003</v>
      </c>
      <c r="R103">
        <v>36.49</v>
      </c>
      <c r="S103">
        <v>54.35</v>
      </c>
      <c r="T103">
        <v>46.67</v>
      </c>
      <c r="U103">
        <v>36.380000000000003</v>
      </c>
      <c r="V103">
        <v>35.119999999999997</v>
      </c>
      <c r="X103">
        <v>33.78</v>
      </c>
    </row>
    <row r="104" spans="1:24">
      <c r="A104" t="s">
        <v>9</v>
      </c>
      <c r="B104">
        <v>112511</v>
      </c>
      <c r="C104" t="s">
        <v>10</v>
      </c>
      <c r="D104" t="s">
        <v>237</v>
      </c>
      <c r="E104" t="s">
        <v>36</v>
      </c>
      <c r="F104" t="s">
        <v>238</v>
      </c>
      <c r="G104" t="s">
        <v>239</v>
      </c>
      <c r="H104" t="s">
        <v>17</v>
      </c>
      <c r="I104" t="s">
        <v>18</v>
      </c>
      <c r="N104">
        <v>37.51</v>
      </c>
      <c r="Q104">
        <v>37.6</v>
      </c>
      <c r="S104">
        <v>36.04</v>
      </c>
      <c r="V104">
        <v>38.75</v>
      </c>
      <c r="X104">
        <v>34.75</v>
      </c>
    </row>
    <row r="105" spans="1:24">
      <c r="A105" t="s">
        <v>9</v>
      </c>
      <c r="B105">
        <v>112511</v>
      </c>
      <c r="C105" t="s">
        <v>10</v>
      </c>
      <c r="D105" t="s">
        <v>240</v>
      </c>
      <c r="E105" t="s">
        <v>36</v>
      </c>
      <c r="F105" t="s">
        <v>241</v>
      </c>
      <c r="G105" t="s">
        <v>242</v>
      </c>
      <c r="H105" t="s">
        <v>17</v>
      </c>
      <c r="I105" t="s">
        <v>18</v>
      </c>
      <c r="L105">
        <v>35.85</v>
      </c>
      <c r="N105">
        <v>48.61</v>
      </c>
      <c r="R105">
        <v>34.32</v>
      </c>
      <c r="X105">
        <v>36.159999999999997</v>
      </c>
    </row>
    <row r="106" spans="1:24">
      <c r="A106" t="s">
        <v>9</v>
      </c>
      <c r="B106">
        <v>112511</v>
      </c>
      <c r="C106" t="s">
        <v>10</v>
      </c>
      <c r="D106" t="s">
        <v>243</v>
      </c>
      <c r="E106" t="s">
        <v>36</v>
      </c>
      <c r="F106" t="s">
        <v>241</v>
      </c>
      <c r="G106" t="s">
        <v>244</v>
      </c>
      <c r="H106" t="s">
        <v>17</v>
      </c>
      <c r="I106" t="s">
        <v>18</v>
      </c>
      <c r="O106">
        <v>36.130000000000003</v>
      </c>
      <c r="Q106">
        <v>35.520000000000003</v>
      </c>
      <c r="R106">
        <v>35.630000000000003</v>
      </c>
      <c r="S106">
        <v>35.75</v>
      </c>
      <c r="X106">
        <v>34.67</v>
      </c>
    </row>
    <row r="107" spans="1:24">
      <c r="A107" t="s">
        <v>9</v>
      </c>
      <c r="B107">
        <v>112511</v>
      </c>
      <c r="C107" t="s">
        <v>10</v>
      </c>
      <c r="D107" t="s">
        <v>245</v>
      </c>
      <c r="E107" t="s">
        <v>36</v>
      </c>
      <c r="F107" t="s">
        <v>246</v>
      </c>
      <c r="G107" t="s">
        <v>247</v>
      </c>
      <c r="H107" t="s">
        <v>17</v>
      </c>
      <c r="I107" t="s">
        <v>18</v>
      </c>
      <c r="Q107">
        <v>35.64</v>
      </c>
    </row>
    <row r="108" spans="1:24">
      <c r="A108" t="s">
        <v>9</v>
      </c>
      <c r="B108">
        <v>112511</v>
      </c>
      <c r="C108" t="s">
        <v>10</v>
      </c>
      <c r="D108" t="s">
        <v>248</v>
      </c>
      <c r="E108" t="s">
        <v>36</v>
      </c>
      <c r="F108" t="s">
        <v>249</v>
      </c>
      <c r="G108" t="s">
        <v>250</v>
      </c>
      <c r="H108" t="s">
        <v>17</v>
      </c>
      <c r="I108" t="s">
        <v>18</v>
      </c>
      <c r="L108">
        <v>33.86</v>
      </c>
      <c r="N108">
        <v>50.33</v>
      </c>
      <c r="O108">
        <v>35.82</v>
      </c>
      <c r="P108">
        <v>35.78</v>
      </c>
      <c r="Q108">
        <v>33.33</v>
      </c>
      <c r="R108">
        <v>34.9</v>
      </c>
      <c r="S108">
        <v>35.54</v>
      </c>
      <c r="V108">
        <v>36.19</v>
      </c>
      <c r="X108">
        <v>34.85</v>
      </c>
    </row>
    <row r="109" spans="1:24">
      <c r="A109" t="s">
        <v>9</v>
      </c>
      <c r="B109">
        <v>112511</v>
      </c>
      <c r="C109" t="s">
        <v>10</v>
      </c>
      <c r="D109" t="s">
        <v>251</v>
      </c>
      <c r="E109" t="s">
        <v>36</v>
      </c>
      <c r="F109" t="s">
        <v>249</v>
      </c>
      <c r="G109" t="s">
        <v>252</v>
      </c>
      <c r="H109" t="s">
        <v>17</v>
      </c>
      <c r="I109" t="s">
        <v>18</v>
      </c>
      <c r="K109">
        <v>35.69</v>
      </c>
      <c r="L109">
        <v>36.07</v>
      </c>
      <c r="Q109">
        <v>37.81</v>
      </c>
      <c r="S109">
        <v>36.07</v>
      </c>
      <c r="X109">
        <v>36.340000000000003</v>
      </c>
    </row>
    <row r="110" spans="1:24">
      <c r="A110" t="s">
        <v>9</v>
      </c>
      <c r="B110">
        <v>112511</v>
      </c>
      <c r="C110" t="s">
        <v>10</v>
      </c>
      <c r="D110" t="s">
        <v>253</v>
      </c>
      <c r="E110" t="s">
        <v>36</v>
      </c>
      <c r="F110" t="s">
        <v>254</v>
      </c>
      <c r="G110" t="s">
        <v>255</v>
      </c>
      <c r="H110" t="s">
        <v>17</v>
      </c>
      <c r="I110" t="s">
        <v>18</v>
      </c>
      <c r="J110">
        <v>36.659999999999997</v>
      </c>
      <c r="S110">
        <v>56.8</v>
      </c>
    </row>
    <row r="111" spans="1:24">
      <c r="A111" t="s">
        <v>9</v>
      </c>
      <c r="B111">
        <v>112511</v>
      </c>
      <c r="C111" t="s">
        <v>10</v>
      </c>
      <c r="D111" t="s">
        <v>256</v>
      </c>
      <c r="E111" t="s">
        <v>36</v>
      </c>
      <c r="F111" t="s">
        <v>257</v>
      </c>
      <c r="G111" t="s">
        <v>258</v>
      </c>
      <c r="H111" t="s">
        <v>17</v>
      </c>
      <c r="I111" t="s">
        <v>18</v>
      </c>
      <c r="W111">
        <v>41.51</v>
      </c>
    </row>
    <row r="112" spans="1:24">
      <c r="A112" t="s">
        <v>9</v>
      </c>
      <c r="B112">
        <v>112511</v>
      </c>
      <c r="C112" t="s">
        <v>10</v>
      </c>
      <c r="D112" t="s">
        <v>259</v>
      </c>
      <c r="E112" t="s">
        <v>36</v>
      </c>
      <c r="F112" t="s">
        <v>260</v>
      </c>
      <c r="G112" t="s">
        <v>261</v>
      </c>
      <c r="H112" t="s">
        <v>17</v>
      </c>
      <c r="I112" t="s">
        <v>18</v>
      </c>
      <c r="L112">
        <v>40.200000000000003</v>
      </c>
      <c r="O112">
        <v>37.85</v>
      </c>
      <c r="Q112">
        <v>36.770000000000003</v>
      </c>
      <c r="S112">
        <v>38.97</v>
      </c>
      <c r="U112">
        <v>37.770000000000003</v>
      </c>
      <c r="V112">
        <v>36.200000000000003</v>
      </c>
      <c r="X112">
        <v>34.04</v>
      </c>
    </row>
    <row r="113" spans="1:24">
      <c r="A113" t="s">
        <v>9</v>
      </c>
      <c r="B113">
        <v>112511</v>
      </c>
      <c r="C113" t="s">
        <v>10</v>
      </c>
      <c r="D113" t="s">
        <v>262</v>
      </c>
      <c r="E113" t="s">
        <v>36</v>
      </c>
      <c r="F113" t="s">
        <v>260</v>
      </c>
      <c r="G113" t="s">
        <v>263</v>
      </c>
      <c r="H113" t="s">
        <v>17</v>
      </c>
      <c r="I113" t="s">
        <v>18</v>
      </c>
      <c r="Q113">
        <v>35.33</v>
      </c>
      <c r="S113">
        <v>35.520000000000003</v>
      </c>
      <c r="U113">
        <v>34.25</v>
      </c>
      <c r="V113">
        <v>32.880000000000003</v>
      </c>
      <c r="X113">
        <v>33.020000000000003</v>
      </c>
    </row>
    <row r="114" spans="1:24">
      <c r="A114" t="s">
        <v>9</v>
      </c>
      <c r="B114">
        <v>112511</v>
      </c>
      <c r="C114" t="s">
        <v>10</v>
      </c>
      <c r="D114" t="s">
        <v>264</v>
      </c>
      <c r="E114" t="s">
        <v>36</v>
      </c>
      <c r="F114" t="s">
        <v>265</v>
      </c>
      <c r="G114" t="s">
        <v>266</v>
      </c>
      <c r="H114" t="s">
        <v>17</v>
      </c>
      <c r="I114" t="s">
        <v>18</v>
      </c>
      <c r="Q114">
        <v>35.270000000000003</v>
      </c>
      <c r="X114">
        <v>33.47</v>
      </c>
    </row>
    <row r="115" spans="1:24">
      <c r="A115" t="s">
        <v>9</v>
      </c>
      <c r="B115">
        <v>112511</v>
      </c>
      <c r="C115" t="s">
        <v>10</v>
      </c>
      <c r="D115" t="s">
        <v>267</v>
      </c>
      <c r="E115" t="s">
        <v>36</v>
      </c>
      <c r="F115" t="s">
        <v>265</v>
      </c>
      <c r="G115" t="s">
        <v>268</v>
      </c>
      <c r="H115" t="s">
        <v>17</v>
      </c>
      <c r="I115" t="s">
        <v>18</v>
      </c>
      <c r="L115">
        <v>34.97</v>
      </c>
      <c r="V115">
        <v>36.11</v>
      </c>
      <c r="X115">
        <v>34.880000000000003</v>
      </c>
    </row>
    <row r="116" spans="1:24">
      <c r="A116" t="s">
        <v>9</v>
      </c>
      <c r="B116">
        <v>112511</v>
      </c>
      <c r="C116" t="s">
        <v>10</v>
      </c>
      <c r="D116" t="s">
        <v>269</v>
      </c>
      <c r="E116" t="s">
        <v>36</v>
      </c>
      <c r="F116" t="s">
        <v>270</v>
      </c>
      <c r="G116" t="s">
        <v>271</v>
      </c>
      <c r="H116" t="s">
        <v>17</v>
      </c>
      <c r="I116" t="s">
        <v>18</v>
      </c>
      <c r="X116">
        <v>41.58</v>
      </c>
    </row>
    <row r="117" spans="1:24">
      <c r="A117" t="s">
        <v>9</v>
      </c>
      <c r="B117">
        <v>112511</v>
      </c>
      <c r="C117" t="s">
        <v>10</v>
      </c>
      <c r="D117" t="s">
        <v>272</v>
      </c>
      <c r="E117" t="s">
        <v>36</v>
      </c>
      <c r="F117" t="s">
        <v>270</v>
      </c>
      <c r="G117" t="s">
        <v>273</v>
      </c>
      <c r="H117" t="s">
        <v>17</v>
      </c>
      <c r="I117" t="s">
        <v>18</v>
      </c>
      <c r="Q117">
        <v>35.44</v>
      </c>
      <c r="V117">
        <v>36.33</v>
      </c>
      <c r="X117">
        <v>36.22</v>
      </c>
    </row>
    <row r="118" spans="1:24">
      <c r="A118" t="s">
        <v>9</v>
      </c>
      <c r="B118">
        <v>112511</v>
      </c>
      <c r="C118" t="s">
        <v>10</v>
      </c>
      <c r="D118" t="s">
        <v>274</v>
      </c>
      <c r="E118" t="s">
        <v>36</v>
      </c>
      <c r="F118" t="s">
        <v>275</v>
      </c>
      <c r="G118" t="s">
        <v>276</v>
      </c>
      <c r="H118" t="s">
        <v>17</v>
      </c>
      <c r="I118" t="s">
        <v>18</v>
      </c>
    </row>
    <row r="119" spans="1:24">
      <c r="A119" t="s">
        <v>9</v>
      </c>
      <c r="B119">
        <v>112511</v>
      </c>
      <c r="C119" t="s">
        <v>10</v>
      </c>
      <c r="D119" t="s">
        <v>277</v>
      </c>
      <c r="E119" t="s">
        <v>36</v>
      </c>
      <c r="F119" t="s">
        <v>275</v>
      </c>
      <c r="G119" t="s">
        <v>278</v>
      </c>
      <c r="H119" t="s">
        <v>17</v>
      </c>
      <c r="I119" t="s">
        <v>18</v>
      </c>
    </row>
    <row r="120" spans="1:24">
      <c r="A120" t="s">
        <v>9</v>
      </c>
      <c r="B120">
        <v>112511</v>
      </c>
      <c r="C120" t="s">
        <v>10</v>
      </c>
      <c r="D120" t="s">
        <v>279</v>
      </c>
      <c r="E120" t="s">
        <v>36</v>
      </c>
      <c r="F120" t="s">
        <v>275</v>
      </c>
      <c r="G120" t="s">
        <v>280</v>
      </c>
      <c r="H120" t="s">
        <v>17</v>
      </c>
      <c r="I120" t="s">
        <v>18</v>
      </c>
    </row>
    <row r="121" spans="1:24" s="2" customFormat="1">
      <c r="A121" s="2" t="s">
        <v>9</v>
      </c>
      <c r="B121" s="2">
        <v>112511</v>
      </c>
      <c r="C121" s="2" t="s">
        <v>10</v>
      </c>
      <c r="D121" s="2" t="s">
        <v>281</v>
      </c>
      <c r="E121" s="2">
        <v>83216</v>
      </c>
      <c r="F121" s="2" t="s">
        <v>282</v>
      </c>
      <c r="G121" s="2" t="s">
        <v>283</v>
      </c>
      <c r="H121" s="2" t="s">
        <v>410</v>
      </c>
      <c r="I121" s="2" t="s">
        <v>18</v>
      </c>
      <c r="J121" s="2">
        <v>33.979999999999997</v>
      </c>
      <c r="L121" s="2">
        <v>32.979999999999997</v>
      </c>
      <c r="M121" s="2">
        <v>31.74</v>
      </c>
      <c r="N121" s="2">
        <v>34.119999999999997</v>
      </c>
      <c r="O121" s="2">
        <v>33</v>
      </c>
      <c r="P121" s="2">
        <v>31.92</v>
      </c>
      <c r="Q121" s="2">
        <v>30.66</v>
      </c>
      <c r="S121" s="2">
        <v>32.33</v>
      </c>
      <c r="V121" s="2">
        <v>32.86</v>
      </c>
      <c r="X121" s="2">
        <v>30.66</v>
      </c>
    </row>
    <row r="122" spans="1:24" s="2" customFormat="1">
      <c r="A122" s="2" t="s">
        <v>9</v>
      </c>
      <c r="B122" s="2">
        <v>112511</v>
      </c>
      <c r="C122" s="2" t="s">
        <v>10</v>
      </c>
      <c r="D122" s="2" t="s">
        <v>284</v>
      </c>
      <c r="E122" s="2">
        <v>94692</v>
      </c>
      <c r="F122" s="2" t="s">
        <v>285</v>
      </c>
      <c r="G122" s="2" t="s">
        <v>286</v>
      </c>
      <c r="H122" s="2" t="s">
        <v>410</v>
      </c>
      <c r="I122" s="2" t="s">
        <v>18</v>
      </c>
      <c r="J122" s="2">
        <v>37.04</v>
      </c>
      <c r="L122" s="2">
        <v>36.86</v>
      </c>
      <c r="M122" s="2">
        <v>37</v>
      </c>
      <c r="N122" s="2">
        <v>36.869999999999997</v>
      </c>
      <c r="O122" s="2">
        <v>36.86</v>
      </c>
      <c r="P122" s="2">
        <v>36.67</v>
      </c>
      <c r="Q122" s="2">
        <v>35.950000000000003</v>
      </c>
      <c r="S122" s="2">
        <v>34.229999999999997</v>
      </c>
      <c r="V122" s="2">
        <v>35.26</v>
      </c>
      <c r="X122" s="2">
        <v>33.03</v>
      </c>
    </row>
    <row r="123" spans="1:24" s="2" customFormat="1">
      <c r="A123" s="2" t="s">
        <v>9</v>
      </c>
      <c r="B123" s="2">
        <v>112511</v>
      </c>
      <c r="C123" s="2" t="s">
        <v>10</v>
      </c>
      <c r="D123" s="2" t="s">
        <v>287</v>
      </c>
      <c r="E123" s="2">
        <v>94950</v>
      </c>
      <c r="F123" s="2" t="s">
        <v>285</v>
      </c>
      <c r="G123" s="2" t="s">
        <v>288</v>
      </c>
      <c r="H123" s="2" t="s">
        <v>410</v>
      </c>
      <c r="I123" s="2" t="s">
        <v>18</v>
      </c>
      <c r="J123" s="2">
        <v>37.78</v>
      </c>
      <c r="L123" s="2">
        <v>34.28</v>
      </c>
      <c r="M123" s="2">
        <v>37.65</v>
      </c>
      <c r="N123" s="2">
        <v>37.64</v>
      </c>
      <c r="O123" s="2">
        <v>36.75</v>
      </c>
      <c r="P123" s="2">
        <v>34.28</v>
      </c>
      <c r="Q123" s="2">
        <v>34.229999999999997</v>
      </c>
      <c r="S123" s="2">
        <v>34.22</v>
      </c>
      <c r="U123" s="2">
        <v>36.65</v>
      </c>
      <c r="V123" s="2">
        <v>32.28</v>
      </c>
      <c r="X123" s="2">
        <v>32.47</v>
      </c>
    </row>
    <row r="124" spans="1:24" s="2" customFormat="1">
      <c r="A124" s="2" t="s">
        <v>9</v>
      </c>
      <c r="B124" s="2">
        <v>112511</v>
      </c>
      <c r="C124" s="2" t="s">
        <v>10</v>
      </c>
      <c r="D124" s="2" t="s">
        <v>289</v>
      </c>
      <c r="E124" s="2">
        <v>95417</v>
      </c>
      <c r="F124" s="2" t="s">
        <v>285</v>
      </c>
      <c r="G124" s="2" t="s">
        <v>290</v>
      </c>
      <c r="H124" s="2" t="s">
        <v>410</v>
      </c>
      <c r="I124" s="2" t="s">
        <v>18</v>
      </c>
      <c r="J124" s="2">
        <v>37.479999999999997</v>
      </c>
      <c r="L124" s="2">
        <v>39.869999999999997</v>
      </c>
      <c r="M124" s="2">
        <v>41.64</v>
      </c>
      <c r="N124" s="2">
        <v>38.03</v>
      </c>
      <c r="O124" s="2">
        <v>36.89</v>
      </c>
      <c r="P124" s="2">
        <v>39.32</v>
      </c>
      <c r="Q124" s="2">
        <v>39.19</v>
      </c>
      <c r="S124" s="2">
        <v>35.28</v>
      </c>
      <c r="V124" s="2">
        <v>36.14</v>
      </c>
      <c r="W124" s="2">
        <v>40.880000000000003</v>
      </c>
      <c r="X124" s="2">
        <v>33.229999999999997</v>
      </c>
    </row>
    <row r="125" spans="1:24" s="2" customFormat="1">
      <c r="A125" s="2" t="s">
        <v>9</v>
      </c>
      <c r="B125" s="2">
        <v>112511</v>
      </c>
      <c r="C125" s="2" t="s">
        <v>10</v>
      </c>
      <c r="D125" s="2" t="s">
        <v>291</v>
      </c>
      <c r="E125" s="2">
        <v>95961</v>
      </c>
      <c r="F125" s="2" t="s">
        <v>292</v>
      </c>
      <c r="G125" s="2" t="s">
        <v>293</v>
      </c>
      <c r="H125" s="2" t="s">
        <v>410</v>
      </c>
      <c r="I125" s="2" t="s">
        <v>18</v>
      </c>
      <c r="J125" s="2">
        <v>34.32</v>
      </c>
      <c r="L125" s="2">
        <v>36.18</v>
      </c>
      <c r="M125" s="2">
        <v>36.42</v>
      </c>
      <c r="N125" s="2">
        <v>35.630000000000003</v>
      </c>
      <c r="O125" s="2">
        <v>34.36</v>
      </c>
      <c r="P125" s="2">
        <v>35.159999999999997</v>
      </c>
      <c r="Q125" s="2">
        <v>35.090000000000003</v>
      </c>
      <c r="R125" s="2">
        <v>34.25</v>
      </c>
      <c r="S125" s="2">
        <v>33.75</v>
      </c>
      <c r="U125" s="2">
        <v>36.08</v>
      </c>
      <c r="V125" s="2">
        <v>33.4</v>
      </c>
      <c r="X125" s="2">
        <v>32.01</v>
      </c>
    </row>
    <row r="126" spans="1:24" s="2" customFormat="1">
      <c r="A126" s="2" t="s">
        <v>9</v>
      </c>
      <c r="B126" s="2">
        <v>112511</v>
      </c>
      <c r="C126" s="2" t="s">
        <v>10</v>
      </c>
      <c r="D126" s="2" t="s">
        <v>294</v>
      </c>
      <c r="E126" s="2">
        <v>96407</v>
      </c>
      <c r="F126" s="2" t="s">
        <v>292</v>
      </c>
      <c r="G126" s="2" t="s">
        <v>295</v>
      </c>
      <c r="H126" s="2" t="s">
        <v>410</v>
      </c>
      <c r="I126" s="2" t="s">
        <v>18</v>
      </c>
      <c r="L126" s="2">
        <v>34.68</v>
      </c>
      <c r="M126" s="2">
        <v>34.61</v>
      </c>
      <c r="N126" s="2">
        <v>35.56</v>
      </c>
      <c r="O126" s="2">
        <v>36.380000000000003</v>
      </c>
      <c r="P126" s="2">
        <v>37.869999999999997</v>
      </c>
      <c r="Q126" s="2">
        <v>35.83</v>
      </c>
      <c r="R126" s="2">
        <v>35.56</v>
      </c>
      <c r="S126" s="2">
        <v>35.590000000000003</v>
      </c>
      <c r="V126" s="2">
        <v>38.61</v>
      </c>
      <c r="X126" s="2">
        <v>33.81</v>
      </c>
    </row>
    <row r="127" spans="1:24" s="2" customFormat="1">
      <c r="H127" s="1" t="s">
        <v>407</v>
      </c>
      <c r="I127" s="1"/>
      <c r="J127" s="3">
        <f>GEOMEAN(J121:J126)</f>
        <v>36.082833431170933</v>
      </c>
      <c r="K127" s="3" t="e">
        <f t="shared" ref="K127:X127" si="23">GEOMEAN(K121:K126)</f>
        <v>#NUM!</v>
      </c>
      <c r="L127" s="3">
        <f t="shared" si="23"/>
        <v>35.741555307520883</v>
      </c>
      <c r="M127" s="3">
        <f t="shared" si="23"/>
        <v>36.386279239571564</v>
      </c>
      <c r="N127" s="3">
        <f t="shared" si="23"/>
        <v>36.283230335471089</v>
      </c>
      <c r="O127" s="3">
        <f t="shared" si="23"/>
        <v>35.674551336208893</v>
      </c>
      <c r="P127" s="3">
        <f t="shared" si="23"/>
        <v>35.787281910796523</v>
      </c>
      <c r="Q127" s="3">
        <f t="shared" si="23"/>
        <v>35.065542642923056</v>
      </c>
      <c r="R127" s="3">
        <f t="shared" si="23"/>
        <v>34.898853849374483</v>
      </c>
      <c r="S127" s="3">
        <f t="shared" si="23"/>
        <v>34.216624078016345</v>
      </c>
      <c r="T127" s="3" t="e">
        <f t="shared" si="23"/>
        <v>#NUM!</v>
      </c>
      <c r="U127" s="3">
        <f t="shared" si="23"/>
        <v>36.363883180980544</v>
      </c>
      <c r="V127" s="3">
        <f t="shared" si="23"/>
        <v>34.691224940058817</v>
      </c>
      <c r="W127" s="3">
        <f t="shared" si="23"/>
        <v>40.880000000000003</v>
      </c>
      <c r="X127" s="3">
        <f t="shared" si="23"/>
        <v>32.519013813170929</v>
      </c>
    </row>
    <row r="128" spans="1:24" s="2" customFormat="1">
      <c r="H128" s="1" t="s">
        <v>408</v>
      </c>
      <c r="I128" s="1"/>
      <c r="J128" s="3">
        <f>STDEV(J121:J126)/SQRT(COUNTA(J121:J126))</f>
        <v>0.81459192237586064</v>
      </c>
      <c r="K128" s="3" t="e">
        <f t="shared" ref="K128:X128" si="24">STDEV(K121:K126)/SQRT(COUNTA(K121:K126))</f>
        <v>#DIV/0!</v>
      </c>
      <c r="L128" s="3">
        <f t="shared" si="24"/>
        <v>0.98910200574954743</v>
      </c>
      <c r="M128" s="3">
        <f t="shared" si="24"/>
        <v>1.3444651972686639</v>
      </c>
      <c r="N128" s="3">
        <f t="shared" si="24"/>
        <v>0.60171652609661475</v>
      </c>
      <c r="O128" s="3">
        <f t="shared" si="24"/>
        <v>0.66862877925231778</v>
      </c>
      <c r="P128" s="3">
        <f t="shared" si="24"/>
        <v>1.082854253043009</v>
      </c>
      <c r="Q128" s="3">
        <f t="shared" si="24"/>
        <v>1.13186694349547</v>
      </c>
      <c r="R128" s="3">
        <f t="shared" si="24"/>
        <v>0.65500000000000114</v>
      </c>
      <c r="S128" s="3">
        <f t="shared" si="24"/>
        <v>0.47583377116150394</v>
      </c>
      <c r="T128" s="3" t="e">
        <f t="shared" si="24"/>
        <v>#DIV/0!</v>
      </c>
      <c r="U128" s="3">
        <f t="shared" si="24"/>
        <v>0.28500000000000009</v>
      </c>
      <c r="V128" s="3">
        <f t="shared" si="24"/>
        <v>0.9761639775729849</v>
      </c>
      <c r="W128" s="3" t="e">
        <f t="shared" si="24"/>
        <v>#DIV/0!</v>
      </c>
      <c r="X128" s="3">
        <f t="shared" si="24"/>
        <v>0.45273796689328688</v>
      </c>
    </row>
    <row r="129" spans="1:24">
      <c r="A129" t="s">
        <v>9</v>
      </c>
      <c r="B129">
        <v>112511</v>
      </c>
      <c r="C129" t="s">
        <v>10</v>
      </c>
      <c r="D129" t="s">
        <v>296</v>
      </c>
      <c r="E129" t="s">
        <v>36</v>
      </c>
      <c r="F129" t="s">
        <v>297</v>
      </c>
      <c r="G129" t="s">
        <v>298</v>
      </c>
      <c r="H129" t="s">
        <v>17</v>
      </c>
      <c r="I129" t="s">
        <v>13</v>
      </c>
      <c r="M129">
        <v>37.29</v>
      </c>
      <c r="O129">
        <v>37.549999999999997</v>
      </c>
      <c r="Q129">
        <v>36.340000000000003</v>
      </c>
      <c r="S129">
        <v>41.97</v>
      </c>
    </row>
    <row r="130" spans="1:24">
      <c r="A130" t="s">
        <v>9</v>
      </c>
      <c r="B130">
        <v>112511</v>
      </c>
      <c r="C130" t="s">
        <v>10</v>
      </c>
      <c r="D130" t="s">
        <v>299</v>
      </c>
      <c r="E130" t="s">
        <v>36</v>
      </c>
      <c r="F130" t="s">
        <v>297</v>
      </c>
      <c r="G130" t="s">
        <v>300</v>
      </c>
      <c r="H130" t="s">
        <v>17</v>
      </c>
      <c r="I130" t="s">
        <v>13</v>
      </c>
      <c r="N130">
        <v>35.65</v>
      </c>
      <c r="X130">
        <v>36.79</v>
      </c>
    </row>
    <row r="131" spans="1:24">
      <c r="A131" t="s">
        <v>9</v>
      </c>
      <c r="B131">
        <v>112511</v>
      </c>
      <c r="C131" t="s">
        <v>10</v>
      </c>
      <c r="D131" t="s">
        <v>301</v>
      </c>
      <c r="E131" t="s">
        <v>36</v>
      </c>
      <c r="F131" t="s">
        <v>297</v>
      </c>
      <c r="G131" t="s">
        <v>302</v>
      </c>
      <c r="H131" t="s">
        <v>17</v>
      </c>
      <c r="I131" t="s">
        <v>13</v>
      </c>
      <c r="N131">
        <v>36.28</v>
      </c>
      <c r="P131">
        <v>35.090000000000003</v>
      </c>
    </row>
    <row r="132" spans="1:24">
      <c r="A132" t="s">
        <v>9</v>
      </c>
      <c r="B132">
        <v>112511</v>
      </c>
      <c r="C132" t="s">
        <v>10</v>
      </c>
      <c r="D132" t="s">
        <v>303</v>
      </c>
      <c r="E132" t="s">
        <v>36</v>
      </c>
      <c r="F132" t="s">
        <v>304</v>
      </c>
      <c r="G132" t="s">
        <v>305</v>
      </c>
      <c r="H132" t="s">
        <v>17</v>
      </c>
      <c r="I132" t="s">
        <v>18</v>
      </c>
      <c r="L132">
        <v>43.64</v>
      </c>
      <c r="O132">
        <v>46.8</v>
      </c>
      <c r="X132">
        <v>43.1</v>
      </c>
    </row>
    <row r="133" spans="1:24">
      <c r="A133" t="s">
        <v>9</v>
      </c>
      <c r="B133">
        <v>112511</v>
      </c>
      <c r="C133" t="s">
        <v>10</v>
      </c>
      <c r="D133" t="s">
        <v>306</v>
      </c>
      <c r="E133" t="s">
        <v>36</v>
      </c>
      <c r="F133" t="s">
        <v>304</v>
      </c>
      <c r="G133" t="s">
        <v>307</v>
      </c>
      <c r="H133" t="s">
        <v>17</v>
      </c>
      <c r="I133" t="s">
        <v>18</v>
      </c>
      <c r="O133">
        <v>37</v>
      </c>
      <c r="V133">
        <v>35.97</v>
      </c>
      <c r="X133">
        <v>34.36</v>
      </c>
    </row>
    <row r="134" spans="1:24">
      <c r="A134" t="s">
        <v>9</v>
      </c>
      <c r="B134">
        <v>112511</v>
      </c>
      <c r="C134" t="s">
        <v>10</v>
      </c>
      <c r="D134" t="s">
        <v>308</v>
      </c>
      <c r="E134" t="s">
        <v>36</v>
      </c>
      <c r="F134" t="s">
        <v>309</v>
      </c>
      <c r="G134" t="s">
        <v>310</v>
      </c>
      <c r="H134" t="s">
        <v>17</v>
      </c>
      <c r="I134" t="s">
        <v>18</v>
      </c>
      <c r="M134">
        <v>37.950000000000003</v>
      </c>
      <c r="N134">
        <v>37.82</v>
      </c>
      <c r="O134">
        <v>38.99</v>
      </c>
      <c r="Q134">
        <v>38.53</v>
      </c>
      <c r="S134">
        <v>35.46</v>
      </c>
    </row>
    <row r="135" spans="1:24">
      <c r="A135" t="s">
        <v>9</v>
      </c>
      <c r="B135">
        <v>112511</v>
      </c>
      <c r="C135" t="s">
        <v>10</v>
      </c>
      <c r="D135" t="s">
        <v>311</v>
      </c>
      <c r="E135" t="s">
        <v>36</v>
      </c>
      <c r="F135" t="s">
        <v>309</v>
      </c>
      <c r="G135" t="s">
        <v>312</v>
      </c>
      <c r="H135" t="s">
        <v>17</v>
      </c>
      <c r="I135" t="s">
        <v>18</v>
      </c>
      <c r="J135">
        <v>35.130000000000003</v>
      </c>
      <c r="M135">
        <v>44.99</v>
      </c>
      <c r="N135">
        <v>33.29</v>
      </c>
      <c r="O135">
        <v>35.42</v>
      </c>
      <c r="W135">
        <v>34.799999999999997</v>
      </c>
      <c r="X135">
        <v>34.97</v>
      </c>
    </row>
    <row r="136" spans="1:24">
      <c r="A136" t="s">
        <v>9</v>
      </c>
      <c r="B136">
        <v>112511</v>
      </c>
      <c r="C136" t="s">
        <v>10</v>
      </c>
      <c r="D136" t="s">
        <v>313</v>
      </c>
      <c r="E136" t="s">
        <v>36</v>
      </c>
      <c r="F136" t="s">
        <v>314</v>
      </c>
      <c r="G136" t="s">
        <v>315</v>
      </c>
      <c r="H136" t="s">
        <v>17</v>
      </c>
      <c r="I136" t="s">
        <v>18</v>
      </c>
    </row>
    <row r="137" spans="1:24">
      <c r="A137" t="s">
        <v>9</v>
      </c>
      <c r="B137">
        <v>112511</v>
      </c>
      <c r="C137" t="s">
        <v>10</v>
      </c>
      <c r="D137" t="s">
        <v>316</v>
      </c>
      <c r="E137" t="s">
        <v>36</v>
      </c>
      <c r="F137" t="s">
        <v>314</v>
      </c>
      <c r="G137" t="s">
        <v>317</v>
      </c>
      <c r="H137" t="s">
        <v>17</v>
      </c>
      <c r="I137" t="s">
        <v>18</v>
      </c>
      <c r="K137">
        <v>44.18</v>
      </c>
      <c r="M137">
        <v>42.3</v>
      </c>
      <c r="Q137">
        <v>36.130000000000003</v>
      </c>
      <c r="W137">
        <v>37.21</v>
      </c>
    </row>
    <row r="138" spans="1:24">
      <c r="A138" t="s">
        <v>9</v>
      </c>
      <c r="B138">
        <v>112511</v>
      </c>
      <c r="C138" t="s">
        <v>10</v>
      </c>
      <c r="D138" t="s">
        <v>318</v>
      </c>
      <c r="E138" t="s">
        <v>36</v>
      </c>
      <c r="F138" t="s">
        <v>314</v>
      </c>
      <c r="G138" t="s">
        <v>319</v>
      </c>
      <c r="H138" t="s">
        <v>17</v>
      </c>
      <c r="I138" t="s">
        <v>18</v>
      </c>
      <c r="N138">
        <v>36.58</v>
      </c>
      <c r="W138">
        <v>55.96</v>
      </c>
      <c r="X138">
        <v>35.82</v>
      </c>
    </row>
    <row r="139" spans="1:24">
      <c r="A139" t="s">
        <v>9</v>
      </c>
      <c r="B139">
        <v>112511</v>
      </c>
      <c r="C139" t="s">
        <v>10</v>
      </c>
      <c r="D139" t="s">
        <v>320</v>
      </c>
      <c r="E139" t="s">
        <v>36</v>
      </c>
      <c r="F139" t="s">
        <v>321</v>
      </c>
      <c r="G139" t="s">
        <v>322</v>
      </c>
      <c r="H139" t="s">
        <v>17</v>
      </c>
      <c r="I139" t="s">
        <v>18</v>
      </c>
      <c r="M139">
        <v>42.73</v>
      </c>
      <c r="X139">
        <v>39.78</v>
      </c>
    </row>
    <row r="140" spans="1:24">
      <c r="A140" t="s">
        <v>9</v>
      </c>
      <c r="B140">
        <v>112511</v>
      </c>
      <c r="C140" t="s">
        <v>10</v>
      </c>
      <c r="D140" t="s">
        <v>323</v>
      </c>
      <c r="E140" t="s">
        <v>36</v>
      </c>
      <c r="F140" t="s">
        <v>321</v>
      </c>
      <c r="G140" t="s">
        <v>324</v>
      </c>
      <c r="H140" t="s">
        <v>17</v>
      </c>
      <c r="I140" t="s">
        <v>18</v>
      </c>
      <c r="N140">
        <v>40.869999999999997</v>
      </c>
      <c r="X140">
        <v>37.83</v>
      </c>
    </row>
    <row r="141" spans="1:24">
      <c r="A141" t="s">
        <v>9</v>
      </c>
      <c r="B141">
        <v>112511</v>
      </c>
      <c r="C141" t="s">
        <v>10</v>
      </c>
      <c r="D141" t="s">
        <v>325</v>
      </c>
      <c r="E141" t="s">
        <v>36</v>
      </c>
      <c r="F141" t="s">
        <v>326</v>
      </c>
      <c r="G141" t="s">
        <v>327</v>
      </c>
      <c r="H141" t="s">
        <v>17</v>
      </c>
      <c r="I141" t="s">
        <v>18</v>
      </c>
      <c r="L141">
        <v>53.44</v>
      </c>
      <c r="N141">
        <v>39.26</v>
      </c>
    </row>
    <row r="142" spans="1:24">
      <c r="A142" t="s">
        <v>9</v>
      </c>
      <c r="B142">
        <v>112511</v>
      </c>
      <c r="C142" t="s">
        <v>10</v>
      </c>
      <c r="D142" t="s">
        <v>328</v>
      </c>
      <c r="E142" t="s">
        <v>36</v>
      </c>
      <c r="F142" t="s">
        <v>326</v>
      </c>
      <c r="G142" t="s">
        <v>329</v>
      </c>
      <c r="H142" t="s">
        <v>17</v>
      </c>
      <c r="I142" t="s">
        <v>18</v>
      </c>
      <c r="X142">
        <v>36.270000000000003</v>
      </c>
    </row>
    <row r="143" spans="1:24">
      <c r="A143" t="s">
        <v>9</v>
      </c>
      <c r="B143">
        <v>112511</v>
      </c>
      <c r="C143" t="s">
        <v>10</v>
      </c>
      <c r="D143" t="s">
        <v>330</v>
      </c>
      <c r="E143" t="s">
        <v>36</v>
      </c>
      <c r="F143" t="s">
        <v>331</v>
      </c>
      <c r="G143" t="s">
        <v>332</v>
      </c>
      <c r="H143" t="s">
        <v>17</v>
      </c>
      <c r="I143" t="s">
        <v>18</v>
      </c>
      <c r="J143">
        <v>44.85</v>
      </c>
      <c r="L143">
        <v>44.5</v>
      </c>
      <c r="Q143">
        <v>41.33</v>
      </c>
      <c r="R143">
        <v>50.11</v>
      </c>
      <c r="S143">
        <v>43.96</v>
      </c>
      <c r="V143">
        <v>40.619999999999997</v>
      </c>
      <c r="X143">
        <v>40.130000000000003</v>
      </c>
    </row>
    <row r="144" spans="1:24">
      <c r="A144" t="s">
        <v>9</v>
      </c>
      <c r="B144">
        <v>112511</v>
      </c>
      <c r="C144" t="s">
        <v>10</v>
      </c>
      <c r="D144" t="s">
        <v>333</v>
      </c>
      <c r="E144" t="s">
        <v>36</v>
      </c>
      <c r="F144" t="s">
        <v>334</v>
      </c>
      <c r="G144" t="s">
        <v>335</v>
      </c>
      <c r="H144" t="s">
        <v>17</v>
      </c>
      <c r="I144" t="s">
        <v>18</v>
      </c>
      <c r="L144">
        <v>35.799999999999997</v>
      </c>
      <c r="M144">
        <v>49.59</v>
      </c>
      <c r="N144">
        <v>37.46</v>
      </c>
      <c r="O144">
        <v>37.86</v>
      </c>
      <c r="P144">
        <v>38.1</v>
      </c>
      <c r="Q144">
        <v>35.409999999999997</v>
      </c>
      <c r="S144">
        <v>34.74</v>
      </c>
      <c r="V144">
        <v>34.22</v>
      </c>
      <c r="X144">
        <v>32.880000000000003</v>
      </c>
    </row>
    <row r="145" spans="1:24">
      <c r="A145" t="s">
        <v>9</v>
      </c>
      <c r="B145">
        <v>112511</v>
      </c>
      <c r="C145" t="s">
        <v>10</v>
      </c>
      <c r="D145" t="s">
        <v>336</v>
      </c>
      <c r="E145" t="s">
        <v>36</v>
      </c>
      <c r="F145" t="s">
        <v>334</v>
      </c>
      <c r="G145" t="s">
        <v>337</v>
      </c>
      <c r="H145" t="s">
        <v>17</v>
      </c>
      <c r="I145" t="s">
        <v>18</v>
      </c>
      <c r="L145">
        <v>34.28</v>
      </c>
      <c r="P145">
        <v>34.97</v>
      </c>
      <c r="S145">
        <v>36.26</v>
      </c>
      <c r="V145">
        <v>37.049999999999997</v>
      </c>
      <c r="W145">
        <v>36.299999999999997</v>
      </c>
      <c r="X145">
        <v>33.299999999999997</v>
      </c>
    </row>
    <row r="146" spans="1:24">
      <c r="A146" t="s">
        <v>9</v>
      </c>
      <c r="B146">
        <v>112511</v>
      </c>
      <c r="C146" t="s">
        <v>10</v>
      </c>
      <c r="D146" t="s">
        <v>338</v>
      </c>
      <c r="E146" t="s">
        <v>36</v>
      </c>
      <c r="F146" t="s">
        <v>334</v>
      </c>
      <c r="G146" t="s">
        <v>339</v>
      </c>
      <c r="H146" t="s">
        <v>17</v>
      </c>
      <c r="I146" t="s">
        <v>18</v>
      </c>
      <c r="J146">
        <v>35.74</v>
      </c>
      <c r="L146">
        <v>35.76</v>
      </c>
      <c r="N146">
        <v>36.020000000000003</v>
      </c>
      <c r="Q146">
        <v>35.03</v>
      </c>
      <c r="S146">
        <v>57.24</v>
      </c>
      <c r="X146">
        <v>33.729999999999997</v>
      </c>
    </row>
    <row r="147" spans="1:24">
      <c r="A147" t="s">
        <v>9</v>
      </c>
      <c r="B147">
        <v>112511</v>
      </c>
      <c r="C147" t="s">
        <v>10</v>
      </c>
      <c r="D147" t="s">
        <v>340</v>
      </c>
      <c r="E147" t="s">
        <v>36</v>
      </c>
      <c r="F147" t="s">
        <v>334</v>
      </c>
      <c r="G147" t="s">
        <v>341</v>
      </c>
      <c r="H147" t="s">
        <v>17</v>
      </c>
      <c r="I147" t="s">
        <v>18</v>
      </c>
      <c r="L147">
        <v>36.36</v>
      </c>
      <c r="O147">
        <v>52.69</v>
      </c>
      <c r="S147">
        <v>36.65</v>
      </c>
      <c r="V147">
        <v>37.01</v>
      </c>
      <c r="X147">
        <v>33.979999999999997</v>
      </c>
    </row>
    <row r="148" spans="1:24">
      <c r="A148" t="s">
        <v>9</v>
      </c>
      <c r="B148">
        <v>112511</v>
      </c>
      <c r="C148" t="s">
        <v>10</v>
      </c>
      <c r="D148" t="s">
        <v>342</v>
      </c>
      <c r="E148" t="s">
        <v>36</v>
      </c>
      <c r="F148" t="s">
        <v>343</v>
      </c>
      <c r="G148" t="s">
        <v>344</v>
      </c>
      <c r="H148" t="s">
        <v>17</v>
      </c>
      <c r="I148" t="s">
        <v>18</v>
      </c>
      <c r="J148">
        <v>35.479999999999997</v>
      </c>
      <c r="S148">
        <v>38.29</v>
      </c>
      <c r="V148">
        <v>35.770000000000003</v>
      </c>
      <c r="X148">
        <v>33.17</v>
      </c>
    </row>
    <row r="149" spans="1:24">
      <c r="A149" t="s">
        <v>9</v>
      </c>
      <c r="B149">
        <v>112511</v>
      </c>
      <c r="C149" t="s">
        <v>10</v>
      </c>
      <c r="D149" t="s">
        <v>345</v>
      </c>
      <c r="E149" t="s">
        <v>36</v>
      </c>
      <c r="F149" t="s">
        <v>346</v>
      </c>
      <c r="G149" t="s">
        <v>347</v>
      </c>
      <c r="H149" t="s">
        <v>17</v>
      </c>
      <c r="I149" t="s">
        <v>18</v>
      </c>
      <c r="N149">
        <v>37.68</v>
      </c>
    </row>
    <row r="150" spans="1:24">
      <c r="A150" t="s">
        <v>9</v>
      </c>
      <c r="B150">
        <v>112511</v>
      </c>
      <c r="C150" t="s">
        <v>10</v>
      </c>
      <c r="D150" t="s">
        <v>348</v>
      </c>
      <c r="E150" t="s">
        <v>36</v>
      </c>
      <c r="F150" t="s">
        <v>349</v>
      </c>
      <c r="G150" t="s">
        <v>350</v>
      </c>
      <c r="H150" t="s">
        <v>17</v>
      </c>
      <c r="I150" t="s">
        <v>18</v>
      </c>
      <c r="L150">
        <v>36.020000000000003</v>
      </c>
      <c r="M150">
        <v>37.950000000000003</v>
      </c>
      <c r="N150">
        <v>34.68</v>
      </c>
      <c r="O150">
        <v>35.99</v>
      </c>
      <c r="R150">
        <v>36.369999999999997</v>
      </c>
      <c r="S150">
        <v>36.51</v>
      </c>
      <c r="X150">
        <v>36.28</v>
      </c>
    </row>
    <row r="151" spans="1:24">
      <c r="A151" t="s">
        <v>9</v>
      </c>
      <c r="B151">
        <v>112511</v>
      </c>
      <c r="C151" t="s">
        <v>10</v>
      </c>
      <c r="D151" t="s">
        <v>351</v>
      </c>
      <c r="E151" t="s">
        <v>36</v>
      </c>
      <c r="F151" t="s">
        <v>349</v>
      </c>
      <c r="G151" t="s">
        <v>352</v>
      </c>
      <c r="H151" t="s">
        <v>17</v>
      </c>
      <c r="I151" t="s">
        <v>18</v>
      </c>
      <c r="N151">
        <v>33.96</v>
      </c>
      <c r="O151">
        <v>36.65</v>
      </c>
      <c r="Q151">
        <v>34.61</v>
      </c>
      <c r="T151">
        <v>35.01</v>
      </c>
    </row>
    <row r="152" spans="1:24">
      <c r="A152" t="s">
        <v>9</v>
      </c>
      <c r="B152">
        <v>112511</v>
      </c>
      <c r="C152" t="s">
        <v>10</v>
      </c>
      <c r="D152" t="s">
        <v>353</v>
      </c>
      <c r="E152" t="s">
        <v>36</v>
      </c>
      <c r="F152" t="s">
        <v>354</v>
      </c>
      <c r="G152" t="s">
        <v>355</v>
      </c>
      <c r="H152" t="s">
        <v>17</v>
      </c>
      <c r="I152" t="s">
        <v>13</v>
      </c>
      <c r="K152">
        <v>41.61</v>
      </c>
      <c r="N152">
        <v>35.51</v>
      </c>
      <c r="R152">
        <v>52.34</v>
      </c>
    </row>
    <row r="153" spans="1:24">
      <c r="A153" t="s">
        <v>9</v>
      </c>
      <c r="B153">
        <v>112511</v>
      </c>
      <c r="C153" t="s">
        <v>10</v>
      </c>
      <c r="D153" t="s">
        <v>356</v>
      </c>
      <c r="E153" t="s">
        <v>36</v>
      </c>
      <c r="F153" t="s">
        <v>354</v>
      </c>
      <c r="G153" t="s">
        <v>357</v>
      </c>
      <c r="H153" t="s">
        <v>17</v>
      </c>
      <c r="I153" t="s">
        <v>13</v>
      </c>
    </row>
    <row r="154" spans="1:24">
      <c r="A154" t="s">
        <v>9</v>
      </c>
      <c r="B154">
        <v>112511</v>
      </c>
      <c r="C154" t="s">
        <v>10</v>
      </c>
      <c r="D154" t="s">
        <v>358</v>
      </c>
      <c r="E154" t="s">
        <v>36</v>
      </c>
      <c r="F154" t="s">
        <v>359</v>
      </c>
      <c r="G154" t="s">
        <v>360</v>
      </c>
      <c r="H154" t="s">
        <v>17</v>
      </c>
      <c r="I154" t="s">
        <v>18</v>
      </c>
      <c r="P154">
        <v>42.47</v>
      </c>
      <c r="Q154">
        <v>35.96</v>
      </c>
      <c r="U154">
        <v>36.01</v>
      </c>
    </row>
    <row r="155" spans="1:24">
      <c r="A155" t="s">
        <v>9</v>
      </c>
      <c r="B155">
        <v>112511</v>
      </c>
      <c r="C155" t="s">
        <v>10</v>
      </c>
      <c r="D155" t="s">
        <v>358</v>
      </c>
      <c r="E155" t="s">
        <v>36</v>
      </c>
      <c r="F155" t="s">
        <v>359</v>
      </c>
      <c r="G155" t="s">
        <v>360</v>
      </c>
      <c r="H155" t="s">
        <v>17</v>
      </c>
      <c r="I155" t="s">
        <v>13</v>
      </c>
      <c r="L155">
        <v>36.94</v>
      </c>
      <c r="O155">
        <v>38.950000000000003</v>
      </c>
      <c r="S155">
        <v>36.9</v>
      </c>
    </row>
    <row r="156" spans="1:24" s="2" customFormat="1">
      <c r="A156" s="2" t="s">
        <v>9</v>
      </c>
      <c r="B156" s="2">
        <v>112511</v>
      </c>
      <c r="C156" s="2" t="s">
        <v>10</v>
      </c>
      <c r="D156" s="2" t="s">
        <v>361</v>
      </c>
      <c r="E156" s="2">
        <v>122381</v>
      </c>
      <c r="F156" s="2" t="s">
        <v>362</v>
      </c>
      <c r="G156" s="2" t="s">
        <v>363</v>
      </c>
      <c r="H156" s="2" t="s">
        <v>410</v>
      </c>
      <c r="I156" s="2" t="s">
        <v>18</v>
      </c>
      <c r="J156" s="2">
        <v>33.409999999999997</v>
      </c>
      <c r="K156" s="2">
        <v>32.93</v>
      </c>
      <c r="L156" s="2">
        <v>30.92</v>
      </c>
      <c r="M156" s="2">
        <v>34.85</v>
      </c>
      <c r="N156" s="2">
        <v>32.57</v>
      </c>
      <c r="O156" s="2">
        <v>32.99</v>
      </c>
      <c r="P156" s="2">
        <v>31.82</v>
      </c>
      <c r="Q156" s="2">
        <v>31</v>
      </c>
      <c r="R156" s="2">
        <v>32.24</v>
      </c>
      <c r="S156" s="2">
        <v>31.9</v>
      </c>
      <c r="T156" s="2">
        <v>32.42</v>
      </c>
      <c r="U156" s="2">
        <v>35.39</v>
      </c>
      <c r="V156" s="2">
        <v>32.81</v>
      </c>
      <c r="W156" s="2">
        <v>36.130000000000003</v>
      </c>
      <c r="X156" s="2">
        <v>30.7</v>
      </c>
    </row>
    <row r="157" spans="1:24" s="2" customFormat="1">
      <c r="A157" s="2" t="s">
        <v>9</v>
      </c>
      <c r="B157" s="2">
        <v>112511</v>
      </c>
      <c r="C157" s="2" t="s">
        <v>10</v>
      </c>
      <c r="D157" s="2" t="s">
        <v>364</v>
      </c>
      <c r="E157" s="2">
        <v>122381.5</v>
      </c>
      <c r="F157" s="2" t="s">
        <v>362</v>
      </c>
      <c r="G157" s="2" t="s">
        <v>365</v>
      </c>
      <c r="H157" s="2" t="s">
        <v>410</v>
      </c>
      <c r="I157" s="2" t="s">
        <v>13</v>
      </c>
      <c r="J157" s="2">
        <v>34.880000000000003</v>
      </c>
      <c r="K157" s="2">
        <v>32.729999999999997</v>
      </c>
      <c r="L157" s="2">
        <v>31.84</v>
      </c>
      <c r="M157" s="2">
        <v>38.99</v>
      </c>
      <c r="N157" s="2">
        <v>34.9</v>
      </c>
      <c r="O157" s="2">
        <v>32.36</v>
      </c>
      <c r="P157" s="2">
        <v>32.869999999999997</v>
      </c>
      <c r="Q157" s="2">
        <v>31.6</v>
      </c>
      <c r="R157" s="2">
        <v>31.71</v>
      </c>
      <c r="S157" s="2">
        <v>31.98</v>
      </c>
      <c r="T157" s="2">
        <v>33.35</v>
      </c>
      <c r="U157" s="2">
        <v>34.31</v>
      </c>
      <c r="V157" s="2">
        <v>33.96</v>
      </c>
      <c r="W157" s="2">
        <v>35.81</v>
      </c>
      <c r="X157" s="2">
        <v>30.48</v>
      </c>
    </row>
    <row r="158" spans="1:24" s="2" customFormat="1">
      <c r="A158" s="2" t="s">
        <v>9</v>
      </c>
      <c r="B158" s="2">
        <v>112511</v>
      </c>
      <c r="C158" s="2" t="s">
        <v>10</v>
      </c>
      <c r="D158" s="2" t="s">
        <v>366</v>
      </c>
      <c r="E158" s="2">
        <v>122443</v>
      </c>
      <c r="F158" s="2" t="s">
        <v>362</v>
      </c>
      <c r="G158" s="2" t="s">
        <v>367</v>
      </c>
      <c r="H158" s="2" t="s">
        <v>410</v>
      </c>
      <c r="I158" s="2" t="s">
        <v>18</v>
      </c>
      <c r="J158" s="2">
        <v>33.92</v>
      </c>
      <c r="K158" s="2">
        <v>32.909999999999997</v>
      </c>
      <c r="L158" s="2">
        <v>30.75</v>
      </c>
      <c r="M158" s="2">
        <v>36.14</v>
      </c>
      <c r="N158" s="2">
        <v>32.520000000000003</v>
      </c>
      <c r="O158" s="2">
        <v>32.4</v>
      </c>
      <c r="P158" s="2">
        <v>32.03</v>
      </c>
      <c r="Q158" s="2">
        <v>31.09</v>
      </c>
      <c r="R158" s="2">
        <v>31.07</v>
      </c>
      <c r="S158" s="2">
        <v>31.38</v>
      </c>
      <c r="T158" s="2">
        <v>32.17</v>
      </c>
      <c r="U158" s="2">
        <v>34.630000000000003</v>
      </c>
      <c r="V158" s="2">
        <v>32.89</v>
      </c>
      <c r="W158" s="2">
        <v>34.409999999999997</v>
      </c>
      <c r="X158" s="2">
        <v>30.6</v>
      </c>
    </row>
    <row r="159" spans="1:24" s="2" customFormat="1">
      <c r="A159" s="2" t="s">
        <v>9</v>
      </c>
      <c r="B159" s="2">
        <v>112511</v>
      </c>
      <c r="C159" s="2" t="s">
        <v>10</v>
      </c>
      <c r="D159" s="2" t="s">
        <v>368</v>
      </c>
      <c r="E159" s="2">
        <v>122443.5</v>
      </c>
      <c r="F159" s="2" t="s">
        <v>362</v>
      </c>
      <c r="G159" s="2" t="s">
        <v>369</v>
      </c>
      <c r="H159" s="2" t="s">
        <v>410</v>
      </c>
      <c r="I159" s="2" t="s">
        <v>13</v>
      </c>
      <c r="J159" s="2">
        <v>35.75</v>
      </c>
      <c r="K159" s="2">
        <v>32.94</v>
      </c>
      <c r="L159" s="2">
        <v>30.68</v>
      </c>
      <c r="M159" s="2">
        <v>33.119999999999997</v>
      </c>
      <c r="N159" s="2">
        <v>32.659999999999997</v>
      </c>
      <c r="O159" s="2">
        <v>32.01</v>
      </c>
      <c r="P159" s="2">
        <v>32.18</v>
      </c>
      <c r="Q159" s="2">
        <v>31.49</v>
      </c>
      <c r="R159" s="2">
        <v>31.4</v>
      </c>
      <c r="S159" s="2">
        <v>32.03</v>
      </c>
      <c r="T159" s="2">
        <v>32.64</v>
      </c>
      <c r="U159" s="2">
        <v>33.229999999999997</v>
      </c>
      <c r="V159" s="2">
        <v>33.520000000000003</v>
      </c>
      <c r="W159" s="2">
        <v>34.25</v>
      </c>
      <c r="X159" s="2">
        <v>30.8</v>
      </c>
    </row>
    <row r="160" spans="1:24" s="2" customFormat="1">
      <c r="A160" s="2" t="s">
        <v>9</v>
      </c>
      <c r="B160" s="2">
        <v>112511</v>
      </c>
      <c r="C160" s="2" t="s">
        <v>10</v>
      </c>
      <c r="D160" s="2" t="s">
        <v>370</v>
      </c>
      <c r="E160" s="2">
        <v>124002</v>
      </c>
      <c r="F160" s="2" t="s">
        <v>371</v>
      </c>
      <c r="G160" s="2" t="s">
        <v>372</v>
      </c>
      <c r="H160" s="2" t="s">
        <v>410</v>
      </c>
      <c r="I160" s="2" t="s">
        <v>18</v>
      </c>
      <c r="K160" s="2">
        <v>38.97</v>
      </c>
      <c r="L160" s="2">
        <v>37.35</v>
      </c>
      <c r="M160" s="2">
        <v>38.770000000000003</v>
      </c>
      <c r="N160" s="2">
        <v>37.01</v>
      </c>
      <c r="O160" s="2">
        <v>32.74</v>
      </c>
      <c r="P160" s="2">
        <v>36.21</v>
      </c>
      <c r="Q160" s="2">
        <v>36.299999999999997</v>
      </c>
      <c r="R160" s="2">
        <v>36.950000000000003</v>
      </c>
      <c r="S160" s="2">
        <v>39.020000000000003</v>
      </c>
      <c r="X160" s="2">
        <v>38.9</v>
      </c>
    </row>
    <row r="161" spans="1:24" s="2" customFormat="1">
      <c r="A161" s="2" t="s">
        <v>9</v>
      </c>
      <c r="B161" s="2">
        <v>112511</v>
      </c>
      <c r="C161" s="2" t="s">
        <v>10</v>
      </c>
      <c r="D161" s="2" t="s">
        <v>370</v>
      </c>
      <c r="E161" s="2">
        <v>124002.25</v>
      </c>
      <c r="F161" s="2" t="s">
        <v>371</v>
      </c>
      <c r="G161" s="2" t="s">
        <v>372</v>
      </c>
      <c r="H161" s="2" t="s">
        <v>410</v>
      </c>
      <c r="I161" s="2" t="s">
        <v>18</v>
      </c>
      <c r="K161" s="2">
        <v>37.200000000000003</v>
      </c>
      <c r="L161" s="2">
        <v>35.409999999999997</v>
      </c>
      <c r="M161" s="2">
        <v>37.86</v>
      </c>
      <c r="N161" s="2">
        <v>37.630000000000003</v>
      </c>
      <c r="O161" s="2">
        <v>32.69</v>
      </c>
      <c r="P161" s="2">
        <v>34.94</v>
      </c>
      <c r="Q161" s="2">
        <v>37.72</v>
      </c>
      <c r="R161" s="2">
        <v>35.979999999999997</v>
      </c>
      <c r="S161" s="2">
        <v>38.39</v>
      </c>
      <c r="V161" s="2">
        <v>38.42</v>
      </c>
    </row>
    <row r="162" spans="1:24" s="2" customFormat="1">
      <c r="A162" s="2" t="s">
        <v>9</v>
      </c>
      <c r="B162" s="2">
        <v>112511</v>
      </c>
      <c r="C162" s="2" t="s">
        <v>10</v>
      </c>
      <c r="D162" s="2" t="s">
        <v>373</v>
      </c>
      <c r="E162" s="2">
        <v>124002.5</v>
      </c>
      <c r="F162" s="2" t="s">
        <v>371</v>
      </c>
      <c r="G162" s="2" t="s">
        <v>374</v>
      </c>
      <c r="H162" s="2" t="s">
        <v>410</v>
      </c>
      <c r="I162" s="2" t="s">
        <v>13</v>
      </c>
      <c r="K162" s="2">
        <v>38.61</v>
      </c>
      <c r="L162" s="2">
        <v>40.619999999999997</v>
      </c>
      <c r="M162" s="2">
        <v>39.99</v>
      </c>
      <c r="N162" s="2">
        <v>37.04</v>
      </c>
      <c r="O162" s="2">
        <v>33.29</v>
      </c>
      <c r="P162" s="2">
        <v>39.5</v>
      </c>
      <c r="Q162" s="2">
        <v>39.26</v>
      </c>
      <c r="R162" s="2">
        <v>36.43</v>
      </c>
      <c r="S162" s="2">
        <v>38.950000000000003</v>
      </c>
      <c r="V162" s="2">
        <v>38.18</v>
      </c>
      <c r="W162" s="2">
        <v>37.270000000000003</v>
      </c>
    </row>
    <row r="163" spans="1:24" s="2" customFormat="1">
      <c r="A163" s="2" t="s">
        <v>9</v>
      </c>
      <c r="B163" s="2">
        <v>112511</v>
      </c>
      <c r="C163" s="2" t="s">
        <v>10</v>
      </c>
      <c r="D163" s="2" t="s">
        <v>375</v>
      </c>
      <c r="E163" s="2">
        <v>123511</v>
      </c>
      <c r="F163" s="2" t="s">
        <v>376</v>
      </c>
      <c r="G163" s="2" t="s">
        <v>377</v>
      </c>
      <c r="H163" s="2" t="s">
        <v>410</v>
      </c>
      <c r="I163" s="2" t="s">
        <v>18</v>
      </c>
      <c r="J163" s="2">
        <v>34.020000000000003</v>
      </c>
      <c r="K163" s="2">
        <v>33.869999999999997</v>
      </c>
      <c r="L163" s="2">
        <v>31.92</v>
      </c>
      <c r="M163" s="2">
        <v>38.57</v>
      </c>
      <c r="N163" s="2">
        <v>33.42</v>
      </c>
      <c r="O163" s="2">
        <v>32.270000000000003</v>
      </c>
      <c r="P163" s="2">
        <v>33.979999999999997</v>
      </c>
      <c r="Q163" s="2">
        <v>33.03</v>
      </c>
      <c r="R163" s="2">
        <v>31.39</v>
      </c>
      <c r="S163" s="2">
        <v>32.79</v>
      </c>
      <c r="T163" s="2">
        <v>34.22</v>
      </c>
      <c r="U163" s="2">
        <v>35.47</v>
      </c>
      <c r="V163" s="2">
        <v>34.909999999999997</v>
      </c>
      <c r="W163" s="2">
        <v>35.57</v>
      </c>
      <c r="X163" s="2">
        <v>30.78</v>
      </c>
    </row>
    <row r="164" spans="1:24" s="2" customFormat="1">
      <c r="A164" s="2" t="s">
        <v>9</v>
      </c>
      <c r="B164" s="2">
        <v>112511</v>
      </c>
      <c r="C164" s="2" t="s">
        <v>10</v>
      </c>
      <c r="D164" s="2" t="s">
        <v>378</v>
      </c>
      <c r="E164" s="2">
        <v>123511.5</v>
      </c>
      <c r="F164" s="2" t="s">
        <v>376</v>
      </c>
      <c r="G164" s="2" t="s">
        <v>379</v>
      </c>
      <c r="H164" s="2" t="s">
        <v>410</v>
      </c>
      <c r="I164" s="2" t="s">
        <v>13</v>
      </c>
      <c r="J164" s="2">
        <v>33.36</v>
      </c>
      <c r="K164" s="2">
        <v>34.909999999999997</v>
      </c>
      <c r="L164" s="2">
        <v>31.98</v>
      </c>
      <c r="M164" s="2">
        <v>41.25</v>
      </c>
      <c r="N164" s="2">
        <v>38.130000000000003</v>
      </c>
      <c r="O164" s="2">
        <v>34.83</v>
      </c>
      <c r="P164" s="2">
        <v>36.94</v>
      </c>
      <c r="Q164" s="2">
        <v>32.93</v>
      </c>
      <c r="R164" s="2">
        <v>32.96</v>
      </c>
      <c r="S164" s="2">
        <v>34.56</v>
      </c>
      <c r="T164" s="2">
        <v>32.86</v>
      </c>
      <c r="U164" s="2">
        <v>37.630000000000003</v>
      </c>
      <c r="V164" s="2">
        <v>36.79</v>
      </c>
      <c r="W164" s="2">
        <v>41.94</v>
      </c>
      <c r="X164" s="2">
        <v>32.119999999999997</v>
      </c>
    </row>
    <row r="165" spans="1:24" s="2" customFormat="1">
      <c r="H165" s="1" t="s">
        <v>407</v>
      </c>
      <c r="I165" s="1"/>
      <c r="J165" s="3">
        <f>GEOMEAN(J156:J164)</f>
        <v>34.212977003868509</v>
      </c>
      <c r="K165" s="3">
        <f t="shared" ref="K165:X165" si="25">GEOMEAN(K156:K164)</f>
        <v>34.925890618923361</v>
      </c>
      <c r="L165" s="3">
        <f t="shared" si="25"/>
        <v>33.34273352301711</v>
      </c>
      <c r="M165" s="3">
        <f t="shared" si="25"/>
        <v>37.64663914284953</v>
      </c>
      <c r="N165" s="3">
        <f t="shared" si="25"/>
        <v>35.026829319961827</v>
      </c>
      <c r="O165" s="3">
        <f t="shared" si="25"/>
        <v>32.832884443917905</v>
      </c>
      <c r="P165" s="3">
        <f t="shared" si="25"/>
        <v>34.409556224325343</v>
      </c>
      <c r="Q165" s="3">
        <f t="shared" si="25"/>
        <v>33.700879101099083</v>
      </c>
      <c r="R165" s="3">
        <f t="shared" si="25"/>
        <v>33.272555881332245</v>
      </c>
      <c r="S165" s="3">
        <f t="shared" si="25"/>
        <v>34.419200556553534</v>
      </c>
      <c r="T165" s="3">
        <f t="shared" si="25"/>
        <v>32.936410792888957</v>
      </c>
      <c r="U165" s="3">
        <f t="shared" si="25"/>
        <v>35.084335339530384</v>
      </c>
      <c r="V165" s="3">
        <f t="shared" si="25"/>
        <v>35.119784275919066</v>
      </c>
      <c r="W165" s="3">
        <f t="shared" si="25"/>
        <v>36.40693962522495</v>
      </c>
      <c r="X165" s="3">
        <f t="shared" si="25"/>
        <v>31.940786431593892</v>
      </c>
    </row>
    <row r="166" spans="1:24" s="2" customFormat="1">
      <c r="H166" s="1" t="s">
        <v>408</v>
      </c>
      <c r="I166" s="1"/>
      <c r="J166" s="3">
        <f>STDEV(J156:J164)/SQRT(COUNTA(J156:J164))</f>
        <v>0.37868779283790588</v>
      </c>
      <c r="K166" s="3">
        <f t="shared" ref="K166:X166" si="26">STDEV(K156:K164)/SQRT(COUNTA(K156:K164))</f>
        <v>0.85770167336541192</v>
      </c>
      <c r="L166" s="3">
        <f t="shared" si="26"/>
        <v>1.1720032707576655</v>
      </c>
      <c r="M166" s="3">
        <f t="shared" si="26"/>
        <v>0.85767936251777055</v>
      </c>
      <c r="N166" s="3">
        <f t="shared" si="26"/>
        <v>0.78939811420857187</v>
      </c>
      <c r="O166" s="3">
        <f t="shared" si="26"/>
        <v>0.280261672260535</v>
      </c>
      <c r="P166" s="3">
        <f t="shared" si="26"/>
        <v>0.87926895139592454</v>
      </c>
      <c r="Q166" s="3">
        <f t="shared" si="26"/>
        <v>1.0417174802421119</v>
      </c>
      <c r="R166" s="3">
        <f t="shared" si="26"/>
        <v>0.80173038169840583</v>
      </c>
      <c r="S166" s="3">
        <f t="shared" si="26"/>
        <v>1.1005719612889062</v>
      </c>
      <c r="T166" s="3">
        <f t="shared" si="26"/>
        <v>0.30365184742471801</v>
      </c>
      <c r="U166" s="3">
        <f t="shared" si="26"/>
        <v>0.60451633559400253</v>
      </c>
      <c r="V166" s="3">
        <f t="shared" si="26"/>
        <v>0.81577526667231415</v>
      </c>
      <c r="W166" s="3">
        <f t="shared" si="26"/>
        <v>0.98914276085939368</v>
      </c>
      <c r="X166" s="3">
        <f t="shared" si="26"/>
        <v>1.1597677459257931</v>
      </c>
    </row>
    <row r="167" spans="1:24">
      <c r="A167" t="s">
        <v>9</v>
      </c>
      <c r="B167">
        <v>112511</v>
      </c>
      <c r="C167" t="s">
        <v>10</v>
      </c>
      <c r="D167" t="s">
        <v>380</v>
      </c>
      <c r="E167" t="s">
        <v>36</v>
      </c>
      <c r="F167" t="s">
        <v>381</v>
      </c>
      <c r="G167" t="s">
        <v>382</v>
      </c>
      <c r="H167" t="s">
        <v>17</v>
      </c>
      <c r="I167" t="s">
        <v>13</v>
      </c>
    </row>
    <row r="168" spans="1:24">
      <c r="A168" t="s">
        <v>9</v>
      </c>
      <c r="B168">
        <v>112511</v>
      </c>
      <c r="C168" t="s">
        <v>10</v>
      </c>
      <c r="D168" t="s">
        <v>383</v>
      </c>
      <c r="E168" t="s">
        <v>36</v>
      </c>
      <c r="F168" t="s">
        <v>381</v>
      </c>
      <c r="G168" t="s">
        <v>384</v>
      </c>
      <c r="H168" t="s">
        <v>17</v>
      </c>
      <c r="I168" t="s">
        <v>13</v>
      </c>
    </row>
    <row r="169" spans="1:24">
      <c r="A169" t="s">
        <v>9</v>
      </c>
      <c r="B169">
        <v>112511</v>
      </c>
      <c r="C169" t="s">
        <v>10</v>
      </c>
      <c r="D169" t="s">
        <v>385</v>
      </c>
      <c r="E169" t="s">
        <v>36</v>
      </c>
      <c r="F169" t="s">
        <v>381</v>
      </c>
      <c r="G169" t="s">
        <v>386</v>
      </c>
      <c r="H169" t="s">
        <v>17</v>
      </c>
      <c r="I169" t="s">
        <v>13</v>
      </c>
    </row>
    <row r="170" spans="1:24">
      <c r="A170" t="s">
        <v>9</v>
      </c>
      <c r="B170">
        <v>112511</v>
      </c>
      <c r="C170" t="s">
        <v>10</v>
      </c>
      <c r="D170" t="s">
        <v>387</v>
      </c>
      <c r="E170" t="s">
        <v>36</v>
      </c>
      <c r="F170" t="s">
        <v>388</v>
      </c>
      <c r="G170" t="s">
        <v>389</v>
      </c>
      <c r="H170" t="s">
        <v>17</v>
      </c>
      <c r="I170" t="s">
        <v>13</v>
      </c>
      <c r="U170">
        <v>49.3</v>
      </c>
    </row>
    <row r="171" spans="1:24">
      <c r="A171" t="s">
        <v>9</v>
      </c>
      <c r="B171">
        <v>112511</v>
      </c>
      <c r="C171" t="s">
        <v>10</v>
      </c>
      <c r="D171" t="s">
        <v>390</v>
      </c>
      <c r="E171" t="s">
        <v>36</v>
      </c>
      <c r="F171" t="s">
        <v>388</v>
      </c>
      <c r="G171" t="s">
        <v>391</v>
      </c>
      <c r="H171" t="s">
        <v>17</v>
      </c>
      <c r="I171" t="s">
        <v>13</v>
      </c>
      <c r="V171">
        <v>35.83</v>
      </c>
      <c r="X171">
        <v>34.520000000000003</v>
      </c>
    </row>
    <row r="172" spans="1:24">
      <c r="A172" t="s">
        <v>9</v>
      </c>
      <c r="B172">
        <v>112511</v>
      </c>
      <c r="C172" t="s">
        <v>10</v>
      </c>
      <c r="D172" t="s">
        <v>392</v>
      </c>
      <c r="E172" t="s">
        <v>36</v>
      </c>
      <c r="F172" t="s">
        <v>393</v>
      </c>
      <c r="G172" t="s">
        <v>394</v>
      </c>
      <c r="H172" t="s">
        <v>17</v>
      </c>
      <c r="I172" t="s">
        <v>18</v>
      </c>
      <c r="J172">
        <v>38.93</v>
      </c>
      <c r="X172">
        <v>36.04</v>
      </c>
    </row>
    <row r="173" spans="1:24">
      <c r="A173" t="s">
        <v>9</v>
      </c>
      <c r="B173">
        <v>112511</v>
      </c>
      <c r="C173" t="s">
        <v>10</v>
      </c>
      <c r="D173" t="s">
        <v>395</v>
      </c>
      <c r="E173" t="s">
        <v>36</v>
      </c>
      <c r="F173" t="s">
        <v>393</v>
      </c>
      <c r="G173" t="s">
        <v>396</v>
      </c>
      <c r="H173" t="s">
        <v>17</v>
      </c>
      <c r="I173" t="s">
        <v>18</v>
      </c>
      <c r="S173">
        <v>56.08</v>
      </c>
    </row>
    <row r="174" spans="1:24">
      <c r="A174" t="s">
        <v>9</v>
      </c>
      <c r="B174">
        <v>112511</v>
      </c>
      <c r="C174" t="s">
        <v>10</v>
      </c>
      <c r="D174" t="s">
        <v>397</v>
      </c>
      <c r="E174" t="s">
        <v>36</v>
      </c>
      <c r="F174" t="s">
        <v>393</v>
      </c>
      <c r="G174" t="s">
        <v>398</v>
      </c>
      <c r="H174" t="s">
        <v>17</v>
      </c>
      <c r="I174" t="s">
        <v>18</v>
      </c>
    </row>
    <row r="175" spans="1:24">
      <c r="A175" t="s">
        <v>9</v>
      </c>
      <c r="B175">
        <v>112511</v>
      </c>
      <c r="C175" t="s">
        <v>10</v>
      </c>
      <c r="D175" t="s">
        <v>399</v>
      </c>
      <c r="E175" t="s">
        <v>36</v>
      </c>
      <c r="F175" t="s">
        <v>400</v>
      </c>
      <c r="G175" t="s">
        <v>401</v>
      </c>
      <c r="H175" t="s">
        <v>17</v>
      </c>
      <c r="I175" t="s">
        <v>18</v>
      </c>
      <c r="R175">
        <v>50.08</v>
      </c>
      <c r="X175">
        <v>34.44</v>
      </c>
    </row>
    <row r="176" spans="1:24">
      <c r="A176" t="s">
        <v>9</v>
      </c>
      <c r="B176">
        <v>112511</v>
      </c>
      <c r="C176" t="s">
        <v>10</v>
      </c>
      <c r="D176" t="s">
        <v>402</v>
      </c>
      <c r="E176" t="s">
        <v>36</v>
      </c>
      <c r="F176" t="s">
        <v>403</v>
      </c>
      <c r="G176" t="s">
        <v>404</v>
      </c>
      <c r="H176" t="s">
        <v>17</v>
      </c>
      <c r="I176" t="s">
        <v>18</v>
      </c>
      <c r="N176">
        <v>35.049999999999997</v>
      </c>
      <c r="O176">
        <v>36.58</v>
      </c>
      <c r="R176">
        <v>34.869999999999997</v>
      </c>
      <c r="S176">
        <v>35.630000000000003</v>
      </c>
      <c r="X176">
        <v>31.52</v>
      </c>
    </row>
    <row r="177" spans="1:24">
      <c r="A177" t="s">
        <v>9</v>
      </c>
      <c r="B177">
        <v>112511</v>
      </c>
      <c r="C177" t="s">
        <v>10</v>
      </c>
      <c r="D177" t="s">
        <v>405</v>
      </c>
      <c r="E177" t="s">
        <v>36</v>
      </c>
      <c r="F177" t="s">
        <v>403</v>
      </c>
      <c r="G177" t="s">
        <v>406</v>
      </c>
      <c r="H177" t="s">
        <v>17</v>
      </c>
      <c r="I177" t="s">
        <v>18</v>
      </c>
      <c r="N177">
        <v>33.700000000000003</v>
      </c>
      <c r="S177">
        <v>45.24</v>
      </c>
      <c r="X177">
        <v>31.42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toR_calcCTPrime_no60.csv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Dittmer</dc:creator>
  <cp:lastModifiedBy>Dirk Dittmer</cp:lastModifiedBy>
  <dcterms:created xsi:type="dcterms:W3CDTF">2014-04-20T14:59:06Z</dcterms:created>
  <dcterms:modified xsi:type="dcterms:W3CDTF">2014-04-20T15:31:59Z</dcterms:modified>
</cp:coreProperties>
</file>