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5660" yWindow="860" windowWidth="43260" windowHeight="263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5" i="1" l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E29" i="1"/>
  <c r="E31" i="1"/>
  <c r="E33" i="1"/>
  <c r="E35" i="1"/>
  <c r="E37" i="1"/>
  <c r="E39" i="1"/>
  <c r="E41" i="1"/>
  <c r="E43" i="1"/>
  <c r="E45" i="1"/>
  <c r="E47" i="1"/>
  <c r="E49" i="1"/>
  <c r="E75" i="1"/>
  <c r="E77" i="1"/>
  <c r="E79" i="1"/>
  <c r="E81" i="1"/>
  <c r="E83" i="1"/>
  <c r="E85" i="1"/>
  <c r="E87" i="1"/>
  <c r="E89" i="1"/>
  <c r="E91" i="1"/>
  <c r="E93" i="1"/>
  <c r="E95" i="1"/>
  <c r="E97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71" i="1"/>
  <c r="E173" i="1"/>
  <c r="E175" i="1"/>
  <c r="E177" i="1"/>
  <c r="E179" i="1"/>
  <c r="E181" i="1"/>
  <c r="E183" i="1"/>
  <c r="E185" i="1"/>
  <c r="E187" i="1"/>
  <c r="E189" i="1"/>
  <c r="E191" i="1"/>
  <c r="E193" i="1"/>
  <c r="E219" i="1"/>
  <c r="E221" i="1"/>
  <c r="E223" i="1"/>
  <c r="E225" i="1"/>
  <c r="E227" i="1"/>
  <c r="E229" i="1"/>
  <c r="E231" i="1"/>
  <c r="E233" i="1"/>
  <c r="E235" i="1"/>
  <c r="E237" i="1"/>
  <c r="E239" i="1"/>
  <c r="E241" i="1"/>
  <c r="E267" i="1"/>
  <c r="E269" i="1"/>
  <c r="E271" i="1"/>
  <c r="E273" i="1"/>
  <c r="E275" i="1"/>
  <c r="E277" i="1"/>
  <c r="E279" i="1"/>
  <c r="E281" i="1"/>
  <c r="E283" i="1"/>
  <c r="E285" i="1"/>
  <c r="E287" i="1"/>
  <c r="E289" i="1"/>
  <c r="E315" i="1"/>
  <c r="E317" i="1"/>
  <c r="E319" i="1"/>
  <c r="E321" i="1"/>
  <c r="E323" i="1"/>
  <c r="E325" i="1"/>
  <c r="E327" i="1"/>
  <c r="E329" i="1"/>
  <c r="E331" i="1"/>
  <c r="E333" i="1"/>
  <c r="E335" i="1"/>
  <c r="E337" i="1"/>
  <c r="E363" i="1"/>
  <c r="E365" i="1"/>
  <c r="E367" i="1"/>
  <c r="E369" i="1"/>
  <c r="E371" i="1"/>
  <c r="E373" i="1"/>
  <c r="E375" i="1"/>
  <c r="E377" i="1"/>
  <c r="E379" i="1"/>
  <c r="E381" i="1"/>
  <c r="E383" i="1"/>
  <c r="E385" i="1"/>
  <c r="E27" i="1"/>
  <c r="E28" i="1"/>
  <c r="E30" i="1"/>
  <c r="E32" i="1"/>
  <c r="E34" i="1"/>
  <c r="E36" i="1"/>
  <c r="E38" i="1"/>
  <c r="E40" i="1"/>
  <c r="E42" i="1"/>
  <c r="E44" i="1"/>
  <c r="E46" i="1"/>
  <c r="E48" i="1"/>
  <c r="E74" i="1"/>
  <c r="E76" i="1"/>
  <c r="E78" i="1"/>
  <c r="E80" i="1"/>
  <c r="E82" i="1"/>
  <c r="E84" i="1"/>
  <c r="E86" i="1"/>
  <c r="E88" i="1"/>
  <c r="E90" i="1"/>
  <c r="E92" i="1"/>
  <c r="E94" i="1"/>
  <c r="E96" i="1"/>
  <c r="E122" i="1"/>
  <c r="E124" i="1"/>
  <c r="E126" i="1"/>
  <c r="E128" i="1"/>
  <c r="E130" i="1"/>
  <c r="E132" i="1"/>
  <c r="E134" i="1"/>
  <c r="E136" i="1"/>
  <c r="E138" i="1"/>
  <c r="E140" i="1"/>
  <c r="E142" i="1"/>
  <c r="E144" i="1"/>
  <c r="E170" i="1"/>
  <c r="E172" i="1"/>
  <c r="E174" i="1"/>
  <c r="E176" i="1"/>
  <c r="E178" i="1"/>
  <c r="E180" i="1"/>
  <c r="E182" i="1"/>
  <c r="E184" i="1"/>
  <c r="E186" i="1"/>
  <c r="E188" i="1"/>
  <c r="E190" i="1"/>
  <c r="E192" i="1"/>
  <c r="E218" i="1"/>
  <c r="E220" i="1"/>
  <c r="E222" i="1"/>
  <c r="E224" i="1"/>
  <c r="E226" i="1"/>
  <c r="E228" i="1"/>
  <c r="E230" i="1"/>
  <c r="E232" i="1"/>
  <c r="E234" i="1"/>
  <c r="E236" i="1"/>
  <c r="E238" i="1"/>
  <c r="E240" i="1"/>
  <c r="E266" i="1"/>
  <c r="E268" i="1"/>
  <c r="E270" i="1"/>
  <c r="E272" i="1"/>
  <c r="E274" i="1"/>
  <c r="E276" i="1"/>
  <c r="E278" i="1"/>
  <c r="E280" i="1"/>
  <c r="E282" i="1"/>
  <c r="E284" i="1"/>
  <c r="E286" i="1"/>
  <c r="E288" i="1"/>
  <c r="E314" i="1"/>
  <c r="E316" i="1"/>
  <c r="E318" i="1"/>
  <c r="E320" i="1"/>
  <c r="E322" i="1"/>
  <c r="E324" i="1"/>
  <c r="E326" i="1"/>
  <c r="E328" i="1"/>
  <c r="E330" i="1"/>
  <c r="E332" i="1"/>
  <c r="E334" i="1"/>
  <c r="E336" i="1"/>
  <c r="E362" i="1"/>
  <c r="E364" i="1"/>
  <c r="E366" i="1"/>
  <c r="E368" i="1"/>
  <c r="E370" i="1"/>
  <c r="E372" i="1"/>
  <c r="E374" i="1"/>
  <c r="E376" i="1"/>
  <c r="E378" i="1"/>
  <c r="E380" i="1"/>
  <c r="E382" i="1"/>
  <c r="E384" i="1"/>
  <c r="E26" i="1"/>
  <c r="E5" i="1"/>
  <c r="E7" i="1"/>
  <c r="E9" i="1"/>
  <c r="E11" i="1"/>
  <c r="E13" i="1"/>
  <c r="E15" i="1"/>
  <c r="E17" i="1"/>
  <c r="E19" i="1"/>
  <c r="E21" i="1"/>
  <c r="E23" i="1"/>
  <c r="E25" i="1"/>
  <c r="E51" i="1"/>
  <c r="E53" i="1"/>
  <c r="E55" i="1"/>
  <c r="E57" i="1"/>
  <c r="E59" i="1"/>
  <c r="E61" i="1"/>
  <c r="E63" i="1"/>
  <c r="E65" i="1"/>
  <c r="E67" i="1"/>
  <c r="E69" i="1"/>
  <c r="E71" i="1"/>
  <c r="E73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47" i="1"/>
  <c r="E149" i="1"/>
  <c r="E151" i="1"/>
  <c r="E153" i="1"/>
  <c r="E155" i="1"/>
  <c r="E157" i="1"/>
  <c r="E159" i="1"/>
  <c r="E161" i="1"/>
  <c r="E163" i="1"/>
  <c r="E165" i="1"/>
  <c r="E167" i="1"/>
  <c r="E169" i="1"/>
  <c r="E195" i="1"/>
  <c r="E197" i="1"/>
  <c r="E199" i="1"/>
  <c r="E201" i="1"/>
  <c r="E203" i="1"/>
  <c r="E205" i="1"/>
  <c r="E207" i="1"/>
  <c r="E209" i="1"/>
  <c r="E211" i="1"/>
  <c r="E213" i="1"/>
  <c r="E215" i="1"/>
  <c r="E217" i="1"/>
  <c r="E243" i="1"/>
  <c r="E245" i="1"/>
  <c r="E247" i="1"/>
  <c r="E249" i="1"/>
  <c r="E251" i="1"/>
  <c r="E253" i="1"/>
  <c r="E255" i="1"/>
  <c r="E257" i="1"/>
  <c r="E259" i="1"/>
  <c r="E261" i="1"/>
  <c r="E263" i="1"/>
  <c r="E265" i="1"/>
  <c r="E291" i="1"/>
  <c r="E293" i="1"/>
  <c r="E295" i="1"/>
  <c r="E297" i="1"/>
  <c r="E299" i="1"/>
  <c r="E301" i="1"/>
  <c r="E303" i="1"/>
  <c r="E305" i="1"/>
  <c r="E307" i="1"/>
  <c r="E309" i="1"/>
  <c r="E311" i="1"/>
  <c r="E313" i="1"/>
  <c r="E339" i="1"/>
  <c r="E341" i="1"/>
  <c r="E343" i="1"/>
  <c r="E345" i="1"/>
  <c r="E347" i="1"/>
  <c r="E349" i="1"/>
  <c r="E351" i="1"/>
  <c r="E353" i="1"/>
  <c r="E355" i="1"/>
  <c r="E357" i="1"/>
  <c r="E359" i="1"/>
  <c r="E361" i="1"/>
  <c r="E3" i="1"/>
  <c r="E4" i="1"/>
  <c r="E6" i="1"/>
  <c r="E8" i="1"/>
  <c r="E10" i="1"/>
  <c r="E12" i="1"/>
  <c r="E14" i="1"/>
  <c r="E16" i="1"/>
  <c r="E18" i="1"/>
  <c r="E20" i="1"/>
  <c r="E22" i="1"/>
  <c r="E24" i="1"/>
  <c r="E50" i="1"/>
  <c r="E52" i="1"/>
  <c r="E54" i="1"/>
  <c r="E56" i="1"/>
  <c r="E58" i="1"/>
  <c r="E60" i="1"/>
  <c r="E62" i="1"/>
  <c r="E64" i="1"/>
  <c r="E66" i="1"/>
  <c r="E68" i="1"/>
  <c r="E70" i="1"/>
  <c r="E72" i="1"/>
  <c r="E98" i="1"/>
  <c r="E100" i="1"/>
  <c r="E102" i="1"/>
  <c r="E104" i="1"/>
  <c r="E106" i="1"/>
  <c r="E108" i="1"/>
  <c r="E110" i="1"/>
  <c r="E112" i="1"/>
  <c r="E114" i="1"/>
  <c r="E116" i="1"/>
  <c r="E118" i="1"/>
  <c r="E120" i="1"/>
  <c r="E146" i="1"/>
  <c r="E148" i="1"/>
  <c r="E150" i="1"/>
  <c r="E152" i="1"/>
  <c r="E154" i="1"/>
  <c r="E156" i="1"/>
  <c r="E158" i="1"/>
  <c r="E160" i="1"/>
  <c r="E162" i="1"/>
  <c r="E164" i="1"/>
  <c r="E166" i="1"/>
  <c r="E168" i="1"/>
  <c r="E194" i="1"/>
  <c r="E196" i="1"/>
  <c r="E198" i="1"/>
  <c r="E200" i="1"/>
  <c r="E202" i="1"/>
  <c r="E204" i="1"/>
  <c r="E206" i="1"/>
  <c r="E208" i="1"/>
  <c r="E210" i="1"/>
  <c r="E212" i="1"/>
  <c r="E214" i="1"/>
  <c r="E216" i="1"/>
  <c r="E242" i="1"/>
  <c r="E244" i="1"/>
  <c r="E246" i="1"/>
  <c r="E248" i="1"/>
  <c r="E250" i="1"/>
  <c r="E252" i="1"/>
  <c r="E254" i="1"/>
  <c r="E256" i="1"/>
  <c r="E258" i="1"/>
  <c r="E260" i="1"/>
  <c r="E262" i="1"/>
  <c r="E264" i="1"/>
  <c r="E290" i="1"/>
  <c r="E292" i="1"/>
  <c r="E294" i="1"/>
  <c r="E296" i="1"/>
  <c r="E298" i="1"/>
  <c r="E300" i="1"/>
  <c r="E302" i="1"/>
  <c r="E304" i="1"/>
  <c r="E306" i="1"/>
  <c r="E308" i="1"/>
  <c r="E310" i="1"/>
  <c r="E312" i="1"/>
  <c r="E338" i="1"/>
  <c r="E340" i="1"/>
  <c r="E342" i="1"/>
  <c r="E344" i="1"/>
  <c r="E346" i="1"/>
  <c r="E348" i="1"/>
  <c r="E350" i="1"/>
  <c r="E352" i="1"/>
  <c r="E354" i="1"/>
  <c r="E356" i="1"/>
  <c r="E358" i="1"/>
  <c r="E360" i="1"/>
  <c r="E2" i="1"/>
</calcChain>
</file>

<file path=xl/sharedStrings.xml><?xml version="1.0" encoding="utf-8"?>
<sst xmlns="http://schemas.openxmlformats.org/spreadsheetml/2006/main" count="1171" uniqueCount="514">
  <si>
    <t>A1</t>
  </si>
  <si>
    <t>A3</t>
  </si>
  <si>
    <t>A5</t>
  </si>
  <si>
    <t>A7</t>
  </si>
  <si>
    <t>A9</t>
  </si>
  <si>
    <t>A11</t>
  </si>
  <si>
    <t>A13</t>
  </si>
  <si>
    <t>A15</t>
  </si>
  <si>
    <t>A17</t>
  </si>
  <si>
    <t>A19</t>
  </si>
  <si>
    <t>A21</t>
  </si>
  <si>
    <t>A23</t>
  </si>
  <si>
    <t>C1</t>
  </si>
  <si>
    <t>C3</t>
  </si>
  <si>
    <t>C5</t>
  </si>
  <si>
    <t>C7</t>
  </si>
  <si>
    <t>C9</t>
  </si>
  <si>
    <t>C11</t>
  </si>
  <si>
    <t>C13</t>
  </si>
  <si>
    <t>C15</t>
  </si>
  <si>
    <t>C17</t>
  </si>
  <si>
    <t>C19</t>
  </si>
  <si>
    <t>C21</t>
  </si>
  <si>
    <t>C23</t>
  </si>
  <si>
    <t>E1</t>
  </si>
  <si>
    <t>E3</t>
  </si>
  <si>
    <t>E5</t>
  </si>
  <si>
    <t>E7</t>
  </si>
  <si>
    <t>E9</t>
  </si>
  <si>
    <t>E11</t>
  </si>
  <si>
    <t>E13</t>
  </si>
  <si>
    <t>E15</t>
  </si>
  <si>
    <t>E17</t>
  </si>
  <si>
    <t>E19</t>
  </si>
  <si>
    <t>E21</t>
  </si>
  <si>
    <t>E23</t>
  </si>
  <si>
    <t>G1</t>
  </si>
  <si>
    <t>G3</t>
  </si>
  <si>
    <t>G5</t>
  </si>
  <si>
    <t>G7</t>
  </si>
  <si>
    <t>G9</t>
  </si>
  <si>
    <t>G11</t>
  </si>
  <si>
    <t>G13</t>
  </si>
  <si>
    <t>G15</t>
  </si>
  <si>
    <t>G17</t>
  </si>
  <si>
    <t>G19</t>
  </si>
  <si>
    <t>G21</t>
  </si>
  <si>
    <t>G23</t>
  </si>
  <si>
    <t>I1</t>
  </si>
  <si>
    <t>I3</t>
  </si>
  <si>
    <t>I5</t>
  </si>
  <si>
    <t>I7</t>
  </si>
  <si>
    <t>I9</t>
  </si>
  <si>
    <t>I11</t>
  </si>
  <si>
    <t>I13</t>
  </si>
  <si>
    <t>I15</t>
  </si>
  <si>
    <t>I17</t>
  </si>
  <si>
    <t>I19</t>
  </si>
  <si>
    <t>I21</t>
  </si>
  <si>
    <t>I23</t>
  </si>
  <si>
    <t>K1</t>
  </si>
  <si>
    <t>K3</t>
  </si>
  <si>
    <t>K5</t>
  </si>
  <si>
    <t>K7</t>
  </si>
  <si>
    <t>K9</t>
  </si>
  <si>
    <t>K11</t>
  </si>
  <si>
    <t>K13</t>
  </si>
  <si>
    <t>K15</t>
  </si>
  <si>
    <t>K17</t>
  </si>
  <si>
    <t>K19</t>
  </si>
  <si>
    <t>K21</t>
  </si>
  <si>
    <t>K23</t>
  </si>
  <si>
    <t>M1</t>
  </si>
  <si>
    <t>M3</t>
  </si>
  <si>
    <t>M5</t>
  </si>
  <si>
    <t>M7</t>
  </si>
  <si>
    <t>M9</t>
  </si>
  <si>
    <t>M11</t>
  </si>
  <si>
    <t>M13</t>
  </si>
  <si>
    <t>M15</t>
  </si>
  <si>
    <t>M17</t>
  </si>
  <si>
    <t>M19</t>
  </si>
  <si>
    <t>M21</t>
  </si>
  <si>
    <t>M23</t>
  </si>
  <si>
    <t>O1</t>
  </si>
  <si>
    <t>O3</t>
  </si>
  <si>
    <t>O5</t>
  </si>
  <si>
    <t>O7</t>
  </si>
  <si>
    <t>O9</t>
  </si>
  <si>
    <t>O11</t>
  </si>
  <si>
    <t>O13</t>
  </si>
  <si>
    <t>O15</t>
  </si>
  <si>
    <t>O17</t>
  </si>
  <si>
    <t>O19</t>
  </si>
  <si>
    <t>O21</t>
  </si>
  <si>
    <t>O23</t>
  </si>
  <si>
    <t>A</t>
  </si>
  <si>
    <t>C</t>
  </si>
  <si>
    <t>E</t>
  </si>
  <si>
    <t>G</t>
  </si>
  <si>
    <t>I</t>
  </si>
  <si>
    <t>K</t>
  </si>
  <si>
    <t>M</t>
  </si>
  <si>
    <t>O</t>
  </si>
  <si>
    <t>ROW</t>
  </si>
  <si>
    <t>COL</t>
  </si>
  <si>
    <t>WELL</t>
  </si>
  <si>
    <t>F Gene</t>
  </si>
  <si>
    <t>A2</t>
  </si>
  <si>
    <t>A4</t>
  </si>
  <si>
    <t>A6</t>
  </si>
  <si>
    <t>A8</t>
  </si>
  <si>
    <t>A10</t>
  </si>
  <si>
    <t>A12</t>
  </si>
  <si>
    <t>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</si>
  <si>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</si>
  <si>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</si>
  <si>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</si>
  <si>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</si>
  <si>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</si>
  <si>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</si>
  <si>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</si>
  <si>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</si>
  <si>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</si>
  <si>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</si>
  <si>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</si>
  <si>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</si>
  <si>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</si>
  <si>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C4</t>
  </si>
  <si>
    <t>C6</t>
  </si>
  <si>
    <t>C8</t>
  </si>
  <si>
    <t>K4</t>
  </si>
  <si>
    <t>C10</t>
  </si>
  <si>
    <t>C12</t>
  </si>
  <si>
    <t>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</si>
  <si>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</si>
  <si>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</si>
  <si>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</si>
  <si>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</si>
  <si>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</si>
  <si>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</si>
  <si>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</si>
  <si>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</si>
  <si>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</si>
  <si>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</si>
  <si>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</si>
  <si>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</si>
  <si>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E2</t>
  </si>
  <si>
    <t>E4</t>
  </si>
  <si>
    <t>E6</t>
  </si>
  <si>
    <t>E8</t>
  </si>
  <si>
    <t>E10</t>
  </si>
  <si>
    <t>E12</t>
  </si>
  <si>
    <t>F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</si>
  <si>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</si>
  <si>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</si>
  <si>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</si>
  <si>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</si>
  <si>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</si>
  <si>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</si>
  <si>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</si>
  <si>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</si>
  <si>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</si>
  <si>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</si>
  <si>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</si>
  <si>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</si>
  <si>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GAPDH</t>
  </si>
  <si>
    <t>G2</t>
  </si>
  <si>
    <t>G4</t>
  </si>
  <si>
    <t>G6</t>
  </si>
  <si>
    <t>ACTIN</t>
  </si>
  <si>
    <t>G8</t>
  </si>
  <si>
    <t>G10</t>
  </si>
  <si>
    <t>G12</t>
  </si>
  <si>
    <t>H</t>
  </si>
  <si>
    <t>BACT</t>
  </si>
  <si>
    <t>H2</t>
  </si>
  <si>
    <t>HPRT</t>
  </si>
  <si>
    <t>H3</t>
  </si>
  <si>
    <t>B2M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</si>
  <si>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</si>
  <si>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</si>
  <si>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</si>
  <si>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</si>
  <si>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</si>
  <si>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</si>
  <si>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</si>
  <si>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</si>
  <si>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</si>
  <si>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A14</t>
  </si>
  <si>
    <t>A16</t>
  </si>
  <si>
    <t>A18</t>
  </si>
  <si>
    <t>A20</t>
  </si>
  <si>
    <t>A22</t>
  </si>
  <si>
    <t>A24</t>
  </si>
  <si>
    <t>C14</t>
  </si>
  <si>
    <t>C16</t>
  </si>
  <si>
    <t>C18</t>
  </si>
  <si>
    <t>C20</t>
  </si>
  <si>
    <t>C22</t>
  </si>
  <si>
    <t>C24</t>
  </si>
  <si>
    <t>E14</t>
  </si>
  <si>
    <t>E16</t>
  </si>
  <si>
    <t>E18</t>
  </si>
  <si>
    <t>E20</t>
  </si>
  <si>
    <t>E22</t>
  </si>
  <si>
    <t>E24</t>
  </si>
  <si>
    <t>G14</t>
  </si>
  <si>
    <t>G16</t>
  </si>
  <si>
    <t>G18</t>
  </si>
  <si>
    <t>G20</t>
  </si>
  <si>
    <t>G22</t>
  </si>
  <si>
    <t>G24</t>
  </si>
  <si>
    <t>I2</t>
  </si>
  <si>
    <t>I4</t>
  </si>
  <si>
    <t>I6</t>
  </si>
  <si>
    <t>I8</t>
  </si>
  <si>
    <t>I10</t>
  </si>
  <si>
    <t>I12</t>
  </si>
  <si>
    <t>I14</t>
  </si>
  <si>
    <t>I16</t>
  </si>
  <si>
    <t>I18</t>
  </si>
  <si>
    <t>I20</t>
  </si>
  <si>
    <t>I22</t>
  </si>
  <si>
    <t>I24</t>
  </si>
  <si>
    <t>K2</t>
  </si>
  <si>
    <t>K6</t>
  </si>
  <si>
    <t>K8</t>
  </si>
  <si>
    <t>K10</t>
  </si>
  <si>
    <t>K12</t>
  </si>
  <si>
    <t>K14</t>
  </si>
  <si>
    <t>K16</t>
  </si>
  <si>
    <t>K18</t>
  </si>
  <si>
    <t>K20</t>
  </si>
  <si>
    <t>K22</t>
  </si>
  <si>
    <t>K24</t>
  </si>
  <si>
    <t>M2</t>
  </si>
  <si>
    <t>M4</t>
  </si>
  <si>
    <t>M6</t>
  </si>
  <si>
    <t>M8</t>
  </si>
  <si>
    <t>M10</t>
  </si>
  <si>
    <t>M12</t>
  </si>
  <si>
    <t>M14</t>
  </si>
  <si>
    <t>M16</t>
  </si>
  <si>
    <t>M18</t>
  </si>
  <si>
    <t>M20</t>
  </si>
  <si>
    <t>M22</t>
  </si>
  <si>
    <t>M24</t>
  </si>
  <si>
    <t>O2</t>
  </si>
  <si>
    <t>O4</t>
  </si>
  <si>
    <t>O6</t>
  </si>
  <si>
    <t>O8</t>
  </si>
  <si>
    <t>O10</t>
  </si>
  <si>
    <t>O12</t>
  </si>
  <si>
    <t>O14</t>
  </si>
  <si>
    <t>O16</t>
  </si>
  <si>
    <t>O18</t>
  </si>
  <si>
    <t>O20</t>
  </si>
  <si>
    <t>O22</t>
  </si>
  <si>
    <t>O24</t>
  </si>
  <si>
    <t>B13</t>
  </si>
  <si>
    <t>B15</t>
  </si>
  <si>
    <t>B17</t>
  </si>
  <si>
    <t>B19</t>
  </si>
  <si>
    <t>B21</t>
  </si>
  <si>
    <t>B23</t>
  </si>
  <si>
    <t>D13</t>
  </si>
  <si>
    <t>D15</t>
  </si>
  <si>
    <t>D17</t>
  </si>
  <si>
    <t>D19</t>
  </si>
  <si>
    <t>D21</t>
  </si>
  <si>
    <t>D23</t>
  </si>
  <si>
    <t>F13</t>
  </si>
  <si>
    <t>F15</t>
  </si>
  <si>
    <t>F17</t>
  </si>
  <si>
    <t>F19</t>
  </si>
  <si>
    <t>F21</t>
  </si>
  <si>
    <t>F23</t>
  </si>
  <si>
    <t>H1</t>
  </si>
  <si>
    <t>H13</t>
  </si>
  <si>
    <t>H15</t>
  </si>
  <si>
    <t>H17</t>
  </si>
  <si>
    <t>H19</t>
  </si>
  <si>
    <t>H21</t>
  </si>
  <si>
    <t>H23</t>
  </si>
  <si>
    <t>J1</t>
  </si>
  <si>
    <t>J3</t>
  </si>
  <si>
    <t>J5</t>
  </si>
  <si>
    <t>J7</t>
  </si>
  <si>
    <t>J9</t>
  </si>
  <si>
    <t>J11</t>
  </si>
  <si>
    <t>J13</t>
  </si>
  <si>
    <t>J15</t>
  </si>
  <si>
    <t>J17</t>
  </si>
  <si>
    <t>J19</t>
  </si>
  <si>
    <t>J21</t>
  </si>
  <si>
    <t>J23</t>
  </si>
  <si>
    <t>L1</t>
  </si>
  <si>
    <t>L3</t>
  </si>
  <si>
    <t>L5</t>
  </si>
  <si>
    <t>L7</t>
  </si>
  <si>
    <t>L9</t>
  </si>
  <si>
    <t>L11</t>
  </si>
  <si>
    <t>L13</t>
  </si>
  <si>
    <t>L15</t>
  </si>
  <si>
    <t>L17</t>
  </si>
  <si>
    <t>L19</t>
  </si>
  <si>
    <t>L21</t>
  </si>
  <si>
    <t>L23</t>
  </si>
  <si>
    <t>N1</t>
  </si>
  <si>
    <t>N3</t>
  </si>
  <si>
    <t>N5</t>
  </si>
  <si>
    <t>N7</t>
  </si>
  <si>
    <t>N9</t>
  </si>
  <si>
    <t>N11</t>
  </si>
  <si>
    <t>N13</t>
  </si>
  <si>
    <t>N15</t>
  </si>
  <si>
    <t>N17</t>
  </si>
  <si>
    <t>N19</t>
  </si>
  <si>
    <t>N21</t>
  </si>
  <si>
    <t>N23</t>
  </si>
  <si>
    <t>P1</t>
  </si>
  <si>
    <t>P3</t>
  </si>
  <si>
    <t>P5</t>
  </si>
  <si>
    <t>P7</t>
  </si>
  <si>
    <t>P9</t>
  </si>
  <si>
    <t>P11</t>
  </si>
  <si>
    <t>P13</t>
  </si>
  <si>
    <t>P15</t>
  </si>
  <si>
    <t>P17</t>
  </si>
  <si>
    <t>P19</t>
  </si>
  <si>
    <t>P21</t>
  </si>
  <si>
    <t>P23</t>
  </si>
  <si>
    <t>B14</t>
  </si>
  <si>
    <t>B16</t>
  </si>
  <si>
    <t>B18</t>
  </si>
  <si>
    <t>B20</t>
  </si>
  <si>
    <t>B22</t>
  </si>
  <si>
    <t>B24</t>
  </si>
  <si>
    <t>D14</t>
  </si>
  <si>
    <t>D16</t>
  </si>
  <si>
    <t>D18</t>
  </si>
  <si>
    <t>D20</t>
  </si>
  <si>
    <t>D22</t>
  </si>
  <si>
    <t>D24</t>
  </si>
  <si>
    <t>F14</t>
  </si>
  <si>
    <t>F16</t>
  </si>
  <si>
    <t>F18</t>
  </si>
  <si>
    <t>F20</t>
  </si>
  <si>
    <t>F22</t>
  </si>
  <si>
    <t>F24</t>
  </si>
  <si>
    <t>H14</t>
  </si>
  <si>
    <t>H16</t>
  </si>
  <si>
    <t>H18</t>
  </si>
  <si>
    <t>H20</t>
  </si>
  <si>
    <t>H22</t>
  </si>
  <si>
    <t>H24</t>
  </si>
  <si>
    <t>J2</t>
  </si>
  <si>
    <t>J4</t>
  </si>
  <si>
    <t>J6</t>
  </si>
  <si>
    <t>J8</t>
  </si>
  <si>
    <t>J10</t>
  </si>
  <si>
    <t>J12</t>
  </si>
  <si>
    <t>J14</t>
  </si>
  <si>
    <t>J16</t>
  </si>
  <si>
    <t>J18</t>
  </si>
  <si>
    <t>J20</t>
  </si>
  <si>
    <t>J22</t>
  </si>
  <si>
    <t>J24</t>
  </si>
  <si>
    <t>L2</t>
  </si>
  <si>
    <t>L4</t>
  </si>
  <si>
    <t>L6</t>
  </si>
  <si>
    <t>L8</t>
  </si>
  <si>
    <t>L10</t>
  </si>
  <si>
    <t>L12</t>
  </si>
  <si>
    <t>L14</t>
  </si>
  <si>
    <t>L16</t>
  </si>
  <si>
    <t>L18</t>
  </si>
  <si>
    <t>L20</t>
  </si>
  <si>
    <t>L22</t>
  </si>
  <si>
    <t>L24</t>
  </si>
  <si>
    <t>N2</t>
  </si>
  <si>
    <t>N4</t>
  </si>
  <si>
    <t>N6</t>
  </si>
  <si>
    <t>N8</t>
  </si>
  <si>
    <t>N10</t>
  </si>
  <si>
    <t>N12</t>
  </si>
  <si>
    <t>N14</t>
  </si>
  <si>
    <t>N16</t>
  </si>
  <si>
    <t>N18</t>
  </si>
  <si>
    <t>N20</t>
  </si>
  <si>
    <t>N22</t>
  </si>
  <si>
    <t>N24</t>
  </si>
  <si>
    <t>P2</t>
  </si>
  <si>
    <t>P4</t>
  </si>
  <si>
    <t>P6</t>
  </si>
  <si>
    <t>P8</t>
  </si>
  <si>
    <t>P10</t>
  </si>
  <si>
    <t>P12</t>
  </si>
  <si>
    <t>P14</t>
  </si>
  <si>
    <t>P16</t>
  </si>
  <si>
    <t>P18</t>
  </si>
  <si>
    <t>P20</t>
  </si>
  <si>
    <t>P22</t>
  </si>
  <si>
    <t>P24</t>
  </si>
  <si>
    <t>J</t>
  </si>
  <si>
    <t>L</t>
  </si>
  <si>
    <t>N</t>
  </si>
  <si>
    <t>P</t>
  </si>
  <si>
    <t>Sample</t>
  </si>
  <si>
    <t>K1(133)</t>
  </si>
  <si>
    <t>Orf40 (62161)</t>
  </si>
  <si>
    <t>K1 (348)</t>
  </si>
  <si>
    <t>K1 (622)</t>
  </si>
  <si>
    <t>ORF4 (2109)</t>
  </si>
  <si>
    <t>ORF4 (2360)</t>
  </si>
  <si>
    <t>ORF4 (2545)</t>
  </si>
  <si>
    <t>ORF6 or 4 (5672)</t>
  </si>
  <si>
    <t>ORF6 or 4 (5859)</t>
  </si>
  <si>
    <t>ORF6 or 4 (5921)</t>
  </si>
  <si>
    <t>Orf7 or 6 or 4 (8189)</t>
  </si>
  <si>
    <t>Orf7 or 6 or 4 (8314)</t>
  </si>
  <si>
    <t>Orf7 or 6 or 4 (8384)</t>
  </si>
  <si>
    <t>Orf8 or 4,6,7 (10202)</t>
  </si>
  <si>
    <t>Orf8 or 4,6,7 (10467)</t>
  </si>
  <si>
    <t>Orf8 or 4,6,7 (10765)</t>
  </si>
  <si>
    <t>Orf9 or 4,6,7,8 (13610)</t>
  </si>
  <si>
    <t>Orf9 or 4,6,7,8 (13806)</t>
  </si>
  <si>
    <t>Orf9 or 4,6,7,8 (13975)</t>
  </si>
  <si>
    <t>Orf 10 or 4,6,7,8,9 (15008)</t>
  </si>
  <si>
    <t>Orf 10 or 4,6,7,8,9 (15244)</t>
  </si>
  <si>
    <t>Orf 10 or 4,6,7,8,9 (15288)</t>
  </si>
  <si>
    <t>Orf 11 or 10,9,8,7,6,4 (16083)</t>
  </si>
  <si>
    <t>Orf 11 or 10,9,8,7,6,4 (16677)</t>
  </si>
  <si>
    <t>Orf42 or Orf43 (62756)</t>
  </si>
  <si>
    <t>K2 or Orf2 (17821)</t>
  </si>
  <si>
    <t>Orf42 or Orf43 (62906)</t>
  </si>
  <si>
    <t>K3 (18883)</t>
  </si>
  <si>
    <t>K3 (19081)</t>
  </si>
  <si>
    <t>K3 (19577)</t>
  </si>
  <si>
    <t>Orf42 or Orf43 (63104)</t>
  </si>
  <si>
    <t>ORF70 (20979)</t>
  </si>
  <si>
    <t>K4 (21778)</t>
  </si>
  <si>
    <t>K4 (21780)</t>
  </si>
  <si>
    <t>ORF71 (vFLIP) (122381)</t>
  </si>
  <si>
    <t>K5 (26200)</t>
  </si>
  <si>
    <t>K7 (28624)</t>
  </si>
  <si>
    <t>K7 (28694)</t>
  </si>
  <si>
    <t>ORF16 (30265)</t>
  </si>
  <si>
    <t>ORF16 (30403)</t>
  </si>
  <si>
    <t>ORF71 (vFLIP) (122443)</t>
  </si>
  <si>
    <t>ORF17 or Orf17.5 (31509)</t>
  </si>
  <si>
    <t>ORF17 (31829)</t>
  </si>
  <si>
    <t>ORF17 (32510)</t>
  </si>
  <si>
    <t>ORF18 (32935)</t>
  </si>
  <si>
    <t>Orf18 or 20 or 19 (33405)</t>
  </si>
  <si>
    <t>Orf20 or Orf19 (34089)</t>
  </si>
  <si>
    <t>Orf20 or Orf19 (34228)</t>
  </si>
  <si>
    <t>Orf20 or Orf19 (34848)</t>
  </si>
  <si>
    <t>Orf20 or Orf19 (35199)</t>
  </si>
  <si>
    <t>Orf20 or Orf19 (35440)</t>
  </si>
  <si>
    <t>Orf21 (36102)</t>
  </si>
  <si>
    <t>Orf21 (36500)</t>
  </si>
  <si>
    <t>Orf73 (LANA) or 72 (vCyc) (123054)</t>
  </si>
  <si>
    <t>Orf 22 or 21 (38336)</t>
  </si>
  <si>
    <t>Orf 22 or 21 (38441)</t>
  </si>
  <si>
    <t>Orf 22 or 21 (38857)</t>
  </si>
  <si>
    <t>Orf23 or 24 (39603)</t>
  </si>
  <si>
    <t>Orf23 or 24 (39786)</t>
  </si>
  <si>
    <t>Orf24 (41283)</t>
  </si>
  <si>
    <t>Orf73 (LANA) or 72 (vCyc) (123511)</t>
  </si>
  <si>
    <t>Orf24 (41630)</t>
  </si>
  <si>
    <t>Orf25 (45767)</t>
  </si>
  <si>
    <t>Orf25 (46047)</t>
  </si>
  <si>
    <t>Orf73 (LANA) (124002)</t>
  </si>
  <si>
    <t>Orf26 or Orf25 (47239)</t>
  </si>
  <si>
    <t>Orf26 or Orf25 (47305)</t>
  </si>
  <si>
    <t>Orf27 or 26 or 25 (48071)</t>
  </si>
  <si>
    <t>Orf27 or 26 or 25 (48265)</t>
  </si>
  <si>
    <t>Orf29 (49612)</t>
  </si>
  <si>
    <t>Orf29 (49613)</t>
  </si>
  <si>
    <t>Orf30 or Orf29 (50891)</t>
  </si>
  <si>
    <t>Orf30 or Orf29 or 31 (50984)</t>
  </si>
  <si>
    <t>Orf30 or Orf29 or 31 (51123)</t>
  </si>
  <si>
    <t>Orf32 or 29,30,31 (51996)</t>
  </si>
  <si>
    <t>Orf32 or 29,30,31 (52203)</t>
  </si>
  <si>
    <t>Orf32 or 29,30,31 (52828)</t>
  </si>
  <si>
    <t>Orf33 or 29,30,31,32 (53424)</t>
  </si>
  <si>
    <t>Orf29 (54355)</t>
  </si>
  <si>
    <t>Orf34 (55359)</t>
  </si>
  <si>
    <t>Orf 34 or Orf35 (55680)</t>
  </si>
  <si>
    <t>Orf 36 or Orf34 or 35 (56709)</t>
  </si>
  <si>
    <t>Orf37 or 34,35,36 (57765)</t>
  </si>
  <si>
    <t>Orf37 or 34,35,36 (58237)</t>
  </si>
  <si>
    <t>Orf39 (59355)</t>
  </si>
  <si>
    <t>Orf39 (60036)</t>
  </si>
  <si>
    <t>Orf40 (60631)</t>
  </si>
  <si>
    <t>Orf40 (61209)</t>
  </si>
  <si>
    <t>Orf40 (61476)</t>
  </si>
  <si>
    <t>Orf40 (62028)</t>
  </si>
  <si>
    <t>STD old-rep1</t>
  </si>
  <si>
    <t>STD old-rep2</t>
  </si>
  <si>
    <t>STD new-rep1</t>
  </si>
  <si>
    <t>STD new-rep2</t>
  </si>
  <si>
    <t>5uL Ct-2nd derv</t>
  </si>
  <si>
    <t>5uL Tm1</t>
  </si>
  <si>
    <t>5uL Tm2</t>
  </si>
  <si>
    <t>5uL Ct-Fit Points</t>
  </si>
  <si>
    <t>6uL Ct-2nd derv</t>
  </si>
  <si>
    <t>6uL Tm1</t>
  </si>
  <si>
    <t>6uL Tm2</t>
  </si>
  <si>
    <t>6uL Ct-Fit Points</t>
  </si>
  <si>
    <t>change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</si>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</sst>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Verdana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2" fillId="32" borderId="0" applyNumberFormat="0" applyBorder="0" applyAlignment="0" applyProtection="0"/>
    <xf numFmtId="0" fontId="2" fillId="0" borderId="0"/>
    <xf numFmtId="0" fontId="23" fillId="2" borderId="0" applyNumberFormat="0" applyBorder="0" applyAlignment="0" applyProtection="0"/>
    <xf numFmtId="0" fontId="2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2" fontId="6" fillId="0" borderId="0" xfId="0" applyNumberFormat="1" applyFont="1" applyFill="1" applyBorder="1"/>
    <xf numFmtId="2" fontId="24" fillId="0" borderId="0" xfId="0" applyNumberFormat="1" applyFont="1" applyFill="1" applyBorder="1"/>
    <xf numFmtId="2" fontId="21" fillId="33" borderId="0" xfId="63" applyNumberFormat="1" applyFont="1" applyFill="1"/>
    <xf numFmtId="2" fontId="21" fillId="0" borderId="0" xfId="63" applyNumberFormat="1" applyFont="1"/>
    <xf numFmtId="2" fontId="21" fillId="0" borderId="0" xfId="66" applyNumberFormat="1" applyFont="1"/>
    <xf numFmtId="2" fontId="7" fillId="0" borderId="0" xfId="0" applyNumberFormat="1" applyFont="1" applyFill="1" applyBorder="1"/>
    <xf numFmtId="2" fontId="2" fillId="33" borderId="0" xfId="63" applyNumberFormat="1" applyFill="1"/>
    <xf numFmtId="2" fontId="1" fillId="0" borderId="0" xfId="66" applyNumberFormat="1"/>
    <xf numFmtId="2" fontId="2" fillId="0" borderId="0" xfId="63" applyNumberFormat="1"/>
    <xf numFmtId="2" fontId="0" fillId="33" borderId="0" xfId="0" applyNumberFormat="1" applyFill="1"/>
    <xf numFmtId="2" fontId="6" fillId="0" borderId="0" xfId="1" applyNumberFormat="1" applyFont="1" applyFill="1" applyBorder="1"/>
    <xf numFmtId="2" fontId="6" fillId="0" borderId="0" xfId="0" applyNumberFormat="1" applyFont="1" applyFill="1"/>
    <xf numFmtId="2" fontId="12" fillId="3" borderId="0" xfId="29" applyNumberFormat="1"/>
  </cellXfs>
  <cellStyles count="88">
    <cellStyle name="20% - Accent1" xfId="40" builtinId="30" customBuiltin="1"/>
    <cellStyle name="20% - Accent1 2" xfId="68"/>
    <cellStyle name="20% - Accent2" xfId="44" builtinId="34" customBuiltin="1"/>
    <cellStyle name="20% - Accent2 2" xfId="70"/>
    <cellStyle name="20% - Accent3" xfId="48" builtinId="38" customBuiltin="1"/>
    <cellStyle name="20% - Accent3 2" xfId="72"/>
    <cellStyle name="20% - Accent4" xfId="52" builtinId="42" customBuiltin="1"/>
    <cellStyle name="20% - Accent4 2" xfId="74"/>
    <cellStyle name="20% - Accent5" xfId="56" builtinId="46" customBuiltin="1"/>
    <cellStyle name="20% - Accent5 2" xfId="76"/>
    <cellStyle name="20% - Accent6" xfId="60" builtinId="50" customBuiltin="1"/>
    <cellStyle name="20% - Accent6 2" xfId="78"/>
    <cellStyle name="40% - Accent1" xfId="41" builtinId="31" customBuiltin="1"/>
    <cellStyle name="40% - Accent1 2" xfId="69"/>
    <cellStyle name="40% - Accent2" xfId="45" builtinId="35" customBuiltin="1"/>
    <cellStyle name="40% - Accent2 2" xfId="71"/>
    <cellStyle name="40% - Accent3" xfId="49" builtinId="39" customBuiltin="1"/>
    <cellStyle name="40% - Accent3 2" xfId="73"/>
    <cellStyle name="40% - Accent4" xfId="53" builtinId="43" customBuiltin="1"/>
    <cellStyle name="40% - Accent4 2" xfId="75"/>
    <cellStyle name="40% - Accent5" xfId="57" builtinId="47" customBuiltin="1"/>
    <cellStyle name="40% - Accent5 2" xfId="77"/>
    <cellStyle name="40% - Accent6" xfId="61" builtinId="51" customBuiltin="1"/>
    <cellStyle name="40% - Accent6 2" xfId="79"/>
    <cellStyle name="60% - Accent1" xfId="42" builtinId="32" customBuiltin="1"/>
    <cellStyle name="60% - Accent2" xfId="46" builtinId="36" customBuiltin="1"/>
    <cellStyle name="60% - Accent3" xfId="50" builtinId="40" customBuiltin="1"/>
    <cellStyle name="60% - Accent4" xfId="54" builtinId="44" customBuiltin="1"/>
    <cellStyle name="60% - Accent5" xfId="58" builtinId="48" customBuiltin="1"/>
    <cellStyle name="60% - Accent6" xfId="62" builtinId="52" customBuiltin="1"/>
    <cellStyle name="Accent1" xfId="39" builtinId="29" customBuiltin="1"/>
    <cellStyle name="Accent2" xfId="43" builtinId="33" customBuiltin="1"/>
    <cellStyle name="Accent3" xfId="47" builtinId="37" customBuiltin="1"/>
    <cellStyle name="Accent4" xfId="51" builtinId="41" customBuiltin="1"/>
    <cellStyle name="Accent5" xfId="55" builtinId="45" customBuiltin="1"/>
    <cellStyle name="Accent6" xfId="59" builtinId="49" customBuiltin="1"/>
    <cellStyle name="Bad" xfId="1" builtinId="27"/>
    <cellStyle name="Bad 2" xfId="64"/>
    <cellStyle name="Calculation" xfId="33" builtinId="22" customBuiltin="1"/>
    <cellStyle name="Check Cell" xfId="35" builtinId="23" customBuiltin="1"/>
    <cellStyle name="Explanatory Text" xfId="37" builtinId="53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Good" xfId="29" builtinId="26" customBuiltin="1"/>
    <cellStyle name="Heading 1" xfId="25" builtinId="16" customBuiltin="1"/>
    <cellStyle name="Heading 2" xfId="26" builtinId="17" customBuiltin="1"/>
    <cellStyle name="Heading 3" xfId="27" builtinId="18" customBuiltin="1"/>
    <cellStyle name="Heading 4" xfId="28" builtinId="19" customBuilti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Input" xfId="31" builtinId="20" customBuiltin="1"/>
    <cellStyle name="Linked Cell" xfId="34" builtinId="24" customBuiltin="1"/>
    <cellStyle name="Neutral" xfId="30" builtinId="28" customBuiltin="1"/>
    <cellStyle name="Normal" xfId="0" builtinId="0"/>
    <cellStyle name="Normal 2" xfId="63"/>
    <cellStyle name="Normal 3" xfId="66"/>
    <cellStyle name="Note 2" xfId="65"/>
    <cellStyle name="Note 3" xfId="67"/>
    <cellStyle name="Output" xfId="32" builtinId="21" customBuiltin="1"/>
    <cellStyle name="Title" xfId="24" builtinId="15" customBuiltin="1"/>
    <cellStyle name="Total" xfId="38" builtinId="25" customBuiltin="1"/>
    <cellStyle name="Warning Text" xfId="36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level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Sheet1!$P$2:$P$385</c:f>
              <c:numCache>
                <c:formatCode>0.00</c:formatCode>
                <c:ptCount val="384"/>
                <c:pt idx="0">
                  <c:v>0.860000000000003</c:v>
                </c:pt>
                <c:pt idx="1">
                  <c:v>1.760000000000001</c:v>
                </c:pt>
                <c:pt idx="2">
                  <c:v>1.329999999999998</c:v>
                </c:pt>
                <c:pt idx="3">
                  <c:v>0.900000000000002</c:v>
                </c:pt>
                <c:pt idx="4">
                  <c:v>3.360000000000003</c:v>
                </c:pt>
                <c:pt idx="5">
                  <c:v>1.509999999999998</c:v>
                </c:pt>
                <c:pt idx="6">
                  <c:v>1.010000000000002</c:v>
                </c:pt>
                <c:pt idx="7">
                  <c:v>0.949999999999999</c:v>
                </c:pt>
                <c:pt idx="8">
                  <c:v>0.650000000000002</c:v>
                </c:pt>
                <c:pt idx="9">
                  <c:v>1.0</c:v>
                </c:pt>
                <c:pt idx="10">
                  <c:v>0.400000000000002</c:v>
                </c:pt>
                <c:pt idx="11">
                  <c:v>0.469999999999999</c:v>
                </c:pt>
                <c:pt idx="12">
                  <c:v>0.870000000000001</c:v>
                </c:pt>
                <c:pt idx="13">
                  <c:v>0.669999999999998</c:v>
                </c:pt>
                <c:pt idx="14">
                  <c:v>0.830000000000002</c:v>
                </c:pt>
                <c:pt idx="15">
                  <c:v>1.32</c:v>
                </c:pt>
                <c:pt idx="16">
                  <c:v>0.470000000000002</c:v>
                </c:pt>
                <c:pt idx="17">
                  <c:v>0.41</c:v>
                </c:pt>
                <c:pt idx="18">
                  <c:v>0.559999999999999</c:v>
                </c:pt>
                <c:pt idx="19">
                  <c:v>0.630000000000002</c:v>
                </c:pt>
                <c:pt idx="20">
                  <c:v>0.460000000000001</c:v>
                </c:pt>
                <c:pt idx="21">
                  <c:v>0.120000000000001</c:v>
                </c:pt>
                <c:pt idx="22">
                  <c:v>0.620000000000001</c:v>
                </c:pt>
                <c:pt idx="23">
                  <c:v>0.859999999999999</c:v>
                </c:pt>
                <c:pt idx="24">
                  <c:v>1.64</c:v>
                </c:pt>
                <c:pt idx="25">
                  <c:v>0.649999999999998</c:v>
                </c:pt>
                <c:pt idx="26">
                  <c:v>1.030000000000001</c:v>
                </c:pt>
                <c:pt idx="27">
                  <c:v>0.719999999999999</c:v>
                </c:pt>
                <c:pt idx="28">
                  <c:v>2.190000000000001</c:v>
                </c:pt>
                <c:pt idx="29">
                  <c:v>1.98</c:v>
                </c:pt>
                <c:pt idx="30">
                  <c:v>1.099999999999998</c:v>
                </c:pt>
                <c:pt idx="31">
                  <c:v>0.300000000000001</c:v>
                </c:pt>
                <c:pt idx="32">
                  <c:v>0.710000000000001</c:v>
                </c:pt>
                <c:pt idx="33">
                  <c:v>0.27</c:v>
                </c:pt>
                <c:pt idx="34">
                  <c:v>0.460000000000001</c:v>
                </c:pt>
                <c:pt idx="35">
                  <c:v>0.0799999999999983</c:v>
                </c:pt>
                <c:pt idx="36">
                  <c:v>1.5</c:v>
                </c:pt>
                <c:pt idx="37">
                  <c:v>-0.0199999999999996</c:v>
                </c:pt>
                <c:pt idx="38">
                  <c:v>0.550000000000001</c:v>
                </c:pt>
                <c:pt idx="39">
                  <c:v>0.43</c:v>
                </c:pt>
                <c:pt idx="40">
                  <c:v>1.34</c:v>
                </c:pt>
                <c:pt idx="41">
                  <c:v>0.280000000000001</c:v>
                </c:pt>
                <c:pt idx="42">
                  <c:v>1.419999999999998</c:v>
                </c:pt>
                <c:pt idx="43">
                  <c:v>0.760000000000001</c:v>
                </c:pt>
                <c:pt idx="44">
                  <c:v>0.370000000000001</c:v>
                </c:pt>
                <c:pt idx="45">
                  <c:v>0.41</c:v>
                </c:pt>
                <c:pt idx="46">
                  <c:v>0.91</c:v>
                </c:pt>
                <c:pt idx="47">
                  <c:v>0.18</c:v>
                </c:pt>
                <c:pt idx="48">
                  <c:v>1.049999999999997</c:v>
                </c:pt>
                <c:pt idx="49">
                  <c:v>0.720000000000002</c:v>
                </c:pt>
                <c:pt idx="50">
                  <c:v>1.880000000000002</c:v>
                </c:pt>
                <c:pt idx="51">
                  <c:v>2.29</c:v>
                </c:pt>
                <c:pt idx="52">
                  <c:v>1.400000000000002</c:v>
                </c:pt>
                <c:pt idx="53">
                  <c:v>1.120000000000001</c:v>
                </c:pt>
                <c:pt idx="54">
                  <c:v>0.75</c:v>
                </c:pt>
                <c:pt idx="55">
                  <c:v>0.59</c:v>
                </c:pt>
                <c:pt idx="56">
                  <c:v>0.620000000000001</c:v>
                </c:pt>
                <c:pt idx="57">
                  <c:v>0.41</c:v>
                </c:pt>
                <c:pt idx="58">
                  <c:v>0.829999999999998</c:v>
                </c:pt>
                <c:pt idx="59">
                  <c:v>0.66</c:v>
                </c:pt>
                <c:pt idx="60">
                  <c:v>0.709999999999997</c:v>
                </c:pt>
                <c:pt idx="61">
                  <c:v>0.870000000000001</c:v>
                </c:pt>
                <c:pt idx="62">
                  <c:v>1.84</c:v>
                </c:pt>
                <c:pt idx="63">
                  <c:v>1.940000000000001</c:v>
                </c:pt>
                <c:pt idx="64">
                  <c:v>0.669999999999998</c:v>
                </c:pt>
                <c:pt idx="65">
                  <c:v>0.790000000000003</c:v>
                </c:pt>
                <c:pt idx="66">
                  <c:v>1.349999999999998</c:v>
                </c:pt>
                <c:pt idx="67">
                  <c:v>0.450000000000003</c:v>
                </c:pt>
                <c:pt idx="68">
                  <c:v>0.120000000000001</c:v>
                </c:pt>
                <c:pt idx="69">
                  <c:v>0.64</c:v>
                </c:pt>
                <c:pt idx="70">
                  <c:v>0.27</c:v>
                </c:pt>
                <c:pt idx="71">
                  <c:v>0.370000000000001</c:v>
                </c:pt>
                <c:pt idx="72">
                  <c:v>1.440000000000001</c:v>
                </c:pt>
                <c:pt idx="73">
                  <c:v>-0.0300000000000011</c:v>
                </c:pt>
                <c:pt idx="74">
                  <c:v>1.66</c:v>
                </c:pt>
                <c:pt idx="75">
                  <c:v>1.720000000000002</c:v>
                </c:pt>
                <c:pt idx="76">
                  <c:v>1.490000000000002</c:v>
                </c:pt>
                <c:pt idx="77">
                  <c:v>0.670000000000002</c:v>
                </c:pt>
                <c:pt idx="78">
                  <c:v>0.93</c:v>
                </c:pt>
                <c:pt idx="79">
                  <c:v>0.34</c:v>
                </c:pt>
                <c:pt idx="80">
                  <c:v>1.02</c:v>
                </c:pt>
                <c:pt idx="81">
                  <c:v>0.84</c:v>
                </c:pt>
                <c:pt idx="82">
                  <c:v>0.670000000000002</c:v>
                </c:pt>
                <c:pt idx="83">
                  <c:v>0.439999999999998</c:v>
                </c:pt>
                <c:pt idx="84">
                  <c:v>0.850000000000001</c:v>
                </c:pt>
                <c:pt idx="85">
                  <c:v>0.550000000000001</c:v>
                </c:pt>
                <c:pt idx="86">
                  <c:v>3.169999999999998</c:v>
                </c:pt>
                <c:pt idx="87">
                  <c:v>1.57</c:v>
                </c:pt>
                <c:pt idx="88">
                  <c:v>1.579999999999998</c:v>
                </c:pt>
                <c:pt idx="89">
                  <c:v>-0.34</c:v>
                </c:pt>
                <c:pt idx="90">
                  <c:v>1.68</c:v>
                </c:pt>
                <c:pt idx="91">
                  <c:v>0.57</c:v>
                </c:pt>
                <c:pt idx="92">
                  <c:v>0.940000000000001</c:v>
                </c:pt>
                <c:pt idx="93">
                  <c:v>-0.16</c:v>
                </c:pt>
                <c:pt idx="94">
                  <c:v>0.809999999999999</c:v>
                </c:pt>
                <c:pt idx="95">
                  <c:v>0.859999999999999</c:v>
                </c:pt>
                <c:pt idx="96">
                  <c:v>5.419999999999998</c:v>
                </c:pt>
                <c:pt idx="97">
                  <c:v>4.59</c:v>
                </c:pt>
                <c:pt idx="98">
                  <c:v>9.210000000000001</c:v>
                </c:pt>
                <c:pt idx="99">
                  <c:v>8.349999999999997</c:v>
                </c:pt>
                <c:pt idx="100">
                  <c:v>8.169999999999998</c:v>
                </c:pt>
                <c:pt idx="101">
                  <c:v>7.920000000000002</c:v>
                </c:pt>
                <c:pt idx="102">
                  <c:v>5.300000000000004</c:v>
                </c:pt>
                <c:pt idx="103">
                  <c:v>4.990000000000002</c:v>
                </c:pt>
                <c:pt idx="104">
                  <c:v>3.719999999999999</c:v>
                </c:pt>
                <c:pt idx="105">
                  <c:v>4.899999999999999</c:v>
                </c:pt>
                <c:pt idx="106">
                  <c:v>2.870000000000001</c:v>
                </c:pt>
                <c:pt idx="107">
                  <c:v>4.109999999999999</c:v>
                </c:pt>
                <c:pt idx="108">
                  <c:v>3.699999999999999</c:v>
                </c:pt>
                <c:pt idx="109">
                  <c:v>3.34</c:v>
                </c:pt>
                <c:pt idx="110">
                  <c:v>7.880000000000002</c:v>
                </c:pt>
                <c:pt idx="111">
                  <c:v>6.959999999999997</c:v>
                </c:pt>
                <c:pt idx="112">
                  <c:v>5.330000000000002</c:v>
                </c:pt>
                <c:pt idx="113">
                  <c:v>5.210000000000004</c:v>
                </c:pt>
                <c:pt idx="114">
                  <c:v>4.979999999999996</c:v>
                </c:pt>
                <c:pt idx="115">
                  <c:v>6.100000000000001</c:v>
                </c:pt>
                <c:pt idx="116">
                  <c:v>3.439999999999998</c:v>
                </c:pt>
                <c:pt idx="117">
                  <c:v>2.129999999999999</c:v>
                </c:pt>
                <c:pt idx="118">
                  <c:v>5.830000000000002</c:v>
                </c:pt>
                <c:pt idx="119">
                  <c:v>6.470000000000002</c:v>
                </c:pt>
                <c:pt idx="120">
                  <c:v>7.39</c:v>
                </c:pt>
                <c:pt idx="121">
                  <c:v>4.619999999999997</c:v>
                </c:pt>
                <c:pt idx="122">
                  <c:v>9.37</c:v>
                </c:pt>
                <c:pt idx="123">
                  <c:v>6.200000000000003</c:v>
                </c:pt>
                <c:pt idx="124">
                  <c:v>8.75</c:v>
                </c:pt>
                <c:pt idx="125">
                  <c:v>5.580000000000002</c:v>
                </c:pt>
                <c:pt idx="126">
                  <c:v>6.45</c:v>
                </c:pt>
                <c:pt idx="127">
                  <c:v>4.290000000000003</c:v>
                </c:pt>
                <c:pt idx="128">
                  <c:v>5.240000000000002</c:v>
                </c:pt>
                <c:pt idx="129">
                  <c:v>3.450000000000003</c:v>
                </c:pt>
                <c:pt idx="130">
                  <c:v>4.550000000000001</c:v>
                </c:pt>
                <c:pt idx="131">
                  <c:v>2.759999999999998</c:v>
                </c:pt>
                <c:pt idx="132">
                  <c:v>4.64</c:v>
                </c:pt>
                <c:pt idx="133">
                  <c:v>2.060000000000002</c:v>
                </c:pt>
                <c:pt idx="134">
                  <c:v>8.419999999999998</c:v>
                </c:pt>
                <c:pt idx="135">
                  <c:v>5.180000000000003</c:v>
                </c:pt>
                <c:pt idx="136">
                  <c:v>7.440000000000001</c:v>
                </c:pt>
                <c:pt idx="137">
                  <c:v>3.91</c:v>
                </c:pt>
                <c:pt idx="138">
                  <c:v>6.650000000000002</c:v>
                </c:pt>
                <c:pt idx="139">
                  <c:v>5.519999999999996</c:v>
                </c:pt>
                <c:pt idx="140">
                  <c:v>3.940000000000001</c:v>
                </c:pt>
                <c:pt idx="141">
                  <c:v>2.66</c:v>
                </c:pt>
                <c:pt idx="142">
                  <c:v>5.560000000000002</c:v>
                </c:pt>
                <c:pt idx="143">
                  <c:v>5.440000000000001</c:v>
                </c:pt>
                <c:pt idx="144">
                  <c:v>0.759999999999998</c:v>
                </c:pt>
                <c:pt idx="145">
                  <c:v>0.780000000000001</c:v>
                </c:pt>
                <c:pt idx="146">
                  <c:v>0.669999999999998</c:v>
                </c:pt>
                <c:pt idx="147">
                  <c:v>0.439999999999998</c:v>
                </c:pt>
                <c:pt idx="148">
                  <c:v>1.969999999999999</c:v>
                </c:pt>
                <c:pt idx="149">
                  <c:v>0.609999999999999</c:v>
                </c:pt>
                <c:pt idx="150">
                  <c:v>0.579999999999998</c:v>
                </c:pt>
                <c:pt idx="151">
                  <c:v>-0.0100000000000016</c:v>
                </c:pt>
                <c:pt idx="152">
                  <c:v>0.690000000000001</c:v>
                </c:pt>
                <c:pt idx="153">
                  <c:v>0.210000000000001</c:v>
                </c:pt>
                <c:pt idx="154">
                  <c:v>0.960000000000001</c:v>
                </c:pt>
                <c:pt idx="155">
                  <c:v>1.16</c:v>
                </c:pt>
                <c:pt idx="156">
                  <c:v>0.719999999999999</c:v>
                </c:pt>
                <c:pt idx="157">
                  <c:v>0.41</c:v>
                </c:pt>
                <c:pt idx="158">
                  <c:v>0.41</c:v>
                </c:pt>
                <c:pt idx="159">
                  <c:v>1.350000000000001</c:v>
                </c:pt>
                <c:pt idx="160">
                  <c:v>0.389999999999997</c:v>
                </c:pt>
                <c:pt idx="161">
                  <c:v>0.190000000000001</c:v>
                </c:pt>
                <c:pt idx="162">
                  <c:v>0.699999999999999</c:v>
                </c:pt>
                <c:pt idx="163">
                  <c:v>0.27</c:v>
                </c:pt>
                <c:pt idx="164">
                  <c:v>3.000000000000004</c:v>
                </c:pt>
                <c:pt idx="165">
                  <c:v>2.02</c:v>
                </c:pt>
                <c:pt idx="166">
                  <c:v>0.380000000000002</c:v>
                </c:pt>
                <c:pt idx="167">
                  <c:v>0.0800000000000018</c:v>
                </c:pt>
                <c:pt idx="168">
                  <c:v>0.849999999999998</c:v>
                </c:pt>
                <c:pt idx="169">
                  <c:v>0.170000000000002</c:v>
                </c:pt>
                <c:pt idx="170">
                  <c:v>0.32</c:v>
                </c:pt>
                <c:pt idx="171">
                  <c:v>0.0599999999999987</c:v>
                </c:pt>
                <c:pt idx="172">
                  <c:v>1.0</c:v>
                </c:pt>
                <c:pt idx="173">
                  <c:v>0.399999999999999</c:v>
                </c:pt>
                <c:pt idx="174">
                  <c:v>0.370000000000001</c:v>
                </c:pt>
                <c:pt idx="175">
                  <c:v>-0.129999999999999</c:v>
                </c:pt>
                <c:pt idx="176">
                  <c:v>0.440000000000001</c:v>
                </c:pt>
                <c:pt idx="177">
                  <c:v>-0.290000000000003</c:v>
                </c:pt>
                <c:pt idx="178">
                  <c:v>0.369999999999997</c:v>
                </c:pt>
                <c:pt idx="179">
                  <c:v>0.0500000000000007</c:v>
                </c:pt>
                <c:pt idx="180">
                  <c:v>0.599999999999998</c:v>
                </c:pt>
                <c:pt idx="181">
                  <c:v>0.82</c:v>
                </c:pt>
                <c:pt idx="182">
                  <c:v>1.009999999999998</c:v>
                </c:pt>
                <c:pt idx="183">
                  <c:v>0.41</c:v>
                </c:pt>
                <c:pt idx="184">
                  <c:v>0.189999999999998</c:v>
                </c:pt>
                <c:pt idx="185">
                  <c:v>0.0</c:v>
                </c:pt>
                <c:pt idx="186">
                  <c:v>0.549999999999997</c:v>
                </c:pt>
                <c:pt idx="187">
                  <c:v>0.789999999999999</c:v>
                </c:pt>
                <c:pt idx="188">
                  <c:v>2.850000000000001</c:v>
                </c:pt>
                <c:pt idx="189">
                  <c:v>1.89</c:v>
                </c:pt>
                <c:pt idx="190">
                  <c:v>0.279999999999998</c:v>
                </c:pt>
                <c:pt idx="191">
                  <c:v>0.0399999999999991</c:v>
                </c:pt>
                <c:pt idx="192">
                  <c:v>0.73</c:v>
                </c:pt>
                <c:pt idx="193">
                  <c:v>0.89</c:v>
                </c:pt>
                <c:pt idx="194">
                  <c:v>1.149999999999999</c:v>
                </c:pt>
                <c:pt idx="195">
                  <c:v>1.39</c:v>
                </c:pt>
                <c:pt idx="196">
                  <c:v>1.580000000000002</c:v>
                </c:pt>
                <c:pt idx="197">
                  <c:v>1.620000000000001</c:v>
                </c:pt>
                <c:pt idx="198">
                  <c:v>1.040000000000003</c:v>
                </c:pt>
                <c:pt idx="199">
                  <c:v>0.830000000000002</c:v>
                </c:pt>
                <c:pt idx="200">
                  <c:v>0.800000000000001</c:v>
                </c:pt>
                <c:pt idx="201">
                  <c:v>0.669999999999998</c:v>
                </c:pt>
                <c:pt idx="202">
                  <c:v>1.050000000000001</c:v>
                </c:pt>
                <c:pt idx="203">
                  <c:v>1.25</c:v>
                </c:pt>
                <c:pt idx="204">
                  <c:v>0.809999999999999</c:v>
                </c:pt>
                <c:pt idx="205">
                  <c:v>0.769999999999999</c:v>
                </c:pt>
                <c:pt idx="206">
                  <c:v>2.649999999999998</c:v>
                </c:pt>
                <c:pt idx="207">
                  <c:v>2.310000000000002</c:v>
                </c:pt>
                <c:pt idx="208">
                  <c:v>1.319999999999997</c:v>
                </c:pt>
                <c:pt idx="209">
                  <c:v>1.129999999999999</c:v>
                </c:pt>
                <c:pt idx="210">
                  <c:v>1.02</c:v>
                </c:pt>
                <c:pt idx="211">
                  <c:v>0.93</c:v>
                </c:pt>
                <c:pt idx="212">
                  <c:v>0.949999999999999</c:v>
                </c:pt>
                <c:pt idx="213">
                  <c:v>0.879999999999999</c:v>
                </c:pt>
                <c:pt idx="214">
                  <c:v>0.740000000000002</c:v>
                </c:pt>
                <c:pt idx="215">
                  <c:v>0.649999999999998</c:v>
                </c:pt>
                <c:pt idx="216">
                  <c:v>0.809999999999999</c:v>
                </c:pt>
                <c:pt idx="217">
                  <c:v>0.939999999999998</c:v>
                </c:pt>
                <c:pt idx="218">
                  <c:v>1.199999999999999</c:v>
                </c:pt>
                <c:pt idx="219">
                  <c:v>0.940000000000001</c:v>
                </c:pt>
                <c:pt idx="220">
                  <c:v>1.860000000000003</c:v>
                </c:pt>
                <c:pt idx="221">
                  <c:v>0.800000000000001</c:v>
                </c:pt>
                <c:pt idx="222">
                  <c:v>0.89</c:v>
                </c:pt>
                <c:pt idx="223">
                  <c:v>0.769999999999999</c:v>
                </c:pt>
                <c:pt idx="224">
                  <c:v>1.059999999999999</c:v>
                </c:pt>
                <c:pt idx="225">
                  <c:v>0.359999999999999</c:v>
                </c:pt>
                <c:pt idx="226">
                  <c:v>0.719999999999999</c:v>
                </c:pt>
                <c:pt idx="227">
                  <c:v>0.699999999999999</c:v>
                </c:pt>
                <c:pt idx="228">
                  <c:v>0.620000000000001</c:v>
                </c:pt>
                <c:pt idx="229">
                  <c:v>0.190000000000001</c:v>
                </c:pt>
                <c:pt idx="230">
                  <c:v>3.350000000000001</c:v>
                </c:pt>
                <c:pt idx="231">
                  <c:v>1.52</c:v>
                </c:pt>
                <c:pt idx="232">
                  <c:v>1.049999999999997</c:v>
                </c:pt>
                <c:pt idx="233">
                  <c:v>0.82</c:v>
                </c:pt>
                <c:pt idx="234">
                  <c:v>1.18</c:v>
                </c:pt>
                <c:pt idx="235">
                  <c:v>0.670000000000002</c:v>
                </c:pt>
                <c:pt idx="236">
                  <c:v>0.510000000000002</c:v>
                </c:pt>
                <c:pt idx="237">
                  <c:v>0.199999999999999</c:v>
                </c:pt>
                <c:pt idx="238">
                  <c:v>0.859999999999999</c:v>
                </c:pt>
                <c:pt idx="239">
                  <c:v>0.64</c:v>
                </c:pt>
                <c:pt idx="240">
                  <c:v>0.650000000000002</c:v>
                </c:pt>
                <c:pt idx="241">
                  <c:v>0.57</c:v>
                </c:pt>
                <c:pt idx="242">
                  <c:v>0.59</c:v>
                </c:pt>
                <c:pt idx="243">
                  <c:v>0.66</c:v>
                </c:pt>
                <c:pt idx="244">
                  <c:v>3.759999999999998</c:v>
                </c:pt>
                <c:pt idx="245">
                  <c:v>3.41</c:v>
                </c:pt>
                <c:pt idx="246">
                  <c:v>1.0</c:v>
                </c:pt>
                <c:pt idx="247">
                  <c:v>1.209999999999997</c:v>
                </c:pt>
                <c:pt idx="248">
                  <c:v>0.68</c:v>
                </c:pt>
                <c:pt idx="249">
                  <c:v>0.609999999999999</c:v>
                </c:pt>
                <c:pt idx="250">
                  <c:v>1.809999999999999</c:v>
                </c:pt>
                <c:pt idx="251">
                  <c:v>1.240000000000002</c:v>
                </c:pt>
                <c:pt idx="252">
                  <c:v>0.800000000000001</c:v>
                </c:pt>
                <c:pt idx="253">
                  <c:v>0.289999999999999</c:v>
                </c:pt>
                <c:pt idx="254">
                  <c:v>1.740000000000002</c:v>
                </c:pt>
                <c:pt idx="255">
                  <c:v>1.550000000000001</c:v>
                </c:pt>
                <c:pt idx="256">
                  <c:v>1.100000000000001</c:v>
                </c:pt>
                <c:pt idx="257">
                  <c:v>1.080000000000002</c:v>
                </c:pt>
                <c:pt idx="258">
                  <c:v>0.859999999999999</c:v>
                </c:pt>
                <c:pt idx="259">
                  <c:v>1.300000000000001</c:v>
                </c:pt>
                <c:pt idx="260">
                  <c:v>1.0</c:v>
                </c:pt>
                <c:pt idx="261">
                  <c:v>0.379999999999999</c:v>
                </c:pt>
                <c:pt idx="262">
                  <c:v>0.369999999999997</c:v>
                </c:pt>
                <c:pt idx="263">
                  <c:v>0.32</c:v>
                </c:pt>
                <c:pt idx="264">
                  <c:v>1.0</c:v>
                </c:pt>
                <c:pt idx="265">
                  <c:v>0.0700000000000003</c:v>
                </c:pt>
                <c:pt idx="266">
                  <c:v>0.710000000000001</c:v>
                </c:pt>
                <c:pt idx="267">
                  <c:v>0.579999999999998</c:v>
                </c:pt>
                <c:pt idx="268">
                  <c:v>4.09</c:v>
                </c:pt>
                <c:pt idx="269">
                  <c:v>2.34</c:v>
                </c:pt>
                <c:pt idx="270">
                  <c:v>1.200000000000003</c:v>
                </c:pt>
                <c:pt idx="271">
                  <c:v>0.360000000000003</c:v>
                </c:pt>
                <c:pt idx="272">
                  <c:v>0.550000000000001</c:v>
                </c:pt>
                <c:pt idx="273">
                  <c:v>0.0999999999999978</c:v>
                </c:pt>
                <c:pt idx="274">
                  <c:v>0.949999999999999</c:v>
                </c:pt>
                <c:pt idx="275">
                  <c:v>0.810000000000002</c:v>
                </c:pt>
                <c:pt idx="276">
                  <c:v>1.169999999999998</c:v>
                </c:pt>
                <c:pt idx="277">
                  <c:v>0.39</c:v>
                </c:pt>
                <c:pt idx="278">
                  <c:v>2.469999999999999</c:v>
                </c:pt>
                <c:pt idx="279">
                  <c:v>1.09</c:v>
                </c:pt>
                <c:pt idx="280">
                  <c:v>1.41</c:v>
                </c:pt>
                <c:pt idx="281">
                  <c:v>0.470000000000002</c:v>
                </c:pt>
                <c:pt idx="282">
                  <c:v>1.039999999999999</c:v>
                </c:pt>
                <c:pt idx="283">
                  <c:v>-0.0999999999999978</c:v>
                </c:pt>
                <c:pt idx="284">
                  <c:v>1.0</c:v>
                </c:pt>
                <c:pt idx="285">
                  <c:v>0.870000000000001</c:v>
                </c:pt>
                <c:pt idx="286">
                  <c:v>0.460000000000001</c:v>
                </c:pt>
                <c:pt idx="287">
                  <c:v>0.220000000000002</c:v>
                </c:pt>
                <c:pt idx="288">
                  <c:v>7.829999999999998</c:v>
                </c:pt>
                <c:pt idx="289">
                  <c:v>8.129999999999998</c:v>
                </c:pt>
                <c:pt idx="290">
                  <c:v>4.329999999999998</c:v>
                </c:pt>
                <c:pt idx="291">
                  <c:v>5.189999999999998</c:v>
                </c:pt>
                <c:pt idx="292">
                  <c:v>3.32</c:v>
                </c:pt>
                <c:pt idx="293">
                  <c:v>3.629999999999999</c:v>
                </c:pt>
                <c:pt idx="294">
                  <c:v>5.359999999999999</c:v>
                </c:pt>
                <c:pt idx="295">
                  <c:v>3.84</c:v>
                </c:pt>
                <c:pt idx="296">
                  <c:v>1.370000000000001</c:v>
                </c:pt>
                <c:pt idx="297">
                  <c:v>0.620000000000001</c:v>
                </c:pt>
                <c:pt idx="298">
                  <c:v>4.340000000000003</c:v>
                </c:pt>
                <c:pt idx="299">
                  <c:v>4.549999999999997</c:v>
                </c:pt>
                <c:pt idx="300">
                  <c:v>3.32</c:v>
                </c:pt>
                <c:pt idx="301">
                  <c:v>3.940000000000001</c:v>
                </c:pt>
                <c:pt idx="302">
                  <c:v>4.799999999999997</c:v>
                </c:pt>
                <c:pt idx="303">
                  <c:v>5.609999999999999</c:v>
                </c:pt>
                <c:pt idx="304">
                  <c:v>4.07</c:v>
                </c:pt>
                <c:pt idx="305">
                  <c:v>5.519999999999996</c:v>
                </c:pt>
                <c:pt idx="306">
                  <c:v>3.759999999999998</c:v>
                </c:pt>
                <c:pt idx="307">
                  <c:v>4.099999999999998</c:v>
                </c:pt>
                <c:pt idx="308">
                  <c:v>2.57</c:v>
                </c:pt>
                <c:pt idx="309">
                  <c:v>3.329999999999998</c:v>
                </c:pt>
                <c:pt idx="310">
                  <c:v>1.059999999999999</c:v>
                </c:pt>
                <c:pt idx="311">
                  <c:v>1.75</c:v>
                </c:pt>
                <c:pt idx="312">
                  <c:v>9.170000000000001</c:v>
                </c:pt>
                <c:pt idx="313">
                  <c:v>5.449999999999995</c:v>
                </c:pt>
                <c:pt idx="314">
                  <c:v>5.729999999999997</c:v>
                </c:pt>
                <c:pt idx="315">
                  <c:v>4.07</c:v>
                </c:pt>
                <c:pt idx="316">
                  <c:v>4.609999999999999</c:v>
                </c:pt>
                <c:pt idx="317">
                  <c:v>2.740000000000002</c:v>
                </c:pt>
                <c:pt idx="318">
                  <c:v>5.09</c:v>
                </c:pt>
                <c:pt idx="319">
                  <c:v>2.920000000000002</c:v>
                </c:pt>
                <c:pt idx="320">
                  <c:v>1.440000000000001</c:v>
                </c:pt>
                <c:pt idx="321">
                  <c:v>0.620000000000001</c:v>
                </c:pt>
                <c:pt idx="322">
                  <c:v>4.710000000000001</c:v>
                </c:pt>
                <c:pt idx="323">
                  <c:v>4.45</c:v>
                </c:pt>
                <c:pt idx="324">
                  <c:v>5.25</c:v>
                </c:pt>
                <c:pt idx="325">
                  <c:v>3.029999999999998</c:v>
                </c:pt>
                <c:pt idx="326">
                  <c:v>5.18</c:v>
                </c:pt>
                <c:pt idx="327">
                  <c:v>3.950000000000003</c:v>
                </c:pt>
                <c:pt idx="328">
                  <c:v>5.599999999999998</c:v>
                </c:pt>
                <c:pt idx="329">
                  <c:v>3.140000000000001</c:v>
                </c:pt>
                <c:pt idx="330">
                  <c:v>4.399999999999999</c:v>
                </c:pt>
                <c:pt idx="331">
                  <c:v>2.48</c:v>
                </c:pt>
                <c:pt idx="332">
                  <c:v>4.370000000000001</c:v>
                </c:pt>
                <c:pt idx="333">
                  <c:v>2.440000000000001</c:v>
                </c:pt>
                <c:pt idx="334">
                  <c:v>1.830000000000002</c:v>
                </c:pt>
                <c:pt idx="335">
                  <c:v>1.650000000000002</c:v>
                </c:pt>
                <c:pt idx="336">
                  <c:v>2.380000000000002</c:v>
                </c:pt>
                <c:pt idx="337">
                  <c:v>0.84</c:v>
                </c:pt>
                <c:pt idx="338">
                  <c:v>0.0</c:v>
                </c:pt>
                <c:pt idx="339">
                  <c:v>0.0</c:v>
                </c:pt>
                <c:pt idx="340">
                  <c:v>-31.58</c:v>
                </c:pt>
                <c:pt idx="341">
                  <c:v>-0.93</c:v>
                </c:pt>
                <c:pt idx="342">
                  <c:v>0.709999999999997</c:v>
                </c:pt>
                <c:pt idx="343">
                  <c:v>1.079999999999998</c:v>
                </c:pt>
                <c:pt idx="344">
                  <c:v>0.580000000000002</c:v>
                </c:pt>
                <c:pt idx="345">
                  <c:v>0.549999999999997</c:v>
                </c:pt>
                <c:pt idx="346">
                  <c:v>0.699999999999999</c:v>
                </c:pt>
                <c:pt idx="347">
                  <c:v>0.190000000000001</c:v>
                </c:pt>
                <c:pt idx="348">
                  <c:v>0.949999999999999</c:v>
                </c:pt>
                <c:pt idx="349">
                  <c:v>1.02</c:v>
                </c:pt>
                <c:pt idx="350">
                  <c:v>2.079999999999998</c:v>
                </c:pt>
                <c:pt idx="351">
                  <c:v>1.609999999999999</c:v>
                </c:pt>
                <c:pt idx="352">
                  <c:v>0.649999999999998</c:v>
                </c:pt>
                <c:pt idx="353">
                  <c:v>1.030000000000001</c:v>
                </c:pt>
                <c:pt idx="354">
                  <c:v>1.370000000000001</c:v>
                </c:pt>
                <c:pt idx="355">
                  <c:v>1.850000000000001</c:v>
                </c:pt>
                <c:pt idx="356">
                  <c:v>0.190000000000001</c:v>
                </c:pt>
                <c:pt idx="357">
                  <c:v>1.200000000000003</c:v>
                </c:pt>
                <c:pt idx="358">
                  <c:v>0.609999999999999</c:v>
                </c:pt>
                <c:pt idx="359">
                  <c:v>0.649999999999998</c:v>
                </c:pt>
                <c:pt idx="360">
                  <c:v>1.16</c:v>
                </c:pt>
                <c:pt idx="361">
                  <c:v>0.440000000000001</c:v>
                </c:pt>
                <c:pt idx="362">
                  <c:v>0.0</c:v>
                </c:pt>
                <c:pt idx="363">
                  <c:v>0.0</c:v>
                </c:pt>
                <c:pt idx="364">
                  <c:v>0.780000000000001</c:v>
                </c:pt>
                <c:pt idx="365">
                  <c:v>0.270000000000003</c:v>
                </c:pt>
                <c:pt idx="366">
                  <c:v>1.199999999999999</c:v>
                </c:pt>
                <c:pt idx="367">
                  <c:v>0.469999999999999</c:v>
                </c:pt>
                <c:pt idx="368">
                  <c:v>1.02</c:v>
                </c:pt>
                <c:pt idx="369">
                  <c:v>0.39</c:v>
                </c:pt>
                <c:pt idx="370">
                  <c:v>0.830000000000002</c:v>
                </c:pt>
                <c:pt idx="371">
                  <c:v>0.25</c:v>
                </c:pt>
                <c:pt idx="372">
                  <c:v>1.379999999999999</c:v>
                </c:pt>
                <c:pt idx="373">
                  <c:v>0.34</c:v>
                </c:pt>
                <c:pt idx="374">
                  <c:v>1.93</c:v>
                </c:pt>
                <c:pt idx="375">
                  <c:v>1.210000000000001</c:v>
                </c:pt>
                <c:pt idx="376">
                  <c:v>1.510000000000002</c:v>
                </c:pt>
                <c:pt idx="377">
                  <c:v>0.380000000000002</c:v>
                </c:pt>
                <c:pt idx="378">
                  <c:v>1.969999999999999</c:v>
                </c:pt>
                <c:pt idx="379">
                  <c:v>0.84</c:v>
                </c:pt>
                <c:pt idx="380">
                  <c:v>1.049999999999997</c:v>
                </c:pt>
                <c:pt idx="381">
                  <c:v>0.16</c:v>
                </c:pt>
                <c:pt idx="382">
                  <c:v>1.009999999999998</c:v>
                </c:pt>
                <c:pt idx="383">
                  <c:v>0.690000000000001</c:v>
                </c:pt>
              </c:numCache>
            </c:numRef>
          </c:xVal>
          <c:yVal>
            <c:numRef>
              <c:f>Sheet1!$Q$2:$Q$385</c:f>
              <c:numCache>
                <c:formatCode>0.00</c:formatCode>
                <c:ptCount val="384"/>
                <c:pt idx="0">
                  <c:v>28.99</c:v>
                </c:pt>
                <c:pt idx="1">
                  <c:v>29.03</c:v>
                </c:pt>
                <c:pt idx="2">
                  <c:v>26.335</c:v>
                </c:pt>
                <c:pt idx="3">
                  <c:v>26.44</c:v>
                </c:pt>
                <c:pt idx="4">
                  <c:v>32.56</c:v>
                </c:pt>
                <c:pt idx="5">
                  <c:v>32.505</c:v>
                </c:pt>
                <c:pt idx="6">
                  <c:v>27.975</c:v>
                </c:pt>
                <c:pt idx="7">
                  <c:v>28.515</c:v>
                </c:pt>
                <c:pt idx="8">
                  <c:v>27.365</c:v>
                </c:pt>
                <c:pt idx="9">
                  <c:v>27.35</c:v>
                </c:pt>
                <c:pt idx="10">
                  <c:v>27.35</c:v>
                </c:pt>
                <c:pt idx="11">
                  <c:v>27.395</c:v>
                </c:pt>
                <c:pt idx="12">
                  <c:v>27.725</c:v>
                </c:pt>
                <c:pt idx="13">
                  <c:v>27.595</c:v>
                </c:pt>
                <c:pt idx="14">
                  <c:v>27.745</c:v>
                </c:pt>
                <c:pt idx="15">
                  <c:v>27.81</c:v>
                </c:pt>
                <c:pt idx="16">
                  <c:v>27.365</c:v>
                </c:pt>
                <c:pt idx="17">
                  <c:v>27.295</c:v>
                </c:pt>
                <c:pt idx="18">
                  <c:v>27.54</c:v>
                </c:pt>
                <c:pt idx="19">
                  <c:v>27.285</c:v>
                </c:pt>
                <c:pt idx="20">
                  <c:v>27.25</c:v>
                </c:pt>
                <c:pt idx="21">
                  <c:v>27.05</c:v>
                </c:pt>
                <c:pt idx="22">
                  <c:v>27.35</c:v>
                </c:pt>
                <c:pt idx="23">
                  <c:v>27.53</c:v>
                </c:pt>
                <c:pt idx="24">
                  <c:v>29.13</c:v>
                </c:pt>
                <c:pt idx="25">
                  <c:v>28.505</c:v>
                </c:pt>
                <c:pt idx="26">
                  <c:v>26.215</c:v>
                </c:pt>
                <c:pt idx="27">
                  <c:v>26.22</c:v>
                </c:pt>
                <c:pt idx="28">
                  <c:v>32.005</c:v>
                </c:pt>
                <c:pt idx="29">
                  <c:v>31.5</c:v>
                </c:pt>
                <c:pt idx="30">
                  <c:v>27.97</c:v>
                </c:pt>
                <c:pt idx="31">
                  <c:v>27.72</c:v>
                </c:pt>
                <c:pt idx="32">
                  <c:v>27.245</c:v>
                </c:pt>
                <c:pt idx="33">
                  <c:v>27.195</c:v>
                </c:pt>
                <c:pt idx="34">
                  <c:v>27.05</c:v>
                </c:pt>
                <c:pt idx="35">
                  <c:v>26.96</c:v>
                </c:pt>
                <c:pt idx="36">
                  <c:v>27.71</c:v>
                </c:pt>
                <c:pt idx="37">
                  <c:v>27.26</c:v>
                </c:pt>
                <c:pt idx="38">
                  <c:v>27.585</c:v>
                </c:pt>
                <c:pt idx="39">
                  <c:v>27.285</c:v>
                </c:pt>
                <c:pt idx="40">
                  <c:v>27.1</c:v>
                </c:pt>
                <c:pt idx="41">
                  <c:v>26.82</c:v>
                </c:pt>
                <c:pt idx="42">
                  <c:v>26.87</c:v>
                </c:pt>
                <c:pt idx="43">
                  <c:v>26.88</c:v>
                </c:pt>
                <c:pt idx="44">
                  <c:v>26.685</c:v>
                </c:pt>
                <c:pt idx="45">
                  <c:v>26.745</c:v>
                </c:pt>
                <c:pt idx="46">
                  <c:v>27.075</c:v>
                </c:pt>
                <c:pt idx="47">
                  <c:v>27.18</c:v>
                </c:pt>
                <c:pt idx="48">
                  <c:v>27.555</c:v>
                </c:pt>
                <c:pt idx="49">
                  <c:v>27.83</c:v>
                </c:pt>
                <c:pt idx="50">
                  <c:v>27.98</c:v>
                </c:pt>
                <c:pt idx="51">
                  <c:v>28.035</c:v>
                </c:pt>
                <c:pt idx="52">
                  <c:v>27.74</c:v>
                </c:pt>
                <c:pt idx="53">
                  <c:v>27.55</c:v>
                </c:pt>
                <c:pt idx="54">
                  <c:v>27.515</c:v>
                </c:pt>
                <c:pt idx="55">
                  <c:v>27.365</c:v>
                </c:pt>
                <c:pt idx="56">
                  <c:v>27.01</c:v>
                </c:pt>
                <c:pt idx="57">
                  <c:v>27.285</c:v>
                </c:pt>
                <c:pt idx="58">
                  <c:v>27.415</c:v>
                </c:pt>
                <c:pt idx="59">
                  <c:v>27.21</c:v>
                </c:pt>
                <c:pt idx="60">
                  <c:v>27.365</c:v>
                </c:pt>
                <c:pt idx="61">
                  <c:v>27.525</c:v>
                </c:pt>
                <c:pt idx="62">
                  <c:v>29.02</c:v>
                </c:pt>
                <c:pt idx="63">
                  <c:v>29.06</c:v>
                </c:pt>
                <c:pt idx="64">
                  <c:v>27.115</c:v>
                </c:pt>
                <c:pt idx="65">
                  <c:v>27.525</c:v>
                </c:pt>
                <c:pt idx="66">
                  <c:v>27.775</c:v>
                </c:pt>
                <c:pt idx="67">
                  <c:v>27.805</c:v>
                </c:pt>
                <c:pt idx="68">
                  <c:v>28.24</c:v>
                </c:pt>
                <c:pt idx="69">
                  <c:v>28.09</c:v>
                </c:pt>
                <c:pt idx="70">
                  <c:v>27.385</c:v>
                </c:pt>
                <c:pt idx="71">
                  <c:v>27.325</c:v>
                </c:pt>
                <c:pt idx="72">
                  <c:v>27.85</c:v>
                </c:pt>
                <c:pt idx="73">
                  <c:v>27.675</c:v>
                </c:pt>
                <c:pt idx="74">
                  <c:v>27.94</c:v>
                </c:pt>
                <c:pt idx="75">
                  <c:v>27.65</c:v>
                </c:pt>
                <c:pt idx="76">
                  <c:v>27.555</c:v>
                </c:pt>
                <c:pt idx="77">
                  <c:v>27.415</c:v>
                </c:pt>
                <c:pt idx="78">
                  <c:v>27.335</c:v>
                </c:pt>
                <c:pt idx="79">
                  <c:v>27.05</c:v>
                </c:pt>
                <c:pt idx="80">
                  <c:v>26.99</c:v>
                </c:pt>
                <c:pt idx="81">
                  <c:v>26.87</c:v>
                </c:pt>
                <c:pt idx="82">
                  <c:v>27.305</c:v>
                </c:pt>
                <c:pt idx="83">
                  <c:v>27.0</c:v>
                </c:pt>
                <c:pt idx="84">
                  <c:v>27.075</c:v>
                </c:pt>
                <c:pt idx="85">
                  <c:v>26.725</c:v>
                </c:pt>
                <c:pt idx="86">
                  <c:v>29.205</c:v>
                </c:pt>
                <c:pt idx="87">
                  <c:v>28.755</c:v>
                </c:pt>
                <c:pt idx="88">
                  <c:v>26.93</c:v>
                </c:pt>
                <c:pt idx="89">
                  <c:v>27.09</c:v>
                </c:pt>
                <c:pt idx="90">
                  <c:v>27.61</c:v>
                </c:pt>
                <c:pt idx="91">
                  <c:v>27.005</c:v>
                </c:pt>
                <c:pt idx="92">
                  <c:v>27.78</c:v>
                </c:pt>
                <c:pt idx="93">
                  <c:v>27.76</c:v>
                </c:pt>
                <c:pt idx="94">
                  <c:v>27.185</c:v>
                </c:pt>
                <c:pt idx="95">
                  <c:v>27.14</c:v>
                </c:pt>
                <c:pt idx="96">
                  <c:v>29.3</c:v>
                </c:pt>
                <c:pt idx="97">
                  <c:v>28.805</c:v>
                </c:pt>
                <c:pt idx="98">
                  <c:v>32.065</c:v>
                </c:pt>
                <c:pt idx="99">
                  <c:v>31.975</c:v>
                </c:pt>
                <c:pt idx="100">
                  <c:v>31.885</c:v>
                </c:pt>
                <c:pt idx="101">
                  <c:v>32.46</c:v>
                </c:pt>
                <c:pt idx="102">
                  <c:v>29.69</c:v>
                </c:pt>
                <c:pt idx="103">
                  <c:v>29.645</c:v>
                </c:pt>
                <c:pt idx="104">
                  <c:v>29.47</c:v>
                </c:pt>
                <c:pt idx="105">
                  <c:v>30.34</c:v>
                </c:pt>
                <c:pt idx="106">
                  <c:v>30.085</c:v>
                </c:pt>
                <c:pt idx="107">
                  <c:v>31.665</c:v>
                </c:pt>
                <c:pt idx="108">
                  <c:v>27.8</c:v>
                </c:pt>
                <c:pt idx="109">
                  <c:v>27.49</c:v>
                </c:pt>
                <c:pt idx="110">
                  <c:v>31.73</c:v>
                </c:pt>
                <c:pt idx="111">
                  <c:v>31.68</c:v>
                </c:pt>
                <c:pt idx="112">
                  <c:v>30.395</c:v>
                </c:pt>
                <c:pt idx="113">
                  <c:v>30.665</c:v>
                </c:pt>
                <c:pt idx="114">
                  <c:v>30.52</c:v>
                </c:pt>
                <c:pt idx="115">
                  <c:v>30.84</c:v>
                </c:pt>
                <c:pt idx="116">
                  <c:v>29.36</c:v>
                </c:pt>
                <c:pt idx="117">
                  <c:v>29.545</c:v>
                </c:pt>
                <c:pt idx="118">
                  <c:v>30.005</c:v>
                </c:pt>
                <c:pt idx="119">
                  <c:v>30.475</c:v>
                </c:pt>
                <c:pt idx="120">
                  <c:v>30.275</c:v>
                </c:pt>
                <c:pt idx="121">
                  <c:v>29.02</c:v>
                </c:pt>
                <c:pt idx="122">
                  <c:v>32.275</c:v>
                </c:pt>
                <c:pt idx="123">
                  <c:v>30.71</c:v>
                </c:pt>
                <c:pt idx="124">
                  <c:v>32.545</c:v>
                </c:pt>
                <c:pt idx="125">
                  <c:v>31.41</c:v>
                </c:pt>
                <c:pt idx="126">
                  <c:v>30.245</c:v>
                </c:pt>
                <c:pt idx="127">
                  <c:v>29.385</c:v>
                </c:pt>
                <c:pt idx="128">
                  <c:v>30.37</c:v>
                </c:pt>
                <c:pt idx="129">
                  <c:v>29.965</c:v>
                </c:pt>
                <c:pt idx="130">
                  <c:v>31.405</c:v>
                </c:pt>
                <c:pt idx="131">
                  <c:v>30.81</c:v>
                </c:pt>
                <c:pt idx="132">
                  <c:v>27.64</c:v>
                </c:pt>
                <c:pt idx="133">
                  <c:v>26.52</c:v>
                </c:pt>
                <c:pt idx="134">
                  <c:v>31.69</c:v>
                </c:pt>
                <c:pt idx="135">
                  <c:v>30.22</c:v>
                </c:pt>
                <c:pt idx="136">
                  <c:v>30.85</c:v>
                </c:pt>
                <c:pt idx="137">
                  <c:v>29.395</c:v>
                </c:pt>
                <c:pt idx="138">
                  <c:v>30.955</c:v>
                </c:pt>
                <c:pt idx="139">
                  <c:v>29.86</c:v>
                </c:pt>
                <c:pt idx="140">
                  <c:v>29.22</c:v>
                </c:pt>
                <c:pt idx="141">
                  <c:v>28.45</c:v>
                </c:pt>
                <c:pt idx="142">
                  <c:v>29.75</c:v>
                </c:pt>
                <c:pt idx="143">
                  <c:v>30.17</c:v>
                </c:pt>
                <c:pt idx="144">
                  <c:v>28.5</c:v>
                </c:pt>
                <c:pt idx="145">
                  <c:v>28.87</c:v>
                </c:pt>
                <c:pt idx="146">
                  <c:v>28.755</c:v>
                </c:pt>
                <c:pt idx="147">
                  <c:v>28.89</c:v>
                </c:pt>
                <c:pt idx="148">
                  <c:v>28.465</c:v>
                </c:pt>
                <c:pt idx="149">
                  <c:v>28.625</c:v>
                </c:pt>
                <c:pt idx="150">
                  <c:v>26.27</c:v>
                </c:pt>
                <c:pt idx="151">
                  <c:v>26.205</c:v>
                </c:pt>
                <c:pt idx="152">
                  <c:v>26.205</c:v>
                </c:pt>
                <c:pt idx="153">
                  <c:v>26.325</c:v>
                </c:pt>
                <c:pt idx="154">
                  <c:v>27.34</c:v>
                </c:pt>
                <c:pt idx="155">
                  <c:v>27.83</c:v>
                </c:pt>
                <c:pt idx="156">
                  <c:v>26.39</c:v>
                </c:pt>
                <c:pt idx="157">
                  <c:v>26.515</c:v>
                </c:pt>
                <c:pt idx="158">
                  <c:v>26.685</c:v>
                </c:pt>
                <c:pt idx="159">
                  <c:v>26.825</c:v>
                </c:pt>
                <c:pt idx="160">
                  <c:v>26.385</c:v>
                </c:pt>
                <c:pt idx="161">
                  <c:v>26.365</c:v>
                </c:pt>
                <c:pt idx="162">
                  <c:v>26.58</c:v>
                </c:pt>
                <c:pt idx="163">
                  <c:v>26.595</c:v>
                </c:pt>
                <c:pt idx="164">
                  <c:v>30.63</c:v>
                </c:pt>
                <c:pt idx="165">
                  <c:v>30.51</c:v>
                </c:pt>
                <c:pt idx="166">
                  <c:v>26.23</c:v>
                </c:pt>
                <c:pt idx="167">
                  <c:v>26.19</c:v>
                </c:pt>
                <c:pt idx="168">
                  <c:v>29.045</c:v>
                </c:pt>
                <c:pt idx="169">
                  <c:v>28.175</c:v>
                </c:pt>
                <c:pt idx="170">
                  <c:v>27.94</c:v>
                </c:pt>
                <c:pt idx="171">
                  <c:v>27.94</c:v>
                </c:pt>
                <c:pt idx="172">
                  <c:v>28.46</c:v>
                </c:pt>
                <c:pt idx="173">
                  <c:v>28.29</c:v>
                </c:pt>
                <c:pt idx="174">
                  <c:v>25.935</c:v>
                </c:pt>
                <c:pt idx="175">
                  <c:v>25.915</c:v>
                </c:pt>
                <c:pt idx="176">
                  <c:v>25.88</c:v>
                </c:pt>
                <c:pt idx="177">
                  <c:v>26.115</c:v>
                </c:pt>
                <c:pt idx="178">
                  <c:v>27.465</c:v>
                </c:pt>
                <c:pt idx="179">
                  <c:v>27.495</c:v>
                </c:pt>
                <c:pt idx="180">
                  <c:v>26.22</c:v>
                </c:pt>
                <c:pt idx="181">
                  <c:v>26.19</c:v>
                </c:pt>
                <c:pt idx="182">
                  <c:v>26.305</c:v>
                </c:pt>
                <c:pt idx="183">
                  <c:v>26.295</c:v>
                </c:pt>
                <c:pt idx="184">
                  <c:v>25.785</c:v>
                </c:pt>
                <c:pt idx="185">
                  <c:v>25.84</c:v>
                </c:pt>
                <c:pt idx="186">
                  <c:v>26.285</c:v>
                </c:pt>
                <c:pt idx="187">
                  <c:v>26.145</c:v>
                </c:pt>
                <c:pt idx="188">
                  <c:v>30.245</c:v>
                </c:pt>
                <c:pt idx="189">
                  <c:v>30.065</c:v>
                </c:pt>
                <c:pt idx="190">
                  <c:v>25.99</c:v>
                </c:pt>
                <c:pt idx="191">
                  <c:v>25.8</c:v>
                </c:pt>
                <c:pt idx="192">
                  <c:v>26.825</c:v>
                </c:pt>
                <c:pt idx="193">
                  <c:v>27.155</c:v>
                </c:pt>
                <c:pt idx="194">
                  <c:v>26.995</c:v>
                </c:pt>
                <c:pt idx="195">
                  <c:v>26.905</c:v>
                </c:pt>
                <c:pt idx="196">
                  <c:v>26.78</c:v>
                </c:pt>
                <c:pt idx="197">
                  <c:v>27.24</c:v>
                </c:pt>
                <c:pt idx="198">
                  <c:v>26.49</c:v>
                </c:pt>
                <c:pt idx="199">
                  <c:v>26.905</c:v>
                </c:pt>
                <c:pt idx="200">
                  <c:v>26.04</c:v>
                </c:pt>
                <c:pt idx="201">
                  <c:v>26.345</c:v>
                </c:pt>
                <c:pt idx="202">
                  <c:v>27.005</c:v>
                </c:pt>
                <c:pt idx="203">
                  <c:v>27.375</c:v>
                </c:pt>
                <c:pt idx="204">
                  <c:v>27.245</c:v>
                </c:pt>
                <c:pt idx="205">
                  <c:v>27.305</c:v>
                </c:pt>
                <c:pt idx="206">
                  <c:v>28.255</c:v>
                </c:pt>
                <c:pt idx="207">
                  <c:v>27.985</c:v>
                </c:pt>
                <c:pt idx="208">
                  <c:v>26.67</c:v>
                </c:pt>
                <c:pt idx="209">
                  <c:v>26.665</c:v>
                </c:pt>
                <c:pt idx="210">
                  <c:v>26.83</c:v>
                </c:pt>
                <c:pt idx="211">
                  <c:v>27.075</c:v>
                </c:pt>
                <c:pt idx="212">
                  <c:v>26.385</c:v>
                </c:pt>
                <c:pt idx="213">
                  <c:v>26.37</c:v>
                </c:pt>
                <c:pt idx="214">
                  <c:v>26.14</c:v>
                </c:pt>
                <c:pt idx="215">
                  <c:v>26.255</c:v>
                </c:pt>
                <c:pt idx="216">
                  <c:v>26.825</c:v>
                </c:pt>
                <c:pt idx="217">
                  <c:v>26.68</c:v>
                </c:pt>
                <c:pt idx="218">
                  <c:v>26.69</c:v>
                </c:pt>
                <c:pt idx="219">
                  <c:v>26.63</c:v>
                </c:pt>
                <c:pt idx="220">
                  <c:v>26.92</c:v>
                </c:pt>
                <c:pt idx="221">
                  <c:v>26.6</c:v>
                </c:pt>
                <c:pt idx="222">
                  <c:v>26.315</c:v>
                </c:pt>
                <c:pt idx="223">
                  <c:v>26.435</c:v>
                </c:pt>
                <c:pt idx="224">
                  <c:v>26.19</c:v>
                </c:pt>
                <c:pt idx="225">
                  <c:v>26.0</c:v>
                </c:pt>
                <c:pt idx="226">
                  <c:v>27.12</c:v>
                </c:pt>
                <c:pt idx="227">
                  <c:v>27.33</c:v>
                </c:pt>
                <c:pt idx="228">
                  <c:v>27.2</c:v>
                </c:pt>
                <c:pt idx="229">
                  <c:v>27.245</c:v>
                </c:pt>
                <c:pt idx="230">
                  <c:v>27.755</c:v>
                </c:pt>
                <c:pt idx="231">
                  <c:v>27.35</c:v>
                </c:pt>
                <c:pt idx="232">
                  <c:v>26.465</c:v>
                </c:pt>
                <c:pt idx="233">
                  <c:v>26.54</c:v>
                </c:pt>
                <c:pt idx="234">
                  <c:v>26.31</c:v>
                </c:pt>
                <c:pt idx="235">
                  <c:v>26.575</c:v>
                </c:pt>
                <c:pt idx="236">
                  <c:v>25.755</c:v>
                </c:pt>
                <c:pt idx="237">
                  <c:v>25.81</c:v>
                </c:pt>
                <c:pt idx="238">
                  <c:v>26.14</c:v>
                </c:pt>
                <c:pt idx="239">
                  <c:v>25.65</c:v>
                </c:pt>
                <c:pt idx="240">
                  <c:v>26.185</c:v>
                </c:pt>
                <c:pt idx="241">
                  <c:v>26.135</c:v>
                </c:pt>
                <c:pt idx="242">
                  <c:v>27.205</c:v>
                </c:pt>
                <c:pt idx="243">
                  <c:v>27.66</c:v>
                </c:pt>
                <c:pt idx="244">
                  <c:v>30.66</c:v>
                </c:pt>
                <c:pt idx="245">
                  <c:v>31.335</c:v>
                </c:pt>
                <c:pt idx="246">
                  <c:v>28.83</c:v>
                </c:pt>
                <c:pt idx="247">
                  <c:v>28.885</c:v>
                </c:pt>
                <c:pt idx="248">
                  <c:v>25.99</c:v>
                </c:pt>
                <c:pt idx="249">
                  <c:v>25.965</c:v>
                </c:pt>
                <c:pt idx="250">
                  <c:v>29.045</c:v>
                </c:pt>
                <c:pt idx="251">
                  <c:v>28.93</c:v>
                </c:pt>
                <c:pt idx="252">
                  <c:v>26.35</c:v>
                </c:pt>
                <c:pt idx="253">
                  <c:v>26.655</c:v>
                </c:pt>
                <c:pt idx="254">
                  <c:v>27.02</c:v>
                </c:pt>
                <c:pt idx="255">
                  <c:v>26.925</c:v>
                </c:pt>
                <c:pt idx="256">
                  <c:v>27.34</c:v>
                </c:pt>
                <c:pt idx="257">
                  <c:v>27.13</c:v>
                </c:pt>
                <c:pt idx="258">
                  <c:v>26.5</c:v>
                </c:pt>
                <c:pt idx="259">
                  <c:v>26.78</c:v>
                </c:pt>
                <c:pt idx="260">
                  <c:v>26.42</c:v>
                </c:pt>
                <c:pt idx="261">
                  <c:v>26.46</c:v>
                </c:pt>
                <c:pt idx="262">
                  <c:v>26.375</c:v>
                </c:pt>
                <c:pt idx="263">
                  <c:v>25.96</c:v>
                </c:pt>
                <c:pt idx="264">
                  <c:v>26.06</c:v>
                </c:pt>
                <c:pt idx="265">
                  <c:v>25.825</c:v>
                </c:pt>
                <c:pt idx="266">
                  <c:v>27.445</c:v>
                </c:pt>
                <c:pt idx="267">
                  <c:v>27.18</c:v>
                </c:pt>
                <c:pt idx="268">
                  <c:v>30.805</c:v>
                </c:pt>
                <c:pt idx="269">
                  <c:v>30.27</c:v>
                </c:pt>
                <c:pt idx="270">
                  <c:v>28.82</c:v>
                </c:pt>
                <c:pt idx="271">
                  <c:v>28.49</c:v>
                </c:pt>
                <c:pt idx="272">
                  <c:v>25.845</c:v>
                </c:pt>
                <c:pt idx="273">
                  <c:v>25.78</c:v>
                </c:pt>
                <c:pt idx="274">
                  <c:v>28.705</c:v>
                </c:pt>
                <c:pt idx="275">
                  <c:v>28.625</c:v>
                </c:pt>
                <c:pt idx="276">
                  <c:v>26.245</c:v>
                </c:pt>
                <c:pt idx="277">
                  <c:v>26.055</c:v>
                </c:pt>
                <c:pt idx="278">
                  <c:v>26.895</c:v>
                </c:pt>
                <c:pt idx="279">
                  <c:v>26.475</c:v>
                </c:pt>
                <c:pt idx="280">
                  <c:v>27.165</c:v>
                </c:pt>
                <c:pt idx="281">
                  <c:v>26.815</c:v>
                </c:pt>
                <c:pt idx="282">
                  <c:v>26.13</c:v>
                </c:pt>
                <c:pt idx="283">
                  <c:v>26.01</c:v>
                </c:pt>
                <c:pt idx="284">
                  <c:v>26.03</c:v>
                </c:pt>
                <c:pt idx="285">
                  <c:v>25.885</c:v>
                </c:pt>
                <c:pt idx="286">
                  <c:v>25.94</c:v>
                </c:pt>
                <c:pt idx="287">
                  <c:v>26.08</c:v>
                </c:pt>
                <c:pt idx="288">
                  <c:v>36.085</c:v>
                </c:pt>
                <c:pt idx="289">
                  <c:v>35.935</c:v>
                </c:pt>
                <c:pt idx="290">
                  <c:v>28.825</c:v>
                </c:pt>
                <c:pt idx="291">
                  <c:v>29.035</c:v>
                </c:pt>
                <c:pt idx="292">
                  <c:v>27.56</c:v>
                </c:pt>
                <c:pt idx="293">
                  <c:v>27.835</c:v>
                </c:pt>
                <c:pt idx="294">
                  <c:v>28.91</c:v>
                </c:pt>
                <c:pt idx="295">
                  <c:v>28.38</c:v>
                </c:pt>
                <c:pt idx="296">
                  <c:v>28.475</c:v>
                </c:pt>
                <c:pt idx="297">
                  <c:v>28.76</c:v>
                </c:pt>
                <c:pt idx="298">
                  <c:v>33.35</c:v>
                </c:pt>
                <c:pt idx="299">
                  <c:v>34.165</c:v>
                </c:pt>
                <c:pt idx="300">
                  <c:v>29.27</c:v>
                </c:pt>
                <c:pt idx="301">
                  <c:v>29.45</c:v>
                </c:pt>
                <c:pt idx="302">
                  <c:v>28.68</c:v>
                </c:pt>
                <c:pt idx="303">
                  <c:v>29.035</c:v>
                </c:pt>
                <c:pt idx="304">
                  <c:v>28.915</c:v>
                </c:pt>
                <c:pt idx="305">
                  <c:v>29.47</c:v>
                </c:pt>
                <c:pt idx="306">
                  <c:v>29.34</c:v>
                </c:pt>
                <c:pt idx="307">
                  <c:v>29.26</c:v>
                </c:pt>
                <c:pt idx="308">
                  <c:v>27.715</c:v>
                </c:pt>
                <c:pt idx="309">
                  <c:v>27.985</c:v>
                </c:pt>
                <c:pt idx="310">
                  <c:v>26.63</c:v>
                </c:pt>
                <c:pt idx="311">
                  <c:v>26.915</c:v>
                </c:pt>
                <c:pt idx="312">
                  <c:v>35.415</c:v>
                </c:pt>
                <c:pt idx="313">
                  <c:v>35.325</c:v>
                </c:pt>
                <c:pt idx="314">
                  <c:v>28.785</c:v>
                </c:pt>
                <c:pt idx="315">
                  <c:v>28.025</c:v>
                </c:pt>
                <c:pt idx="316">
                  <c:v>28.025</c:v>
                </c:pt>
                <c:pt idx="317">
                  <c:v>27.2</c:v>
                </c:pt>
                <c:pt idx="318">
                  <c:v>28.755</c:v>
                </c:pt>
                <c:pt idx="319">
                  <c:v>27.96</c:v>
                </c:pt>
                <c:pt idx="320">
                  <c:v>29.06</c:v>
                </c:pt>
                <c:pt idx="321">
                  <c:v>28.47</c:v>
                </c:pt>
                <c:pt idx="322">
                  <c:v>33.145</c:v>
                </c:pt>
                <c:pt idx="323">
                  <c:v>33.355</c:v>
                </c:pt>
                <c:pt idx="324">
                  <c:v>29.445</c:v>
                </c:pt>
                <c:pt idx="325">
                  <c:v>28.635</c:v>
                </c:pt>
                <c:pt idx="326">
                  <c:v>28.49</c:v>
                </c:pt>
                <c:pt idx="327">
                  <c:v>27.715</c:v>
                </c:pt>
                <c:pt idx="328">
                  <c:v>29.28</c:v>
                </c:pt>
                <c:pt idx="329">
                  <c:v>28.22</c:v>
                </c:pt>
                <c:pt idx="330">
                  <c:v>28.95</c:v>
                </c:pt>
                <c:pt idx="331">
                  <c:v>28.58</c:v>
                </c:pt>
                <c:pt idx="332">
                  <c:v>28.045</c:v>
                </c:pt>
                <c:pt idx="333">
                  <c:v>27.44</c:v>
                </c:pt>
                <c:pt idx="334">
                  <c:v>26.615</c:v>
                </c:pt>
                <c:pt idx="335">
                  <c:v>26.615</c:v>
                </c:pt>
                <c:pt idx="336">
                  <c:v>29.41</c:v>
                </c:pt>
                <c:pt idx="337">
                  <c:v>29.17</c:v>
                </c:pt>
                <c:pt idx="338">
                  <c:v>0.0</c:v>
                </c:pt>
                <c:pt idx="339">
                  <c:v>0.0</c:v>
                </c:pt>
                <c:pt idx="340">
                  <c:v>31.58</c:v>
                </c:pt>
                <c:pt idx="341">
                  <c:v>31.965</c:v>
                </c:pt>
                <c:pt idx="342">
                  <c:v>26.135</c:v>
                </c:pt>
                <c:pt idx="343">
                  <c:v>26.2</c:v>
                </c:pt>
                <c:pt idx="344">
                  <c:v>26.9</c:v>
                </c:pt>
                <c:pt idx="345">
                  <c:v>26.945</c:v>
                </c:pt>
                <c:pt idx="346">
                  <c:v>25.51</c:v>
                </c:pt>
                <c:pt idx="347">
                  <c:v>25.585</c:v>
                </c:pt>
                <c:pt idx="348">
                  <c:v>26.455</c:v>
                </c:pt>
                <c:pt idx="349">
                  <c:v>26.44</c:v>
                </c:pt>
                <c:pt idx="350">
                  <c:v>27.48</c:v>
                </c:pt>
                <c:pt idx="351">
                  <c:v>27.625</c:v>
                </c:pt>
                <c:pt idx="352">
                  <c:v>26.555</c:v>
                </c:pt>
                <c:pt idx="353">
                  <c:v>26.495</c:v>
                </c:pt>
                <c:pt idx="354">
                  <c:v>26.845</c:v>
                </c:pt>
                <c:pt idx="355">
                  <c:v>26.875</c:v>
                </c:pt>
                <c:pt idx="356">
                  <c:v>26.685</c:v>
                </c:pt>
                <c:pt idx="357">
                  <c:v>26.41</c:v>
                </c:pt>
                <c:pt idx="358">
                  <c:v>26.145</c:v>
                </c:pt>
                <c:pt idx="359">
                  <c:v>26.165</c:v>
                </c:pt>
                <c:pt idx="360">
                  <c:v>29.04</c:v>
                </c:pt>
                <c:pt idx="361">
                  <c:v>28.83</c:v>
                </c:pt>
                <c:pt idx="362">
                  <c:v>0.0</c:v>
                </c:pt>
                <c:pt idx="363">
                  <c:v>0.0</c:v>
                </c:pt>
                <c:pt idx="364">
                  <c:v>32.22</c:v>
                </c:pt>
                <c:pt idx="365">
                  <c:v>31.785</c:v>
                </c:pt>
                <c:pt idx="366">
                  <c:v>25.86</c:v>
                </c:pt>
                <c:pt idx="367">
                  <c:v>25.845</c:v>
                </c:pt>
                <c:pt idx="368">
                  <c:v>27.02</c:v>
                </c:pt>
                <c:pt idx="369">
                  <c:v>26.715</c:v>
                </c:pt>
                <c:pt idx="370">
                  <c:v>25.315</c:v>
                </c:pt>
                <c:pt idx="371">
                  <c:v>25.145</c:v>
                </c:pt>
                <c:pt idx="372">
                  <c:v>26.22</c:v>
                </c:pt>
                <c:pt idx="373">
                  <c:v>26.01</c:v>
                </c:pt>
                <c:pt idx="374">
                  <c:v>27.195</c:v>
                </c:pt>
                <c:pt idx="375">
                  <c:v>26.815</c:v>
                </c:pt>
                <c:pt idx="376">
                  <c:v>26.315</c:v>
                </c:pt>
                <c:pt idx="377">
                  <c:v>25.93</c:v>
                </c:pt>
                <c:pt idx="378">
                  <c:v>26.645</c:v>
                </c:pt>
                <c:pt idx="379">
                  <c:v>26.32</c:v>
                </c:pt>
                <c:pt idx="380">
                  <c:v>26.465</c:v>
                </c:pt>
                <c:pt idx="381">
                  <c:v>26.12</c:v>
                </c:pt>
                <c:pt idx="382">
                  <c:v>25.605</c:v>
                </c:pt>
                <c:pt idx="383">
                  <c:v>25.775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77128"/>
        <c:axId val="606429512"/>
      </c:scatterChart>
      <c:valAx>
        <c:axId val="607077128"/>
        <c:scaling>
          <c:orientation val="minMax"/>
          <c:min val="-5.0"/>
        </c:scaling>
        <c:delete val="0"/>
        <c:axPos val="b"/>
        <c:numFmt formatCode="0.00" sourceLinked="1"/>
        <c:majorTickMark val="out"/>
        <c:minorTickMark val="none"/>
        <c:tickLblPos val="nextTo"/>
        <c:crossAx val="606429512"/>
        <c:crosses val="autoZero"/>
        <c:crossBetween val="midCat"/>
      </c:valAx>
      <c:valAx>
        <c:axId val="606429512"/>
        <c:scaling>
          <c:orientation val="minMax"/>
          <c:max val="40.0"/>
          <c:min val="25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07077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630767</xdr:colOff>
      <xdr:row>1</xdr:row>
      <xdr:rowOff>0</xdr:rowOff>
    </xdr:from>
    <xdr:to>
      <xdr:col>23</xdr:col>
      <xdr:colOff>694266</xdr:colOff>
      <xdr:row>40</xdr:row>
      <xdr:rowOff>177799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5"/>
  <sheetViews>
    <sheetView tabSelected="1" topLeftCell="O1" zoomScale="150" zoomScaleNormal="150" zoomScalePageLayoutView="150" workbookViewId="0">
      <selection activeCell="Z22" sqref="Z22"/>
    </sheetView>
  </sheetViews>
  <sheetFormatPr baseColWidth="10" defaultColWidth="11" defaultRowHeight="15" x14ac:dyDescent="0"/>
  <cols>
    <col min="1" max="1" width="5.33203125" style="1" bestFit="1" customWidth="1"/>
    <col min="2" max="2" width="5.83203125" style="1" bestFit="1" customWidth="1"/>
    <col min="3" max="3" width="5.6640625" style="1" bestFit="1" customWidth="1"/>
    <col min="4" max="4" width="29.83203125" style="13" bestFit="1" customWidth="1"/>
    <col min="5" max="5" width="12.6640625" style="1" bestFit="1" customWidth="1"/>
    <col min="6" max="6" width="13.5" style="11" bestFit="1" customWidth="1"/>
    <col min="7" max="7" width="13.5" style="1" bestFit="1" customWidth="1"/>
    <col min="8" max="8" width="7.83203125" style="11" bestFit="1" customWidth="1"/>
    <col min="9" max="9" width="7.83203125" style="1" bestFit="1" customWidth="1"/>
    <col min="10" max="10" width="7.83203125" style="11" bestFit="1" customWidth="1"/>
    <col min="11" max="11" width="7.83203125" style="1" bestFit="1" customWidth="1"/>
    <col min="12" max="12" width="13.83203125" style="11" bestFit="1" customWidth="1"/>
    <col min="13" max="13" width="13.83203125" style="1" bestFit="1" customWidth="1"/>
    <col min="14" max="14" width="12.6640625" style="1" bestFit="1" customWidth="1"/>
    <col min="15" max="15" width="11" style="1"/>
    <col min="16" max="17" width="11" style="14"/>
    <col min="18" max="16384" width="11" style="1"/>
  </cols>
  <sheetData>
    <row r="1" spans="1:17">
      <c r="A1" s="1" t="s">
        <v>104</v>
      </c>
      <c r="B1" s="1" t="s">
        <v>105</v>
      </c>
      <c r="C1" s="1" t="s">
        <v>106</v>
      </c>
      <c r="D1" s="2" t="s">
        <v>107</v>
      </c>
      <c r="E1" s="3" t="s">
        <v>409</v>
      </c>
      <c r="F1" s="4" t="s">
        <v>504</v>
      </c>
      <c r="G1" s="5" t="s">
        <v>508</v>
      </c>
      <c r="H1" s="4" t="s">
        <v>505</v>
      </c>
      <c r="I1" s="6" t="s">
        <v>509</v>
      </c>
      <c r="J1" s="4" t="s">
        <v>506</v>
      </c>
      <c r="K1" s="6" t="s">
        <v>510</v>
      </c>
      <c r="L1" s="4" t="s">
        <v>507</v>
      </c>
      <c r="M1" s="5" t="s">
        <v>511</v>
      </c>
      <c r="P1" s="14" t="s">
        <v>512</v>
      </c>
      <c r="Q1" s="14" t="s">
        <v>513</v>
      </c>
    </row>
    <row r="2" spans="1:17">
      <c r="A2" s="1" t="s">
        <v>96</v>
      </c>
      <c r="B2" s="1">
        <v>1</v>
      </c>
      <c r="C2" s="1" t="s">
        <v>0</v>
      </c>
      <c r="D2" s="7" t="s">
        <v>410</v>
      </c>
      <c r="E2" s="2" t="str">
        <f>$N$2</f>
        <v>STD old-rep1</v>
      </c>
      <c r="F2" s="8">
        <v>29.42</v>
      </c>
      <c r="G2" s="9">
        <v>28.56</v>
      </c>
      <c r="H2" s="8">
        <v>81.760000000000005</v>
      </c>
      <c r="I2" s="9">
        <v>81.77</v>
      </c>
      <c r="J2" s="8"/>
      <c r="K2" s="9"/>
      <c r="L2" s="8">
        <v>26.54</v>
      </c>
      <c r="M2" s="9">
        <v>26.02</v>
      </c>
      <c r="N2" s="1" t="s">
        <v>500</v>
      </c>
      <c r="P2" s="14">
        <f>(F2-G2)</f>
        <v>0.86000000000000298</v>
      </c>
      <c r="Q2" s="14">
        <f>AVERAGE(F2:G2)</f>
        <v>28.990000000000002</v>
      </c>
    </row>
    <row r="3" spans="1:17">
      <c r="A3" s="1" t="s">
        <v>96</v>
      </c>
      <c r="B3" s="1">
        <v>2</v>
      </c>
      <c r="C3" s="1" t="s">
        <v>108</v>
      </c>
      <c r="D3" s="7" t="s">
        <v>410</v>
      </c>
      <c r="E3" s="2" t="str">
        <f>$N$3</f>
        <v>STD old-rep2</v>
      </c>
      <c r="F3" s="8">
        <v>29.91</v>
      </c>
      <c r="G3" s="9">
        <v>28.15</v>
      </c>
      <c r="H3" s="8">
        <v>81.63</v>
      </c>
      <c r="I3" s="9">
        <v>81.92</v>
      </c>
      <c r="J3" s="8"/>
      <c r="K3" s="9"/>
      <c r="L3" s="8">
        <v>26.92</v>
      </c>
      <c r="M3" s="9">
        <v>25.27</v>
      </c>
      <c r="N3" s="1" t="s">
        <v>501</v>
      </c>
      <c r="P3" s="14">
        <f t="shared" ref="P3:P66" si="0">(F3-G3)</f>
        <v>1.7600000000000016</v>
      </c>
      <c r="Q3" s="14">
        <f t="shared" ref="Q3:Q66" si="1">AVERAGE(F3:G3)</f>
        <v>29.03</v>
      </c>
    </row>
    <row r="4" spans="1:17">
      <c r="A4" s="1" t="s">
        <v>96</v>
      </c>
      <c r="B4" s="1">
        <v>3</v>
      </c>
      <c r="C4" s="1" t="s">
        <v>1</v>
      </c>
      <c r="D4" s="7" t="s">
        <v>411</v>
      </c>
      <c r="E4" s="2" t="str">
        <f>$N$2</f>
        <v>STD old-rep1</v>
      </c>
      <c r="F4" s="8">
        <v>27</v>
      </c>
      <c r="G4" s="9">
        <v>25.67</v>
      </c>
      <c r="H4" s="8">
        <v>82.68</v>
      </c>
      <c r="I4" s="9">
        <v>82.77</v>
      </c>
      <c r="J4" s="8"/>
      <c r="K4" s="9"/>
      <c r="L4" s="8">
        <v>24.06</v>
      </c>
      <c r="M4" s="9">
        <v>22.76</v>
      </c>
      <c r="N4" s="1" t="s">
        <v>502</v>
      </c>
      <c r="P4" s="14">
        <f t="shared" si="0"/>
        <v>1.3299999999999983</v>
      </c>
      <c r="Q4" s="14">
        <f t="shared" si="1"/>
        <v>26.335000000000001</v>
      </c>
    </row>
    <row r="5" spans="1:17">
      <c r="A5" s="1" t="s">
        <v>96</v>
      </c>
      <c r="B5" s="1">
        <v>4</v>
      </c>
      <c r="C5" s="1" t="s">
        <v>109</v>
      </c>
      <c r="D5" s="7" t="s">
        <v>411</v>
      </c>
      <c r="E5" s="2" t="str">
        <f>$N$3</f>
        <v>STD old-rep2</v>
      </c>
      <c r="F5" s="8">
        <v>26.89</v>
      </c>
      <c r="G5" s="9">
        <v>25.99</v>
      </c>
      <c r="H5" s="8">
        <v>82.69</v>
      </c>
      <c r="I5" s="9">
        <v>82.91</v>
      </c>
      <c r="J5" s="8"/>
      <c r="K5" s="9"/>
      <c r="L5" s="8">
        <v>23.99</v>
      </c>
      <c r="M5" s="9">
        <v>22.83</v>
      </c>
      <c r="N5" s="1" t="s">
        <v>503</v>
      </c>
      <c r="P5" s="14">
        <f t="shared" si="0"/>
        <v>0.90000000000000213</v>
      </c>
      <c r="Q5" s="14">
        <f t="shared" si="1"/>
        <v>26.439999999999998</v>
      </c>
    </row>
    <row r="6" spans="1:17">
      <c r="A6" s="1" t="s">
        <v>96</v>
      </c>
      <c r="B6" s="1">
        <v>5</v>
      </c>
      <c r="C6" s="1" t="s">
        <v>2</v>
      </c>
      <c r="D6" s="7" t="s">
        <v>412</v>
      </c>
      <c r="E6" s="2" t="str">
        <f>$N$2</f>
        <v>STD old-rep1</v>
      </c>
      <c r="F6" s="8">
        <v>34.24</v>
      </c>
      <c r="G6" s="9">
        <v>30.88</v>
      </c>
      <c r="H6" s="8">
        <v>80.5</v>
      </c>
      <c r="I6" s="9">
        <v>80.62</v>
      </c>
      <c r="J6" s="8"/>
      <c r="K6" s="9"/>
      <c r="L6" s="8">
        <v>31.47</v>
      </c>
      <c r="M6" s="9">
        <v>27.96</v>
      </c>
      <c r="P6" s="14">
        <f t="shared" si="0"/>
        <v>3.360000000000003</v>
      </c>
      <c r="Q6" s="14">
        <f t="shared" si="1"/>
        <v>32.56</v>
      </c>
    </row>
    <row r="7" spans="1:17">
      <c r="A7" s="1" t="s">
        <v>96</v>
      </c>
      <c r="B7" s="1">
        <v>6</v>
      </c>
      <c r="C7" s="1" t="s">
        <v>110</v>
      </c>
      <c r="D7" s="7" t="s">
        <v>412</v>
      </c>
      <c r="E7" s="2" t="str">
        <f>$N$3</f>
        <v>STD old-rep2</v>
      </c>
      <c r="F7" s="8">
        <v>33.26</v>
      </c>
      <c r="G7" s="9">
        <v>31.75</v>
      </c>
      <c r="H7" s="8">
        <v>80.5</v>
      </c>
      <c r="I7" s="9">
        <v>80.709999999999994</v>
      </c>
      <c r="J7" s="8"/>
      <c r="K7" s="9"/>
      <c r="L7" s="8">
        <v>30.36</v>
      </c>
      <c r="M7" s="9">
        <v>28.6</v>
      </c>
      <c r="P7" s="14">
        <f t="shared" si="0"/>
        <v>1.509999999999998</v>
      </c>
      <c r="Q7" s="14">
        <f t="shared" si="1"/>
        <v>32.504999999999995</v>
      </c>
    </row>
    <row r="8" spans="1:17">
      <c r="A8" s="1" t="s">
        <v>96</v>
      </c>
      <c r="B8" s="1">
        <v>7</v>
      </c>
      <c r="C8" s="1" t="s">
        <v>3</v>
      </c>
      <c r="D8" s="7" t="s">
        <v>413</v>
      </c>
      <c r="E8" s="2" t="str">
        <f>$N$2</f>
        <v>STD old-rep1</v>
      </c>
      <c r="F8" s="8">
        <v>28.48</v>
      </c>
      <c r="G8" s="9">
        <v>27.47</v>
      </c>
      <c r="H8" s="8">
        <v>77.88</v>
      </c>
      <c r="I8" s="9">
        <v>77.8</v>
      </c>
      <c r="J8" s="8"/>
      <c r="K8" s="9"/>
      <c r="L8" s="8">
        <v>25.77</v>
      </c>
      <c r="M8" s="9">
        <v>24.81</v>
      </c>
      <c r="P8" s="14">
        <f t="shared" si="0"/>
        <v>1.0100000000000016</v>
      </c>
      <c r="Q8" s="14">
        <f t="shared" si="1"/>
        <v>27.975000000000001</v>
      </c>
    </row>
    <row r="9" spans="1:17">
      <c r="A9" s="1" t="s">
        <v>96</v>
      </c>
      <c r="B9" s="1">
        <v>8</v>
      </c>
      <c r="C9" s="1" t="s">
        <v>111</v>
      </c>
      <c r="D9" s="7" t="s">
        <v>413</v>
      </c>
      <c r="E9" s="2" t="str">
        <f>$N$3</f>
        <v>STD old-rep2</v>
      </c>
      <c r="F9" s="8">
        <v>28.99</v>
      </c>
      <c r="G9" s="9">
        <v>28.04</v>
      </c>
      <c r="H9" s="8">
        <v>73.97</v>
      </c>
      <c r="I9" s="9">
        <v>78.069999999999993</v>
      </c>
      <c r="J9" s="8">
        <v>77.92</v>
      </c>
      <c r="K9" s="9"/>
      <c r="L9" s="8">
        <v>25.9</v>
      </c>
      <c r="M9" s="9">
        <v>24.93</v>
      </c>
      <c r="P9" s="14">
        <f t="shared" si="0"/>
        <v>0.94999999999999929</v>
      </c>
      <c r="Q9" s="14">
        <f t="shared" si="1"/>
        <v>28.515000000000001</v>
      </c>
    </row>
    <row r="10" spans="1:17">
      <c r="A10" s="1" t="s">
        <v>96</v>
      </c>
      <c r="B10" s="1">
        <v>9</v>
      </c>
      <c r="C10" s="1" t="s">
        <v>4</v>
      </c>
      <c r="D10" s="7" t="s">
        <v>414</v>
      </c>
      <c r="E10" s="2" t="str">
        <f>$N$2</f>
        <v>STD old-rep1</v>
      </c>
      <c r="F10" s="8">
        <v>27.69</v>
      </c>
      <c r="G10" s="9">
        <v>27.04</v>
      </c>
      <c r="H10" s="8">
        <v>77.05</v>
      </c>
      <c r="I10" s="9">
        <v>77.069999999999993</v>
      </c>
      <c r="J10" s="8"/>
      <c r="K10" s="9"/>
      <c r="L10" s="8">
        <v>24.81</v>
      </c>
      <c r="M10" s="9">
        <v>24.75</v>
      </c>
      <c r="P10" s="14">
        <f t="shared" si="0"/>
        <v>0.65000000000000213</v>
      </c>
      <c r="Q10" s="14">
        <f t="shared" si="1"/>
        <v>27.365000000000002</v>
      </c>
    </row>
    <row r="11" spans="1:17">
      <c r="A11" s="1" t="s">
        <v>96</v>
      </c>
      <c r="B11" s="1">
        <v>10</v>
      </c>
      <c r="C11" s="1" t="s">
        <v>112</v>
      </c>
      <c r="D11" s="7" t="s">
        <v>414</v>
      </c>
      <c r="E11" s="2" t="str">
        <f>$N$3</f>
        <v>STD old-rep2</v>
      </c>
      <c r="F11" s="8">
        <v>27.85</v>
      </c>
      <c r="G11" s="9">
        <v>26.85</v>
      </c>
      <c r="H11" s="8">
        <v>77.06</v>
      </c>
      <c r="I11" s="9">
        <v>77.239999999999995</v>
      </c>
      <c r="J11" s="8"/>
      <c r="K11" s="9"/>
      <c r="L11" s="8">
        <v>25.26</v>
      </c>
      <c r="M11" s="9">
        <v>24.1</v>
      </c>
      <c r="P11" s="14">
        <f t="shared" si="0"/>
        <v>1</v>
      </c>
      <c r="Q11" s="14">
        <f t="shared" si="1"/>
        <v>27.35</v>
      </c>
    </row>
    <row r="12" spans="1:17">
      <c r="A12" s="1" t="s">
        <v>96</v>
      </c>
      <c r="B12" s="1">
        <v>11</v>
      </c>
      <c r="C12" s="1" t="s">
        <v>5</v>
      </c>
      <c r="D12" s="7" t="s">
        <v>415</v>
      </c>
      <c r="E12" s="2" t="str">
        <f>$N$2</f>
        <v>STD old-rep1</v>
      </c>
      <c r="F12" s="8">
        <v>27.55</v>
      </c>
      <c r="G12" s="9">
        <v>27.15</v>
      </c>
      <c r="H12" s="8">
        <v>79.98</v>
      </c>
      <c r="I12" s="9">
        <v>79.989999999999995</v>
      </c>
      <c r="J12" s="8"/>
      <c r="K12" s="9"/>
      <c r="L12" s="8">
        <v>24.76</v>
      </c>
      <c r="M12" s="9">
        <v>25.06</v>
      </c>
      <c r="P12" s="14">
        <f t="shared" si="0"/>
        <v>0.40000000000000213</v>
      </c>
      <c r="Q12" s="14">
        <f t="shared" si="1"/>
        <v>27.35</v>
      </c>
    </row>
    <row r="13" spans="1:17">
      <c r="A13" s="1" t="s">
        <v>96</v>
      </c>
      <c r="B13" s="1">
        <v>12</v>
      </c>
      <c r="C13" s="1" t="s">
        <v>113</v>
      </c>
      <c r="D13" s="7" t="s">
        <v>415</v>
      </c>
      <c r="E13" s="2" t="str">
        <f>$N$3</f>
        <v>STD old-rep2</v>
      </c>
      <c r="F13" s="8">
        <v>27.63</v>
      </c>
      <c r="G13" s="9">
        <v>27.16</v>
      </c>
      <c r="H13" s="8">
        <v>80.06</v>
      </c>
      <c r="I13" s="9">
        <v>80.14</v>
      </c>
      <c r="J13" s="8"/>
      <c r="K13" s="9"/>
      <c r="L13" s="8">
        <v>25.46</v>
      </c>
      <c r="M13" s="9">
        <v>24.63</v>
      </c>
      <c r="P13" s="14">
        <f t="shared" si="0"/>
        <v>0.46999999999999886</v>
      </c>
      <c r="Q13" s="14">
        <f t="shared" si="1"/>
        <v>27.395</v>
      </c>
    </row>
    <row r="14" spans="1:17">
      <c r="A14" s="1" t="s">
        <v>96</v>
      </c>
      <c r="B14" s="1">
        <v>13</v>
      </c>
      <c r="C14" s="1" t="s">
        <v>6</v>
      </c>
      <c r="D14" s="7" t="s">
        <v>416</v>
      </c>
      <c r="E14" s="2" t="str">
        <f>$N$2</f>
        <v>STD old-rep1</v>
      </c>
      <c r="F14" s="8">
        <v>28.16</v>
      </c>
      <c r="G14" s="9">
        <v>27.29</v>
      </c>
      <c r="H14" s="8">
        <v>82.05</v>
      </c>
      <c r="I14" s="9">
        <v>82.25</v>
      </c>
      <c r="J14" s="8"/>
      <c r="K14" s="9"/>
      <c r="L14" s="8">
        <v>25.65</v>
      </c>
      <c r="M14" s="9">
        <v>23.98</v>
      </c>
      <c r="P14" s="14">
        <f t="shared" si="0"/>
        <v>0.87000000000000099</v>
      </c>
      <c r="Q14" s="14">
        <f t="shared" si="1"/>
        <v>27.725000000000001</v>
      </c>
    </row>
    <row r="15" spans="1:17">
      <c r="A15" s="1" t="s">
        <v>96</v>
      </c>
      <c r="B15" s="1">
        <v>14</v>
      </c>
      <c r="C15" s="1" t="s">
        <v>189</v>
      </c>
      <c r="D15" s="7" t="s">
        <v>416</v>
      </c>
      <c r="E15" s="2" t="str">
        <f>$N$3</f>
        <v>STD old-rep2</v>
      </c>
      <c r="F15" s="8">
        <v>27.93</v>
      </c>
      <c r="G15" s="9">
        <v>27.26</v>
      </c>
      <c r="H15" s="8">
        <v>82.09</v>
      </c>
      <c r="I15" s="9">
        <v>82.28</v>
      </c>
      <c r="J15" s="8"/>
      <c r="K15" s="9"/>
      <c r="L15" s="8">
        <v>25.36</v>
      </c>
      <c r="M15" s="9">
        <v>23.89</v>
      </c>
      <c r="P15" s="14">
        <f t="shared" si="0"/>
        <v>0.66999999999999815</v>
      </c>
      <c r="Q15" s="14">
        <f t="shared" si="1"/>
        <v>27.594999999999999</v>
      </c>
    </row>
    <row r="16" spans="1:17">
      <c r="A16" s="1" t="s">
        <v>96</v>
      </c>
      <c r="B16" s="1">
        <v>15</v>
      </c>
      <c r="C16" s="1" t="s">
        <v>7</v>
      </c>
      <c r="D16" s="7" t="s">
        <v>417</v>
      </c>
      <c r="E16" s="2" t="str">
        <f>$N$2</f>
        <v>STD old-rep1</v>
      </c>
      <c r="F16" s="8">
        <v>28.16</v>
      </c>
      <c r="G16" s="9">
        <v>27.33</v>
      </c>
      <c r="H16" s="8">
        <v>84.89</v>
      </c>
      <c r="I16" s="9">
        <v>85.08</v>
      </c>
      <c r="J16" s="8"/>
      <c r="K16" s="9"/>
      <c r="L16" s="8">
        <v>24.89</v>
      </c>
      <c r="M16" s="9">
        <v>24.34</v>
      </c>
      <c r="P16" s="14">
        <f t="shared" si="0"/>
        <v>0.83000000000000185</v>
      </c>
      <c r="Q16" s="14">
        <f t="shared" si="1"/>
        <v>27.744999999999997</v>
      </c>
    </row>
    <row r="17" spans="1:17">
      <c r="A17" s="1" t="s">
        <v>96</v>
      </c>
      <c r="B17" s="1">
        <v>16</v>
      </c>
      <c r="C17" s="1" t="s">
        <v>190</v>
      </c>
      <c r="D17" s="7" t="s">
        <v>417</v>
      </c>
      <c r="E17" s="2" t="str">
        <f>$N$3</f>
        <v>STD old-rep2</v>
      </c>
      <c r="F17" s="8">
        <v>28.47</v>
      </c>
      <c r="G17" s="9">
        <v>27.15</v>
      </c>
      <c r="H17" s="8">
        <v>84.89</v>
      </c>
      <c r="I17" s="9">
        <v>85.14</v>
      </c>
      <c r="J17" s="8"/>
      <c r="K17" s="10"/>
      <c r="L17" s="8">
        <v>24.97</v>
      </c>
      <c r="M17" s="9">
        <v>23.92</v>
      </c>
      <c r="P17" s="14">
        <f t="shared" si="0"/>
        <v>1.3200000000000003</v>
      </c>
      <c r="Q17" s="14">
        <f t="shared" si="1"/>
        <v>27.81</v>
      </c>
    </row>
    <row r="18" spans="1:17">
      <c r="A18" s="1" t="s">
        <v>96</v>
      </c>
      <c r="B18" s="1">
        <v>17</v>
      </c>
      <c r="C18" s="1" t="s">
        <v>8</v>
      </c>
      <c r="D18" s="7" t="s">
        <v>418</v>
      </c>
      <c r="E18" s="2" t="str">
        <f>$N$2</f>
        <v>STD old-rep1</v>
      </c>
      <c r="F18" s="8">
        <v>27.6</v>
      </c>
      <c r="G18" s="9">
        <v>27.13</v>
      </c>
      <c r="H18" s="8">
        <v>83.69</v>
      </c>
      <c r="I18" s="9">
        <v>83.83</v>
      </c>
      <c r="J18" s="8"/>
      <c r="K18" s="10"/>
      <c r="L18" s="8">
        <v>24.81</v>
      </c>
      <c r="M18" s="9">
        <v>24.44</v>
      </c>
      <c r="P18" s="14">
        <f t="shared" si="0"/>
        <v>0.47000000000000242</v>
      </c>
      <c r="Q18" s="14">
        <f t="shared" si="1"/>
        <v>27.365000000000002</v>
      </c>
    </row>
    <row r="19" spans="1:17">
      <c r="A19" s="1" t="s">
        <v>96</v>
      </c>
      <c r="B19" s="1">
        <v>18</v>
      </c>
      <c r="C19" s="1" t="s">
        <v>191</v>
      </c>
      <c r="D19" s="7" t="s">
        <v>418</v>
      </c>
      <c r="E19" s="2" t="str">
        <f>$N$3</f>
        <v>STD old-rep2</v>
      </c>
      <c r="F19" s="8">
        <v>27.5</v>
      </c>
      <c r="G19" s="9">
        <v>27.09</v>
      </c>
      <c r="H19" s="8">
        <v>83.78</v>
      </c>
      <c r="I19" s="9">
        <v>83.87</v>
      </c>
      <c r="J19" s="8"/>
      <c r="K19" s="10"/>
      <c r="L19" s="8">
        <v>25.32</v>
      </c>
      <c r="M19" s="9">
        <v>24.42</v>
      </c>
      <c r="P19" s="14">
        <f t="shared" si="0"/>
        <v>0.41000000000000014</v>
      </c>
      <c r="Q19" s="14">
        <f t="shared" si="1"/>
        <v>27.295000000000002</v>
      </c>
    </row>
    <row r="20" spans="1:17">
      <c r="A20" s="1" t="s">
        <v>96</v>
      </c>
      <c r="B20" s="1">
        <v>19</v>
      </c>
      <c r="C20" s="1" t="s">
        <v>9</v>
      </c>
      <c r="D20" s="7" t="s">
        <v>419</v>
      </c>
      <c r="E20" s="2" t="str">
        <f>$N$2</f>
        <v>STD old-rep1</v>
      </c>
      <c r="F20" s="8">
        <v>27.82</v>
      </c>
      <c r="G20" s="9">
        <v>27.26</v>
      </c>
      <c r="H20" s="8">
        <v>83.48</v>
      </c>
      <c r="I20" s="9">
        <v>83.55</v>
      </c>
      <c r="J20" s="8"/>
      <c r="K20" s="10"/>
      <c r="L20" s="8">
        <v>24.77</v>
      </c>
      <c r="M20" s="9">
        <v>24.64</v>
      </c>
      <c r="P20" s="14">
        <f t="shared" si="0"/>
        <v>0.55999999999999872</v>
      </c>
      <c r="Q20" s="14">
        <f t="shared" si="1"/>
        <v>27.54</v>
      </c>
    </row>
    <row r="21" spans="1:17">
      <c r="A21" s="1" t="s">
        <v>96</v>
      </c>
      <c r="B21" s="1">
        <v>20</v>
      </c>
      <c r="C21" s="1" t="s">
        <v>192</v>
      </c>
      <c r="D21" s="7" t="s">
        <v>419</v>
      </c>
      <c r="E21" s="2" t="str">
        <f>$N$3</f>
        <v>STD old-rep2</v>
      </c>
      <c r="F21" s="8">
        <v>27.6</v>
      </c>
      <c r="G21" s="9">
        <v>26.97</v>
      </c>
      <c r="H21" s="8">
        <v>83.54</v>
      </c>
      <c r="I21" s="9">
        <v>83.61</v>
      </c>
      <c r="J21" s="8"/>
      <c r="K21" s="10"/>
      <c r="L21" s="8">
        <v>24.66</v>
      </c>
      <c r="M21" s="9">
        <v>24</v>
      </c>
      <c r="P21" s="14">
        <f t="shared" si="0"/>
        <v>0.63000000000000256</v>
      </c>
      <c r="Q21" s="14">
        <f t="shared" si="1"/>
        <v>27.285</v>
      </c>
    </row>
    <row r="22" spans="1:17">
      <c r="A22" s="1" t="s">
        <v>96</v>
      </c>
      <c r="B22" s="1">
        <v>21</v>
      </c>
      <c r="C22" s="1" t="s">
        <v>10</v>
      </c>
      <c r="D22" s="7" t="s">
        <v>420</v>
      </c>
      <c r="E22" s="2" t="str">
        <f>$N$2</f>
        <v>STD old-rep1</v>
      </c>
      <c r="F22" s="8">
        <v>27.48</v>
      </c>
      <c r="G22" s="9">
        <v>27.02</v>
      </c>
      <c r="H22" s="8">
        <v>83.97</v>
      </c>
      <c r="I22" s="9">
        <v>84.08</v>
      </c>
      <c r="J22" s="8"/>
      <c r="K22" s="10"/>
      <c r="L22" s="8">
        <v>24.63</v>
      </c>
      <c r="M22" s="9">
        <v>24.44</v>
      </c>
      <c r="P22" s="14">
        <f t="shared" si="0"/>
        <v>0.46000000000000085</v>
      </c>
      <c r="Q22" s="14">
        <f t="shared" si="1"/>
        <v>27.25</v>
      </c>
    </row>
    <row r="23" spans="1:17">
      <c r="A23" s="1" t="s">
        <v>96</v>
      </c>
      <c r="B23" s="1">
        <v>22</v>
      </c>
      <c r="C23" s="1" t="s">
        <v>193</v>
      </c>
      <c r="D23" s="7" t="s">
        <v>420</v>
      </c>
      <c r="E23" s="2" t="str">
        <f>$N$3</f>
        <v>STD old-rep2</v>
      </c>
      <c r="F23" s="8">
        <v>27.11</v>
      </c>
      <c r="G23" s="9">
        <v>26.99</v>
      </c>
      <c r="H23" s="8">
        <v>83.97</v>
      </c>
      <c r="I23" s="9">
        <v>84.05</v>
      </c>
      <c r="J23" s="8"/>
      <c r="K23" s="10"/>
      <c r="L23" s="8">
        <v>24.3</v>
      </c>
      <c r="M23" s="9">
        <v>24.38</v>
      </c>
      <c r="P23" s="14">
        <f t="shared" si="0"/>
        <v>0.12000000000000099</v>
      </c>
      <c r="Q23" s="14">
        <f t="shared" si="1"/>
        <v>27.049999999999997</v>
      </c>
    </row>
    <row r="24" spans="1:17">
      <c r="A24" s="1" t="s">
        <v>96</v>
      </c>
      <c r="B24" s="1">
        <v>23</v>
      </c>
      <c r="C24" s="1" t="s">
        <v>11</v>
      </c>
      <c r="D24" s="7" t="s">
        <v>421</v>
      </c>
      <c r="E24" s="2" t="str">
        <f>$N$2</f>
        <v>STD old-rep1</v>
      </c>
      <c r="F24" s="8">
        <v>27.66</v>
      </c>
      <c r="G24" s="9">
        <v>27.04</v>
      </c>
      <c r="H24" s="8">
        <v>80.05</v>
      </c>
      <c r="I24" s="9">
        <v>80.11</v>
      </c>
      <c r="J24" s="8"/>
      <c r="K24" s="10"/>
      <c r="L24" s="8">
        <v>24.89</v>
      </c>
      <c r="M24" s="9">
        <v>24.61</v>
      </c>
      <c r="P24" s="14">
        <f t="shared" si="0"/>
        <v>0.62000000000000099</v>
      </c>
      <c r="Q24" s="14">
        <f t="shared" si="1"/>
        <v>27.35</v>
      </c>
    </row>
    <row r="25" spans="1:17">
      <c r="A25" s="1" t="s">
        <v>96</v>
      </c>
      <c r="B25" s="1">
        <v>24</v>
      </c>
      <c r="C25" s="1" t="s">
        <v>194</v>
      </c>
      <c r="D25" s="7" t="s">
        <v>421</v>
      </c>
      <c r="E25" s="2" t="str">
        <f>$N$3</f>
        <v>STD old-rep2</v>
      </c>
      <c r="F25" s="8">
        <v>27.96</v>
      </c>
      <c r="G25" s="9">
        <v>27.1</v>
      </c>
      <c r="H25" s="8">
        <v>80.099999999999994</v>
      </c>
      <c r="I25" s="9">
        <v>80.150000000000006</v>
      </c>
      <c r="J25" s="8"/>
      <c r="K25" s="10"/>
      <c r="L25" s="8">
        <v>25.31</v>
      </c>
      <c r="M25" s="9">
        <v>24.69</v>
      </c>
      <c r="P25" s="14">
        <f t="shared" si="0"/>
        <v>0.85999999999999943</v>
      </c>
      <c r="Q25" s="14">
        <f t="shared" si="1"/>
        <v>27.53</v>
      </c>
    </row>
    <row r="26" spans="1:17">
      <c r="A26" s="1" t="s">
        <v>114</v>
      </c>
      <c r="B26" s="1">
        <v>1</v>
      </c>
      <c r="C26" s="1" t="s">
        <v>115</v>
      </c>
      <c r="D26" s="7" t="s">
        <v>410</v>
      </c>
      <c r="E26" s="2" t="str">
        <f>$N$4</f>
        <v>STD new-rep1</v>
      </c>
      <c r="F26" s="8">
        <v>29.95</v>
      </c>
      <c r="G26" s="9">
        <v>28.31</v>
      </c>
      <c r="H26" s="8">
        <v>81.64</v>
      </c>
      <c r="I26" s="9">
        <v>82.03</v>
      </c>
      <c r="J26" s="8"/>
      <c r="K26" s="10"/>
      <c r="L26" s="8">
        <v>26.94</v>
      </c>
      <c r="M26" s="9">
        <v>25.47</v>
      </c>
      <c r="P26" s="14">
        <f t="shared" si="0"/>
        <v>1.6400000000000006</v>
      </c>
      <c r="Q26" s="14">
        <f t="shared" si="1"/>
        <v>29.13</v>
      </c>
    </row>
    <row r="27" spans="1:17">
      <c r="A27" s="1" t="s">
        <v>114</v>
      </c>
      <c r="B27" s="1">
        <v>2</v>
      </c>
      <c r="C27" s="1" t="s">
        <v>116</v>
      </c>
      <c r="D27" s="7" t="s">
        <v>410</v>
      </c>
      <c r="E27" s="2" t="str">
        <f>$N$5</f>
        <v>STD new-rep2</v>
      </c>
      <c r="F27" s="8">
        <v>28.83</v>
      </c>
      <c r="G27" s="9">
        <v>28.18</v>
      </c>
      <c r="H27" s="8">
        <v>81.77</v>
      </c>
      <c r="I27" s="9">
        <v>82.03</v>
      </c>
      <c r="J27" s="8"/>
      <c r="K27" s="10"/>
      <c r="L27" s="8">
        <v>25.72</v>
      </c>
      <c r="M27" s="9">
        <v>25.04</v>
      </c>
      <c r="P27" s="14">
        <f t="shared" si="0"/>
        <v>0.64999999999999858</v>
      </c>
      <c r="Q27" s="14">
        <f t="shared" si="1"/>
        <v>28.504999999999999</v>
      </c>
    </row>
    <row r="28" spans="1:17">
      <c r="A28" s="1" t="s">
        <v>114</v>
      </c>
      <c r="B28" s="1">
        <v>3</v>
      </c>
      <c r="C28" s="1" t="s">
        <v>117</v>
      </c>
      <c r="D28" s="7" t="s">
        <v>411</v>
      </c>
      <c r="E28" s="2" t="str">
        <f>$N$4</f>
        <v>STD new-rep1</v>
      </c>
      <c r="F28" s="8">
        <v>26.73</v>
      </c>
      <c r="G28" s="9">
        <v>25.7</v>
      </c>
      <c r="H28" s="8">
        <v>82.72</v>
      </c>
      <c r="I28" s="9">
        <v>82.98</v>
      </c>
      <c r="J28" s="8"/>
      <c r="K28" s="10"/>
      <c r="L28" s="8">
        <v>23.52</v>
      </c>
      <c r="M28" s="9">
        <v>22.49</v>
      </c>
      <c r="P28" s="14">
        <f t="shared" si="0"/>
        <v>1.0300000000000011</v>
      </c>
      <c r="Q28" s="14">
        <f t="shared" si="1"/>
        <v>26.215</v>
      </c>
    </row>
    <row r="29" spans="1:17">
      <c r="A29" s="1" t="s">
        <v>114</v>
      </c>
      <c r="B29" s="1">
        <v>4</v>
      </c>
      <c r="C29" s="1" t="s">
        <v>118</v>
      </c>
      <c r="D29" s="7" t="s">
        <v>411</v>
      </c>
      <c r="E29" s="2" t="str">
        <f>$N$5</f>
        <v>STD new-rep2</v>
      </c>
      <c r="F29" s="8">
        <v>26.58</v>
      </c>
      <c r="G29" s="9">
        <v>25.86</v>
      </c>
      <c r="H29" s="8">
        <v>82.73</v>
      </c>
      <c r="I29" s="9">
        <v>82.92</v>
      </c>
      <c r="J29" s="8"/>
      <c r="K29" s="10"/>
      <c r="L29" s="8">
        <v>23.43</v>
      </c>
      <c r="M29" s="9">
        <v>22.68</v>
      </c>
      <c r="P29" s="14">
        <f t="shared" si="0"/>
        <v>0.71999999999999886</v>
      </c>
      <c r="Q29" s="14">
        <f t="shared" si="1"/>
        <v>26.22</v>
      </c>
    </row>
    <row r="30" spans="1:17">
      <c r="A30" s="1" t="s">
        <v>114</v>
      </c>
      <c r="B30" s="1">
        <v>5</v>
      </c>
      <c r="C30" s="1" t="s">
        <v>119</v>
      </c>
      <c r="D30" s="7" t="s">
        <v>412</v>
      </c>
      <c r="E30" s="2" t="str">
        <f>$N$4</f>
        <v>STD new-rep1</v>
      </c>
      <c r="F30" s="8">
        <v>33.1</v>
      </c>
      <c r="G30" s="9">
        <v>30.91</v>
      </c>
      <c r="H30" s="8">
        <v>80.459999999999994</v>
      </c>
      <c r="I30" s="9">
        <v>80.73</v>
      </c>
      <c r="J30" s="8"/>
      <c r="K30" s="10"/>
      <c r="L30" s="8">
        <v>30.02</v>
      </c>
      <c r="M30" s="9">
        <v>27.93</v>
      </c>
      <c r="P30" s="14">
        <f t="shared" si="0"/>
        <v>2.1900000000000013</v>
      </c>
      <c r="Q30" s="14">
        <f t="shared" si="1"/>
        <v>32.005000000000003</v>
      </c>
    </row>
    <row r="31" spans="1:17">
      <c r="A31" s="1" t="s">
        <v>114</v>
      </c>
      <c r="B31" s="1">
        <v>6</v>
      </c>
      <c r="C31" s="1" t="s">
        <v>120</v>
      </c>
      <c r="D31" s="7" t="s">
        <v>412</v>
      </c>
      <c r="E31" s="2" t="str">
        <f>$N$5</f>
        <v>STD new-rep2</v>
      </c>
      <c r="F31" s="8">
        <v>32.49</v>
      </c>
      <c r="G31" s="9">
        <v>30.51</v>
      </c>
      <c r="H31" s="8">
        <v>80.5</v>
      </c>
      <c r="I31" s="9">
        <v>80.72</v>
      </c>
      <c r="J31" s="8"/>
      <c r="K31" s="10"/>
      <c r="L31" s="8">
        <v>29.49</v>
      </c>
      <c r="M31" s="9">
        <v>27.51</v>
      </c>
      <c r="P31" s="14">
        <f t="shared" si="0"/>
        <v>1.9800000000000004</v>
      </c>
      <c r="Q31" s="14">
        <f t="shared" si="1"/>
        <v>31.5</v>
      </c>
    </row>
    <row r="32" spans="1:17">
      <c r="A32" s="1" t="s">
        <v>114</v>
      </c>
      <c r="B32" s="1">
        <v>7</v>
      </c>
      <c r="C32" s="1" t="s">
        <v>121</v>
      </c>
      <c r="D32" s="7" t="s">
        <v>413</v>
      </c>
      <c r="E32" s="2" t="str">
        <f>$N$4</f>
        <v>STD new-rep1</v>
      </c>
      <c r="F32" s="8">
        <v>28.52</v>
      </c>
      <c r="G32" s="9">
        <v>27.42</v>
      </c>
      <c r="H32" s="8">
        <v>74.06</v>
      </c>
      <c r="I32" s="9">
        <v>78.13</v>
      </c>
      <c r="J32" s="8">
        <v>77.930000000000007</v>
      </c>
      <c r="K32" s="10"/>
      <c r="L32" s="8">
        <v>25.48</v>
      </c>
      <c r="M32" s="9">
        <v>24.67</v>
      </c>
      <c r="P32" s="14">
        <f t="shared" si="0"/>
        <v>1.0999999999999979</v>
      </c>
      <c r="Q32" s="14">
        <f t="shared" si="1"/>
        <v>27.97</v>
      </c>
    </row>
    <row r="33" spans="1:17">
      <c r="A33" s="1" t="s">
        <v>114</v>
      </c>
      <c r="B33" s="1">
        <v>8</v>
      </c>
      <c r="C33" s="1" t="s">
        <v>122</v>
      </c>
      <c r="D33" s="7" t="s">
        <v>413</v>
      </c>
      <c r="E33" s="2" t="str">
        <f>$N$5</f>
        <v>STD new-rep2</v>
      </c>
      <c r="F33" s="8">
        <v>27.87</v>
      </c>
      <c r="G33" s="9">
        <v>27.57</v>
      </c>
      <c r="H33" s="8">
        <v>77.94</v>
      </c>
      <c r="I33" s="9">
        <v>77.989999999999995</v>
      </c>
      <c r="K33" s="10"/>
      <c r="L33" s="8">
        <v>25</v>
      </c>
      <c r="M33" s="9">
        <v>24.78</v>
      </c>
      <c r="P33" s="14">
        <f t="shared" si="0"/>
        <v>0.30000000000000071</v>
      </c>
      <c r="Q33" s="14">
        <f t="shared" si="1"/>
        <v>27.72</v>
      </c>
    </row>
    <row r="34" spans="1:17">
      <c r="A34" s="1" t="s">
        <v>114</v>
      </c>
      <c r="B34" s="1">
        <v>9</v>
      </c>
      <c r="C34" s="1" t="s">
        <v>123</v>
      </c>
      <c r="D34" s="7" t="s">
        <v>414</v>
      </c>
      <c r="E34" s="2" t="str">
        <f>$N$4</f>
        <v>STD new-rep1</v>
      </c>
      <c r="F34" s="8">
        <v>27.6</v>
      </c>
      <c r="G34" s="9">
        <v>26.89</v>
      </c>
      <c r="H34" s="8">
        <v>77.069999999999993</v>
      </c>
      <c r="I34" s="9">
        <v>77.28</v>
      </c>
      <c r="K34" s="10"/>
      <c r="L34" s="8">
        <v>24.72</v>
      </c>
      <c r="M34" s="9">
        <v>24.37</v>
      </c>
      <c r="P34" s="14">
        <f t="shared" si="0"/>
        <v>0.71000000000000085</v>
      </c>
      <c r="Q34" s="14">
        <f t="shared" si="1"/>
        <v>27.245000000000001</v>
      </c>
    </row>
    <row r="35" spans="1:17">
      <c r="A35" s="1" t="s">
        <v>114</v>
      </c>
      <c r="B35" s="1">
        <v>10</v>
      </c>
      <c r="C35" s="1" t="s">
        <v>124</v>
      </c>
      <c r="D35" s="7" t="s">
        <v>414</v>
      </c>
      <c r="E35" s="2" t="str">
        <f>$N$5</f>
        <v>STD new-rep2</v>
      </c>
      <c r="F35" s="8">
        <v>27.33</v>
      </c>
      <c r="G35" s="9">
        <v>27.06</v>
      </c>
      <c r="H35" s="8">
        <v>77.08</v>
      </c>
      <c r="I35" s="9">
        <v>77.260000000000005</v>
      </c>
      <c r="K35" s="10"/>
      <c r="L35" s="8">
        <v>24.68</v>
      </c>
      <c r="M35" s="9">
        <v>24.65</v>
      </c>
      <c r="P35" s="14">
        <f t="shared" si="0"/>
        <v>0.26999999999999957</v>
      </c>
      <c r="Q35" s="14">
        <f t="shared" si="1"/>
        <v>27.195</v>
      </c>
    </row>
    <row r="36" spans="1:17">
      <c r="A36" s="1" t="s">
        <v>114</v>
      </c>
      <c r="B36" s="1">
        <v>11</v>
      </c>
      <c r="C36" s="1" t="s">
        <v>125</v>
      </c>
      <c r="D36" s="7" t="s">
        <v>415</v>
      </c>
      <c r="E36" s="2" t="str">
        <f>$N$4</f>
        <v>STD new-rep1</v>
      </c>
      <c r="F36" s="8">
        <v>27.28</v>
      </c>
      <c r="G36" s="9">
        <v>26.82</v>
      </c>
      <c r="H36" s="8">
        <v>79.97</v>
      </c>
      <c r="I36" s="9">
        <v>80.27</v>
      </c>
      <c r="K36" s="10"/>
      <c r="L36" s="8">
        <v>24.47</v>
      </c>
      <c r="M36" s="9">
        <v>24.57</v>
      </c>
      <c r="P36" s="14">
        <f t="shared" si="0"/>
        <v>0.46000000000000085</v>
      </c>
      <c r="Q36" s="14">
        <f t="shared" si="1"/>
        <v>27.05</v>
      </c>
    </row>
    <row r="37" spans="1:17">
      <c r="A37" s="1" t="s">
        <v>114</v>
      </c>
      <c r="B37" s="1">
        <v>12</v>
      </c>
      <c r="C37" s="1" t="s">
        <v>126</v>
      </c>
      <c r="D37" s="7" t="s">
        <v>415</v>
      </c>
      <c r="E37" s="2" t="str">
        <f>$N$5</f>
        <v>STD new-rep2</v>
      </c>
      <c r="F37" s="8">
        <v>27</v>
      </c>
      <c r="G37" s="9">
        <v>26.92</v>
      </c>
      <c r="H37" s="8">
        <v>80.03</v>
      </c>
      <c r="I37" s="9">
        <v>80.22</v>
      </c>
      <c r="K37" s="10"/>
      <c r="L37" s="8">
        <v>24.37</v>
      </c>
      <c r="M37" s="9">
        <v>24.5</v>
      </c>
      <c r="P37" s="14">
        <f t="shared" si="0"/>
        <v>7.9999999999998295E-2</v>
      </c>
      <c r="Q37" s="14">
        <f t="shared" si="1"/>
        <v>26.96</v>
      </c>
    </row>
    <row r="38" spans="1:17">
      <c r="A38" s="1" t="s">
        <v>114</v>
      </c>
      <c r="B38" s="1">
        <v>13</v>
      </c>
      <c r="C38" s="1" t="s">
        <v>260</v>
      </c>
      <c r="D38" s="7" t="s">
        <v>416</v>
      </c>
      <c r="E38" s="2" t="str">
        <f>$N$4</f>
        <v>STD new-rep1</v>
      </c>
      <c r="F38" s="8">
        <v>28.46</v>
      </c>
      <c r="G38" s="9">
        <v>26.96</v>
      </c>
      <c r="H38" s="8">
        <v>82.04</v>
      </c>
      <c r="I38" s="9">
        <v>82.3</v>
      </c>
      <c r="K38" s="10"/>
      <c r="L38" s="8">
        <v>25</v>
      </c>
      <c r="M38" s="9">
        <v>23.84</v>
      </c>
      <c r="P38" s="14">
        <f t="shared" si="0"/>
        <v>1.5</v>
      </c>
      <c r="Q38" s="14">
        <f t="shared" si="1"/>
        <v>27.71</v>
      </c>
    </row>
    <row r="39" spans="1:17">
      <c r="A39" s="1" t="s">
        <v>114</v>
      </c>
      <c r="B39" s="1">
        <v>14</v>
      </c>
      <c r="C39" s="1" t="s">
        <v>333</v>
      </c>
      <c r="D39" s="7" t="s">
        <v>416</v>
      </c>
      <c r="E39" s="2" t="str">
        <f>$N$5</f>
        <v>STD new-rep2</v>
      </c>
      <c r="F39" s="8">
        <v>27.25</v>
      </c>
      <c r="G39" s="9">
        <v>27.27</v>
      </c>
      <c r="H39" s="8">
        <v>82.13</v>
      </c>
      <c r="I39" s="9">
        <v>82.3</v>
      </c>
      <c r="K39" s="10"/>
      <c r="L39" s="8">
        <v>24.6</v>
      </c>
      <c r="M39" s="9">
        <v>24.03</v>
      </c>
      <c r="P39" s="14">
        <f t="shared" si="0"/>
        <v>-1.9999999999999574E-2</v>
      </c>
      <c r="Q39" s="14">
        <f t="shared" si="1"/>
        <v>27.259999999999998</v>
      </c>
    </row>
    <row r="40" spans="1:17">
      <c r="A40" s="1" t="s">
        <v>114</v>
      </c>
      <c r="B40" s="1">
        <v>15</v>
      </c>
      <c r="C40" s="1" t="s">
        <v>261</v>
      </c>
      <c r="D40" s="7" t="s">
        <v>417</v>
      </c>
      <c r="E40" s="2" t="str">
        <f>$N$4</f>
        <v>STD new-rep1</v>
      </c>
      <c r="F40" s="8">
        <v>27.86</v>
      </c>
      <c r="G40" s="9">
        <v>27.31</v>
      </c>
      <c r="H40" s="8">
        <v>84.9</v>
      </c>
      <c r="I40" s="9">
        <v>85.14</v>
      </c>
      <c r="K40" s="10"/>
      <c r="L40" s="8">
        <v>24.75</v>
      </c>
      <c r="M40" s="9">
        <v>24.51</v>
      </c>
      <c r="P40" s="14">
        <f t="shared" si="0"/>
        <v>0.55000000000000071</v>
      </c>
      <c r="Q40" s="14">
        <f t="shared" si="1"/>
        <v>27.585000000000001</v>
      </c>
    </row>
    <row r="41" spans="1:17">
      <c r="A41" s="1" t="s">
        <v>114</v>
      </c>
      <c r="B41" s="1">
        <v>16</v>
      </c>
      <c r="C41" s="1" t="s">
        <v>334</v>
      </c>
      <c r="D41" s="7" t="s">
        <v>417</v>
      </c>
      <c r="E41" s="2" t="str">
        <f>$N$5</f>
        <v>STD new-rep2</v>
      </c>
      <c r="F41" s="8">
        <v>27.5</v>
      </c>
      <c r="G41" s="9">
        <v>27.07</v>
      </c>
      <c r="H41" s="8">
        <v>84.99</v>
      </c>
      <c r="I41" s="9">
        <v>85.17</v>
      </c>
      <c r="K41" s="10"/>
      <c r="L41" s="8">
        <v>24.52</v>
      </c>
      <c r="M41" s="9">
        <v>23.96</v>
      </c>
      <c r="P41" s="14">
        <f t="shared" si="0"/>
        <v>0.42999999999999972</v>
      </c>
      <c r="Q41" s="14">
        <f t="shared" si="1"/>
        <v>27.285</v>
      </c>
    </row>
    <row r="42" spans="1:17">
      <c r="A42" s="1" t="s">
        <v>114</v>
      </c>
      <c r="B42" s="1">
        <v>17</v>
      </c>
      <c r="C42" s="1" t="s">
        <v>262</v>
      </c>
      <c r="D42" s="7" t="s">
        <v>418</v>
      </c>
      <c r="E42" s="2" t="str">
        <f>$N$4</f>
        <v>STD new-rep1</v>
      </c>
      <c r="F42" s="8">
        <v>27.77</v>
      </c>
      <c r="G42" s="9">
        <v>26.43</v>
      </c>
      <c r="H42" s="8">
        <v>83.69</v>
      </c>
      <c r="I42" s="9">
        <v>83.78</v>
      </c>
      <c r="K42" s="10"/>
      <c r="L42" s="8">
        <v>24.67</v>
      </c>
      <c r="M42" s="9">
        <v>23.91</v>
      </c>
      <c r="P42" s="14">
        <f t="shared" si="0"/>
        <v>1.3399999999999999</v>
      </c>
      <c r="Q42" s="14">
        <f t="shared" si="1"/>
        <v>27.1</v>
      </c>
    </row>
    <row r="43" spans="1:17">
      <c r="A43" s="1" t="s">
        <v>114</v>
      </c>
      <c r="B43" s="1">
        <v>18</v>
      </c>
      <c r="C43" s="1" t="s">
        <v>335</v>
      </c>
      <c r="D43" s="7" t="s">
        <v>418</v>
      </c>
      <c r="E43" s="2" t="str">
        <f>$N$5</f>
        <v>STD new-rep2</v>
      </c>
      <c r="F43" s="8">
        <v>26.96</v>
      </c>
      <c r="G43" s="9">
        <v>26.68</v>
      </c>
      <c r="H43" s="8">
        <v>83.8</v>
      </c>
      <c r="I43" s="9">
        <v>83.9</v>
      </c>
      <c r="K43" s="10"/>
      <c r="L43" s="8">
        <v>23.99</v>
      </c>
      <c r="M43" s="9">
        <v>23.83</v>
      </c>
      <c r="P43" s="14">
        <f t="shared" si="0"/>
        <v>0.28000000000000114</v>
      </c>
      <c r="Q43" s="14">
        <f t="shared" si="1"/>
        <v>26.82</v>
      </c>
    </row>
    <row r="44" spans="1:17">
      <c r="A44" s="1" t="s">
        <v>114</v>
      </c>
      <c r="B44" s="1">
        <v>19</v>
      </c>
      <c r="C44" s="1" t="s">
        <v>263</v>
      </c>
      <c r="D44" s="7" t="s">
        <v>419</v>
      </c>
      <c r="E44" s="2" t="str">
        <f>$N$4</f>
        <v>STD new-rep1</v>
      </c>
      <c r="F44" s="8">
        <v>27.58</v>
      </c>
      <c r="G44" s="9">
        <v>26.16</v>
      </c>
      <c r="H44" s="8">
        <v>83.4</v>
      </c>
      <c r="I44" s="9">
        <v>83.59</v>
      </c>
      <c r="K44" s="10"/>
      <c r="L44" s="8">
        <v>24.5</v>
      </c>
      <c r="M44" s="9">
        <v>23.58</v>
      </c>
      <c r="P44" s="14">
        <f t="shared" si="0"/>
        <v>1.4199999999999982</v>
      </c>
      <c r="Q44" s="14">
        <f t="shared" si="1"/>
        <v>26.869999999999997</v>
      </c>
    </row>
    <row r="45" spans="1:17">
      <c r="A45" s="1" t="s">
        <v>114</v>
      </c>
      <c r="B45" s="1">
        <v>20</v>
      </c>
      <c r="C45" s="1" t="s">
        <v>336</v>
      </c>
      <c r="D45" s="7" t="s">
        <v>419</v>
      </c>
      <c r="E45" s="2" t="str">
        <f>$N$5</f>
        <v>STD new-rep2</v>
      </c>
      <c r="F45" s="8">
        <v>27.26</v>
      </c>
      <c r="G45" s="9">
        <v>26.5</v>
      </c>
      <c r="H45" s="8">
        <v>83.52</v>
      </c>
      <c r="I45" s="9">
        <v>83.59</v>
      </c>
      <c r="K45" s="10"/>
      <c r="L45" s="8">
        <v>24.08</v>
      </c>
      <c r="M45" s="9">
        <v>23.78</v>
      </c>
      <c r="P45" s="14">
        <f t="shared" si="0"/>
        <v>0.76000000000000156</v>
      </c>
      <c r="Q45" s="14">
        <f t="shared" si="1"/>
        <v>26.880000000000003</v>
      </c>
    </row>
    <row r="46" spans="1:17">
      <c r="A46" s="1" t="s">
        <v>114</v>
      </c>
      <c r="B46" s="1">
        <v>21</v>
      </c>
      <c r="C46" s="1" t="s">
        <v>264</v>
      </c>
      <c r="D46" s="7" t="s">
        <v>420</v>
      </c>
      <c r="E46" s="2" t="str">
        <f>$N$4</f>
        <v>STD new-rep1</v>
      </c>
      <c r="F46" s="8">
        <v>26.87</v>
      </c>
      <c r="G46" s="9">
        <v>26.5</v>
      </c>
      <c r="H46" s="8">
        <v>83.92</v>
      </c>
      <c r="I46" s="9">
        <v>84.08</v>
      </c>
      <c r="K46" s="10"/>
      <c r="L46" s="8">
        <v>24.34</v>
      </c>
      <c r="M46" s="9">
        <v>23.83</v>
      </c>
      <c r="P46" s="14">
        <f t="shared" si="0"/>
        <v>0.37000000000000099</v>
      </c>
      <c r="Q46" s="14">
        <f t="shared" si="1"/>
        <v>26.685000000000002</v>
      </c>
    </row>
    <row r="47" spans="1:17">
      <c r="A47" s="1" t="s">
        <v>114</v>
      </c>
      <c r="B47" s="1">
        <v>22</v>
      </c>
      <c r="C47" s="1" t="s">
        <v>337</v>
      </c>
      <c r="D47" s="7" t="s">
        <v>420</v>
      </c>
      <c r="E47" s="2" t="str">
        <f>$N$5</f>
        <v>STD new-rep2</v>
      </c>
      <c r="F47" s="8">
        <v>26.95</v>
      </c>
      <c r="G47" s="9">
        <v>26.54</v>
      </c>
      <c r="H47" s="8">
        <v>83.98</v>
      </c>
      <c r="I47" s="9">
        <v>84.09</v>
      </c>
      <c r="K47" s="10"/>
      <c r="L47" s="8">
        <v>24.41</v>
      </c>
      <c r="M47" s="9">
        <v>23.87</v>
      </c>
      <c r="P47" s="14">
        <f t="shared" si="0"/>
        <v>0.41000000000000014</v>
      </c>
      <c r="Q47" s="14">
        <f t="shared" si="1"/>
        <v>26.744999999999997</v>
      </c>
    </row>
    <row r="48" spans="1:17">
      <c r="A48" s="1" t="s">
        <v>114</v>
      </c>
      <c r="B48" s="1">
        <v>23</v>
      </c>
      <c r="C48" s="1" t="s">
        <v>265</v>
      </c>
      <c r="D48" s="7" t="s">
        <v>421</v>
      </c>
      <c r="E48" s="2" t="str">
        <f>$N$4</f>
        <v>STD new-rep1</v>
      </c>
      <c r="F48" s="8">
        <v>27.53</v>
      </c>
      <c r="G48" s="9">
        <v>26.62</v>
      </c>
      <c r="H48" s="8">
        <v>79.98</v>
      </c>
      <c r="I48" s="9">
        <v>80.12</v>
      </c>
      <c r="K48" s="10"/>
      <c r="L48" s="8">
        <v>24.84</v>
      </c>
      <c r="M48" s="9">
        <v>23.84</v>
      </c>
      <c r="P48" s="14">
        <f t="shared" si="0"/>
        <v>0.91000000000000014</v>
      </c>
      <c r="Q48" s="14">
        <f t="shared" si="1"/>
        <v>27.075000000000003</v>
      </c>
    </row>
    <row r="49" spans="1:17">
      <c r="A49" s="1" t="s">
        <v>114</v>
      </c>
      <c r="B49" s="1">
        <v>24</v>
      </c>
      <c r="C49" s="1" t="s">
        <v>338</v>
      </c>
      <c r="D49" s="7" t="s">
        <v>421</v>
      </c>
      <c r="E49" s="2" t="str">
        <f>$N$5</f>
        <v>STD new-rep2</v>
      </c>
      <c r="F49" s="8">
        <v>27.27</v>
      </c>
      <c r="G49" s="9">
        <v>27.09</v>
      </c>
      <c r="H49" s="8">
        <v>80.06</v>
      </c>
      <c r="I49" s="9">
        <v>80.14</v>
      </c>
      <c r="J49" s="8"/>
      <c r="K49" s="9"/>
      <c r="L49" s="8">
        <v>24.72</v>
      </c>
      <c r="M49" s="9">
        <v>24.67</v>
      </c>
      <c r="P49" s="14">
        <f t="shared" si="0"/>
        <v>0.17999999999999972</v>
      </c>
      <c r="Q49" s="14">
        <f t="shared" si="1"/>
        <v>27.18</v>
      </c>
    </row>
    <row r="50" spans="1:17">
      <c r="A50" s="1" t="s">
        <v>97</v>
      </c>
      <c r="B50" s="1">
        <v>1</v>
      </c>
      <c r="C50" s="1" t="s">
        <v>12</v>
      </c>
      <c r="D50" s="7" t="s">
        <v>422</v>
      </c>
      <c r="E50" s="2" t="str">
        <f>$N$2</f>
        <v>STD old-rep1</v>
      </c>
      <c r="F50" s="8">
        <v>28.08</v>
      </c>
      <c r="G50" s="9">
        <v>27.03</v>
      </c>
      <c r="H50" s="8">
        <v>80.09</v>
      </c>
      <c r="I50" s="9">
        <v>83.43</v>
      </c>
      <c r="J50" s="8">
        <v>83.22</v>
      </c>
      <c r="K50" s="9"/>
      <c r="L50" s="8">
        <v>24.91</v>
      </c>
      <c r="M50" s="9">
        <v>23.81</v>
      </c>
      <c r="P50" s="14">
        <f t="shared" si="0"/>
        <v>1.0499999999999972</v>
      </c>
      <c r="Q50" s="14">
        <f t="shared" si="1"/>
        <v>27.555</v>
      </c>
    </row>
    <row r="51" spans="1:17">
      <c r="A51" s="1" t="s">
        <v>97</v>
      </c>
      <c r="B51" s="1">
        <v>2</v>
      </c>
      <c r="C51" s="1" t="s">
        <v>127</v>
      </c>
      <c r="D51" s="7" t="s">
        <v>422</v>
      </c>
      <c r="E51" s="2" t="str">
        <f>$N$3</f>
        <v>STD old-rep2</v>
      </c>
      <c r="F51" s="8">
        <v>28.19</v>
      </c>
      <c r="G51" s="9">
        <v>27.47</v>
      </c>
      <c r="H51" s="8">
        <v>80.08</v>
      </c>
      <c r="I51" s="9">
        <v>83.52</v>
      </c>
      <c r="J51" s="8">
        <v>83.19</v>
      </c>
      <c r="K51" s="9"/>
      <c r="L51" s="8">
        <v>24.84</v>
      </c>
      <c r="M51" s="9">
        <v>23.66</v>
      </c>
      <c r="P51" s="14">
        <f t="shared" si="0"/>
        <v>0.72000000000000242</v>
      </c>
      <c r="Q51" s="14">
        <f t="shared" si="1"/>
        <v>27.83</v>
      </c>
    </row>
    <row r="52" spans="1:17">
      <c r="A52" s="1" t="s">
        <v>97</v>
      </c>
      <c r="B52" s="1">
        <v>3</v>
      </c>
      <c r="C52" s="1" t="s">
        <v>13</v>
      </c>
      <c r="D52" s="7" t="s">
        <v>423</v>
      </c>
      <c r="E52" s="2" t="str">
        <f>$N$2</f>
        <v>STD old-rep1</v>
      </c>
      <c r="F52" s="8">
        <v>28.92</v>
      </c>
      <c r="G52" s="9">
        <v>27.04</v>
      </c>
      <c r="H52" s="8">
        <v>84.08</v>
      </c>
      <c r="I52" s="9">
        <v>84.29</v>
      </c>
      <c r="J52" s="8"/>
      <c r="K52" s="9"/>
      <c r="L52" s="8">
        <v>25.71</v>
      </c>
      <c r="M52" s="9">
        <v>23.97</v>
      </c>
      <c r="P52" s="14">
        <f t="shared" si="0"/>
        <v>1.8800000000000026</v>
      </c>
      <c r="Q52" s="14">
        <f t="shared" si="1"/>
        <v>27.98</v>
      </c>
    </row>
    <row r="53" spans="1:17">
      <c r="A53" s="1" t="s">
        <v>97</v>
      </c>
      <c r="B53" s="1">
        <v>4</v>
      </c>
      <c r="C53" s="1" t="s">
        <v>128</v>
      </c>
      <c r="D53" s="7" t="s">
        <v>423</v>
      </c>
      <c r="E53" s="2" t="str">
        <f>$N$3</f>
        <v>STD old-rep2</v>
      </c>
      <c r="F53" s="8">
        <v>29.18</v>
      </c>
      <c r="G53" s="9">
        <v>26.89</v>
      </c>
      <c r="H53" s="8">
        <v>84.12</v>
      </c>
      <c r="I53" s="9">
        <v>84.37</v>
      </c>
      <c r="J53" s="8"/>
      <c r="K53" s="9"/>
      <c r="L53" s="8">
        <v>25.78</v>
      </c>
      <c r="M53" s="9">
        <v>23.61</v>
      </c>
      <c r="P53" s="14">
        <f t="shared" si="0"/>
        <v>2.2899999999999991</v>
      </c>
      <c r="Q53" s="14">
        <f t="shared" si="1"/>
        <v>28.035</v>
      </c>
    </row>
    <row r="54" spans="1:17">
      <c r="A54" s="1" t="s">
        <v>97</v>
      </c>
      <c r="B54" s="1">
        <v>5</v>
      </c>
      <c r="C54" s="1" t="s">
        <v>14</v>
      </c>
      <c r="D54" s="7" t="s">
        <v>424</v>
      </c>
      <c r="E54" s="2" t="str">
        <f>$N$2</f>
        <v>STD old-rep1</v>
      </c>
      <c r="F54" s="8">
        <v>28.44</v>
      </c>
      <c r="G54" s="9">
        <v>27.04</v>
      </c>
      <c r="H54" s="8">
        <v>81.540000000000006</v>
      </c>
      <c r="I54" s="9">
        <v>81.72</v>
      </c>
      <c r="J54" s="8"/>
      <c r="K54" s="9"/>
      <c r="L54" s="8">
        <v>25.02</v>
      </c>
      <c r="M54" s="9">
        <v>23.93</v>
      </c>
      <c r="P54" s="14">
        <f t="shared" si="0"/>
        <v>1.4000000000000021</v>
      </c>
      <c r="Q54" s="14">
        <f t="shared" si="1"/>
        <v>27.740000000000002</v>
      </c>
    </row>
    <row r="55" spans="1:17">
      <c r="A55" s="1" t="s">
        <v>97</v>
      </c>
      <c r="B55" s="1">
        <v>6</v>
      </c>
      <c r="C55" s="1" t="s">
        <v>129</v>
      </c>
      <c r="D55" s="7" t="s">
        <v>424</v>
      </c>
      <c r="E55" s="2" t="str">
        <f>$N$3</f>
        <v>STD old-rep2</v>
      </c>
      <c r="F55" s="8">
        <v>28.11</v>
      </c>
      <c r="G55" s="9">
        <v>26.99</v>
      </c>
      <c r="H55" s="8">
        <v>81.52</v>
      </c>
      <c r="I55" s="9">
        <v>81.8</v>
      </c>
      <c r="J55" s="8"/>
      <c r="K55" s="9"/>
      <c r="L55" s="8">
        <v>24.82</v>
      </c>
      <c r="M55" s="9">
        <v>23.74</v>
      </c>
      <c r="P55" s="14">
        <f t="shared" si="0"/>
        <v>1.120000000000001</v>
      </c>
      <c r="Q55" s="14">
        <f t="shared" si="1"/>
        <v>27.549999999999997</v>
      </c>
    </row>
    <row r="56" spans="1:17">
      <c r="A56" s="1" t="s">
        <v>97</v>
      </c>
      <c r="B56" s="1">
        <v>7</v>
      </c>
      <c r="C56" s="1" t="s">
        <v>15</v>
      </c>
      <c r="D56" s="7" t="s">
        <v>425</v>
      </c>
      <c r="E56" s="2" t="str">
        <f>$N$2</f>
        <v>STD old-rep1</v>
      </c>
      <c r="F56" s="8">
        <v>27.89</v>
      </c>
      <c r="G56" s="9">
        <v>27.14</v>
      </c>
      <c r="H56" s="8">
        <v>80.02</v>
      </c>
      <c r="I56" s="9">
        <v>79.989999999999995</v>
      </c>
      <c r="J56" s="8">
        <v>84.31</v>
      </c>
      <c r="K56" s="9">
        <v>84.49</v>
      </c>
      <c r="L56" s="8">
        <v>24.71</v>
      </c>
      <c r="M56" s="9">
        <v>24.4</v>
      </c>
      <c r="P56" s="14">
        <f t="shared" si="0"/>
        <v>0.75</v>
      </c>
      <c r="Q56" s="14">
        <f t="shared" si="1"/>
        <v>27.515000000000001</v>
      </c>
    </row>
    <row r="57" spans="1:17">
      <c r="A57" s="1" t="s">
        <v>97</v>
      </c>
      <c r="B57" s="1">
        <v>8</v>
      </c>
      <c r="C57" s="1" t="s">
        <v>130</v>
      </c>
      <c r="D57" s="7" t="s">
        <v>425</v>
      </c>
      <c r="E57" s="2" t="str">
        <f>$N$3</f>
        <v>STD old-rep2</v>
      </c>
      <c r="F57" s="8">
        <v>27.66</v>
      </c>
      <c r="G57" s="9">
        <v>27.07</v>
      </c>
      <c r="H57" s="8">
        <v>80.03</v>
      </c>
      <c r="I57" s="9">
        <v>80.069999999999993</v>
      </c>
      <c r="J57" s="8">
        <v>84.36</v>
      </c>
      <c r="K57" s="9">
        <v>84.58</v>
      </c>
      <c r="L57" s="8">
        <v>24.59</v>
      </c>
      <c r="M57" s="9">
        <v>23.96</v>
      </c>
      <c r="P57" s="14">
        <f t="shared" si="0"/>
        <v>0.58999999999999986</v>
      </c>
      <c r="Q57" s="14">
        <f t="shared" si="1"/>
        <v>27.365000000000002</v>
      </c>
    </row>
    <row r="58" spans="1:17">
      <c r="A58" s="1" t="s">
        <v>97</v>
      </c>
      <c r="B58" s="1">
        <v>9</v>
      </c>
      <c r="C58" s="1" t="s">
        <v>16</v>
      </c>
      <c r="D58" s="7" t="s">
        <v>426</v>
      </c>
      <c r="E58" s="2" t="str">
        <f>$N$2</f>
        <v>STD old-rep1</v>
      </c>
      <c r="F58" s="8">
        <v>27.32</v>
      </c>
      <c r="G58" s="9">
        <v>26.7</v>
      </c>
      <c r="H58" s="8">
        <v>83.65</v>
      </c>
      <c r="I58" s="9">
        <v>83.9</v>
      </c>
      <c r="J58" s="8"/>
      <c r="K58" s="9"/>
      <c r="L58" s="8">
        <v>24.42</v>
      </c>
      <c r="M58" s="9">
        <v>23.85</v>
      </c>
      <c r="P58" s="14">
        <f t="shared" si="0"/>
        <v>0.62000000000000099</v>
      </c>
      <c r="Q58" s="14">
        <f t="shared" si="1"/>
        <v>27.009999999999998</v>
      </c>
    </row>
    <row r="59" spans="1:17">
      <c r="A59" s="1" t="s">
        <v>97</v>
      </c>
      <c r="B59" s="1">
        <v>10</v>
      </c>
      <c r="C59" s="1" t="s">
        <v>132</v>
      </c>
      <c r="D59" s="7" t="s">
        <v>426</v>
      </c>
      <c r="E59" s="2" t="str">
        <f>$N$3</f>
        <v>STD old-rep2</v>
      </c>
      <c r="F59" s="8">
        <v>27.49</v>
      </c>
      <c r="G59" s="9">
        <v>27.08</v>
      </c>
      <c r="H59" s="8">
        <v>83.73</v>
      </c>
      <c r="I59" s="9">
        <v>83.95</v>
      </c>
      <c r="J59" s="8"/>
      <c r="K59" s="9"/>
      <c r="L59" s="8">
        <v>24.43</v>
      </c>
      <c r="M59" s="9">
        <v>24.06</v>
      </c>
      <c r="P59" s="14">
        <f t="shared" si="0"/>
        <v>0.41000000000000014</v>
      </c>
      <c r="Q59" s="14">
        <f t="shared" si="1"/>
        <v>27.284999999999997</v>
      </c>
    </row>
    <row r="60" spans="1:17">
      <c r="A60" s="1" t="s">
        <v>97</v>
      </c>
      <c r="B60" s="1">
        <v>11</v>
      </c>
      <c r="C60" s="1" t="s">
        <v>17</v>
      </c>
      <c r="D60" s="7" t="s">
        <v>427</v>
      </c>
      <c r="E60" s="2" t="str">
        <f>$N$2</f>
        <v>STD old-rep1</v>
      </c>
      <c r="F60" s="8">
        <v>27.83</v>
      </c>
      <c r="G60" s="9">
        <v>27</v>
      </c>
      <c r="H60" s="8">
        <v>86.58</v>
      </c>
      <c r="I60" s="9">
        <v>86.75</v>
      </c>
      <c r="J60" s="8"/>
      <c r="K60" s="9"/>
      <c r="L60" s="8">
        <v>24.71</v>
      </c>
      <c r="M60" s="9">
        <v>24.47</v>
      </c>
      <c r="P60" s="14">
        <f t="shared" si="0"/>
        <v>0.82999999999999829</v>
      </c>
      <c r="Q60" s="14">
        <f t="shared" si="1"/>
        <v>27.414999999999999</v>
      </c>
    </row>
    <row r="61" spans="1:17">
      <c r="A61" s="1" t="s">
        <v>97</v>
      </c>
      <c r="B61" s="1">
        <v>12</v>
      </c>
      <c r="C61" s="1" t="s">
        <v>133</v>
      </c>
      <c r="D61" s="7" t="s">
        <v>427</v>
      </c>
      <c r="E61" s="2" t="str">
        <f>$N$3</f>
        <v>STD old-rep2</v>
      </c>
      <c r="F61" s="8">
        <v>27.54</v>
      </c>
      <c r="G61" s="9">
        <v>26.88</v>
      </c>
      <c r="H61" s="8">
        <v>86.61</v>
      </c>
      <c r="I61" s="9">
        <v>86.87</v>
      </c>
      <c r="J61" s="8"/>
      <c r="K61" s="9"/>
      <c r="L61" s="8">
        <v>24.39</v>
      </c>
      <c r="M61" s="9">
        <v>23.87</v>
      </c>
      <c r="P61" s="14">
        <f t="shared" si="0"/>
        <v>0.66000000000000014</v>
      </c>
      <c r="Q61" s="14">
        <f t="shared" si="1"/>
        <v>27.21</v>
      </c>
    </row>
    <row r="62" spans="1:17">
      <c r="A62" s="1" t="s">
        <v>97</v>
      </c>
      <c r="B62" s="1">
        <v>13</v>
      </c>
      <c r="C62" s="1" t="s">
        <v>18</v>
      </c>
      <c r="D62" s="7" t="s">
        <v>428</v>
      </c>
      <c r="E62" s="2" t="str">
        <f>$N$2</f>
        <v>STD old-rep1</v>
      </c>
      <c r="F62" s="8">
        <v>27.72</v>
      </c>
      <c r="G62" s="9">
        <v>27.01</v>
      </c>
      <c r="H62" s="8">
        <v>85.96</v>
      </c>
      <c r="I62" s="9">
        <v>86.25</v>
      </c>
      <c r="J62" s="8"/>
      <c r="K62" s="9"/>
      <c r="L62" s="8">
        <v>24.69</v>
      </c>
      <c r="M62" s="9">
        <v>23.79</v>
      </c>
      <c r="P62" s="14">
        <f t="shared" si="0"/>
        <v>0.7099999999999973</v>
      </c>
      <c r="Q62" s="14">
        <f t="shared" si="1"/>
        <v>27.365000000000002</v>
      </c>
    </row>
    <row r="63" spans="1:17">
      <c r="A63" s="1" t="s">
        <v>97</v>
      </c>
      <c r="B63" s="1">
        <v>14</v>
      </c>
      <c r="C63" s="1" t="s">
        <v>195</v>
      </c>
      <c r="D63" s="7" t="s">
        <v>428</v>
      </c>
      <c r="E63" s="2" t="str">
        <f>$N$3</f>
        <v>STD old-rep2</v>
      </c>
      <c r="F63" s="8">
        <v>27.96</v>
      </c>
      <c r="G63" s="9">
        <v>27.09</v>
      </c>
      <c r="H63" s="8">
        <v>85.93</v>
      </c>
      <c r="I63" s="9">
        <v>86.26</v>
      </c>
      <c r="J63" s="8"/>
      <c r="K63" s="9"/>
      <c r="L63" s="8">
        <v>24.67</v>
      </c>
      <c r="M63" s="9">
        <v>23.77</v>
      </c>
      <c r="P63" s="14">
        <f t="shared" si="0"/>
        <v>0.87000000000000099</v>
      </c>
      <c r="Q63" s="14">
        <f t="shared" si="1"/>
        <v>27.524999999999999</v>
      </c>
    </row>
    <row r="64" spans="1:17">
      <c r="A64" s="1" t="s">
        <v>97</v>
      </c>
      <c r="B64" s="1">
        <v>15</v>
      </c>
      <c r="C64" s="1" t="s">
        <v>19</v>
      </c>
      <c r="D64" s="7" t="s">
        <v>429</v>
      </c>
      <c r="E64" s="2" t="str">
        <f>$N$2</f>
        <v>STD old-rep1</v>
      </c>
      <c r="F64" s="8">
        <v>29.94</v>
      </c>
      <c r="G64" s="9">
        <v>28.1</v>
      </c>
      <c r="H64" s="8">
        <v>83.99</v>
      </c>
      <c r="I64" s="9">
        <v>84.26</v>
      </c>
      <c r="J64" s="8"/>
      <c r="K64" s="9"/>
      <c r="L64" s="8">
        <v>26.86</v>
      </c>
      <c r="M64" s="9">
        <v>24.66</v>
      </c>
      <c r="P64" s="14">
        <f t="shared" si="0"/>
        <v>1.8399999999999999</v>
      </c>
      <c r="Q64" s="14">
        <f t="shared" si="1"/>
        <v>29.020000000000003</v>
      </c>
    </row>
    <row r="65" spans="1:17">
      <c r="A65" s="1" t="s">
        <v>97</v>
      </c>
      <c r="B65" s="1">
        <v>16</v>
      </c>
      <c r="C65" s="1" t="s">
        <v>196</v>
      </c>
      <c r="D65" s="7" t="s">
        <v>429</v>
      </c>
      <c r="E65" s="2" t="str">
        <f>$N$3</f>
        <v>STD old-rep2</v>
      </c>
      <c r="F65" s="8">
        <v>30.03</v>
      </c>
      <c r="G65" s="9">
        <v>28.09</v>
      </c>
      <c r="H65" s="8">
        <v>84.02</v>
      </c>
      <c r="I65" s="9">
        <v>84.33</v>
      </c>
      <c r="J65" s="8"/>
      <c r="K65" s="9"/>
      <c r="L65" s="8">
        <v>26.6</v>
      </c>
      <c r="M65" s="9">
        <v>24.73</v>
      </c>
      <c r="P65" s="14">
        <f t="shared" si="0"/>
        <v>1.9400000000000013</v>
      </c>
      <c r="Q65" s="14">
        <f t="shared" si="1"/>
        <v>29.060000000000002</v>
      </c>
    </row>
    <row r="66" spans="1:17">
      <c r="A66" s="1" t="s">
        <v>97</v>
      </c>
      <c r="B66" s="1">
        <v>17</v>
      </c>
      <c r="C66" s="1" t="s">
        <v>20</v>
      </c>
      <c r="D66" s="7" t="s">
        <v>430</v>
      </c>
      <c r="E66" s="2" t="str">
        <f>$N$2</f>
        <v>STD old-rep1</v>
      </c>
      <c r="F66" s="8">
        <v>27.45</v>
      </c>
      <c r="G66" s="9">
        <v>26.78</v>
      </c>
      <c r="H66" s="8">
        <v>85.28</v>
      </c>
      <c r="I66" s="9">
        <v>85.49</v>
      </c>
      <c r="J66" s="8"/>
      <c r="K66" s="9"/>
      <c r="L66" s="8">
        <v>24.08</v>
      </c>
      <c r="M66" s="9">
        <v>23.66</v>
      </c>
      <c r="P66" s="14">
        <f t="shared" si="0"/>
        <v>0.66999999999999815</v>
      </c>
      <c r="Q66" s="14">
        <f t="shared" si="1"/>
        <v>27.115000000000002</v>
      </c>
    </row>
    <row r="67" spans="1:17">
      <c r="A67" s="1" t="s">
        <v>97</v>
      </c>
      <c r="B67" s="1">
        <v>18</v>
      </c>
      <c r="C67" s="1" t="s">
        <v>197</v>
      </c>
      <c r="D67" s="7" t="s">
        <v>430</v>
      </c>
      <c r="E67" s="2" t="str">
        <f>$N$3</f>
        <v>STD old-rep2</v>
      </c>
      <c r="F67" s="8">
        <v>27.92</v>
      </c>
      <c r="G67" s="9">
        <v>27.13</v>
      </c>
      <c r="H67" s="8">
        <v>85.26</v>
      </c>
      <c r="I67" s="9">
        <v>85.48</v>
      </c>
      <c r="J67" s="8"/>
      <c r="K67" s="9"/>
      <c r="L67" s="8">
        <v>24.58</v>
      </c>
      <c r="M67" s="9">
        <v>23.84</v>
      </c>
      <c r="P67" s="14">
        <f t="shared" ref="P67:P130" si="2">(F67-G67)</f>
        <v>0.7900000000000027</v>
      </c>
      <c r="Q67" s="14">
        <f t="shared" ref="Q67:Q130" si="3">AVERAGE(F67:G67)</f>
        <v>27.524999999999999</v>
      </c>
    </row>
    <row r="68" spans="1:17">
      <c r="A68" s="1" t="s">
        <v>97</v>
      </c>
      <c r="B68" s="1">
        <v>19</v>
      </c>
      <c r="C68" s="1" t="s">
        <v>21</v>
      </c>
      <c r="D68" s="7" t="s">
        <v>431</v>
      </c>
      <c r="E68" s="2" t="str">
        <f>$N$2</f>
        <v>STD old-rep1</v>
      </c>
      <c r="F68" s="8">
        <v>28.45</v>
      </c>
      <c r="G68" s="9">
        <v>27.1</v>
      </c>
      <c r="H68" s="8">
        <v>84.57</v>
      </c>
      <c r="I68" s="9">
        <v>84.84</v>
      </c>
      <c r="J68" s="8"/>
      <c r="K68" s="9"/>
      <c r="L68" s="8">
        <v>25.06</v>
      </c>
      <c r="M68" s="9">
        <v>24.04</v>
      </c>
      <c r="P68" s="14">
        <f t="shared" si="2"/>
        <v>1.3499999999999979</v>
      </c>
      <c r="Q68" s="14">
        <f t="shared" si="3"/>
        <v>27.774999999999999</v>
      </c>
    </row>
    <row r="69" spans="1:17">
      <c r="A69" s="1" t="s">
        <v>97</v>
      </c>
      <c r="B69" s="1">
        <v>20</v>
      </c>
      <c r="C69" s="1" t="s">
        <v>198</v>
      </c>
      <c r="D69" s="7" t="s">
        <v>431</v>
      </c>
      <c r="E69" s="2" t="str">
        <f>$N$3</f>
        <v>STD old-rep2</v>
      </c>
      <c r="F69" s="8">
        <v>28.03</v>
      </c>
      <c r="G69" s="9">
        <v>27.58</v>
      </c>
      <c r="H69" s="8">
        <v>84.61</v>
      </c>
      <c r="I69" s="9">
        <v>84.83</v>
      </c>
      <c r="J69" s="8"/>
      <c r="K69" s="9"/>
      <c r="L69" s="8">
        <v>24.77</v>
      </c>
      <c r="M69" s="9">
        <v>24.52</v>
      </c>
      <c r="P69" s="14">
        <f t="shared" si="2"/>
        <v>0.45000000000000284</v>
      </c>
      <c r="Q69" s="14">
        <f t="shared" si="3"/>
        <v>27.805</v>
      </c>
    </row>
    <row r="70" spans="1:17">
      <c r="A70" s="1" t="s">
        <v>97</v>
      </c>
      <c r="B70" s="1">
        <v>21</v>
      </c>
      <c r="C70" s="1" t="s">
        <v>22</v>
      </c>
      <c r="D70" s="7" t="s">
        <v>432</v>
      </c>
      <c r="E70" s="2" t="str">
        <f>$N$2</f>
        <v>STD old-rep1</v>
      </c>
      <c r="F70" s="8">
        <v>28.3</v>
      </c>
      <c r="G70" s="9">
        <v>28.18</v>
      </c>
      <c r="H70" s="8">
        <v>84.73</v>
      </c>
      <c r="I70" s="9">
        <v>84.9</v>
      </c>
      <c r="J70" s="8"/>
      <c r="K70" s="9"/>
      <c r="L70" s="8">
        <v>25.07</v>
      </c>
      <c r="M70" s="9">
        <v>25.39</v>
      </c>
      <c r="P70" s="14">
        <f t="shared" si="2"/>
        <v>0.12000000000000099</v>
      </c>
      <c r="Q70" s="14">
        <f t="shared" si="3"/>
        <v>28.240000000000002</v>
      </c>
    </row>
    <row r="71" spans="1:17">
      <c r="A71" s="1" t="s">
        <v>97</v>
      </c>
      <c r="B71" s="1">
        <v>22</v>
      </c>
      <c r="C71" s="1" t="s">
        <v>199</v>
      </c>
      <c r="D71" s="7" t="s">
        <v>432</v>
      </c>
      <c r="E71" s="2" t="str">
        <f>$N$3</f>
        <v>STD old-rep2</v>
      </c>
      <c r="F71" s="8">
        <v>28.41</v>
      </c>
      <c r="G71" s="9">
        <v>27.77</v>
      </c>
      <c r="H71" s="8">
        <v>84.74</v>
      </c>
      <c r="I71" s="9">
        <v>84.98</v>
      </c>
      <c r="J71" s="8"/>
      <c r="K71" s="9"/>
      <c r="L71" s="8">
        <v>25.4</v>
      </c>
      <c r="M71" s="9">
        <v>24.81</v>
      </c>
      <c r="P71" s="14">
        <f t="shared" si="2"/>
        <v>0.64000000000000057</v>
      </c>
      <c r="Q71" s="14">
        <f t="shared" si="3"/>
        <v>28.09</v>
      </c>
    </row>
    <row r="72" spans="1:17">
      <c r="A72" s="1" t="s">
        <v>97</v>
      </c>
      <c r="B72" s="1">
        <v>23</v>
      </c>
      <c r="C72" s="1" t="s">
        <v>23</v>
      </c>
      <c r="D72" s="7" t="s">
        <v>433</v>
      </c>
      <c r="E72" s="2" t="str">
        <f>$N$2</f>
        <v>STD old-rep1</v>
      </c>
      <c r="F72" s="8">
        <v>27.52</v>
      </c>
      <c r="G72" s="9">
        <v>27.25</v>
      </c>
      <c r="H72" s="8">
        <v>83.89</v>
      </c>
      <c r="I72" s="9">
        <v>84.05</v>
      </c>
      <c r="J72" s="8"/>
      <c r="K72" s="9"/>
      <c r="L72" s="8">
        <v>24.72</v>
      </c>
      <c r="M72" s="9">
        <v>24.67</v>
      </c>
      <c r="P72" s="14">
        <f t="shared" si="2"/>
        <v>0.26999999999999957</v>
      </c>
      <c r="Q72" s="14">
        <f t="shared" si="3"/>
        <v>27.384999999999998</v>
      </c>
    </row>
    <row r="73" spans="1:17">
      <c r="A73" s="1" t="s">
        <v>97</v>
      </c>
      <c r="B73" s="1">
        <v>24</v>
      </c>
      <c r="C73" s="1" t="s">
        <v>200</v>
      </c>
      <c r="D73" s="7" t="s">
        <v>433</v>
      </c>
      <c r="E73" s="2" t="str">
        <f>$N$3</f>
        <v>STD old-rep2</v>
      </c>
      <c r="F73" s="8">
        <v>27.51</v>
      </c>
      <c r="G73" s="9">
        <v>27.14</v>
      </c>
      <c r="H73" s="8">
        <v>83.91</v>
      </c>
      <c r="I73" s="9">
        <v>84.12</v>
      </c>
      <c r="J73" s="8"/>
      <c r="K73" s="9"/>
      <c r="L73" s="8">
        <v>24.6</v>
      </c>
      <c r="M73" s="9">
        <v>24.47</v>
      </c>
      <c r="P73" s="14">
        <f t="shared" si="2"/>
        <v>0.37000000000000099</v>
      </c>
      <c r="Q73" s="14">
        <f t="shared" si="3"/>
        <v>27.325000000000003</v>
      </c>
    </row>
    <row r="74" spans="1:17">
      <c r="A74" s="1" t="s">
        <v>134</v>
      </c>
      <c r="B74" s="1">
        <v>1</v>
      </c>
      <c r="C74" s="1" t="s">
        <v>135</v>
      </c>
      <c r="D74" s="7" t="s">
        <v>422</v>
      </c>
      <c r="E74" s="2" t="str">
        <f>$N$4</f>
        <v>STD new-rep1</v>
      </c>
      <c r="F74" s="8">
        <v>28.57</v>
      </c>
      <c r="G74" s="9">
        <v>27.13</v>
      </c>
      <c r="H74" s="8">
        <v>80.2</v>
      </c>
      <c r="I74" s="9">
        <v>83.59</v>
      </c>
      <c r="J74" s="8">
        <v>83.2</v>
      </c>
      <c r="K74" s="9"/>
      <c r="L74" s="8">
        <v>25.37</v>
      </c>
      <c r="M74" s="9">
        <v>23.42</v>
      </c>
      <c r="P74" s="14">
        <f t="shared" si="2"/>
        <v>1.4400000000000013</v>
      </c>
      <c r="Q74" s="14">
        <f t="shared" si="3"/>
        <v>27.85</v>
      </c>
    </row>
    <row r="75" spans="1:17">
      <c r="A75" s="1" t="s">
        <v>134</v>
      </c>
      <c r="B75" s="1">
        <v>2</v>
      </c>
      <c r="C75" s="1" t="s">
        <v>136</v>
      </c>
      <c r="D75" s="7" t="s">
        <v>422</v>
      </c>
      <c r="E75" s="2" t="str">
        <f>$N$5</f>
        <v>STD new-rep2</v>
      </c>
      <c r="F75" s="8">
        <v>27.66</v>
      </c>
      <c r="G75" s="9">
        <v>27.69</v>
      </c>
      <c r="H75" s="8">
        <v>80.12</v>
      </c>
      <c r="I75" s="9">
        <v>83.57</v>
      </c>
      <c r="J75" s="8">
        <v>83.18</v>
      </c>
      <c r="K75" s="9"/>
      <c r="L75" s="8">
        <v>24.57</v>
      </c>
      <c r="M75" s="9">
        <v>23.83</v>
      </c>
      <c r="P75" s="14">
        <f t="shared" si="2"/>
        <v>-3.0000000000001137E-2</v>
      </c>
      <c r="Q75" s="14">
        <f t="shared" si="3"/>
        <v>27.675000000000001</v>
      </c>
    </row>
    <row r="76" spans="1:17">
      <c r="A76" s="1" t="s">
        <v>134</v>
      </c>
      <c r="B76" s="1">
        <v>3</v>
      </c>
      <c r="C76" s="1" t="s">
        <v>137</v>
      </c>
      <c r="D76" s="7" t="s">
        <v>423</v>
      </c>
      <c r="E76" s="2" t="str">
        <f>$N$4</f>
        <v>STD new-rep1</v>
      </c>
      <c r="F76" s="8">
        <v>28.77</v>
      </c>
      <c r="G76" s="9">
        <v>27.11</v>
      </c>
      <c r="H76" s="8">
        <v>84.03</v>
      </c>
      <c r="I76" s="9">
        <v>84.46</v>
      </c>
      <c r="J76" s="8"/>
      <c r="K76" s="9"/>
      <c r="L76" s="8">
        <v>25.62</v>
      </c>
      <c r="M76" s="9">
        <v>23.99</v>
      </c>
      <c r="P76" s="14">
        <f t="shared" si="2"/>
        <v>1.6600000000000001</v>
      </c>
      <c r="Q76" s="14">
        <f t="shared" si="3"/>
        <v>27.939999999999998</v>
      </c>
    </row>
    <row r="77" spans="1:17">
      <c r="A77" s="1" t="s">
        <v>134</v>
      </c>
      <c r="B77" s="1">
        <v>4</v>
      </c>
      <c r="C77" s="1" t="s">
        <v>138</v>
      </c>
      <c r="D77" s="7" t="s">
        <v>423</v>
      </c>
      <c r="E77" s="2" t="str">
        <f>$N$5</f>
        <v>STD new-rep2</v>
      </c>
      <c r="F77" s="8">
        <v>28.51</v>
      </c>
      <c r="G77" s="9">
        <v>26.79</v>
      </c>
      <c r="H77" s="8">
        <v>84.13</v>
      </c>
      <c r="I77" s="9">
        <v>84.24</v>
      </c>
      <c r="J77" s="8"/>
      <c r="K77" s="9"/>
      <c r="L77" s="8">
        <v>25.39</v>
      </c>
      <c r="M77" s="9">
        <v>23.89</v>
      </c>
      <c r="P77" s="14">
        <f t="shared" si="2"/>
        <v>1.7200000000000024</v>
      </c>
      <c r="Q77" s="14">
        <f t="shared" si="3"/>
        <v>27.65</v>
      </c>
    </row>
    <row r="78" spans="1:17">
      <c r="A78" s="1" t="s">
        <v>134</v>
      </c>
      <c r="B78" s="1">
        <v>5</v>
      </c>
      <c r="C78" s="1" t="s">
        <v>139</v>
      </c>
      <c r="D78" s="7" t="s">
        <v>424</v>
      </c>
      <c r="E78" s="2" t="str">
        <f>$N$4</f>
        <v>STD new-rep1</v>
      </c>
      <c r="F78" s="8">
        <v>28.3</v>
      </c>
      <c r="G78" s="9">
        <v>26.81</v>
      </c>
      <c r="H78" s="8">
        <v>81.510000000000005</v>
      </c>
      <c r="I78" s="9">
        <v>81.87</v>
      </c>
      <c r="J78" s="8"/>
      <c r="K78" s="9"/>
      <c r="L78" s="8">
        <v>24.96</v>
      </c>
      <c r="M78" s="9">
        <v>23.52</v>
      </c>
      <c r="P78" s="14">
        <f t="shared" si="2"/>
        <v>1.490000000000002</v>
      </c>
      <c r="Q78" s="14">
        <f t="shared" si="3"/>
        <v>27.555</v>
      </c>
    </row>
    <row r="79" spans="1:17">
      <c r="A79" s="1" t="s">
        <v>134</v>
      </c>
      <c r="B79" s="1">
        <v>6</v>
      </c>
      <c r="C79" s="1" t="s">
        <v>140</v>
      </c>
      <c r="D79" s="7" t="s">
        <v>424</v>
      </c>
      <c r="E79" s="2" t="str">
        <f>$N$5</f>
        <v>STD new-rep2</v>
      </c>
      <c r="F79" s="8">
        <v>27.75</v>
      </c>
      <c r="G79" s="9">
        <v>27.08</v>
      </c>
      <c r="H79" s="8">
        <v>81.61</v>
      </c>
      <c r="I79" s="9">
        <v>81.84</v>
      </c>
      <c r="J79" s="8"/>
      <c r="K79" s="9"/>
      <c r="L79" s="8">
        <v>24.52</v>
      </c>
      <c r="M79" s="9">
        <v>23.73</v>
      </c>
      <c r="P79" s="14">
        <f t="shared" si="2"/>
        <v>0.67000000000000171</v>
      </c>
      <c r="Q79" s="14">
        <f t="shared" si="3"/>
        <v>27.414999999999999</v>
      </c>
    </row>
    <row r="80" spans="1:17">
      <c r="A80" s="1" t="s">
        <v>134</v>
      </c>
      <c r="B80" s="1">
        <v>7</v>
      </c>
      <c r="C80" s="1" t="s">
        <v>141</v>
      </c>
      <c r="D80" s="7" t="s">
        <v>425</v>
      </c>
      <c r="E80" s="2" t="str">
        <f>$N$4</f>
        <v>STD new-rep1</v>
      </c>
      <c r="F80" s="8">
        <v>27.8</v>
      </c>
      <c r="G80" s="9">
        <v>26.87</v>
      </c>
      <c r="H80" s="8">
        <v>80.2</v>
      </c>
      <c r="I80" s="9">
        <v>80.14</v>
      </c>
      <c r="J80" s="8">
        <v>84.38</v>
      </c>
      <c r="K80" s="9">
        <v>84.64</v>
      </c>
      <c r="L80" s="8">
        <v>24.63</v>
      </c>
      <c r="M80" s="9">
        <v>23.66</v>
      </c>
      <c r="P80" s="14">
        <f t="shared" si="2"/>
        <v>0.92999999999999972</v>
      </c>
      <c r="Q80" s="14">
        <f t="shared" si="3"/>
        <v>27.335000000000001</v>
      </c>
    </row>
    <row r="81" spans="1:17">
      <c r="A81" s="1" t="s">
        <v>134</v>
      </c>
      <c r="B81" s="1">
        <v>8</v>
      </c>
      <c r="C81" s="1" t="s">
        <v>142</v>
      </c>
      <c r="D81" s="7" t="s">
        <v>425</v>
      </c>
      <c r="E81" s="2" t="str">
        <f>$N$5</f>
        <v>STD new-rep2</v>
      </c>
      <c r="F81" s="8">
        <v>27.22</v>
      </c>
      <c r="G81" s="9">
        <v>26.88</v>
      </c>
      <c r="H81" s="8">
        <v>80.2</v>
      </c>
      <c r="I81" s="9">
        <v>80.11</v>
      </c>
      <c r="J81" s="8">
        <v>84.47</v>
      </c>
      <c r="K81" s="9">
        <v>84.7</v>
      </c>
      <c r="L81" s="8">
        <v>24.22</v>
      </c>
      <c r="M81" s="9">
        <v>23.83</v>
      </c>
      <c r="P81" s="14">
        <f t="shared" si="2"/>
        <v>0.33999999999999986</v>
      </c>
      <c r="Q81" s="14">
        <f t="shared" si="3"/>
        <v>27.049999999999997</v>
      </c>
    </row>
    <row r="82" spans="1:17">
      <c r="A82" s="1" t="s">
        <v>134</v>
      </c>
      <c r="B82" s="1">
        <v>9</v>
      </c>
      <c r="C82" s="1" t="s">
        <v>143</v>
      </c>
      <c r="D82" s="7" t="s">
        <v>426</v>
      </c>
      <c r="E82" s="2" t="str">
        <f>$N$4</f>
        <v>STD new-rep1</v>
      </c>
      <c r="F82" s="8">
        <v>27.5</v>
      </c>
      <c r="G82" s="9">
        <v>26.48</v>
      </c>
      <c r="H82" s="8">
        <v>83.73</v>
      </c>
      <c r="I82" s="9">
        <v>84.06</v>
      </c>
      <c r="J82" s="8"/>
      <c r="K82" s="9"/>
      <c r="L82" s="8">
        <v>24.37</v>
      </c>
      <c r="M82" s="9">
        <v>23.49</v>
      </c>
      <c r="P82" s="14">
        <f t="shared" si="2"/>
        <v>1.0199999999999996</v>
      </c>
      <c r="Q82" s="14">
        <f t="shared" si="3"/>
        <v>26.990000000000002</v>
      </c>
    </row>
    <row r="83" spans="1:17">
      <c r="A83" s="1" t="s">
        <v>134</v>
      </c>
      <c r="B83" s="1">
        <v>10</v>
      </c>
      <c r="C83" s="1" t="s">
        <v>144</v>
      </c>
      <c r="D83" s="7" t="s">
        <v>426</v>
      </c>
      <c r="E83" s="2" t="str">
        <f>$N$5</f>
        <v>STD new-rep2</v>
      </c>
      <c r="F83" s="8">
        <v>27.29</v>
      </c>
      <c r="G83" s="9">
        <v>26.45</v>
      </c>
      <c r="H83" s="8">
        <v>83.76</v>
      </c>
      <c r="I83" s="9">
        <v>84.06</v>
      </c>
      <c r="J83" s="8"/>
      <c r="K83" s="9"/>
      <c r="L83" s="8">
        <v>24.13</v>
      </c>
      <c r="M83" s="9">
        <v>23.48</v>
      </c>
      <c r="P83" s="14">
        <f t="shared" si="2"/>
        <v>0.83999999999999986</v>
      </c>
      <c r="Q83" s="14">
        <f t="shared" si="3"/>
        <v>26.869999999999997</v>
      </c>
    </row>
    <row r="84" spans="1:17">
      <c r="A84" s="1" t="s">
        <v>134</v>
      </c>
      <c r="B84" s="1">
        <v>11</v>
      </c>
      <c r="C84" s="1" t="s">
        <v>145</v>
      </c>
      <c r="D84" s="7" t="s">
        <v>427</v>
      </c>
      <c r="E84" s="2" t="str">
        <f>$N$4</f>
        <v>STD new-rep1</v>
      </c>
      <c r="F84" s="8">
        <v>27.64</v>
      </c>
      <c r="G84" s="9">
        <v>26.97</v>
      </c>
      <c r="H84" s="8">
        <v>86.58</v>
      </c>
      <c r="I84" s="9">
        <v>86.89</v>
      </c>
      <c r="J84" s="8"/>
      <c r="K84" s="9"/>
      <c r="L84" s="8">
        <v>24.49</v>
      </c>
      <c r="M84" s="9">
        <v>24.3</v>
      </c>
      <c r="P84" s="14">
        <f t="shared" si="2"/>
        <v>0.67000000000000171</v>
      </c>
      <c r="Q84" s="14">
        <f t="shared" si="3"/>
        <v>27.305</v>
      </c>
    </row>
    <row r="85" spans="1:17">
      <c r="A85" s="1" t="s">
        <v>134</v>
      </c>
      <c r="B85" s="1">
        <v>12</v>
      </c>
      <c r="C85" s="1" t="s">
        <v>146</v>
      </c>
      <c r="D85" s="7" t="s">
        <v>427</v>
      </c>
      <c r="E85" s="2" t="str">
        <f>$N$5</f>
        <v>STD new-rep2</v>
      </c>
      <c r="F85" s="8">
        <v>27.22</v>
      </c>
      <c r="G85" s="9">
        <v>26.78</v>
      </c>
      <c r="H85" s="8">
        <v>86.66</v>
      </c>
      <c r="I85" s="9">
        <v>86.89</v>
      </c>
      <c r="J85" s="8"/>
      <c r="K85" s="9"/>
      <c r="L85" s="8">
        <v>24.27</v>
      </c>
      <c r="M85" s="9">
        <v>23.86</v>
      </c>
      <c r="P85" s="14">
        <f t="shared" si="2"/>
        <v>0.43999999999999773</v>
      </c>
      <c r="Q85" s="14">
        <f t="shared" si="3"/>
        <v>27</v>
      </c>
    </row>
    <row r="86" spans="1:17">
      <c r="A86" s="1" t="s">
        <v>134</v>
      </c>
      <c r="B86" s="1">
        <v>13</v>
      </c>
      <c r="C86" s="1" t="s">
        <v>266</v>
      </c>
      <c r="D86" s="7" t="s">
        <v>428</v>
      </c>
      <c r="E86" s="2" t="str">
        <f>$N$4</f>
        <v>STD new-rep1</v>
      </c>
      <c r="F86" s="8">
        <v>27.5</v>
      </c>
      <c r="G86" s="9">
        <v>26.65</v>
      </c>
      <c r="H86" s="8">
        <v>85.83</v>
      </c>
      <c r="I86" s="9">
        <v>86.27</v>
      </c>
      <c r="J86" s="8"/>
      <c r="K86" s="9"/>
      <c r="L86" s="8">
        <v>24.32</v>
      </c>
      <c r="M86" s="9">
        <v>23.43</v>
      </c>
      <c r="P86" s="14">
        <f t="shared" si="2"/>
        <v>0.85000000000000142</v>
      </c>
      <c r="Q86" s="14">
        <f t="shared" si="3"/>
        <v>27.074999999999999</v>
      </c>
    </row>
    <row r="87" spans="1:17">
      <c r="A87" s="1" t="s">
        <v>134</v>
      </c>
      <c r="B87" s="1">
        <v>14</v>
      </c>
      <c r="C87" s="1" t="s">
        <v>339</v>
      </c>
      <c r="D87" s="7" t="s">
        <v>428</v>
      </c>
      <c r="E87" s="2" t="str">
        <f>$N$5</f>
        <v>STD new-rep2</v>
      </c>
      <c r="F87" s="8">
        <v>27</v>
      </c>
      <c r="G87" s="9">
        <v>26.45</v>
      </c>
      <c r="H87" s="8">
        <v>85.96</v>
      </c>
      <c r="I87" s="9">
        <v>86.28</v>
      </c>
      <c r="J87" s="8"/>
      <c r="K87" s="9"/>
      <c r="L87" s="8">
        <v>23.8</v>
      </c>
      <c r="M87" s="9">
        <v>23.31</v>
      </c>
      <c r="P87" s="14">
        <f t="shared" si="2"/>
        <v>0.55000000000000071</v>
      </c>
      <c r="Q87" s="14">
        <f t="shared" si="3"/>
        <v>26.725000000000001</v>
      </c>
    </row>
    <row r="88" spans="1:17">
      <c r="A88" s="1" t="s">
        <v>134</v>
      </c>
      <c r="B88" s="1">
        <v>15</v>
      </c>
      <c r="C88" s="1" t="s">
        <v>267</v>
      </c>
      <c r="D88" s="7" t="s">
        <v>429</v>
      </c>
      <c r="E88" s="2" t="str">
        <f>$N$4</f>
        <v>STD new-rep1</v>
      </c>
      <c r="F88" s="8">
        <v>30.79</v>
      </c>
      <c r="G88" s="9">
        <v>27.62</v>
      </c>
      <c r="H88" s="8">
        <v>83.96</v>
      </c>
      <c r="I88" s="9">
        <v>84.29</v>
      </c>
      <c r="J88" s="8"/>
      <c r="K88" s="9"/>
      <c r="L88" s="8">
        <v>27.38</v>
      </c>
      <c r="M88" s="9">
        <v>24.41</v>
      </c>
      <c r="P88" s="14">
        <f t="shared" si="2"/>
        <v>3.1699999999999982</v>
      </c>
      <c r="Q88" s="14">
        <f t="shared" si="3"/>
        <v>29.204999999999998</v>
      </c>
    </row>
    <row r="89" spans="1:17">
      <c r="A89" s="1" t="s">
        <v>134</v>
      </c>
      <c r="B89" s="1">
        <v>16</v>
      </c>
      <c r="C89" s="1" t="s">
        <v>340</v>
      </c>
      <c r="D89" s="7" t="s">
        <v>429</v>
      </c>
      <c r="E89" s="2" t="str">
        <f>$N$5</f>
        <v>STD new-rep2</v>
      </c>
      <c r="F89" s="8">
        <v>29.54</v>
      </c>
      <c r="G89" s="9">
        <v>27.97</v>
      </c>
      <c r="H89" s="8">
        <v>84.11</v>
      </c>
      <c r="I89" s="9">
        <v>84.37</v>
      </c>
      <c r="J89" s="8"/>
      <c r="K89" s="9"/>
      <c r="L89" s="8">
        <v>26.02</v>
      </c>
      <c r="M89" s="9">
        <v>24.74</v>
      </c>
      <c r="P89" s="14">
        <f t="shared" si="2"/>
        <v>1.5700000000000003</v>
      </c>
      <c r="Q89" s="14">
        <f t="shared" si="3"/>
        <v>28.754999999999999</v>
      </c>
    </row>
    <row r="90" spans="1:17">
      <c r="A90" s="1" t="s">
        <v>134</v>
      </c>
      <c r="B90" s="1">
        <v>17</v>
      </c>
      <c r="C90" s="1" t="s">
        <v>268</v>
      </c>
      <c r="D90" s="7" t="s">
        <v>430</v>
      </c>
      <c r="E90" s="2" t="str">
        <f>$N$4</f>
        <v>STD new-rep1</v>
      </c>
      <c r="F90" s="8">
        <v>27.72</v>
      </c>
      <c r="G90" s="9">
        <v>26.14</v>
      </c>
      <c r="H90" s="8">
        <v>85.28</v>
      </c>
      <c r="I90" s="9">
        <v>85.55</v>
      </c>
      <c r="J90" s="8"/>
      <c r="K90" s="9"/>
      <c r="L90" s="8">
        <v>24.39</v>
      </c>
      <c r="M90" s="9">
        <v>23.04</v>
      </c>
      <c r="P90" s="14">
        <f t="shared" si="2"/>
        <v>1.5799999999999983</v>
      </c>
      <c r="Q90" s="14">
        <f t="shared" si="3"/>
        <v>26.93</v>
      </c>
    </row>
    <row r="91" spans="1:17">
      <c r="A91" s="1" t="s">
        <v>134</v>
      </c>
      <c r="B91" s="1">
        <v>18</v>
      </c>
      <c r="C91" s="1" t="s">
        <v>341</v>
      </c>
      <c r="D91" s="7" t="s">
        <v>430</v>
      </c>
      <c r="E91" s="2" t="str">
        <f>$N$5</f>
        <v>STD new-rep2</v>
      </c>
      <c r="F91" s="8">
        <v>26.92</v>
      </c>
      <c r="G91" s="9">
        <v>27.26</v>
      </c>
      <c r="H91" s="8">
        <v>85.35</v>
      </c>
      <c r="I91" s="9">
        <v>85.54</v>
      </c>
      <c r="J91" s="8"/>
      <c r="K91" s="9"/>
      <c r="L91" s="8">
        <v>23.94</v>
      </c>
      <c r="M91" s="9">
        <v>24.03</v>
      </c>
      <c r="P91" s="14">
        <f t="shared" si="2"/>
        <v>-0.33999999999999986</v>
      </c>
      <c r="Q91" s="14">
        <f t="shared" si="3"/>
        <v>27.090000000000003</v>
      </c>
    </row>
    <row r="92" spans="1:17">
      <c r="A92" s="1" t="s">
        <v>134</v>
      </c>
      <c r="B92" s="1">
        <v>19</v>
      </c>
      <c r="C92" s="1" t="s">
        <v>269</v>
      </c>
      <c r="D92" s="7" t="s">
        <v>431</v>
      </c>
      <c r="E92" s="2" t="str">
        <f>$N$4</f>
        <v>STD new-rep1</v>
      </c>
      <c r="F92" s="8">
        <v>28.45</v>
      </c>
      <c r="G92" s="9">
        <v>26.77</v>
      </c>
      <c r="H92" s="8">
        <v>84.59</v>
      </c>
      <c r="I92" s="9">
        <v>84.88</v>
      </c>
      <c r="J92" s="8"/>
      <c r="K92" s="9"/>
      <c r="L92" s="8">
        <v>25.31</v>
      </c>
      <c r="M92" s="9">
        <v>23.74</v>
      </c>
      <c r="P92" s="14">
        <f t="shared" si="2"/>
        <v>1.6799999999999997</v>
      </c>
      <c r="Q92" s="14">
        <f t="shared" si="3"/>
        <v>27.61</v>
      </c>
    </row>
    <row r="93" spans="1:17">
      <c r="A93" s="1" t="s">
        <v>134</v>
      </c>
      <c r="B93" s="1">
        <v>20</v>
      </c>
      <c r="C93" s="1" t="s">
        <v>342</v>
      </c>
      <c r="D93" s="7" t="s">
        <v>431</v>
      </c>
      <c r="E93" s="2" t="str">
        <f>$N$5</f>
        <v>STD new-rep2</v>
      </c>
      <c r="F93" s="8">
        <v>27.29</v>
      </c>
      <c r="G93" s="9">
        <v>26.72</v>
      </c>
      <c r="H93" s="8">
        <v>84.67</v>
      </c>
      <c r="I93" s="9">
        <v>84.87</v>
      </c>
      <c r="J93" s="8"/>
      <c r="K93" s="9"/>
      <c r="L93" s="8">
        <v>24.42</v>
      </c>
      <c r="M93" s="9">
        <v>23.74</v>
      </c>
      <c r="P93" s="14">
        <f t="shared" si="2"/>
        <v>0.57000000000000028</v>
      </c>
      <c r="Q93" s="14">
        <f t="shared" si="3"/>
        <v>27.004999999999999</v>
      </c>
    </row>
    <row r="94" spans="1:17">
      <c r="A94" s="1" t="s">
        <v>134</v>
      </c>
      <c r="B94" s="1">
        <v>21</v>
      </c>
      <c r="C94" s="1" t="s">
        <v>270</v>
      </c>
      <c r="D94" s="7" t="s">
        <v>432</v>
      </c>
      <c r="E94" s="2" t="str">
        <f>$N$4</f>
        <v>STD new-rep1</v>
      </c>
      <c r="F94" s="8">
        <v>28.25</v>
      </c>
      <c r="G94" s="9">
        <v>27.31</v>
      </c>
      <c r="H94" s="8">
        <v>84.68</v>
      </c>
      <c r="I94" s="9">
        <v>84.99</v>
      </c>
      <c r="J94" s="8"/>
      <c r="K94" s="9"/>
      <c r="L94" s="8">
        <v>24.98</v>
      </c>
      <c r="M94" s="9">
        <v>24.57</v>
      </c>
      <c r="P94" s="14">
        <f t="shared" si="2"/>
        <v>0.94000000000000128</v>
      </c>
      <c r="Q94" s="14">
        <f t="shared" si="3"/>
        <v>27.78</v>
      </c>
    </row>
    <row r="95" spans="1:17">
      <c r="A95" s="1" t="s">
        <v>134</v>
      </c>
      <c r="B95" s="1">
        <v>22</v>
      </c>
      <c r="C95" s="1" t="s">
        <v>343</v>
      </c>
      <c r="D95" s="7" t="s">
        <v>432</v>
      </c>
      <c r="E95" s="2" t="str">
        <f>$N$5</f>
        <v>STD new-rep2</v>
      </c>
      <c r="F95" s="8">
        <v>27.68</v>
      </c>
      <c r="G95" s="9">
        <v>27.84</v>
      </c>
      <c r="H95" s="8">
        <v>84.83</v>
      </c>
      <c r="I95" s="9">
        <v>85.01</v>
      </c>
      <c r="J95" s="8"/>
      <c r="K95" s="9"/>
      <c r="L95" s="8">
        <v>24.82</v>
      </c>
      <c r="M95" s="9">
        <v>24.95</v>
      </c>
      <c r="P95" s="14">
        <f t="shared" si="2"/>
        <v>-0.16000000000000014</v>
      </c>
      <c r="Q95" s="14">
        <f t="shared" si="3"/>
        <v>27.759999999999998</v>
      </c>
    </row>
    <row r="96" spans="1:17">
      <c r="A96" s="1" t="s">
        <v>134</v>
      </c>
      <c r="B96" s="1">
        <v>23</v>
      </c>
      <c r="C96" s="1" t="s">
        <v>271</v>
      </c>
      <c r="D96" s="7" t="s">
        <v>433</v>
      </c>
      <c r="E96" s="2" t="str">
        <f>$N$4</f>
        <v>STD new-rep1</v>
      </c>
      <c r="F96" s="8">
        <v>27.59</v>
      </c>
      <c r="G96" s="9">
        <v>26.78</v>
      </c>
      <c r="H96" s="8">
        <v>83.91</v>
      </c>
      <c r="I96" s="9">
        <v>84.09</v>
      </c>
      <c r="J96" s="8"/>
      <c r="K96" s="9"/>
      <c r="L96" s="8">
        <v>24.6</v>
      </c>
      <c r="M96" s="9">
        <v>24.03</v>
      </c>
      <c r="P96" s="14">
        <f t="shared" si="2"/>
        <v>0.80999999999999872</v>
      </c>
      <c r="Q96" s="14">
        <f t="shared" si="3"/>
        <v>27.185000000000002</v>
      </c>
    </row>
    <row r="97" spans="1:17">
      <c r="A97" s="1" t="s">
        <v>134</v>
      </c>
      <c r="B97" s="1">
        <v>24</v>
      </c>
      <c r="C97" s="1" t="s">
        <v>344</v>
      </c>
      <c r="D97" s="7" t="s">
        <v>433</v>
      </c>
      <c r="E97" s="2" t="str">
        <f>$N$5</f>
        <v>STD new-rep2</v>
      </c>
      <c r="F97" s="8">
        <v>27.57</v>
      </c>
      <c r="G97" s="9">
        <v>26.71</v>
      </c>
      <c r="H97" s="8">
        <v>84.05</v>
      </c>
      <c r="I97" s="9">
        <v>84.15</v>
      </c>
      <c r="K97" s="10"/>
      <c r="L97" s="8">
        <v>24.65</v>
      </c>
      <c r="M97" s="9">
        <v>24.25</v>
      </c>
      <c r="P97" s="14">
        <f t="shared" si="2"/>
        <v>0.85999999999999943</v>
      </c>
      <c r="Q97" s="14">
        <f t="shared" si="3"/>
        <v>27.14</v>
      </c>
    </row>
    <row r="98" spans="1:17">
      <c r="A98" s="1" t="s">
        <v>98</v>
      </c>
      <c r="B98" s="1">
        <v>1</v>
      </c>
      <c r="C98" s="1" t="s">
        <v>24</v>
      </c>
      <c r="D98" s="2" t="s">
        <v>434</v>
      </c>
      <c r="E98" s="2" t="str">
        <f>$N$2</f>
        <v>STD old-rep1</v>
      </c>
      <c r="F98" s="8">
        <v>32.01</v>
      </c>
      <c r="G98" s="9">
        <v>26.59</v>
      </c>
      <c r="H98" s="8">
        <v>83.12</v>
      </c>
      <c r="I98" s="9">
        <v>83.8</v>
      </c>
      <c r="K98" s="10"/>
      <c r="L98" s="8">
        <v>28.86</v>
      </c>
      <c r="M98" s="9">
        <v>23.74</v>
      </c>
      <c r="P98" s="14">
        <f t="shared" si="2"/>
        <v>5.4199999999999982</v>
      </c>
      <c r="Q98" s="14">
        <f t="shared" si="3"/>
        <v>29.299999999999997</v>
      </c>
    </row>
    <row r="99" spans="1:17">
      <c r="A99" s="1" t="s">
        <v>98</v>
      </c>
      <c r="B99" s="1">
        <v>2</v>
      </c>
      <c r="C99" s="1" t="s">
        <v>147</v>
      </c>
      <c r="D99" s="2" t="s">
        <v>434</v>
      </c>
      <c r="E99" s="2" t="str">
        <f>$N$3</f>
        <v>STD old-rep2</v>
      </c>
      <c r="F99" s="8">
        <v>31.1</v>
      </c>
      <c r="G99" s="9">
        <v>26.51</v>
      </c>
      <c r="H99" s="8">
        <v>82.87</v>
      </c>
      <c r="I99" s="9">
        <v>83.83</v>
      </c>
      <c r="K99" s="10"/>
      <c r="L99" s="8">
        <v>28.64</v>
      </c>
      <c r="M99" s="9">
        <v>23.06</v>
      </c>
      <c r="P99" s="14">
        <f t="shared" si="2"/>
        <v>4.59</v>
      </c>
      <c r="Q99" s="14">
        <f t="shared" si="3"/>
        <v>28.805</v>
      </c>
    </row>
    <row r="100" spans="1:17">
      <c r="A100" s="1" t="s">
        <v>98</v>
      </c>
      <c r="B100" s="1">
        <v>3</v>
      </c>
      <c r="C100" s="1" t="s">
        <v>25</v>
      </c>
      <c r="D100" s="12" t="s">
        <v>435</v>
      </c>
      <c r="E100" s="2" t="str">
        <f>$N$2</f>
        <v>STD old-rep1</v>
      </c>
      <c r="F100" s="8">
        <v>36.67</v>
      </c>
      <c r="G100" s="9">
        <v>27.46</v>
      </c>
      <c r="H100" s="8">
        <v>82.83</v>
      </c>
      <c r="I100" s="9">
        <v>83.32</v>
      </c>
      <c r="K100" s="10"/>
      <c r="L100" s="8">
        <v>32.880000000000003</v>
      </c>
      <c r="M100" s="9">
        <v>23.86</v>
      </c>
      <c r="P100" s="14">
        <f t="shared" si="2"/>
        <v>9.2100000000000009</v>
      </c>
      <c r="Q100" s="14">
        <f t="shared" si="3"/>
        <v>32.064999999999998</v>
      </c>
    </row>
    <row r="101" spans="1:17">
      <c r="A101" s="1" t="s">
        <v>98</v>
      </c>
      <c r="B101" s="1">
        <v>4</v>
      </c>
      <c r="C101" s="1" t="s">
        <v>148</v>
      </c>
      <c r="D101" s="12" t="s">
        <v>435</v>
      </c>
      <c r="E101" s="2" t="str">
        <f>$N$3</f>
        <v>STD old-rep2</v>
      </c>
      <c r="F101" s="8">
        <v>36.15</v>
      </c>
      <c r="G101" s="9">
        <v>27.8</v>
      </c>
      <c r="H101" s="8">
        <v>82.72</v>
      </c>
      <c r="I101" s="9">
        <v>83.39</v>
      </c>
      <c r="K101" s="10"/>
      <c r="L101" s="8">
        <v>32.549999999999997</v>
      </c>
      <c r="M101" s="9">
        <v>23.97</v>
      </c>
      <c r="P101" s="14">
        <f t="shared" si="2"/>
        <v>8.3499999999999979</v>
      </c>
      <c r="Q101" s="14">
        <f t="shared" si="3"/>
        <v>31.975000000000001</v>
      </c>
    </row>
    <row r="102" spans="1:17">
      <c r="A102" s="1" t="s">
        <v>98</v>
      </c>
      <c r="B102" s="1">
        <v>5</v>
      </c>
      <c r="C102" s="1" t="s">
        <v>26</v>
      </c>
      <c r="D102" s="2" t="s">
        <v>436</v>
      </c>
      <c r="E102" s="2" t="str">
        <f>$N$2</f>
        <v>STD old-rep1</v>
      </c>
      <c r="F102" s="8">
        <v>35.97</v>
      </c>
      <c r="G102" s="9">
        <v>27.8</v>
      </c>
      <c r="H102" s="8">
        <v>84.15</v>
      </c>
      <c r="I102" s="9">
        <v>84.74</v>
      </c>
      <c r="K102" s="10"/>
      <c r="L102" s="8">
        <v>32.049999999999997</v>
      </c>
      <c r="M102" s="9">
        <v>24.31</v>
      </c>
      <c r="P102" s="14">
        <f t="shared" si="2"/>
        <v>8.1699999999999982</v>
      </c>
      <c r="Q102" s="14">
        <f t="shared" si="3"/>
        <v>31.884999999999998</v>
      </c>
    </row>
    <row r="103" spans="1:17">
      <c r="A103" s="1" t="s">
        <v>98</v>
      </c>
      <c r="B103" s="1">
        <v>6</v>
      </c>
      <c r="C103" s="1" t="s">
        <v>149</v>
      </c>
      <c r="D103" s="2" t="s">
        <v>436</v>
      </c>
      <c r="E103" s="2" t="str">
        <f>$N$3</f>
        <v>STD old-rep2</v>
      </c>
      <c r="F103" s="8">
        <v>36.42</v>
      </c>
      <c r="G103" s="9">
        <v>28.5</v>
      </c>
      <c r="H103" s="8">
        <v>84.08</v>
      </c>
      <c r="I103" s="9">
        <v>85.49</v>
      </c>
      <c r="K103" s="10"/>
      <c r="L103" s="8">
        <v>32.47</v>
      </c>
      <c r="M103" s="9">
        <v>24.69</v>
      </c>
      <c r="P103" s="14">
        <f t="shared" si="2"/>
        <v>7.9200000000000017</v>
      </c>
      <c r="Q103" s="14">
        <f t="shared" si="3"/>
        <v>32.46</v>
      </c>
    </row>
    <row r="104" spans="1:17">
      <c r="A104" s="1" t="s">
        <v>98</v>
      </c>
      <c r="B104" s="1">
        <v>7</v>
      </c>
      <c r="C104" s="1" t="s">
        <v>27</v>
      </c>
      <c r="D104" s="7" t="s">
        <v>437</v>
      </c>
      <c r="E104" s="2" t="str">
        <f>$N$2</f>
        <v>STD old-rep1</v>
      </c>
      <c r="F104" s="8">
        <v>32.340000000000003</v>
      </c>
      <c r="G104" s="9">
        <v>27.04</v>
      </c>
      <c r="H104" s="8">
        <v>83.92</v>
      </c>
      <c r="I104" s="9">
        <v>84.81</v>
      </c>
      <c r="K104" s="10"/>
      <c r="L104" s="8">
        <v>28.98</v>
      </c>
      <c r="M104" s="9">
        <v>23.95</v>
      </c>
      <c r="P104" s="14">
        <f t="shared" si="2"/>
        <v>5.3000000000000043</v>
      </c>
      <c r="Q104" s="14">
        <f t="shared" si="3"/>
        <v>29.69</v>
      </c>
    </row>
    <row r="105" spans="1:17">
      <c r="A105" s="1" t="s">
        <v>98</v>
      </c>
      <c r="B105" s="1">
        <v>8</v>
      </c>
      <c r="C105" s="1" t="s">
        <v>150</v>
      </c>
      <c r="D105" s="7" t="s">
        <v>437</v>
      </c>
      <c r="E105" s="2" t="str">
        <f>$N$3</f>
        <v>STD old-rep2</v>
      </c>
      <c r="F105" s="8">
        <v>32.14</v>
      </c>
      <c r="G105" s="9">
        <v>27.15</v>
      </c>
      <c r="H105" s="8">
        <v>83.96</v>
      </c>
      <c r="I105" s="9">
        <v>84.82</v>
      </c>
      <c r="K105" s="10"/>
      <c r="L105" s="8">
        <v>28.73</v>
      </c>
      <c r="M105" s="9">
        <v>23.84</v>
      </c>
      <c r="P105" s="14">
        <f t="shared" si="2"/>
        <v>4.990000000000002</v>
      </c>
      <c r="Q105" s="14">
        <f t="shared" si="3"/>
        <v>29.645</v>
      </c>
    </row>
    <row r="106" spans="1:17">
      <c r="A106" s="1" t="s">
        <v>98</v>
      </c>
      <c r="B106" s="1">
        <v>9</v>
      </c>
      <c r="C106" s="1" t="s">
        <v>28</v>
      </c>
      <c r="D106" s="7" t="s">
        <v>438</v>
      </c>
      <c r="E106" s="2" t="str">
        <f>$N$2</f>
        <v>STD old-rep1</v>
      </c>
      <c r="F106" s="8">
        <v>31.33</v>
      </c>
      <c r="G106" s="9">
        <v>27.61</v>
      </c>
      <c r="H106" s="8">
        <v>87.48</v>
      </c>
      <c r="I106" s="9">
        <v>89.7</v>
      </c>
      <c r="K106" s="10"/>
      <c r="L106" s="8">
        <v>27.9</v>
      </c>
      <c r="M106" s="9">
        <v>24.43</v>
      </c>
      <c r="P106" s="14">
        <f t="shared" si="2"/>
        <v>3.7199999999999989</v>
      </c>
      <c r="Q106" s="14">
        <f t="shared" si="3"/>
        <v>29.47</v>
      </c>
    </row>
    <row r="107" spans="1:17">
      <c r="A107" s="1" t="s">
        <v>98</v>
      </c>
      <c r="B107" s="1">
        <v>10</v>
      </c>
      <c r="C107" s="1" t="s">
        <v>151</v>
      </c>
      <c r="D107" s="7" t="s">
        <v>438</v>
      </c>
      <c r="E107" s="2" t="str">
        <f>$N$3</f>
        <v>STD old-rep2</v>
      </c>
      <c r="F107" s="8">
        <v>32.79</v>
      </c>
      <c r="G107" s="9">
        <v>27.89</v>
      </c>
      <c r="H107" s="8">
        <v>86.35</v>
      </c>
      <c r="I107" s="9">
        <v>89.03</v>
      </c>
      <c r="K107" s="10"/>
      <c r="L107" s="8">
        <v>29.25</v>
      </c>
      <c r="M107" s="9">
        <v>24.48</v>
      </c>
      <c r="P107" s="14">
        <f t="shared" si="2"/>
        <v>4.8999999999999986</v>
      </c>
      <c r="Q107" s="14">
        <f t="shared" si="3"/>
        <v>30.34</v>
      </c>
    </row>
    <row r="108" spans="1:17">
      <c r="A108" s="1" t="s">
        <v>98</v>
      </c>
      <c r="B108" s="1">
        <v>11</v>
      </c>
      <c r="C108" s="1" t="s">
        <v>29</v>
      </c>
      <c r="D108" s="7" t="s">
        <v>439</v>
      </c>
      <c r="E108" s="2" t="str">
        <f>$N$2</f>
        <v>STD old-rep1</v>
      </c>
      <c r="F108" s="8">
        <v>31.52</v>
      </c>
      <c r="G108" s="9">
        <v>28.65</v>
      </c>
      <c r="H108" s="8">
        <v>83.3</v>
      </c>
      <c r="I108" s="9">
        <v>83.83</v>
      </c>
      <c r="K108" s="10"/>
      <c r="L108" s="8">
        <v>28.02</v>
      </c>
      <c r="M108" s="9">
        <v>25.54</v>
      </c>
      <c r="P108" s="14">
        <f t="shared" si="2"/>
        <v>2.870000000000001</v>
      </c>
      <c r="Q108" s="14">
        <f t="shared" si="3"/>
        <v>30.085000000000001</v>
      </c>
    </row>
    <row r="109" spans="1:17">
      <c r="A109" s="1" t="s">
        <v>98</v>
      </c>
      <c r="B109" s="1">
        <v>12</v>
      </c>
      <c r="C109" s="1" t="s">
        <v>152</v>
      </c>
      <c r="D109" s="7" t="s">
        <v>439</v>
      </c>
      <c r="E109" s="2" t="str">
        <f>$N$3</f>
        <v>STD old-rep2</v>
      </c>
      <c r="F109" s="8">
        <v>33.72</v>
      </c>
      <c r="G109" s="9">
        <v>29.61</v>
      </c>
      <c r="H109" s="8">
        <v>83.23</v>
      </c>
      <c r="I109" s="9">
        <v>83.89</v>
      </c>
      <c r="K109" s="10"/>
      <c r="L109" s="8">
        <v>29.69</v>
      </c>
      <c r="M109" s="9">
        <v>25.89</v>
      </c>
      <c r="P109" s="14">
        <f t="shared" si="2"/>
        <v>4.1099999999999994</v>
      </c>
      <c r="Q109" s="14">
        <f t="shared" si="3"/>
        <v>31.664999999999999</v>
      </c>
    </row>
    <row r="110" spans="1:17">
      <c r="A110" s="1" t="s">
        <v>98</v>
      </c>
      <c r="B110" s="1">
        <v>13</v>
      </c>
      <c r="C110" s="1" t="s">
        <v>30</v>
      </c>
      <c r="D110" s="2" t="s">
        <v>440</v>
      </c>
      <c r="E110" s="2" t="str">
        <f>$N$2</f>
        <v>STD old-rep1</v>
      </c>
      <c r="F110" s="8">
        <v>29.65</v>
      </c>
      <c r="G110" s="9">
        <v>25.95</v>
      </c>
      <c r="H110" s="8">
        <v>84.11</v>
      </c>
      <c r="I110" s="9">
        <v>84.77</v>
      </c>
      <c r="K110" s="10"/>
      <c r="L110" s="8">
        <v>26.07</v>
      </c>
      <c r="M110" s="9">
        <v>22.95</v>
      </c>
      <c r="P110" s="14">
        <f t="shared" si="2"/>
        <v>3.6999999999999993</v>
      </c>
      <c r="Q110" s="14">
        <f t="shared" si="3"/>
        <v>27.799999999999997</v>
      </c>
    </row>
    <row r="111" spans="1:17">
      <c r="A111" s="1" t="s">
        <v>98</v>
      </c>
      <c r="B111" s="1">
        <v>14</v>
      </c>
      <c r="C111" s="1" t="s">
        <v>201</v>
      </c>
      <c r="D111" s="2" t="s">
        <v>440</v>
      </c>
      <c r="E111" s="2" t="str">
        <f>$N$3</f>
        <v>STD old-rep2</v>
      </c>
      <c r="F111" s="8">
        <v>29.16</v>
      </c>
      <c r="G111" s="9">
        <v>25.82</v>
      </c>
      <c r="H111" s="8">
        <v>84.13</v>
      </c>
      <c r="I111" s="9">
        <v>84.8</v>
      </c>
      <c r="K111" s="10"/>
      <c r="L111" s="8">
        <v>26.7</v>
      </c>
      <c r="M111" s="9">
        <v>22.85</v>
      </c>
      <c r="P111" s="14">
        <f t="shared" si="2"/>
        <v>3.34</v>
      </c>
      <c r="Q111" s="14">
        <f t="shared" si="3"/>
        <v>27.490000000000002</v>
      </c>
    </row>
    <row r="112" spans="1:17">
      <c r="A112" s="1" t="s">
        <v>98</v>
      </c>
      <c r="B112" s="1">
        <v>15</v>
      </c>
      <c r="C112" s="1" t="s">
        <v>31</v>
      </c>
      <c r="D112" s="7" t="s">
        <v>441</v>
      </c>
      <c r="E112" s="2" t="str">
        <f>$N$2</f>
        <v>STD old-rep1</v>
      </c>
      <c r="F112" s="8">
        <v>35.67</v>
      </c>
      <c r="G112" s="9">
        <v>27.79</v>
      </c>
      <c r="H112" s="8">
        <v>84.68</v>
      </c>
      <c r="I112" s="9">
        <v>85.3</v>
      </c>
      <c r="K112" s="10"/>
      <c r="L112" s="8">
        <v>31.77</v>
      </c>
      <c r="M112" s="9">
        <v>24.04</v>
      </c>
      <c r="P112" s="14">
        <f t="shared" si="2"/>
        <v>7.8800000000000026</v>
      </c>
      <c r="Q112" s="14">
        <f t="shared" si="3"/>
        <v>31.73</v>
      </c>
    </row>
    <row r="113" spans="1:17">
      <c r="A113" s="1" t="s">
        <v>98</v>
      </c>
      <c r="B113" s="1">
        <v>16</v>
      </c>
      <c r="C113" s="1" t="s">
        <v>202</v>
      </c>
      <c r="D113" s="7" t="s">
        <v>441</v>
      </c>
      <c r="E113" s="2" t="str">
        <f>$N$3</f>
        <v>STD old-rep2</v>
      </c>
      <c r="F113" s="8">
        <v>35.159999999999997</v>
      </c>
      <c r="G113" s="9">
        <v>28.2</v>
      </c>
      <c r="H113" s="8">
        <v>84.75</v>
      </c>
      <c r="I113" s="9">
        <v>85.36</v>
      </c>
      <c r="J113" s="8"/>
      <c r="K113" s="10"/>
      <c r="L113" s="8">
        <v>31.48</v>
      </c>
      <c r="M113" s="9">
        <v>24.73</v>
      </c>
      <c r="P113" s="14">
        <f t="shared" si="2"/>
        <v>6.9599999999999973</v>
      </c>
      <c r="Q113" s="14">
        <f t="shared" si="3"/>
        <v>31.68</v>
      </c>
    </row>
    <row r="114" spans="1:17">
      <c r="A114" s="1" t="s">
        <v>98</v>
      </c>
      <c r="B114" s="1">
        <v>17</v>
      </c>
      <c r="C114" s="1" t="s">
        <v>32</v>
      </c>
      <c r="D114" s="7" t="s">
        <v>442</v>
      </c>
      <c r="E114" s="2" t="str">
        <f>$N$2</f>
        <v>STD old-rep1</v>
      </c>
      <c r="F114" s="8">
        <v>33.06</v>
      </c>
      <c r="G114" s="9">
        <v>27.73</v>
      </c>
      <c r="H114" s="8">
        <v>84.87</v>
      </c>
      <c r="I114" s="9">
        <v>85.47</v>
      </c>
      <c r="J114" s="8"/>
      <c r="K114" s="10"/>
      <c r="L114" s="8">
        <v>29.57</v>
      </c>
      <c r="M114" s="9">
        <v>24.06</v>
      </c>
      <c r="P114" s="14">
        <f t="shared" si="2"/>
        <v>5.3300000000000018</v>
      </c>
      <c r="Q114" s="14">
        <f t="shared" si="3"/>
        <v>30.395000000000003</v>
      </c>
    </row>
    <row r="115" spans="1:17">
      <c r="A115" s="1" t="s">
        <v>98</v>
      </c>
      <c r="B115" s="1">
        <v>18</v>
      </c>
      <c r="C115" s="1" t="s">
        <v>203</v>
      </c>
      <c r="D115" s="7" t="s">
        <v>442</v>
      </c>
      <c r="E115" s="2" t="str">
        <f>$N$3</f>
        <v>STD old-rep2</v>
      </c>
      <c r="F115" s="8">
        <v>33.270000000000003</v>
      </c>
      <c r="G115" s="9">
        <v>28.06</v>
      </c>
      <c r="H115" s="8">
        <v>84.91</v>
      </c>
      <c r="I115" s="9">
        <v>85.44</v>
      </c>
      <c r="J115" s="8"/>
      <c r="K115" s="10"/>
      <c r="L115" s="8">
        <v>29.56</v>
      </c>
      <c r="M115" s="9">
        <v>24.54</v>
      </c>
      <c r="P115" s="14">
        <f t="shared" si="2"/>
        <v>5.2100000000000044</v>
      </c>
      <c r="Q115" s="14">
        <f t="shared" si="3"/>
        <v>30.664999999999999</v>
      </c>
    </row>
    <row r="116" spans="1:17">
      <c r="A116" s="1" t="s">
        <v>98</v>
      </c>
      <c r="B116" s="1">
        <v>19</v>
      </c>
      <c r="C116" s="1" t="s">
        <v>33</v>
      </c>
      <c r="D116" s="7" t="s">
        <v>442</v>
      </c>
      <c r="E116" s="2" t="str">
        <f>$N$2</f>
        <v>STD old-rep1</v>
      </c>
      <c r="F116" s="8">
        <v>33.01</v>
      </c>
      <c r="G116" s="9">
        <v>28.03</v>
      </c>
      <c r="H116" s="8">
        <v>84.86</v>
      </c>
      <c r="I116" s="9">
        <v>85.4</v>
      </c>
      <c r="J116" s="8"/>
      <c r="K116" s="10"/>
      <c r="L116" s="8">
        <v>29.43</v>
      </c>
      <c r="M116" s="9">
        <v>24.75</v>
      </c>
      <c r="P116" s="14">
        <f t="shared" si="2"/>
        <v>4.9799999999999969</v>
      </c>
      <c r="Q116" s="14">
        <f t="shared" si="3"/>
        <v>30.52</v>
      </c>
    </row>
    <row r="117" spans="1:17">
      <c r="A117" s="1" t="s">
        <v>98</v>
      </c>
      <c r="B117" s="1">
        <v>20</v>
      </c>
      <c r="C117" s="1" t="s">
        <v>204</v>
      </c>
      <c r="D117" s="7" t="s">
        <v>442</v>
      </c>
      <c r="E117" s="2" t="str">
        <f>$N$3</f>
        <v>STD old-rep2</v>
      </c>
      <c r="F117" s="8">
        <v>33.89</v>
      </c>
      <c r="G117" s="9">
        <v>27.79</v>
      </c>
      <c r="H117" s="8">
        <v>84.82</v>
      </c>
      <c r="I117" s="9">
        <v>85.37</v>
      </c>
      <c r="J117" s="8"/>
      <c r="K117" s="10"/>
      <c r="L117" s="8">
        <v>30.01</v>
      </c>
      <c r="M117" s="9">
        <v>24.11</v>
      </c>
      <c r="P117" s="14">
        <f t="shared" si="2"/>
        <v>6.1000000000000014</v>
      </c>
      <c r="Q117" s="14">
        <f t="shared" si="3"/>
        <v>30.84</v>
      </c>
    </row>
    <row r="118" spans="1:17">
      <c r="A118" s="1" t="s">
        <v>98</v>
      </c>
      <c r="B118" s="1">
        <v>21</v>
      </c>
      <c r="C118" s="1" t="s">
        <v>34</v>
      </c>
      <c r="D118" s="7" t="s">
        <v>443</v>
      </c>
      <c r="E118" s="2" t="str">
        <f>$N$2</f>
        <v>STD old-rep1</v>
      </c>
      <c r="F118" s="8">
        <v>31.08</v>
      </c>
      <c r="G118" s="9">
        <v>27.64</v>
      </c>
      <c r="H118" s="8">
        <v>84.86</v>
      </c>
      <c r="I118" s="9">
        <v>85.35</v>
      </c>
      <c r="J118" s="8"/>
      <c r="K118" s="10"/>
      <c r="L118" s="8">
        <v>27.71</v>
      </c>
      <c r="M118" s="9">
        <v>24.55</v>
      </c>
      <c r="P118" s="14">
        <f t="shared" si="2"/>
        <v>3.4399999999999977</v>
      </c>
      <c r="Q118" s="14">
        <f t="shared" si="3"/>
        <v>29.36</v>
      </c>
    </row>
    <row r="119" spans="1:17">
      <c r="A119" s="1" t="s">
        <v>98</v>
      </c>
      <c r="B119" s="1">
        <v>22</v>
      </c>
      <c r="C119" s="1" t="s">
        <v>205</v>
      </c>
      <c r="D119" s="7" t="s">
        <v>443</v>
      </c>
      <c r="E119" s="2" t="str">
        <f>$N$3</f>
        <v>STD old-rep2</v>
      </c>
      <c r="F119" s="8">
        <v>30.61</v>
      </c>
      <c r="G119" s="9">
        <v>28.48</v>
      </c>
      <c r="H119" s="8">
        <v>84.95</v>
      </c>
      <c r="I119" s="9">
        <v>85.45</v>
      </c>
      <c r="J119" s="8"/>
      <c r="K119" s="10"/>
      <c r="L119" s="8">
        <v>26.98</v>
      </c>
      <c r="M119" s="9">
        <v>25.07</v>
      </c>
      <c r="P119" s="14">
        <f t="shared" si="2"/>
        <v>2.129999999999999</v>
      </c>
      <c r="Q119" s="14">
        <f t="shared" si="3"/>
        <v>29.545000000000002</v>
      </c>
    </row>
    <row r="120" spans="1:17">
      <c r="A120" s="1" t="s">
        <v>98</v>
      </c>
      <c r="B120" s="1">
        <v>23</v>
      </c>
      <c r="C120" s="1" t="s">
        <v>35</v>
      </c>
      <c r="D120" s="2" t="s">
        <v>444</v>
      </c>
      <c r="E120" s="2" t="str">
        <f>$N$2</f>
        <v>STD old-rep1</v>
      </c>
      <c r="F120" s="8">
        <v>32.92</v>
      </c>
      <c r="G120" s="9">
        <v>27.09</v>
      </c>
      <c r="H120" s="8">
        <v>81.53</v>
      </c>
      <c r="I120" s="9">
        <v>81.87</v>
      </c>
      <c r="J120" s="8"/>
      <c r="K120" s="10"/>
      <c r="L120" s="8">
        <v>29.7</v>
      </c>
      <c r="M120" s="9">
        <v>24.05</v>
      </c>
      <c r="P120" s="14">
        <f t="shared" si="2"/>
        <v>5.8300000000000018</v>
      </c>
      <c r="Q120" s="14">
        <f t="shared" si="3"/>
        <v>30.005000000000003</v>
      </c>
    </row>
    <row r="121" spans="1:17">
      <c r="A121" s="1" t="s">
        <v>98</v>
      </c>
      <c r="B121" s="1">
        <v>24</v>
      </c>
      <c r="C121" s="1" t="s">
        <v>206</v>
      </c>
      <c r="D121" s="2" t="s">
        <v>444</v>
      </c>
      <c r="E121" s="2" t="str">
        <f>$N$3</f>
        <v>STD old-rep2</v>
      </c>
      <c r="F121" s="8">
        <v>33.71</v>
      </c>
      <c r="G121" s="9">
        <v>27.24</v>
      </c>
      <c r="H121" s="8">
        <v>81.61</v>
      </c>
      <c r="I121" s="9">
        <v>81.94</v>
      </c>
      <c r="J121" s="8"/>
      <c r="K121" s="10"/>
      <c r="L121" s="8">
        <v>31.14</v>
      </c>
      <c r="M121" s="9">
        <v>24.36</v>
      </c>
      <c r="P121" s="14">
        <f t="shared" si="2"/>
        <v>6.4700000000000024</v>
      </c>
      <c r="Q121" s="14">
        <f t="shared" si="3"/>
        <v>30.475000000000001</v>
      </c>
    </row>
    <row r="122" spans="1:17">
      <c r="A122" s="1" t="s">
        <v>153</v>
      </c>
      <c r="B122" s="1">
        <v>1</v>
      </c>
      <c r="C122" s="1" t="s">
        <v>154</v>
      </c>
      <c r="D122" s="2" t="s">
        <v>434</v>
      </c>
      <c r="E122" s="2" t="str">
        <f>$N$4</f>
        <v>STD new-rep1</v>
      </c>
      <c r="F122" s="8">
        <v>33.97</v>
      </c>
      <c r="G122" s="9">
        <v>26.58</v>
      </c>
      <c r="H122" s="8">
        <v>83.13</v>
      </c>
      <c r="I122" s="9">
        <v>83.91</v>
      </c>
      <c r="J122" s="8"/>
      <c r="K122" s="10"/>
      <c r="L122" s="8">
        <v>30.59</v>
      </c>
      <c r="M122" s="9">
        <v>23.6</v>
      </c>
      <c r="P122" s="14">
        <f t="shared" si="2"/>
        <v>7.3900000000000006</v>
      </c>
      <c r="Q122" s="14">
        <f t="shared" si="3"/>
        <v>30.274999999999999</v>
      </c>
    </row>
    <row r="123" spans="1:17">
      <c r="A123" s="1" t="s">
        <v>153</v>
      </c>
      <c r="B123" s="1">
        <v>2</v>
      </c>
      <c r="C123" s="1" t="s">
        <v>155</v>
      </c>
      <c r="D123" s="2" t="s">
        <v>434</v>
      </c>
      <c r="E123" s="2" t="str">
        <f>$N$5</f>
        <v>STD new-rep2</v>
      </c>
      <c r="F123" s="8">
        <v>31.33</v>
      </c>
      <c r="G123" s="9">
        <v>26.71</v>
      </c>
      <c r="H123" s="8">
        <v>78.3</v>
      </c>
      <c r="I123" s="9">
        <v>83.88</v>
      </c>
      <c r="J123" s="8">
        <v>83.23</v>
      </c>
      <c r="K123" s="10"/>
      <c r="L123" s="8">
        <v>28.06</v>
      </c>
      <c r="M123" s="9">
        <v>23.67</v>
      </c>
      <c r="P123" s="14">
        <f t="shared" si="2"/>
        <v>4.6199999999999974</v>
      </c>
      <c r="Q123" s="14">
        <f t="shared" si="3"/>
        <v>29.02</v>
      </c>
    </row>
    <row r="124" spans="1:17">
      <c r="A124" s="1" t="s">
        <v>153</v>
      </c>
      <c r="B124" s="1">
        <v>3</v>
      </c>
      <c r="C124" s="1" t="s">
        <v>156</v>
      </c>
      <c r="D124" s="12" t="s">
        <v>435</v>
      </c>
      <c r="E124" s="2" t="str">
        <f>$N$4</f>
        <v>STD new-rep1</v>
      </c>
      <c r="F124" s="8">
        <v>36.96</v>
      </c>
      <c r="G124" s="9">
        <v>27.59</v>
      </c>
      <c r="H124" s="8">
        <v>82.85</v>
      </c>
      <c r="I124" s="9">
        <v>83.49</v>
      </c>
      <c r="J124" s="8"/>
      <c r="K124" s="10"/>
      <c r="L124" s="8">
        <v>33.450000000000003</v>
      </c>
      <c r="M124" s="9">
        <v>23.82</v>
      </c>
      <c r="P124" s="14">
        <f t="shared" si="2"/>
        <v>9.370000000000001</v>
      </c>
      <c r="Q124" s="14">
        <f t="shared" si="3"/>
        <v>32.274999999999999</v>
      </c>
    </row>
    <row r="125" spans="1:17">
      <c r="A125" s="1" t="s">
        <v>153</v>
      </c>
      <c r="B125" s="1">
        <v>4</v>
      </c>
      <c r="C125" s="1" t="s">
        <v>157</v>
      </c>
      <c r="D125" s="12" t="s">
        <v>435</v>
      </c>
      <c r="E125" s="2" t="str">
        <f>$N$5</f>
        <v>STD new-rep2</v>
      </c>
      <c r="F125" s="8">
        <v>33.81</v>
      </c>
      <c r="G125" s="9">
        <v>27.61</v>
      </c>
      <c r="H125" s="8">
        <v>82.96</v>
      </c>
      <c r="I125" s="9">
        <v>83.47</v>
      </c>
      <c r="J125" s="8"/>
      <c r="K125" s="10"/>
      <c r="L125" s="8">
        <v>30.02</v>
      </c>
      <c r="M125" s="9">
        <v>23.93</v>
      </c>
      <c r="P125" s="14">
        <f t="shared" si="2"/>
        <v>6.2000000000000028</v>
      </c>
      <c r="Q125" s="14">
        <f t="shared" si="3"/>
        <v>30.71</v>
      </c>
    </row>
    <row r="126" spans="1:17">
      <c r="A126" s="1" t="s">
        <v>153</v>
      </c>
      <c r="B126" s="1">
        <v>5</v>
      </c>
      <c r="C126" s="1" t="s">
        <v>158</v>
      </c>
      <c r="D126" s="2" t="s">
        <v>436</v>
      </c>
      <c r="E126" s="2" t="str">
        <f>$N$4</f>
        <v>STD new-rep1</v>
      </c>
      <c r="F126" s="8">
        <v>36.92</v>
      </c>
      <c r="G126" s="9">
        <v>28.17</v>
      </c>
      <c r="H126" s="8">
        <v>84.15</v>
      </c>
      <c r="I126" s="9">
        <v>85.65</v>
      </c>
      <c r="J126" s="8"/>
      <c r="K126" s="10"/>
      <c r="L126" s="8">
        <v>33.03</v>
      </c>
      <c r="M126" s="9">
        <v>24.57</v>
      </c>
      <c r="P126" s="14">
        <f t="shared" si="2"/>
        <v>8.75</v>
      </c>
      <c r="Q126" s="14">
        <f t="shared" si="3"/>
        <v>32.545000000000002</v>
      </c>
    </row>
    <row r="127" spans="1:17">
      <c r="A127" s="1" t="s">
        <v>153</v>
      </c>
      <c r="B127" s="1">
        <v>6</v>
      </c>
      <c r="C127" s="1" t="s">
        <v>159</v>
      </c>
      <c r="D127" s="2" t="s">
        <v>436</v>
      </c>
      <c r="E127" s="2" t="str">
        <f>$N$5</f>
        <v>STD new-rep2</v>
      </c>
      <c r="F127" s="8">
        <v>34.200000000000003</v>
      </c>
      <c r="G127" s="9">
        <v>28.62</v>
      </c>
      <c r="H127" s="8">
        <v>73.47</v>
      </c>
      <c r="I127" s="9">
        <v>84.88</v>
      </c>
      <c r="J127" s="8">
        <v>84</v>
      </c>
      <c r="K127" s="10"/>
      <c r="L127" s="8">
        <v>30.58</v>
      </c>
      <c r="M127" s="9">
        <v>24.79</v>
      </c>
      <c r="P127" s="14">
        <f t="shared" si="2"/>
        <v>5.5800000000000018</v>
      </c>
      <c r="Q127" s="14">
        <f t="shared" si="3"/>
        <v>31.410000000000004</v>
      </c>
    </row>
    <row r="128" spans="1:17">
      <c r="A128" s="1" t="s">
        <v>153</v>
      </c>
      <c r="B128" s="1">
        <v>7</v>
      </c>
      <c r="C128" s="1" t="s">
        <v>160</v>
      </c>
      <c r="D128" s="7" t="s">
        <v>437</v>
      </c>
      <c r="E128" s="2" t="str">
        <f>$N$4</f>
        <v>STD new-rep1</v>
      </c>
      <c r="F128" s="8">
        <v>33.47</v>
      </c>
      <c r="G128" s="9">
        <v>27.02</v>
      </c>
      <c r="H128" s="8">
        <v>83.9</v>
      </c>
      <c r="I128" s="9">
        <v>84.94</v>
      </c>
      <c r="J128" s="8"/>
      <c r="K128" s="10"/>
      <c r="L128" s="8">
        <v>29.11</v>
      </c>
      <c r="M128" s="9">
        <v>23.81</v>
      </c>
      <c r="P128" s="14">
        <f t="shared" si="2"/>
        <v>6.4499999999999993</v>
      </c>
      <c r="Q128" s="14">
        <f t="shared" si="3"/>
        <v>30.244999999999997</v>
      </c>
    </row>
    <row r="129" spans="1:17">
      <c r="A129" s="1" t="s">
        <v>153</v>
      </c>
      <c r="B129" s="1">
        <v>8</v>
      </c>
      <c r="C129" s="1" t="s">
        <v>161</v>
      </c>
      <c r="D129" s="7" t="s">
        <v>437</v>
      </c>
      <c r="E129" s="2" t="str">
        <f>$N$5</f>
        <v>STD new-rep2</v>
      </c>
      <c r="F129" s="8">
        <v>31.53</v>
      </c>
      <c r="G129" s="9">
        <v>27.24</v>
      </c>
      <c r="H129" s="8">
        <v>84.13</v>
      </c>
      <c r="I129" s="9">
        <v>84.89</v>
      </c>
      <c r="K129" s="10"/>
      <c r="L129" s="8">
        <v>28.07</v>
      </c>
      <c r="M129" s="9">
        <v>24.01</v>
      </c>
      <c r="P129" s="14">
        <f t="shared" si="2"/>
        <v>4.2900000000000027</v>
      </c>
      <c r="Q129" s="14">
        <f t="shared" si="3"/>
        <v>29.384999999999998</v>
      </c>
    </row>
    <row r="130" spans="1:17">
      <c r="A130" s="1" t="s">
        <v>153</v>
      </c>
      <c r="B130" s="1">
        <v>9</v>
      </c>
      <c r="C130" s="1" t="s">
        <v>162</v>
      </c>
      <c r="D130" s="7" t="s">
        <v>438</v>
      </c>
      <c r="E130" s="2" t="str">
        <f>$N$4</f>
        <v>STD new-rep1</v>
      </c>
      <c r="F130" s="8">
        <v>32.99</v>
      </c>
      <c r="G130" s="9">
        <v>27.75</v>
      </c>
      <c r="H130" s="8">
        <v>88.64</v>
      </c>
      <c r="I130" s="9"/>
      <c r="K130" s="10"/>
      <c r="L130" s="8">
        <v>29.5</v>
      </c>
      <c r="M130" s="9">
        <v>24.11</v>
      </c>
      <c r="P130" s="14">
        <f t="shared" si="2"/>
        <v>5.240000000000002</v>
      </c>
      <c r="Q130" s="14">
        <f t="shared" si="3"/>
        <v>30.37</v>
      </c>
    </row>
    <row r="131" spans="1:17">
      <c r="A131" s="1" t="s">
        <v>153</v>
      </c>
      <c r="B131" s="1">
        <v>10</v>
      </c>
      <c r="C131" s="1" t="s">
        <v>163</v>
      </c>
      <c r="D131" s="7" t="s">
        <v>438</v>
      </c>
      <c r="E131" s="2" t="str">
        <f>$N$5</f>
        <v>STD new-rep2</v>
      </c>
      <c r="F131" s="8">
        <v>31.69</v>
      </c>
      <c r="G131" s="9">
        <v>28.24</v>
      </c>
      <c r="H131" s="8">
        <v>84.69</v>
      </c>
      <c r="I131" s="9">
        <v>89.81</v>
      </c>
      <c r="K131" s="10"/>
      <c r="L131" s="8">
        <v>27.95</v>
      </c>
      <c r="M131" s="9">
        <v>24.84</v>
      </c>
      <c r="P131" s="14">
        <f t="shared" ref="P131:P194" si="4">(F131-G131)</f>
        <v>3.4500000000000028</v>
      </c>
      <c r="Q131" s="14">
        <f t="shared" ref="Q131:Q194" si="5">AVERAGE(F131:G131)</f>
        <v>29.965</v>
      </c>
    </row>
    <row r="132" spans="1:17">
      <c r="A132" s="1" t="s">
        <v>153</v>
      </c>
      <c r="B132" s="1">
        <v>11</v>
      </c>
      <c r="C132" s="1" t="s">
        <v>164</v>
      </c>
      <c r="D132" s="7" t="s">
        <v>439</v>
      </c>
      <c r="E132" s="2" t="str">
        <f>$N$4</f>
        <v>STD new-rep1</v>
      </c>
      <c r="F132" s="8">
        <v>33.68</v>
      </c>
      <c r="G132" s="9">
        <v>29.13</v>
      </c>
      <c r="H132" s="8">
        <v>83.27</v>
      </c>
      <c r="I132" s="9">
        <v>83.98</v>
      </c>
      <c r="K132" s="10"/>
      <c r="L132" s="8">
        <v>29.53</v>
      </c>
      <c r="M132" s="9">
        <v>25.58</v>
      </c>
      <c r="P132" s="14">
        <f t="shared" si="4"/>
        <v>4.5500000000000007</v>
      </c>
      <c r="Q132" s="14">
        <f t="shared" si="5"/>
        <v>31.405000000000001</v>
      </c>
    </row>
    <row r="133" spans="1:17">
      <c r="A133" s="1" t="s">
        <v>153</v>
      </c>
      <c r="B133" s="1">
        <v>12</v>
      </c>
      <c r="C133" s="1" t="s">
        <v>165</v>
      </c>
      <c r="D133" s="7" t="s">
        <v>439</v>
      </c>
      <c r="E133" s="2" t="str">
        <f>$N$5</f>
        <v>STD new-rep2</v>
      </c>
      <c r="F133" s="8">
        <v>32.19</v>
      </c>
      <c r="G133" s="9">
        <v>29.43</v>
      </c>
      <c r="H133" s="8">
        <v>83.41</v>
      </c>
      <c r="I133" s="9">
        <v>83.98</v>
      </c>
      <c r="K133" s="10"/>
      <c r="L133" s="8">
        <v>27.96</v>
      </c>
      <c r="M133" s="9">
        <v>25.64</v>
      </c>
      <c r="P133" s="14">
        <f t="shared" si="4"/>
        <v>2.759999999999998</v>
      </c>
      <c r="Q133" s="14">
        <f t="shared" si="5"/>
        <v>30.81</v>
      </c>
    </row>
    <row r="134" spans="1:17">
      <c r="A134" s="1" t="s">
        <v>153</v>
      </c>
      <c r="B134" s="1">
        <v>13</v>
      </c>
      <c r="C134" s="1" t="s">
        <v>272</v>
      </c>
      <c r="D134" s="2" t="s">
        <v>440</v>
      </c>
      <c r="E134" s="2" t="str">
        <f>$N$4</f>
        <v>STD new-rep1</v>
      </c>
      <c r="F134" s="8">
        <v>29.96</v>
      </c>
      <c r="G134" s="9">
        <v>25.32</v>
      </c>
      <c r="H134" s="8">
        <v>84.16</v>
      </c>
      <c r="I134" s="9">
        <v>84.81</v>
      </c>
      <c r="K134" s="10"/>
      <c r="L134" s="8">
        <v>26.5</v>
      </c>
      <c r="M134" s="9">
        <v>22.53</v>
      </c>
      <c r="P134" s="14">
        <f t="shared" si="4"/>
        <v>4.6400000000000006</v>
      </c>
      <c r="Q134" s="14">
        <f t="shared" si="5"/>
        <v>27.64</v>
      </c>
    </row>
    <row r="135" spans="1:17">
      <c r="A135" s="1" t="s">
        <v>153</v>
      </c>
      <c r="B135" s="1">
        <v>14</v>
      </c>
      <c r="C135" s="1" t="s">
        <v>345</v>
      </c>
      <c r="D135" s="2" t="s">
        <v>440</v>
      </c>
      <c r="E135" s="2" t="str">
        <f>$N$5</f>
        <v>STD new-rep2</v>
      </c>
      <c r="F135" s="8">
        <v>27.55</v>
      </c>
      <c r="G135" s="9">
        <v>25.49</v>
      </c>
      <c r="H135" s="8">
        <v>84.29</v>
      </c>
      <c r="I135" s="9">
        <v>84.84</v>
      </c>
      <c r="K135" s="10"/>
      <c r="L135" s="8">
        <v>23.99</v>
      </c>
      <c r="M135" s="9">
        <v>22.51</v>
      </c>
      <c r="P135" s="14">
        <f t="shared" si="4"/>
        <v>2.0600000000000023</v>
      </c>
      <c r="Q135" s="14">
        <f t="shared" si="5"/>
        <v>26.52</v>
      </c>
    </row>
    <row r="136" spans="1:17">
      <c r="A136" s="1" t="s">
        <v>153</v>
      </c>
      <c r="B136" s="1">
        <v>15</v>
      </c>
      <c r="C136" s="1" t="s">
        <v>273</v>
      </c>
      <c r="D136" s="7" t="s">
        <v>441</v>
      </c>
      <c r="E136" s="2" t="str">
        <f>$N$4</f>
        <v>STD new-rep1</v>
      </c>
      <c r="F136" s="8">
        <v>35.9</v>
      </c>
      <c r="G136" s="9">
        <v>27.48</v>
      </c>
      <c r="H136" s="8">
        <v>84.73</v>
      </c>
      <c r="I136" s="9">
        <v>85.39</v>
      </c>
      <c r="K136" s="10"/>
      <c r="L136" s="8">
        <v>31.92</v>
      </c>
      <c r="M136" s="9">
        <v>23.93</v>
      </c>
      <c r="P136" s="14">
        <f t="shared" si="4"/>
        <v>8.4199999999999982</v>
      </c>
      <c r="Q136" s="14">
        <f t="shared" si="5"/>
        <v>31.689999999999998</v>
      </c>
    </row>
    <row r="137" spans="1:17">
      <c r="A137" s="1" t="s">
        <v>153</v>
      </c>
      <c r="B137" s="1">
        <v>16</v>
      </c>
      <c r="C137" s="1" t="s">
        <v>346</v>
      </c>
      <c r="D137" s="7" t="s">
        <v>441</v>
      </c>
      <c r="E137" s="2" t="str">
        <f>$N$5</f>
        <v>STD new-rep2</v>
      </c>
      <c r="F137" s="8">
        <v>32.81</v>
      </c>
      <c r="G137" s="9">
        <v>27.63</v>
      </c>
      <c r="H137" s="8">
        <v>84.89</v>
      </c>
      <c r="I137" s="9">
        <v>85.44</v>
      </c>
      <c r="K137" s="10"/>
      <c r="L137" s="8">
        <v>28.99</v>
      </c>
      <c r="M137" s="9">
        <v>23.85</v>
      </c>
      <c r="P137" s="14">
        <f t="shared" si="4"/>
        <v>5.1800000000000033</v>
      </c>
      <c r="Q137" s="14">
        <f t="shared" si="5"/>
        <v>30.22</v>
      </c>
    </row>
    <row r="138" spans="1:17">
      <c r="A138" s="1" t="s">
        <v>153</v>
      </c>
      <c r="B138" s="1">
        <v>17</v>
      </c>
      <c r="C138" s="1" t="s">
        <v>274</v>
      </c>
      <c r="D138" s="7" t="s">
        <v>442</v>
      </c>
      <c r="E138" s="2" t="str">
        <f>$N$4</f>
        <v>STD new-rep1</v>
      </c>
      <c r="F138" s="8">
        <v>34.57</v>
      </c>
      <c r="G138" s="9">
        <v>27.13</v>
      </c>
      <c r="H138" s="8">
        <v>84.94</v>
      </c>
      <c r="I138" s="9">
        <v>85.52</v>
      </c>
      <c r="K138" s="10"/>
      <c r="L138" s="8">
        <v>30.64</v>
      </c>
      <c r="M138" s="9">
        <v>23.65</v>
      </c>
      <c r="P138" s="14">
        <f t="shared" si="4"/>
        <v>7.4400000000000013</v>
      </c>
      <c r="Q138" s="14">
        <f t="shared" si="5"/>
        <v>30.85</v>
      </c>
    </row>
    <row r="139" spans="1:17">
      <c r="A139" s="1" t="s">
        <v>153</v>
      </c>
      <c r="B139" s="1">
        <v>18</v>
      </c>
      <c r="C139" s="1" t="s">
        <v>347</v>
      </c>
      <c r="D139" s="7" t="s">
        <v>442</v>
      </c>
      <c r="E139" s="2" t="str">
        <f>$N$5</f>
        <v>STD new-rep2</v>
      </c>
      <c r="F139" s="8">
        <v>31.35</v>
      </c>
      <c r="G139" s="9">
        <v>27.44</v>
      </c>
      <c r="H139" s="8">
        <v>85.04</v>
      </c>
      <c r="I139" s="9">
        <v>85.6</v>
      </c>
      <c r="K139" s="10"/>
      <c r="L139" s="8">
        <v>27.68</v>
      </c>
      <c r="M139" s="9">
        <v>23.88</v>
      </c>
      <c r="P139" s="14">
        <f t="shared" si="4"/>
        <v>3.91</v>
      </c>
      <c r="Q139" s="14">
        <f t="shared" si="5"/>
        <v>29.395000000000003</v>
      </c>
    </row>
    <row r="140" spans="1:17">
      <c r="A140" s="1" t="s">
        <v>153</v>
      </c>
      <c r="B140" s="1">
        <v>19</v>
      </c>
      <c r="C140" s="1" t="s">
        <v>275</v>
      </c>
      <c r="D140" s="7" t="s">
        <v>442</v>
      </c>
      <c r="E140" s="2" t="str">
        <f>$N$4</f>
        <v>STD new-rep1</v>
      </c>
      <c r="F140" s="8">
        <v>34.28</v>
      </c>
      <c r="G140" s="9">
        <v>27.63</v>
      </c>
      <c r="H140" s="8">
        <v>84.94</v>
      </c>
      <c r="I140" s="9">
        <v>85.49</v>
      </c>
      <c r="K140" s="10"/>
      <c r="L140" s="8">
        <v>30.46</v>
      </c>
      <c r="M140" s="9">
        <v>24.08</v>
      </c>
      <c r="P140" s="14">
        <f t="shared" si="4"/>
        <v>6.6500000000000021</v>
      </c>
      <c r="Q140" s="14">
        <f t="shared" si="5"/>
        <v>30.954999999999998</v>
      </c>
    </row>
    <row r="141" spans="1:17">
      <c r="A141" s="1" t="s">
        <v>153</v>
      </c>
      <c r="B141" s="1">
        <v>20</v>
      </c>
      <c r="C141" s="1" t="s">
        <v>348</v>
      </c>
      <c r="D141" s="7" t="s">
        <v>442</v>
      </c>
      <c r="E141" s="2" t="str">
        <f>$N$5</f>
        <v>STD new-rep2</v>
      </c>
      <c r="F141" s="8">
        <v>32.619999999999997</v>
      </c>
      <c r="G141" s="9">
        <v>27.1</v>
      </c>
      <c r="H141" s="8">
        <v>85.03</v>
      </c>
      <c r="I141" s="9">
        <v>85.09</v>
      </c>
      <c r="K141" s="10"/>
      <c r="L141" s="8">
        <v>28.83</v>
      </c>
      <c r="M141" s="9">
        <v>23.76</v>
      </c>
      <c r="P141" s="14">
        <f t="shared" si="4"/>
        <v>5.519999999999996</v>
      </c>
      <c r="Q141" s="14">
        <f t="shared" si="5"/>
        <v>29.86</v>
      </c>
    </row>
    <row r="142" spans="1:17">
      <c r="A142" s="1" t="s">
        <v>153</v>
      </c>
      <c r="B142" s="1">
        <v>21</v>
      </c>
      <c r="C142" s="1" t="s">
        <v>276</v>
      </c>
      <c r="D142" s="7" t="s">
        <v>443</v>
      </c>
      <c r="E142" s="2" t="str">
        <f>$N$4</f>
        <v>STD new-rep1</v>
      </c>
      <c r="F142" s="8">
        <v>31.19</v>
      </c>
      <c r="G142" s="9">
        <v>27.25</v>
      </c>
      <c r="H142" s="8">
        <v>84.9</v>
      </c>
      <c r="I142" s="9">
        <v>85.49</v>
      </c>
      <c r="K142" s="10"/>
      <c r="L142" s="8">
        <v>27.48</v>
      </c>
      <c r="M142" s="9">
        <v>24</v>
      </c>
      <c r="P142" s="14">
        <f t="shared" si="4"/>
        <v>3.9400000000000013</v>
      </c>
      <c r="Q142" s="14">
        <f t="shared" si="5"/>
        <v>29.22</v>
      </c>
    </row>
    <row r="143" spans="1:17">
      <c r="A143" s="1" t="s">
        <v>153</v>
      </c>
      <c r="B143" s="1">
        <v>22</v>
      </c>
      <c r="C143" s="1" t="s">
        <v>349</v>
      </c>
      <c r="D143" s="7" t="s">
        <v>443</v>
      </c>
      <c r="E143" s="2" t="str">
        <f>$N$5</f>
        <v>STD new-rep2</v>
      </c>
      <c r="F143" s="8">
        <v>29.78</v>
      </c>
      <c r="G143" s="9">
        <v>27.12</v>
      </c>
      <c r="H143" s="8">
        <v>85.04</v>
      </c>
      <c r="I143" s="9">
        <v>85.5</v>
      </c>
      <c r="K143" s="10"/>
      <c r="L143" s="8">
        <v>26.4</v>
      </c>
      <c r="M143" s="9">
        <v>24</v>
      </c>
      <c r="P143" s="14">
        <f t="shared" si="4"/>
        <v>2.66</v>
      </c>
      <c r="Q143" s="14">
        <f t="shared" si="5"/>
        <v>28.450000000000003</v>
      </c>
    </row>
    <row r="144" spans="1:17">
      <c r="A144" s="1" t="s">
        <v>153</v>
      </c>
      <c r="B144" s="1">
        <v>23</v>
      </c>
      <c r="C144" s="1" t="s">
        <v>277</v>
      </c>
      <c r="D144" s="2" t="s">
        <v>444</v>
      </c>
      <c r="E144" s="2" t="str">
        <f>$N$4</f>
        <v>STD new-rep1</v>
      </c>
      <c r="F144" s="8">
        <v>32.53</v>
      </c>
      <c r="G144" s="9">
        <v>26.97</v>
      </c>
      <c r="H144" s="8">
        <v>81.59</v>
      </c>
      <c r="I144" s="9">
        <v>81.96</v>
      </c>
      <c r="K144" s="10"/>
      <c r="L144" s="8">
        <v>28.86</v>
      </c>
      <c r="M144" s="9">
        <v>24.32</v>
      </c>
      <c r="P144" s="14">
        <f t="shared" si="4"/>
        <v>5.5600000000000023</v>
      </c>
      <c r="Q144" s="14">
        <f t="shared" si="5"/>
        <v>29.75</v>
      </c>
    </row>
    <row r="145" spans="1:17">
      <c r="A145" s="1" t="s">
        <v>153</v>
      </c>
      <c r="B145" s="1">
        <v>24</v>
      </c>
      <c r="C145" s="1" t="s">
        <v>350</v>
      </c>
      <c r="D145" s="2" t="s">
        <v>444</v>
      </c>
      <c r="E145" s="2" t="str">
        <f>$N$5</f>
        <v>STD new-rep2</v>
      </c>
      <c r="F145" s="8">
        <v>32.89</v>
      </c>
      <c r="G145" s="9">
        <v>27.45</v>
      </c>
      <c r="H145" s="8">
        <v>81.67</v>
      </c>
      <c r="I145" s="9">
        <v>82.01</v>
      </c>
      <c r="K145" s="10"/>
      <c r="L145" s="8">
        <v>30.07</v>
      </c>
      <c r="M145" s="9">
        <v>24.58</v>
      </c>
      <c r="P145" s="14">
        <f t="shared" si="4"/>
        <v>5.4400000000000013</v>
      </c>
      <c r="Q145" s="14">
        <f t="shared" si="5"/>
        <v>30.17</v>
      </c>
    </row>
    <row r="146" spans="1:17">
      <c r="A146" s="1" t="s">
        <v>99</v>
      </c>
      <c r="B146" s="1">
        <v>1</v>
      </c>
      <c r="C146" s="1" t="s">
        <v>36</v>
      </c>
      <c r="D146" s="7" t="s">
        <v>445</v>
      </c>
      <c r="E146" s="2" t="str">
        <f>$N$2</f>
        <v>STD old-rep1</v>
      </c>
      <c r="F146" s="8">
        <v>28.88</v>
      </c>
      <c r="G146" s="9">
        <v>28.12</v>
      </c>
      <c r="H146" s="8">
        <v>87.2</v>
      </c>
      <c r="I146" s="9">
        <v>87.33</v>
      </c>
      <c r="K146" s="10"/>
      <c r="L146" s="8">
        <v>25.67</v>
      </c>
      <c r="M146" s="9">
        <v>24.91</v>
      </c>
      <c r="P146" s="14">
        <f t="shared" si="4"/>
        <v>0.75999999999999801</v>
      </c>
      <c r="Q146" s="14">
        <f t="shared" si="5"/>
        <v>28.5</v>
      </c>
    </row>
    <row r="147" spans="1:17">
      <c r="A147" s="1" t="s">
        <v>99</v>
      </c>
      <c r="B147" s="1">
        <v>2</v>
      </c>
      <c r="C147" s="1" t="s">
        <v>167</v>
      </c>
      <c r="D147" s="7" t="s">
        <v>445</v>
      </c>
      <c r="E147" s="2" t="str">
        <f>$N$3</f>
        <v>STD old-rep2</v>
      </c>
      <c r="F147" s="8">
        <v>29.26</v>
      </c>
      <c r="G147" s="9">
        <v>28.48</v>
      </c>
      <c r="H147" s="8">
        <v>87.2</v>
      </c>
      <c r="I147" s="9">
        <v>87.38</v>
      </c>
      <c r="K147" s="10"/>
      <c r="L147" s="8">
        <v>25.85</v>
      </c>
      <c r="M147" s="9">
        <v>24.93</v>
      </c>
      <c r="P147" s="14">
        <f t="shared" si="4"/>
        <v>0.78000000000000114</v>
      </c>
      <c r="Q147" s="14">
        <f t="shared" si="5"/>
        <v>28.87</v>
      </c>
    </row>
    <row r="148" spans="1:17">
      <c r="A148" s="1" t="s">
        <v>99</v>
      </c>
      <c r="B148" s="1">
        <v>3</v>
      </c>
      <c r="C148" s="1" t="s">
        <v>37</v>
      </c>
      <c r="D148" s="7" t="s">
        <v>446</v>
      </c>
      <c r="E148" s="2" t="str">
        <f>$N$2</f>
        <v>STD old-rep1</v>
      </c>
      <c r="F148" s="8">
        <v>29.09</v>
      </c>
      <c r="G148" s="9">
        <v>28.42</v>
      </c>
      <c r="H148" s="8">
        <v>84.94</v>
      </c>
      <c r="I148" s="9">
        <v>85.31</v>
      </c>
      <c r="K148" s="10"/>
      <c r="L148" s="8">
        <v>25.88</v>
      </c>
      <c r="M148" s="9">
        <v>25.61</v>
      </c>
      <c r="P148" s="14">
        <f t="shared" si="4"/>
        <v>0.66999999999999815</v>
      </c>
      <c r="Q148" s="14">
        <f t="shared" si="5"/>
        <v>28.755000000000003</v>
      </c>
    </row>
    <row r="149" spans="1:17">
      <c r="A149" s="1" t="s">
        <v>99</v>
      </c>
      <c r="B149" s="1">
        <v>4</v>
      </c>
      <c r="C149" s="1" t="s">
        <v>168</v>
      </c>
      <c r="D149" s="7" t="s">
        <v>446</v>
      </c>
      <c r="E149" s="2" t="str">
        <f>$N$3</f>
        <v>STD old-rep2</v>
      </c>
      <c r="F149" s="8">
        <v>29.11</v>
      </c>
      <c r="G149" s="9">
        <v>28.67</v>
      </c>
      <c r="H149" s="8">
        <v>85.14</v>
      </c>
      <c r="I149" s="9">
        <v>85.39</v>
      </c>
      <c r="K149" s="10"/>
      <c r="L149" s="8">
        <v>25.78</v>
      </c>
      <c r="M149" s="9">
        <v>25.44</v>
      </c>
      <c r="P149" s="14">
        <f t="shared" si="4"/>
        <v>0.43999999999999773</v>
      </c>
      <c r="Q149" s="14">
        <f t="shared" si="5"/>
        <v>28.89</v>
      </c>
    </row>
    <row r="150" spans="1:17">
      <c r="A150" s="1" t="s">
        <v>99</v>
      </c>
      <c r="B150" s="1">
        <v>5</v>
      </c>
      <c r="C150" s="1" t="s">
        <v>38</v>
      </c>
      <c r="D150" s="7" t="s">
        <v>447</v>
      </c>
      <c r="E150" s="2" t="str">
        <f>$N$2</f>
        <v>STD old-rep1</v>
      </c>
      <c r="F150" s="8">
        <v>29.45</v>
      </c>
      <c r="G150" s="9">
        <v>27.48</v>
      </c>
      <c r="H150" s="8">
        <v>84.17</v>
      </c>
      <c r="I150" s="9">
        <v>84.26</v>
      </c>
      <c r="K150" s="10"/>
      <c r="L150" s="8">
        <v>25.99</v>
      </c>
      <c r="M150" s="9">
        <v>24.77</v>
      </c>
      <c r="P150" s="14">
        <f t="shared" si="4"/>
        <v>1.9699999999999989</v>
      </c>
      <c r="Q150" s="14">
        <f t="shared" si="5"/>
        <v>28.465</v>
      </c>
    </row>
    <row r="151" spans="1:17">
      <c r="A151" s="1" t="s">
        <v>99</v>
      </c>
      <c r="B151" s="1">
        <v>6</v>
      </c>
      <c r="C151" s="1" t="s">
        <v>169</v>
      </c>
      <c r="D151" s="7" t="s">
        <v>447</v>
      </c>
      <c r="E151" s="2" t="str">
        <f>$N$3</f>
        <v>STD old-rep2</v>
      </c>
      <c r="F151" s="8">
        <v>28.93</v>
      </c>
      <c r="G151" s="9">
        <v>28.32</v>
      </c>
      <c r="H151" s="8">
        <v>84.34</v>
      </c>
      <c r="I151" s="9">
        <v>84.49</v>
      </c>
      <c r="K151" s="10"/>
      <c r="L151" s="8">
        <v>25.71</v>
      </c>
      <c r="M151" s="9">
        <v>25.07</v>
      </c>
      <c r="P151" s="14">
        <f t="shared" si="4"/>
        <v>0.60999999999999943</v>
      </c>
      <c r="Q151" s="14">
        <f t="shared" si="5"/>
        <v>28.625</v>
      </c>
    </row>
    <row r="152" spans="1:17">
      <c r="A152" s="1" t="s">
        <v>99</v>
      </c>
      <c r="B152" s="1">
        <v>7</v>
      </c>
      <c r="C152" s="1" t="s">
        <v>39</v>
      </c>
      <c r="D152" s="7" t="s">
        <v>448</v>
      </c>
      <c r="E152" s="2" t="str">
        <f>$N$2</f>
        <v>STD old-rep1</v>
      </c>
      <c r="F152" s="8">
        <v>26.56</v>
      </c>
      <c r="G152" s="9">
        <v>25.98</v>
      </c>
      <c r="H152" s="8">
        <v>84.01</v>
      </c>
      <c r="I152" s="9">
        <v>84.09</v>
      </c>
      <c r="K152" s="10"/>
      <c r="L152" s="8">
        <v>23.63</v>
      </c>
      <c r="M152" s="9">
        <v>23.46</v>
      </c>
      <c r="P152" s="14">
        <f t="shared" si="4"/>
        <v>0.57999999999999829</v>
      </c>
      <c r="Q152" s="14">
        <f t="shared" si="5"/>
        <v>26.27</v>
      </c>
    </row>
    <row r="153" spans="1:17">
      <c r="A153" s="1" t="s">
        <v>99</v>
      </c>
      <c r="B153" s="1">
        <v>8</v>
      </c>
      <c r="C153" s="1" t="s">
        <v>171</v>
      </c>
      <c r="D153" s="7" t="s">
        <v>448</v>
      </c>
      <c r="E153" s="2" t="str">
        <f>$N$3</f>
        <v>STD old-rep2</v>
      </c>
      <c r="F153" s="8">
        <v>26.2</v>
      </c>
      <c r="G153" s="9">
        <v>26.21</v>
      </c>
      <c r="H153" s="8">
        <v>84.02</v>
      </c>
      <c r="I153" s="9">
        <v>84.27</v>
      </c>
      <c r="K153" s="10"/>
      <c r="L153" s="8">
        <v>23.32</v>
      </c>
      <c r="M153" s="9">
        <v>23.47</v>
      </c>
      <c r="P153" s="14">
        <f t="shared" si="4"/>
        <v>-1.0000000000001563E-2</v>
      </c>
      <c r="Q153" s="14">
        <f t="shared" si="5"/>
        <v>26.204999999999998</v>
      </c>
    </row>
    <row r="154" spans="1:17">
      <c r="A154" s="1" t="s">
        <v>99</v>
      </c>
      <c r="B154" s="1">
        <v>9</v>
      </c>
      <c r="C154" s="1" t="s">
        <v>40</v>
      </c>
      <c r="D154" s="7" t="s">
        <v>449</v>
      </c>
      <c r="E154" s="2" t="str">
        <f>$N$2</f>
        <v>STD old-rep1</v>
      </c>
      <c r="F154" s="8">
        <v>26.55</v>
      </c>
      <c r="G154" s="9">
        <v>25.86</v>
      </c>
      <c r="H154" s="8">
        <v>84.76</v>
      </c>
      <c r="I154" s="9">
        <v>84.87</v>
      </c>
      <c r="K154" s="10"/>
      <c r="L154" s="8">
        <v>23.8</v>
      </c>
      <c r="M154" s="9">
        <v>24.01</v>
      </c>
      <c r="P154" s="14">
        <f t="shared" si="4"/>
        <v>0.69000000000000128</v>
      </c>
      <c r="Q154" s="14">
        <f t="shared" si="5"/>
        <v>26.204999999999998</v>
      </c>
    </row>
    <row r="155" spans="1:17">
      <c r="A155" s="1" t="s">
        <v>99</v>
      </c>
      <c r="B155" s="1">
        <v>10</v>
      </c>
      <c r="C155" s="1" t="s">
        <v>172</v>
      </c>
      <c r="D155" s="7" t="s">
        <v>449</v>
      </c>
      <c r="E155" s="2" t="str">
        <f>$N$3</f>
        <v>STD old-rep2</v>
      </c>
      <c r="F155" s="8">
        <v>26.43</v>
      </c>
      <c r="G155" s="9">
        <v>26.22</v>
      </c>
      <c r="H155" s="8">
        <v>84.7</v>
      </c>
      <c r="I155" s="9">
        <v>85.05</v>
      </c>
      <c r="K155" s="10"/>
      <c r="L155" s="8">
        <v>23.57</v>
      </c>
      <c r="M155" s="9">
        <v>23.4</v>
      </c>
      <c r="P155" s="14">
        <f t="shared" si="4"/>
        <v>0.21000000000000085</v>
      </c>
      <c r="Q155" s="14">
        <f t="shared" si="5"/>
        <v>26.324999999999999</v>
      </c>
    </row>
    <row r="156" spans="1:17">
      <c r="A156" s="1" t="s">
        <v>99</v>
      </c>
      <c r="B156" s="1">
        <v>11</v>
      </c>
      <c r="C156" s="1" t="s">
        <v>41</v>
      </c>
      <c r="D156" s="2" t="s">
        <v>450</v>
      </c>
      <c r="E156" s="2" t="str">
        <f>$N$2</f>
        <v>STD old-rep1</v>
      </c>
      <c r="F156" s="8">
        <v>27.82</v>
      </c>
      <c r="G156" s="9">
        <v>26.86</v>
      </c>
      <c r="H156" s="8">
        <v>81.84</v>
      </c>
      <c r="I156" s="9">
        <v>81.69</v>
      </c>
      <c r="K156" s="10"/>
      <c r="L156" s="8">
        <v>25.02</v>
      </c>
      <c r="M156" s="9">
        <v>25.08</v>
      </c>
      <c r="P156" s="14">
        <f t="shared" si="4"/>
        <v>0.96000000000000085</v>
      </c>
      <c r="Q156" s="14">
        <f t="shared" si="5"/>
        <v>27.34</v>
      </c>
    </row>
    <row r="157" spans="1:17">
      <c r="A157" s="1" t="s">
        <v>99</v>
      </c>
      <c r="B157" s="1">
        <v>12</v>
      </c>
      <c r="C157" s="1" t="s">
        <v>173</v>
      </c>
      <c r="D157" s="2" t="s">
        <v>450</v>
      </c>
      <c r="E157" s="2" t="str">
        <f>$N$3</f>
        <v>STD old-rep2</v>
      </c>
      <c r="F157" s="8">
        <v>28.41</v>
      </c>
      <c r="G157" s="9">
        <v>27.25</v>
      </c>
      <c r="H157" s="8">
        <v>81.86</v>
      </c>
      <c r="I157" s="9">
        <v>81.98</v>
      </c>
      <c r="K157" s="10"/>
      <c r="L157" s="8">
        <v>25.25</v>
      </c>
      <c r="M157" s="9">
        <v>24.55</v>
      </c>
      <c r="P157" s="14">
        <f t="shared" si="4"/>
        <v>1.1600000000000001</v>
      </c>
      <c r="Q157" s="14">
        <f t="shared" si="5"/>
        <v>27.83</v>
      </c>
    </row>
    <row r="158" spans="1:17">
      <c r="A158" s="1" t="s">
        <v>99</v>
      </c>
      <c r="B158" s="1">
        <v>13</v>
      </c>
      <c r="C158" s="1" t="s">
        <v>42</v>
      </c>
      <c r="D158" s="7" t="s">
        <v>451</v>
      </c>
      <c r="E158" s="2" t="str">
        <f>$N$2</f>
        <v>STD old-rep1</v>
      </c>
      <c r="F158" s="8">
        <v>26.75</v>
      </c>
      <c r="G158" s="9">
        <v>26.03</v>
      </c>
      <c r="H158" s="8">
        <v>85.52</v>
      </c>
      <c r="I158" s="9">
        <v>85.71</v>
      </c>
      <c r="K158" s="10"/>
      <c r="L158" s="8">
        <v>23.52</v>
      </c>
      <c r="M158" s="9">
        <v>22</v>
      </c>
      <c r="P158" s="14">
        <f t="shared" si="4"/>
        <v>0.71999999999999886</v>
      </c>
      <c r="Q158" s="14">
        <f t="shared" si="5"/>
        <v>26.39</v>
      </c>
    </row>
    <row r="159" spans="1:17">
      <c r="A159" s="1" t="s">
        <v>99</v>
      </c>
      <c r="B159" s="1">
        <v>14</v>
      </c>
      <c r="C159" s="1" t="s">
        <v>207</v>
      </c>
      <c r="D159" s="7" t="s">
        <v>451</v>
      </c>
      <c r="E159" s="2" t="str">
        <f>$N$3</f>
        <v>STD old-rep2</v>
      </c>
      <c r="F159" s="8">
        <v>26.72</v>
      </c>
      <c r="G159" s="9">
        <v>26.31</v>
      </c>
      <c r="H159" s="8">
        <v>85.53</v>
      </c>
      <c r="I159" s="9">
        <v>85.72</v>
      </c>
      <c r="K159" s="10"/>
      <c r="L159" s="8">
        <v>23.46</v>
      </c>
      <c r="M159" s="9">
        <v>22.08</v>
      </c>
      <c r="P159" s="14">
        <f t="shared" si="4"/>
        <v>0.41000000000000014</v>
      </c>
      <c r="Q159" s="14">
        <f t="shared" si="5"/>
        <v>26.515000000000001</v>
      </c>
    </row>
    <row r="160" spans="1:17">
      <c r="A160" s="1" t="s">
        <v>99</v>
      </c>
      <c r="B160" s="1">
        <v>15</v>
      </c>
      <c r="C160" s="1" t="s">
        <v>43</v>
      </c>
      <c r="D160" s="7" t="s">
        <v>452</v>
      </c>
      <c r="E160" s="2" t="str">
        <f>$N$2</f>
        <v>STD old-rep1</v>
      </c>
      <c r="F160" s="8">
        <v>26.89</v>
      </c>
      <c r="G160" s="9">
        <v>26.48</v>
      </c>
      <c r="H160" s="8">
        <v>85.17</v>
      </c>
      <c r="I160" s="9">
        <v>85.33</v>
      </c>
      <c r="K160" s="10"/>
      <c r="L160" s="8">
        <v>23.91</v>
      </c>
      <c r="M160" s="9">
        <v>23.39</v>
      </c>
      <c r="P160" s="14">
        <f t="shared" si="4"/>
        <v>0.41000000000000014</v>
      </c>
      <c r="Q160" s="14">
        <f t="shared" si="5"/>
        <v>26.685000000000002</v>
      </c>
    </row>
    <row r="161" spans="1:17">
      <c r="A161" s="1" t="s">
        <v>99</v>
      </c>
      <c r="B161" s="1">
        <v>16</v>
      </c>
      <c r="C161" s="1" t="s">
        <v>208</v>
      </c>
      <c r="D161" s="7" t="s">
        <v>452</v>
      </c>
      <c r="E161" s="2" t="str">
        <f>$N$3</f>
        <v>STD old-rep2</v>
      </c>
      <c r="F161" s="8">
        <v>27.5</v>
      </c>
      <c r="G161" s="9">
        <v>26.15</v>
      </c>
      <c r="H161" s="8">
        <v>85.76</v>
      </c>
      <c r="I161" s="9">
        <v>85.36</v>
      </c>
      <c r="K161" s="10"/>
      <c r="L161" s="8">
        <v>24.06</v>
      </c>
      <c r="M161" s="9">
        <v>22.92</v>
      </c>
      <c r="P161" s="14">
        <f t="shared" si="4"/>
        <v>1.3500000000000014</v>
      </c>
      <c r="Q161" s="14">
        <f t="shared" si="5"/>
        <v>26.824999999999999</v>
      </c>
    </row>
    <row r="162" spans="1:17">
      <c r="A162" s="1" t="s">
        <v>99</v>
      </c>
      <c r="B162" s="1">
        <v>17</v>
      </c>
      <c r="C162" s="1" t="s">
        <v>44</v>
      </c>
      <c r="D162" s="12" t="s">
        <v>453</v>
      </c>
      <c r="E162" s="2" t="str">
        <f>$N$2</f>
        <v>STD old-rep1</v>
      </c>
      <c r="F162" s="8">
        <v>26.58</v>
      </c>
      <c r="G162" s="9">
        <v>26.19</v>
      </c>
      <c r="H162" s="8">
        <v>86.51</v>
      </c>
      <c r="I162" s="9">
        <v>86.72</v>
      </c>
      <c r="K162" s="10"/>
      <c r="L162" s="8">
        <v>23.86</v>
      </c>
      <c r="M162" s="9">
        <v>22.96</v>
      </c>
      <c r="P162" s="14">
        <f t="shared" si="4"/>
        <v>0.38999999999999702</v>
      </c>
      <c r="Q162" s="14">
        <f t="shared" si="5"/>
        <v>26.384999999999998</v>
      </c>
    </row>
    <row r="163" spans="1:17">
      <c r="A163" s="1" t="s">
        <v>99</v>
      </c>
      <c r="B163" s="1">
        <v>18</v>
      </c>
      <c r="C163" s="1" t="s">
        <v>209</v>
      </c>
      <c r="D163" s="12" t="s">
        <v>453</v>
      </c>
      <c r="E163" s="2" t="str">
        <f>$N$3</f>
        <v>STD old-rep2</v>
      </c>
      <c r="F163" s="8">
        <v>26.46</v>
      </c>
      <c r="G163" s="9">
        <v>26.27</v>
      </c>
      <c r="H163" s="8">
        <v>86.42</v>
      </c>
      <c r="I163" s="9">
        <v>86.61</v>
      </c>
      <c r="K163" s="10"/>
      <c r="L163" s="8">
        <v>23.3</v>
      </c>
      <c r="M163" s="9">
        <v>22.96</v>
      </c>
      <c r="P163" s="14">
        <f t="shared" si="4"/>
        <v>0.19000000000000128</v>
      </c>
      <c r="Q163" s="14">
        <f t="shared" si="5"/>
        <v>26.365000000000002</v>
      </c>
    </row>
    <row r="164" spans="1:17">
      <c r="A164" s="1" t="s">
        <v>99</v>
      </c>
      <c r="B164" s="1">
        <v>19</v>
      </c>
      <c r="C164" s="1" t="s">
        <v>45</v>
      </c>
      <c r="D164" s="2" t="s">
        <v>454</v>
      </c>
      <c r="E164" s="2" t="str">
        <f>$N$2</f>
        <v>STD old-rep1</v>
      </c>
      <c r="F164" s="8">
        <v>26.93</v>
      </c>
      <c r="G164" s="9">
        <v>26.23</v>
      </c>
      <c r="H164" s="8">
        <v>86.26</v>
      </c>
      <c r="I164" s="9">
        <v>86.37</v>
      </c>
      <c r="K164" s="10"/>
      <c r="L164" s="8">
        <v>23.81</v>
      </c>
      <c r="M164" s="9">
        <v>23.41</v>
      </c>
      <c r="P164" s="14">
        <f t="shared" si="4"/>
        <v>0.69999999999999929</v>
      </c>
      <c r="Q164" s="14">
        <f t="shared" si="5"/>
        <v>26.58</v>
      </c>
    </row>
    <row r="165" spans="1:17">
      <c r="A165" s="1" t="s">
        <v>99</v>
      </c>
      <c r="B165" s="1">
        <v>20</v>
      </c>
      <c r="C165" s="1" t="s">
        <v>210</v>
      </c>
      <c r="D165" s="2" t="s">
        <v>454</v>
      </c>
      <c r="E165" s="2" t="str">
        <f>$N$3</f>
        <v>STD old-rep2</v>
      </c>
      <c r="F165" s="8">
        <v>26.73</v>
      </c>
      <c r="G165" s="9">
        <v>26.46</v>
      </c>
      <c r="H165" s="8">
        <v>86.24</v>
      </c>
      <c r="I165" s="9">
        <v>86.37</v>
      </c>
      <c r="K165" s="10"/>
      <c r="L165" s="8">
        <v>23.56</v>
      </c>
      <c r="M165" s="9">
        <v>23.44</v>
      </c>
      <c r="P165" s="14">
        <f t="shared" si="4"/>
        <v>0.26999999999999957</v>
      </c>
      <c r="Q165" s="14">
        <f t="shared" si="5"/>
        <v>26.594999999999999</v>
      </c>
    </row>
    <row r="166" spans="1:17">
      <c r="A166" s="1" t="s">
        <v>99</v>
      </c>
      <c r="B166" s="1">
        <v>21</v>
      </c>
      <c r="C166" s="1" t="s">
        <v>46</v>
      </c>
      <c r="D166" s="2" t="s">
        <v>455</v>
      </c>
      <c r="E166" s="2" t="str">
        <f>$N$2</f>
        <v>STD old-rep1</v>
      </c>
      <c r="F166" s="8">
        <v>32.130000000000003</v>
      </c>
      <c r="G166" s="9">
        <v>29.13</v>
      </c>
      <c r="H166" s="8">
        <v>86.5</v>
      </c>
      <c r="I166" s="9">
        <v>86.59</v>
      </c>
      <c r="K166" s="10"/>
      <c r="L166" s="8">
        <v>28.71</v>
      </c>
      <c r="M166" s="9">
        <v>26.36</v>
      </c>
      <c r="P166" s="14">
        <f t="shared" si="4"/>
        <v>3.0000000000000036</v>
      </c>
      <c r="Q166" s="14">
        <f t="shared" si="5"/>
        <v>30.630000000000003</v>
      </c>
    </row>
    <row r="167" spans="1:17">
      <c r="A167" s="1" t="s">
        <v>99</v>
      </c>
      <c r="B167" s="1">
        <v>22</v>
      </c>
      <c r="C167" s="1" t="s">
        <v>211</v>
      </c>
      <c r="D167" s="2" t="s">
        <v>455</v>
      </c>
      <c r="E167" s="2" t="str">
        <f>$N$3</f>
        <v>STD old-rep2</v>
      </c>
      <c r="F167" s="8">
        <v>31.52</v>
      </c>
      <c r="G167" s="9">
        <v>29.5</v>
      </c>
      <c r="H167" s="8">
        <v>86.55</v>
      </c>
      <c r="I167" s="9">
        <v>86.63</v>
      </c>
      <c r="K167" s="10"/>
      <c r="L167" s="8">
        <v>28.54</v>
      </c>
      <c r="M167" s="9">
        <v>26.16</v>
      </c>
      <c r="P167" s="14">
        <f t="shared" si="4"/>
        <v>2.0199999999999996</v>
      </c>
      <c r="Q167" s="14">
        <f t="shared" si="5"/>
        <v>30.509999999999998</v>
      </c>
    </row>
    <row r="168" spans="1:17">
      <c r="A168" s="1" t="s">
        <v>99</v>
      </c>
      <c r="B168" s="1">
        <v>23</v>
      </c>
      <c r="C168" s="1" t="s">
        <v>47</v>
      </c>
      <c r="D168" s="7" t="s">
        <v>456</v>
      </c>
      <c r="E168" s="2" t="str">
        <f>$N$2</f>
        <v>STD old-rep1</v>
      </c>
      <c r="F168" s="8">
        <v>26.42</v>
      </c>
      <c r="G168" s="9">
        <v>26.04</v>
      </c>
      <c r="H168" s="8">
        <v>85.82</v>
      </c>
      <c r="I168" s="9">
        <v>85.89</v>
      </c>
      <c r="K168" s="10"/>
      <c r="L168" s="8">
        <v>23.65</v>
      </c>
      <c r="M168" s="9">
        <v>23.77</v>
      </c>
      <c r="P168" s="14">
        <f t="shared" si="4"/>
        <v>0.38000000000000256</v>
      </c>
      <c r="Q168" s="14">
        <f t="shared" si="5"/>
        <v>26.23</v>
      </c>
    </row>
    <row r="169" spans="1:17">
      <c r="A169" s="1" t="s">
        <v>99</v>
      </c>
      <c r="B169" s="1">
        <v>24</v>
      </c>
      <c r="C169" s="1" t="s">
        <v>212</v>
      </c>
      <c r="D169" s="7" t="s">
        <v>456</v>
      </c>
      <c r="E169" s="2" t="str">
        <f>$N$3</f>
        <v>STD old-rep2</v>
      </c>
      <c r="F169" s="8">
        <v>26.23</v>
      </c>
      <c r="G169" s="9">
        <v>26.15</v>
      </c>
      <c r="H169" s="8">
        <v>85.85</v>
      </c>
      <c r="I169" s="9">
        <v>85.89</v>
      </c>
      <c r="K169" s="10"/>
      <c r="L169" s="8">
        <v>24.08</v>
      </c>
      <c r="M169" s="9">
        <v>23.75</v>
      </c>
      <c r="P169" s="14">
        <f t="shared" si="4"/>
        <v>8.0000000000001847E-2</v>
      </c>
      <c r="Q169" s="14">
        <f t="shared" si="5"/>
        <v>26.189999999999998</v>
      </c>
    </row>
    <row r="170" spans="1:17">
      <c r="A170" s="1" t="s">
        <v>174</v>
      </c>
      <c r="B170" s="1">
        <v>1</v>
      </c>
      <c r="C170" s="1" t="s">
        <v>278</v>
      </c>
      <c r="D170" s="7" t="s">
        <v>445</v>
      </c>
      <c r="E170" s="2" t="str">
        <f>$N$4</f>
        <v>STD new-rep1</v>
      </c>
      <c r="F170" s="8">
        <v>29.47</v>
      </c>
      <c r="G170" s="9">
        <v>28.62</v>
      </c>
      <c r="H170" s="8">
        <v>87.15</v>
      </c>
      <c r="I170" s="9">
        <v>87.46</v>
      </c>
      <c r="K170" s="10"/>
      <c r="L170" s="8">
        <v>25.95</v>
      </c>
      <c r="M170" s="9">
        <v>25.07</v>
      </c>
      <c r="P170" s="14">
        <f t="shared" si="4"/>
        <v>0.84999999999999787</v>
      </c>
      <c r="Q170" s="14">
        <f t="shared" si="5"/>
        <v>29.045000000000002</v>
      </c>
    </row>
    <row r="171" spans="1:17">
      <c r="A171" s="1" t="s">
        <v>174</v>
      </c>
      <c r="B171" s="1">
        <v>2</v>
      </c>
      <c r="C171" s="1" t="s">
        <v>176</v>
      </c>
      <c r="D171" s="7" t="s">
        <v>445</v>
      </c>
      <c r="E171" s="2" t="str">
        <f>$N$5</f>
        <v>STD new-rep2</v>
      </c>
      <c r="F171" s="8">
        <v>28.26</v>
      </c>
      <c r="G171" s="9">
        <v>28.09</v>
      </c>
      <c r="H171" s="8">
        <v>87.28</v>
      </c>
      <c r="I171" s="9">
        <v>87.5</v>
      </c>
      <c r="K171" s="10"/>
      <c r="L171" s="8">
        <v>24.93</v>
      </c>
      <c r="M171" s="9">
        <v>24.73</v>
      </c>
      <c r="P171" s="14">
        <f t="shared" si="4"/>
        <v>0.17000000000000171</v>
      </c>
      <c r="Q171" s="14">
        <f t="shared" si="5"/>
        <v>28.175000000000001</v>
      </c>
    </row>
    <row r="172" spans="1:17">
      <c r="A172" s="1" t="s">
        <v>174</v>
      </c>
      <c r="B172" s="1">
        <v>3</v>
      </c>
      <c r="C172" s="1" t="s">
        <v>178</v>
      </c>
      <c r="D172" s="7" t="s">
        <v>446</v>
      </c>
      <c r="E172" s="2" t="str">
        <f>$N$4</f>
        <v>STD new-rep1</v>
      </c>
      <c r="F172" s="8">
        <v>28.1</v>
      </c>
      <c r="G172" s="9">
        <v>27.78</v>
      </c>
      <c r="H172" s="8">
        <v>85.23</v>
      </c>
      <c r="I172" s="9">
        <v>85.49</v>
      </c>
      <c r="K172" s="10"/>
      <c r="L172" s="8">
        <v>24.9</v>
      </c>
      <c r="M172" s="9">
        <v>24.8</v>
      </c>
      <c r="P172" s="14">
        <f t="shared" si="4"/>
        <v>0.32000000000000028</v>
      </c>
      <c r="Q172" s="14">
        <f t="shared" si="5"/>
        <v>27.94</v>
      </c>
    </row>
    <row r="173" spans="1:17">
      <c r="A173" s="1" t="s">
        <v>174</v>
      </c>
      <c r="B173" s="1">
        <v>4</v>
      </c>
      <c r="C173" s="1" t="s">
        <v>180</v>
      </c>
      <c r="D173" s="7" t="s">
        <v>446</v>
      </c>
      <c r="E173" s="2" t="str">
        <f>$N$5</f>
        <v>STD new-rep2</v>
      </c>
      <c r="F173" s="8">
        <v>27.97</v>
      </c>
      <c r="G173" s="9">
        <v>27.91</v>
      </c>
      <c r="H173" s="8">
        <v>85.29</v>
      </c>
      <c r="I173" s="9">
        <v>85.47</v>
      </c>
      <c r="K173" s="10"/>
      <c r="L173" s="8">
        <v>24.88</v>
      </c>
      <c r="M173" s="9">
        <v>24.73</v>
      </c>
      <c r="P173" s="14">
        <f t="shared" si="4"/>
        <v>5.9999999999998721E-2</v>
      </c>
      <c r="Q173" s="14">
        <f t="shared" si="5"/>
        <v>27.939999999999998</v>
      </c>
    </row>
    <row r="174" spans="1:17">
      <c r="A174" s="1" t="s">
        <v>174</v>
      </c>
      <c r="B174" s="1">
        <v>5</v>
      </c>
      <c r="C174" s="1" t="s">
        <v>181</v>
      </c>
      <c r="D174" s="7" t="s">
        <v>447</v>
      </c>
      <c r="E174" s="2" t="str">
        <f>$N$4</f>
        <v>STD new-rep1</v>
      </c>
      <c r="F174" s="8">
        <v>28.96</v>
      </c>
      <c r="G174" s="9">
        <v>27.96</v>
      </c>
      <c r="H174" s="8">
        <v>84.21</v>
      </c>
      <c r="I174" s="9">
        <v>84.54</v>
      </c>
      <c r="K174" s="10"/>
      <c r="L174" s="8">
        <v>25.81</v>
      </c>
      <c r="M174" s="9">
        <v>24.92</v>
      </c>
      <c r="P174" s="14">
        <f t="shared" si="4"/>
        <v>1</v>
      </c>
      <c r="Q174" s="14">
        <f t="shared" si="5"/>
        <v>28.46</v>
      </c>
    </row>
    <row r="175" spans="1:17">
      <c r="A175" s="1" t="s">
        <v>174</v>
      </c>
      <c r="B175" s="1">
        <v>6</v>
      </c>
      <c r="C175" s="1" t="s">
        <v>182</v>
      </c>
      <c r="D175" s="7" t="s">
        <v>447</v>
      </c>
      <c r="E175" s="2" t="str">
        <f>$N$5</f>
        <v>STD new-rep2</v>
      </c>
      <c r="F175" s="8">
        <v>28.49</v>
      </c>
      <c r="G175" s="9">
        <v>28.09</v>
      </c>
      <c r="H175" s="8">
        <v>84.44</v>
      </c>
      <c r="I175" s="9">
        <v>84.51</v>
      </c>
      <c r="K175" s="10"/>
      <c r="L175" s="8">
        <v>25.38</v>
      </c>
      <c r="M175" s="9">
        <v>24.92</v>
      </c>
      <c r="P175" s="14">
        <f t="shared" si="4"/>
        <v>0.39999999999999858</v>
      </c>
      <c r="Q175" s="14">
        <f t="shared" si="5"/>
        <v>28.29</v>
      </c>
    </row>
    <row r="176" spans="1:17">
      <c r="A176" s="1" t="s">
        <v>174</v>
      </c>
      <c r="B176" s="1">
        <v>7</v>
      </c>
      <c r="C176" s="1" t="s">
        <v>183</v>
      </c>
      <c r="D176" s="7" t="s">
        <v>448</v>
      </c>
      <c r="E176" s="2" t="str">
        <f>$N$4</f>
        <v>STD new-rep1</v>
      </c>
      <c r="F176" s="8">
        <v>26.12</v>
      </c>
      <c r="G176" s="9">
        <v>25.75</v>
      </c>
      <c r="H176" s="8">
        <v>84.07</v>
      </c>
      <c r="I176" s="9">
        <v>84.33</v>
      </c>
      <c r="K176" s="10"/>
      <c r="L176" s="8">
        <v>22.87</v>
      </c>
      <c r="M176" s="9">
        <v>22.88</v>
      </c>
      <c r="P176" s="14">
        <f t="shared" si="4"/>
        <v>0.37000000000000099</v>
      </c>
      <c r="Q176" s="14">
        <f t="shared" si="5"/>
        <v>25.935000000000002</v>
      </c>
    </row>
    <row r="177" spans="1:17">
      <c r="A177" s="1" t="s">
        <v>174</v>
      </c>
      <c r="B177" s="1">
        <v>8</v>
      </c>
      <c r="C177" s="1" t="s">
        <v>184</v>
      </c>
      <c r="D177" s="7" t="s">
        <v>448</v>
      </c>
      <c r="E177" s="2" t="str">
        <f>$N$5</f>
        <v>STD new-rep2</v>
      </c>
      <c r="F177" s="8">
        <v>25.85</v>
      </c>
      <c r="G177" s="9">
        <v>25.98</v>
      </c>
      <c r="H177" s="8">
        <v>84.19</v>
      </c>
      <c r="I177" s="9">
        <v>84.3</v>
      </c>
      <c r="K177" s="10"/>
      <c r="L177" s="8">
        <v>22.87</v>
      </c>
      <c r="M177" s="9">
        <v>23.2</v>
      </c>
      <c r="P177" s="14">
        <f t="shared" si="4"/>
        <v>-0.12999999999999901</v>
      </c>
      <c r="Q177" s="14">
        <f t="shared" si="5"/>
        <v>25.914999999999999</v>
      </c>
    </row>
    <row r="178" spans="1:17">
      <c r="A178" s="1" t="s">
        <v>174</v>
      </c>
      <c r="B178" s="1">
        <v>9</v>
      </c>
      <c r="C178" s="1" t="s">
        <v>185</v>
      </c>
      <c r="D178" s="7" t="s">
        <v>449</v>
      </c>
      <c r="E178" s="2" t="str">
        <f>$N$4</f>
        <v>STD new-rep1</v>
      </c>
      <c r="F178" s="8">
        <v>26.1</v>
      </c>
      <c r="G178" s="9">
        <v>25.66</v>
      </c>
      <c r="H178" s="8">
        <v>84.76</v>
      </c>
      <c r="I178" s="9">
        <v>85.19</v>
      </c>
      <c r="K178" s="10"/>
      <c r="L178" s="8">
        <v>23.7</v>
      </c>
      <c r="M178" s="9">
        <v>23.2</v>
      </c>
      <c r="P178" s="14">
        <f t="shared" si="4"/>
        <v>0.44000000000000128</v>
      </c>
      <c r="Q178" s="14">
        <f t="shared" si="5"/>
        <v>25.880000000000003</v>
      </c>
    </row>
    <row r="179" spans="1:17">
      <c r="A179" s="1" t="s">
        <v>174</v>
      </c>
      <c r="B179" s="1">
        <v>10</v>
      </c>
      <c r="C179" s="1" t="s">
        <v>186</v>
      </c>
      <c r="D179" s="7" t="s">
        <v>449</v>
      </c>
      <c r="E179" s="2" t="str">
        <f>$N$5</f>
        <v>STD new-rep2</v>
      </c>
      <c r="F179" s="8">
        <v>25.97</v>
      </c>
      <c r="G179" s="9">
        <v>26.26</v>
      </c>
      <c r="H179" s="8">
        <v>84.93</v>
      </c>
      <c r="I179" s="9">
        <v>85.16</v>
      </c>
      <c r="K179" s="10"/>
      <c r="L179" s="8">
        <v>23.52</v>
      </c>
      <c r="M179" s="9">
        <v>23.79</v>
      </c>
      <c r="P179" s="14">
        <f t="shared" si="4"/>
        <v>-0.2900000000000027</v>
      </c>
      <c r="Q179" s="14">
        <f t="shared" si="5"/>
        <v>26.115000000000002</v>
      </c>
    </row>
    <row r="180" spans="1:17">
      <c r="A180" s="1" t="s">
        <v>174</v>
      </c>
      <c r="B180" s="1">
        <v>11</v>
      </c>
      <c r="C180" s="1" t="s">
        <v>187</v>
      </c>
      <c r="D180" s="2" t="s">
        <v>450</v>
      </c>
      <c r="E180" s="2" t="str">
        <f>$N$4</f>
        <v>STD new-rep1</v>
      </c>
      <c r="F180" s="8">
        <v>27.65</v>
      </c>
      <c r="G180" s="9">
        <v>27.28</v>
      </c>
      <c r="H180" s="8">
        <v>81.849999999999994</v>
      </c>
      <c r="I180" s="9">
        <v>82</v>
      </c>
      <c r="K180" s="10"/>
      <c r="L180" s="8">
        <v>24.86</v>
      </c>
      <c r="M180" s="9">
        <v>24.79</v>
      </c>
      <c r="P180" s="14">
        <f t="shared" si="4"/>
        <v>0.36999999999999744</v>
      </c>
      <c r="Q180" s="14">
        <f t="shared" si="5"/>
        <v>27.465</v>
      </c>
    </row>
    <row r="181" spans="1:17">
      <c r="A181" s="1" t="s">
        <v>174</v>
      </c>
      <c r="B181" s="1">
        <v>12</v>
      </c>
      <c r="C181" s="1" t="s">
        <v>188</v>
      </c>
      <c r="D181" s="2" t="s">
        <v>450</v>
      </c>
      <c r="E181" s="2" t="str">
        <f>$N$5</f>
        <v>STD new-rep2</v>
      </c>
      <c r="F181" s="8">
        <v>27.52</v>
      </c>
      <c r="G181" s="9">
        <v>27.47</v>
      </c>
      <c r="H181" s="8">
        <v>81.94</v>
      </c>
      <c r="I181" s="9">
        <v>82</v>
      </c>
      <c r="K181" s="10"/>
      <c r="L181" s="8">
        <v>25.26</v>
      </c>
      <c r="M181" s="9">
        <v>24.87</v>
      </c>
      <c r="P181" s="14">
        <f t="shared" si="4"/>
        <v>5.0000000000000711E-2</v>
      </c>
      <c r="Q181" s="14">
        <f t="shared" si="5"/>
        <v>27.494999999999997</v>
      </c>
    </row>
    <row r="182" spans="1:17">
      <c r="A182" s="1" t="s">
        <v>174</v>
      </c>
      <c r="B182" s="1">
        <v>13</v>
      </c>
      <c r="C182" s="1" t="s">
        <v>279</v>
      </c>
      <c r="D182" s="7" t="s">
        <v>451</v>
      </c>
      <c r="E182" s="2" t="str">
        <f>$N$4</f>
        <v>STD new-rep1</v>
      </c>
      <c r="F182" s="8">
        <v>26.52</v>
      </c>
      <c r="G182" s="9">
        <v>25.92</v>
      </c>
      <c r="H182" s="8">
        <v>85.59</v>
      </c>
      <c r="I182" s="9">
        <v>85.76</v>
      </c>
      <c r="K182" s="10"/>
      <c r="L182" s="8">
        <v>22.87</v>
      </c>
      <c r="M182" s="9">
        <v>22.65</v>
      </c>
      <c r="P182" s="14">
        <f t="shared" si="4"/>
        <v>0.59999999999999787</v>
      </c>
      <c r="Q182" s="14">
        <f t="shared" si="5"/>
        <v>26.22</v>
      </c>
    </row>
    <row r="183" spans="1:17">
      <c r="A183" s="1" t="s">
        <v>174</v>
      </c>
      <c r="B183" s="1">
        <v>14</v>
      </c>
      <c r="C183" s="1" t="s">
        <v>351</v>
      </c>
      <c r="D183" s="7" t="s">
        <v>451</v>
      </c>
      <c r="E183" s="2" t="str">
        <f>$N$5</f>
        <v>STD new-rep2</v>
      </c>
      <c r="F183" s="8">
        <v>26.6</v>
      </c>
      <c r="G183" s="9">
        <v>25.78</v>
      </c>
      <c r="H183" s="8">
        <v>85.51</v>
      </c>
      <c r="I183" s="9">
        <v>85.8</v>
      </c>
      <c r="K183" s="10"/>
      <c r="L183" s="8">
        <v>23.53</v>
      </c>
      <c r="M183" s="9">
        <v>21.94</v>
      </c>
      <c r="P183" s="14">
        <f t="shared" si="4"/>
        <v>0.82000000000000028</v>
      </c>
      <c r="Q183" s="14">
        <f t="shared" si="5"/>
        <v>26.19</v>
      </c>
    </row>
    <row r="184" spans="1:17">
      <c r="A184" s="1" t="s">
        <v>174</v>
      </c>
      <c r="B184" s="1">
        <v>15</v>
      </c>
      <c r="C184" s="1" t="s">
        <v>280</v>
      </c>
      <c r="D184" s="7" t="s">
        <v>452</v>
      </c>
      <c r="E184" s="2" t="str">
        <f>$N$4</f>
        <v>STD new-rep1</v>
      </c>
      <c r="F184" s="8">
        <v>26.81</v>
      </c>
      <c r="G184" s="9">
        <v>25.8</v>
      </c>
      <c r="H184" s="8">
        <v>85.2</v>
      </c>
      <c r="I184" s="9">
        <v>85.42</v>
      </c>
      <c r="K184" s="10"/>
      <c r="L184" s="8">
        <v>23.82</v>
      </c>
      <c r="M184" s="9">
        <v>22.84</v>
      </c>
      <c r="P184" s="14">
        <f t="shared" si="4"/>
        <v>1.009999999999998</v>
      </c>
      <c r="Q184" s="14">
        <f t="shared" si="5"/>
        <v>26.305</v>
      </c>
    </row>
    <row r="185" spans="1:17">
      <c r="A185" s="1" t="s">
        <v>174</v>
      </c>
      <c r="B185" s="1">
        <v>16</v>
      </c>
      <c r="C185" s="1" t="s">
        <v>352</v>
      </c>
      <c r="D185" s="7" t="s">
        <v>452</v>
      </c>
      <c r="E185" s="2" t="str">
        <f>$N$5</f>
        <v>STD new-rep2</v>
      </c>
      <c r="F185" s="8">
        <v>26.5</v>
      </c>
      <c r="G185" s="9">
        <v>26.09</v>
      </c>
      <c r="H185" s="8">
        <v>85.28</v>
      </c>
      <c r="I185" s="9">
        <v>85.44</v>
      </c>
      <c r="K185" s="10"/>
      <c r="L185" s="8">
        <v>23.67</v>
      </c>
      <c r="M185" s="9">
        <v>23.27</v>
      </c>
      <c r="P185" s="14">
        <f t="shared" si="4"/>
        <v>0.41000000000000014</v>
      </c>
      <c r="Q185" s="14">
        <f t="shared" si="5"/>
        <v>26.295000000000002</v>
      </c>
    </row>
    <row r="186" spans="1:17">
      <c r="A186" s="1" t="s">
        <v>174</v>
      </c>
      <c r="B186" s="1">
        <v>17</v>
      </c>
      <c r="C186" s="1" t="s">
        <v>281</v>
      </c>
      <c r="D186" s="12" t="s">
        <v>453</v>
      </c>
      <c r="E186" s="2" t="str">
        <f>$N$4</f>
        <v>STD new-rep1</v>
      </c>
      <c r="F186" s="8">
        <v>25.88</v>
      </c>
      <c r="G186" s="9">
        <v>25.69</v>
      </c>
      <c r="H186" s="8">
        <v>86.56</v>
      </c>
      <c r="I186" s="9">
        <v>86.68</v>
      </c>
      <c r="K186" s="10"/>
      <c r="L186" s="8">
        <v>23.35</v>
      </c>
      <c r="M186" s="9">
        <v>22.87</v>
      </c>
      <c r="P186" s="14">
        <f t="shared" si="4"/>
        <v>0.18999999999999773</v>
      </c>
      <c r="Q186" s="14">
        <f t="shared" si="5"/>
        <v>25.785</v>
      </c>
    </row>
    <row r="187" spans="1:17">
      <c r="A187" s="1" t="s">
        <v>174</v>
      </c>
      <c r="B187" s="1">
        <v>18</v>
      </c>
      <c r="C187" s="1" t="s">
        <v>353</v>
      </c>
      <c r="D187" s="12" t="s">
        <v>453</v>
      </c>
      <c r="E187" s="2" t="str">
        <f>$N$5</f>
        <v>STD new-rep2</v>
      </c>
      <c r="F187" s="8">
        <v>25.84</v>
      </c>
      <c r="G187" s="9">
        <v>25.84</v>
      </c>
      <c r="H187" s="8">
        <v>86.63</v>
      </c>
      <c r="I187" s="9">
        <v>86.7</v>
      </c>
      <c r="K187" s="10"/>
      <c r="L187" s="8">
        <v>23.49</v>
      </c>
      <c r="M187" s="9">
        <v>22.87</v>
      </c>
      <c r="P187" s="14">
        <f t="shared" si="4"/>
        <v>0</v>
      </c>
      <c r="Q187" s="14">
        <f t="shared" si="5"/>
        <v>25.84</v>
      </c>
    </row>
    <row r="188" spans="1:17">
      <c r="A188" s="1" t="s">
        <v>174</v>
      </c>
      <c r="B188" s="1">
        <v>19</v>
      </c>
      <c r="C188" s="1" t="s">
        <v>282</v>
      </c>
      <c r="D188" s="2" t="s">
        <v>454</v>
      </c>
      <c r="E188" s="2" t="str">
        <f>$N$4</f>
        <v>STD new-rep1</v>
      </c>
      <c r="F188" s="8">
        <v>26.56</v>
      </c>
      <c r="G188" s="9">
        <v>26.01</v>
      </c>
      <c r="H188" s="8">
        <v>86.28</v>
      </c>
      <c r="I188" s="9">
        <v>86.48</v>
      </c>
      <c r="K188" s="10"/>
      <c r="L188" s="8">
        <v>23.34</v>
      </c>
      <c r="M188" s="9">
        <v>23.07</v>
      </c>
      <c r="P188" s="14">
        <f t="shared" si="4"/>
        <v>0.54999999999999716</v>
      </c>
      <c r="Q188" s="14">
        <f t="shared" si="5"/>
        <v>26.285</v>
      </c>
    </row>
    <row r="189" spans="1:17">
      <c r="A189" s="1" t="s">
        <v>174</v>
      </c>
      <c r="B189" s="1">
        <v>20</v>
      </c>
      <c r="C189" s="1" t="s">
        <v>354</v>
      </c>
      <c r="D189" s="2" t="s">
        <v>454</v>
      </c>
      <c r="E189" s="2" t="str">
        <f>$N$5</f>
        <v>STD new-rep2</v>
      </c>
      <c r="F189" s="8">
        <v>26.54</v>
      </c>
      <c r="G189" s="9">
        <v>25.75</v>
      </c>
      <c r="H189" s="8">
        <v>86.34</v>
      </c>
      <c r="I189" s="9">
        <v>86.48</v>
      </c>
      <c r="K189" s="10"/>
      <c r="L189" s="8">
        <v>23.51</v>
      </c>
      <c r="M189" s="9">
        <v>22.8</v>
      </c>
      <c r="P189" s="14">
        <f t="shared" si="4"/>
        <v>0.78999999999999915</v>
      </c>
      <c r="Q189" s="14">
        <f t="shared" si="5"/>
        <v>26.145</v>
      </c>
    </row>
    <row r="190" spans="1:17">
      <c r="A190" s="1" t="s">
        <v>174</v>
      </c>
      <c r="B190" s="1">
        <v>21</v>
      </c>
      <c r="C190" s="1" t="s">
        <v>283</v>
      </c>
      <c r="D190" s="2" t="s">
        <v>455</v>
      </c>
      <c r="E190" s="2" t="str">
        <f>$N$4</f>
        <v>STD new-rep1</v>
      </c>
      <c r="F190" s="8">
        <v>31.67</v>
      </c>
      <c r="G190" s="9">
        <v>28.82</v>
      </c>
      <c r="H190" s="8">
        <v>86.49</v>
      </c>
      <c r="I190" s="9">
        <v>86.69</v>
      </c>
      <c r="K190" s="10"/>
      <c r="L190" s="8">
        <v>28.46</v>
      </c>
      <c r="M190" s="9">
        <v>25.93</v>
      </c>
      <c r="P190" s="14">
        <f t="shared" si="4"/>
        <v>2.8500000000000014</v>
      </c>
      <c r="Q190" s="14">
        <f t="shared" si="5"/>
        <v>30.245000000000001</v>
      </c>
    </row>
    <row r="191" spans="1:17">
      <c r="A191" s="1" t="s">
        <v>174</v>
      </c>
      <c r="B191" s="1">
        <v>22</v>
      </c>
      <c r="C191" s="1" t="s">
        <v>355</v>
      </c>
      <c r="D191" s="2" t="s">
        <v>455</v>
      </c>
      <c r="E191" s="2" t="str">
        <f>$N$5</f>
        <v>STD new-rep2</v>
      </c>
      <c r="F191" s="8">
        <v>31.01</v>
      </c>
      <c r="G191" s="9">
        <v>29.12</v>
      </c>
      <c r="H191" s="8">
        <v>86.6</v>
      </c>
      <c r="I191" s="9">
        <v>86.62</v>
      </c>
      <c r="K191" s="10"/>
      <c r="L191" s="8">
        <v>28</v>
      </c>
      <c r="M191" s="9">
        <v>25.88</v>
      </c>
      <c r="P191" s="14">
        <f t="shared" si="4"/>
        <v>1.8900000000000006</v>
      </c>
      <c r="Q191" s="14">
        <f t="shared" si="5"/>
        <v>30.065000000000001</v>
      </c>
    </row>
    <row r="192" spans="1:17">
      <c r="A192" s="1" t="s">
        <v>174</v>
      </c>
      <c r="B192" s="1">
        <v>23</v>
      </c>
      <c r="C192" s="1" t="s">
        <v>284</v>
      </c>
      <c r="D192" s="7" t="s">
        <v>456</v>
      </c>
      <c r="E192" s="2" t="str">
        <f>$N$4</f>
        <v>STD new-rep1</v>
      </c>
      <c r="F192" s="8">
        <v>26.13</v>
      </c>
      <c r="G192" s="9">
        <v>25.85</v>
      </c>
      <c r="H192" s="8">
        <v>85.85</v>
      </c>
      <c r="I192" s="9">
        <v>85.97</v>
      </c>
      <c r="K192" s="10"/>
      <c r="L192" s="8">
        <v>23.45</v>
      </c>
      <c r="M192" s="9">
        <v>23.54</v>
      </c>
      <c r="P192" s="14">
        <f t="shared" si="4"/>
        <v>0.27999999999999758</v>
      </c>
      <c r="Q192" s="14">
        <f t="shared" si="5"/>
        <v>25.990000000000002</v>
      </c>
    </row>
    <row r="193" spans="1:17">
      <c r="A193" s="1" t="s">
        <v>174</v>
      </c>
      <c r="B193" s="1">
        <v>24</v>
      </c>
      <c r="C193" s="1" t="s">
        <v>356</v>
      </c>
      <c r="D193" s="7" t="s">
        <v>456</v>
      </c>
      <c r="E193" s="2" t="str">
        <f>$N$5</f>
        <v>STD new-rep2</v>
      </c>
      <c r="F193" s="8">
        <v>25.82</v>
      </c>
      <c r="G193" s="9">
        <v>25.78</v>
      </c>
      <c r="H193" s="8">
        <v>85.93</v>
      </c>
      <c r="I193" s="9">
        <v>85.94</v>
      </c>
      <c r="J193" s="8"/>
      <c r="K193" s="10"/>
      <c r="L193" s="8">
        <v>23.7</v>
      </c>
      <c r="M193" s="9">
        <v>23.22</v>
      </c>
      <c r="P193" s="14">
        <f t="shared" si="4"/>
        <v>3.9999999999999147E-2</v>
      </c>
      <c r="Q193" s="14">
        <f t="shared" si="5"/>
        <v>25.8</v>
      </c>
    </row>
    <row r="194" spans="1:17">
      <c r="A194" s="1" t="s">
        <v>100</v>
      </c>
      <c r="B194" s="1">
        <v>1</v>
      </c>
      <c r="C194" s="1" t="s">
        <v>48</v>
      </c>
      <c r="D194" s="7" t="s">
        <v>457</v>
      </c>
      <c r="E194" s="2" t="str">
        <f>$N$2</f>
        <v>STD old-rep1</v>
      </c>
      <c r="F194" s="8">
        <v>27.19</v>
      </c>
      <c r="G194" s="9">
        <v>26.46</v>
      </c>
      <c r="H194" s="8">
        <v>87.33</v>
      </c>
      <c r="I194" s="9">
        <v>87.55</v>
      </c>
      <c r="J194" s="8"/>
      <c r="K194" s="10"/>
      <c r="L194" s="8">
        <v>23.9</v>
      </c>
      <c r="M194" s="9">
        <v>23</v>
      </c>
      <c r="P194" s="14">
        <f t="shared" si="4"/>
        <v>0.73000000000000043</v>
      </c>
      <c r="Q194" s="14">
        <f t="shared" si="5"/>
        <v>26.825000000000003</v>
      </c>
    </row>
    <row r="195" spans="1:17">
      <c r="A195" s="1" t="s">
        <v>100</v>
      </c>
      <c r="B195" s="1">
        <v>2</v>
      </c>
      <c r="C195" s="1" t="s">
        <v>213</v>
      </c>
      <c r="D195" s="7" t="s">
        <v>457</v>
      </c>
      <c r="E195" s="2" t="str">
        <f>$N$3</f>
        <v>STD old-rep2</v>
      </c>
      <c r="F195" s="8">
        <v>27.6</v>
      </c>
      <c r="G195" s="9">
        <v>26.71</v>
      </c>
      <c r="H195" s="8">
        <v>87.29</v>
      </c>
      <c r="I195" s="9">
        <v>87.59</v>
      </c>
      <c r="J195" s="8"/>
      <c r="K195" s="10"/>
      <c r="L195" s="8">
        <v>24.02</v>
      </c>
      <c r="M195" s="9">
        <v>23.36</v>
      </c>
      <c r="P195" s="14">
        <f t="shared" ref="P195:P258" si="6">(F195-G195)</f>
        <v>0.89000000000000057</v>
      </c>
      <c r="Q195" s="14">
        <f t="shared" ref="Q195:Q258" si="7">AVERAGE(F195:G195)</f>
        <v>27.155000000000001</v>
      </c>
    </row>
    <row r="196" spans="1:17">
      <c r="A196" s="1" t="s">
        <v>100</v>
      </c>
      <c r="B196" s="1">
        <v>3</v>
      </c>
      <c r="C196" s="1" t="s">
        <v>49</v>
      </c>
      <c r="D196" s="7" t="s">
        <v>458</v>
      </c>
      <c r="E196" s="2" t="str">
        <f>$N$2</f>
        <v>STD old-rep1</v>
      </c>
      <c r="F196" s="8">
        <v>27.57</v>
      </c>
      <c r="G196" s="9">
        <v>26.42</v>
      </c>
      <c r="H196" s="8">
        <v>84.12</v>
      </c>
      <c r="I196" s="9">
        <v>84.36</v>
      </c>
      <c r="J196" s="8"/>
      <c r="K196" s="10"/>
      <c r="L196" s="8">
        <v>24.34</v>
      </c>
      <c r="M196" s="9">
        <v>22.96</v>
      </c>
      <c r="P196" s="14">
        <f t="shared" si="6"/>
        <v>1.1499999999999986</v>
      </c>
      <c r="Q196" s="14">
        <f t="shared" si="7"/>
        <v>26.995000000000001</v>
      </c>
    </row>
    <row r="197" spans="1:17">
      <c r="A197" s="1" t="s">
        <v>100</v>
      </c>
      <c r="B197" s="1">
        <v>4</v>
      </c>
      <c r="C197" s="1" t="s">
        <v>214</v>
      </c>
      <c r="D197" s="7" t="s">
        <v>458</v>
      </c>
      <c r="E197" s="2" t="str">
        <f>$N$3</f>
        <v>STD old-rep2</v>
      </c>
      <c r="F197" s="8">
        <v>27.6</v>
      </c>
      <c r="G197" s="9">
        <v>26.21</v>
      </c>
      <c r="H197" s="8">
        <v>84.16</v>
      </c>
      <c r="I197" s="9">
        <v>84.43</v>
      </c>
      <c r="J197" s="8"/>
      <c r="K197" s="10"/>
      <c r="L197" s="8">
        <v>23.91</v>
      </c>
      <c r="M197" s="9">
        <v>22.62</v>
      </c>
      <c r="P197" s="14">
        <f t="shared" si="6"/>
        <v>1.3900000000000006</v>
      </c>
      <c r="Q197" s="14">
        <f t="shared" si="7"/>
        <v>26.905000000000001</v>
      </c>
    </row>
    <row r="198" spans="1:17">
      <c r="A198" s="1" t="s">
        <v>100</v>
      </c>
      <c r="B198" s="1">
        <v>5</v>
      </c>
      <c r="C198" s="1" t="s">
        <v>50</v>
      </c>
      <c r="D198" s="7" t="s">
        <v>459</v>
      </c>
      <c r="E198" s="2" t="str">
        <f>$N$2</f>
        <v>STD old-rep1</v>
      </c>
      <c r="F198" s="8">
        <v>27.57</v>
      </c>
      <c r="G198" s="9">
        <v>25.99</v>
      </c>
      <c r="H198" s="8">
        <v>84.11</v>
      </c>
      <c r="I198" s="9">
        <v>84.74</v>
      </c>
      <c r="J198" s="8"/>
      <c r="K198" s="10"/>
      <c r="L198" s="8">
        <v>24.53</v>
      </c>
      <c r="M198" s="9">
        <v>22.75</v>
      </c>
      <c r="P198" s="14">
        <f t="shared" si="6"/>
        <v>1.5800000000000018</v>
      </c>
      <c r="Q198" s="14">
        <f t="shared" si="7"/>
        <v>26.78</v>
      </c>
    </row>
    <row r="199" spans="1:17">
      <c r="A199" s="1" t="s">
        <v>100</v>
      </c>
      <c r="B199" s="1">
        <v>6</v>
      </c>
      <c r="C199" s="1" t="s">
        <v>215</v>
      </c>
      <c r="D199" s="7" t="s">
        <v>459</v>
      </c>
      <c r="E199" s="2" t="str">
        <f>$N$3</f>
        <v>STD old-rep2</v>
      </c>
      <c r="F199" s="8">
        <v>28.05</v>
      </c>
      <c r="G199" s="9">
        <v>26.43</v>
      </c>
      <c r="H199" s="8">
        <v>84.63</v>
      </c>
      <c r="I199" s="9">
        <v>84.84</v>
      </c>
      <c r="J199" s="8"/>
      <c r="K199" s="10"/>
      <c r="L199" s="8">
        <v>24.65</v>
      </c>
      <c r="M199" s="9">
        <v>22.81</v>
      </c>
      <c r="P199" s="14">
        <f t="shared" si="6"/>
        <v>1.620000000000001</v>
      </c>
      <c r="Q199" s="14">
        <f t="shared" si="7"/>
        <v>27.240000000000002</v>
      </c>
    </row>
    <row r="200" spans="1:17">
      <c r="A200" s="1" t="s">
        <v>100</v>
      </c>
      <c r="B200" s="1">
        <v>7</v>
      </c>
      <c r="C200" s="1" t="s">
        <v>51</v>
      </c>
      <c r="D200" s="7" t="s">
        <v>460</v>
      </c>
      <c r="E200" s="2" t="str">
        <f>$N$2</f>
        <v>STD old-rep1</v>
      </c>
      <c r="F200" s="8">
        <v>27.01</v>
      </c>
      <c r="G200" s="9">
        <v>25.97</v>
      </c>
      <c r="H200" s="8">
        <v>87.76</v>
      </c>
      <c r="I200" s="9">
        <v>88.01</v>
      </c>
      <c r="J200" s="8"/>
      <c r="K200" s="10"/>
      <c r="L200" s="8">
        <v>23.59</v>
      </c>
      <c r="M200" s="9">
        <v>22.9</v>
      </c>
      <c r="P200" s="14">
        <f t="shared" si="6"/>
        <v>1.0400000000000027</v>
      </c>
      <c r="Q200" s="14">
        <f t="shared" si="7"/>
        <v>26.490000000000002</v>
      </c>
    </row>
    <row r="201" spans="1:17">
      <c r="A201" s="1" t="s">
        <v>100</v>
      </c>
      <c r="B201" s="1">
        <v>8</v>
      </c>
      <c r="C201" s="1" t="s">
        <v>216</v>
      </c>
      <c r="D201" s="7" t="s">
        <v>460</v>
      </c>
      <c r="E201" s="2" t="str">
        <f>$N$3</f>
        <v>STD old-rep2</v>
      </c>
      <c r="F201" s="8">
        <v>27.32</v>
      </c>
      <c r="G201" s="9">
        <v>26.49</v>
      </c>
      <c r="H201" s="8">
        <v>87.76</v>
      </c>
      <c r="I201" s="9">
        <v>88.07</v>
      </c>
      <c r="J201" s="8"/>
      <c r="K201" s="10"/>
      <c r="L201" s="8">
        <v>24.39</v>
      </c>
      <c r="M201" s="9">
        <v>23.01</v>
      </c>
      <c r="P201" s="14">
        <f t="shared" si="6"/>
        <v>0.83000000000000185</v>
      </c>
      <c r="Q201" s="14">
        <f t="shared" si="7"/>
        <v>26.905000000000001</v>
      </c>
    </row>
    <row r="202" spans="1:17">
      <c r="A202" s="1" t="s">
        <v>100</v>
      </c>
      <c r="B202" s="1">
        <v>9</v>
      </c>
      <c r="C202" s="1" t="s">
        <v>52</v>
      </c>
      <c r="D202" s="7" t="s">
        <v>461</v>
      </c>
      <c r="E202" s="2" t="str">
        <f>$N$2</f>
        <v>STD old-rep1</v>
      </c>
      <c r="F202" s="8">
        <v>26.44</v>
      </c>
      <c r="G202" s="9">
        <v>25.64</v>
      </c>
      <c r="H202" s="8">
        <v>84.62</v>
      </c>
      <c r="I202" s="9">
        <v>84.73</v>
      </c>
      <c r="J202" s="8"/>
      <c r="K202" s="10"/>
      <c r="L202" s="8">
        <v>23.79</v>
      </c>
      <c r="M202" s="9">
        <v>22.99</v>
      </c>
      <c r="P202" s="14">
        <f t="shared" si="6"/>
        <v>0.80000000000000071</v>
      </c>
      <c r="Q202" s="14">
        <f t="shared" si="7"/>
        <v>26.04</v>
      </c>
    </row>
    <row r="203" spans="1:17">
      <c r="A203" s="1" t="s">
        <v>100</v>
      </c>
      <c r="B203" s="1">
        <v>10</v>
      </c>
      <c r="C203" s="1" t="s">
        <v>217</v>
      </c>
      <c r="D203" s="7" t="s">
        <v>461</v>
      </c>
      <c r="E203" s="2" t="str">
        <f>$N$3</f>
        <v>STD old-rep2</v>
      </c>
      <c r="F203" s="8">
        <v>26.68</v>
      </c>
      <c r="G203" s="9">
        <v>26.01</v>
      </c>
      <c r="H203" s="8">
        <v>84.56</v>
      </c>
      <c r="I203" s="9">
        <v>84.76</v>
      </c>
      <c r="J203" s="8"/>
      <c r="K203" s="10"/>
      <c r="L203" s="8">
        <v>23.66</v>
      </c>
      <c r="M203" s="9">
        <v>22.89</v>
      </c>
      <c r="P203" s="14">
        <f t="shared" si="6"/>
        <v>0.66999999999999815</v>
      </c>
      <c r="Q203" s="14">
        <f t="shared" si="7"/>
        <v>26.344999999999999</v>
      </c>
    </row>
    <row r="204" spans="1:17">
      <c r="A204" s="1" t="s">
        <v>100</v>
      </c>
      <c r="B204" s="1">
        <v>11</v>
      </c>
      <c r="C204" s="1" t="s">
        <v>53</v>
      </c>
      <c r="D204" s="7" t="s">
        <v>462</v>
      </c>
      <c r="E204" s="2" t="str">
        <f>$N$2</f>
        <v>STD old-rep1</v>
      </c>
      <c r="F204" s="8">
        <v>27.53</v>
      </c>
      <c r="G204" s="9">
        <v>26.48</v>
      </c>
      <c r="H204" s="8">
        <v>86.66</v>
      </c>
      <c r="I204" s="9">
        <v>86.78</v>
      </c>
      <c r="J204" s="8"/>
      <c r="K204" s="10"/>
      <c r="L204" s="8">
        <v>24.69</v>
      </c>
      <c r="M204" s="9">
        <v>23.91</v>
      </c>
      <c r="P204" s="14">
        <f t="shared" si="6"/>
        <v>1.0500000000000007</v>
      </c>
      <c r="Q204" s="14">
        <f t="shared" si="7"/>
        <v>27.005000000000003</v>
      </c>
    </row>
    <row r="205" spans="1:17">
      <c r="A205" s="1" t="s">
        <v>100</v>
      </c>
      <c r="B205" s="1">
        <v>12</v>
      </c>
      <c r="C205" s="1" t="s">
        <v>218</v>
      </c>
      <c r="D205" s="7" t="s">
        <v>462</v>
      </c>
      <c r="E205" s="2" t="str">
        <f>$N$3</f>
        <v>STD old-rep2</v>
      </c>
      <c r="F205" s="8">
        <v>28</v>
      </c>
      <c r="G205" s="9">
        <v>26.75</v>
      </c>
      <c r="H205" s="8">
        <v>82.24</v>
      </c>
      <c r="I205" s="9">
        <v>86.89</v>
      </c>
      <c r="J205" s="8">
        <v>86.65</v>
      </c>
      <c r="K205" s="10"/>
      <c r="L205" s="8">
        <v>24.75</v>
      </c>
      <c r="M205" s="9">
        <v>23.59</v>
      </c>
      <c r="P205" s="14">
        <f t="shared" si="6"/>
        <v>1.25</v>
      </c>
      <c r="Q205" s="14">
        <f t="shared" si="7"/>
        <v>27.375</v>
      </c>
    </row>
    <row r="206" spans="1:17">
      <c r="A206" s="1" t="s">
        <v>100</v>
      </c>
      <c r="B206" s="1">
        <v>13</v>
      </c>
      <c r="C206" s="1" t="s">
        <v>54</v>
      </c>
      <c r="D206" s="12" t="s">
        <v>463</v>
      </c>
      <c r="E206" s="2" t="str">
        <f>$N$2</f>
        <v>STD old-rep1</v>
      </c>
      <c r="F206" s="8">
        <v>27.65</v>
      </c>
      <c r="G206" s="9">
        <v>26.84</v>
      </c>
      <c r="H206" s="8">
        <v>85.22</v>
      </c>
      <c r="I206" s="9">
        <v>85.43</v>
      </c>
      <c r="J206" s="8"/>
      <c r="K206" s="10"/>
      <c r="L206" s="8">
        <v>24.42</v>
      </c>
      <c r="M206" s="9">
        <v>23.08</v>
      </c>
      <c r="P206" s="14">
        <f t="shared" si="6"/>
        <v>0.80999999999999872</v>
      </c>
      <c r="Q206" s="14">
        <f t="shared" si="7"/>
        <v>27.244999999999997</v>
      </c>
    </row>
    <row r="207" spans="1:17">
      <c r="A207" s="1" t="s">
        <v>100</v>
      </c>
      <c r="B207" s="1">
        <v>14</v>
      </c>
      <c r="C207" s="1" t="s">
        <v>219</v>
      </c>
      <c r="D207" s="12" t="s">
        <v>463</v>
      </c>
      <c r="E207" s="2" t="str">
        <f>$N$3</f>
        <v>STD old-rep2</v>
      </c>
      <c r="F207" s="8">
        <v>27.69</v>
      </c>
      <c r="G207" s="9">
        <v>26.92</v>
      </c>
      <c r="H207" s="8">
        <v>85.13</v>
      </c>
      <c r="I207" s="9">
        <v>85.47</v>
      </c>
      <c r="J207" s="8"/>
      <c r="K207" s="10"/>
      <c r="L207" s="8">
        <v>24.52</v>
      </c>
      <c r="M207" s="9">
        <v>23.51</v>
      </c>
      <c r="P207" s="14">
        <f t="shared" si="6"/>
        <v>0.76999999999999957</v>
      </c>
      <c r="Q207" s="14">
        <f t="shared" si="7"/>
        <v>27.305</v>
      </c>
    </row>
    <row r="208" spans="1:17">
      <c r="A208" s="1" t="s">
        <v>100</v>
      </c>
      <c r="B208" s="1">
        <v>15</v>
      </c>
      <c r="C208" s="1" t="s">
        <v>55</v>
      </c>
      <c r="D208" s="7" t="s">
        <v>464</v>
      </c>
      <c r="E208" s="2" t="str">
        <f>$N$2</f>
        <v>STD old-rep1</v>
      </c>
      <c r="F208" s="8">
        <v>29.58</v>
      </c>
      <c r="G208" s="9">
        <v>26.93</v>
      </c>
      <c r="H208" s="8">
        <v>81.89</v>
      </c>
      <c r="I208" s="9">
        <v>82.16</v>
      </c>
      <c r="J208" s="8"/>
      <c r="K208" s="10"/>
      <c r="L208" s="8">
        <v>25.91</v>
      </c>
      <c r="M208" s="9">
        <v>23.5</v>
      </c>
      <c r="P208" s="14">
        <f t="shared" si="6"/>
        <v>2.6499999999999986</v>
      </c>
      <c r="Q208" s="14">
        <f t="shared" si="7"/>
        <v>28.254999999999999</v>
      </c>
    </row>
    <row r="209" spans="1:17">
      <c r="A209" s="1" t="s">
        <v>100</v>
      </c>
      <c r="B209" s="1">
        <v>16</v>
      </c>
      <c r="C209" s="1" t="s">
        <v>220</v>
      </c>
      <c r="D209" s="7" t="s">
        <v>464</v>
      </c>
      <c r="E209" s="2" t="str">
        <f>$N$3</f>
        <v>STD old-rep2</v>
      </c>
      <c r="F209" s="8">
        <v>29.14</v>
      </c>
      <c r="G209" s="9">
        <v>26.83</v>
      </c>
      <c r="H209" s="8">
        <v>81.93</v>
      </c>
      <c r="I209" s="9">
        <v>82.2</v>
      </c>
      <c r="K209" s="10"/>
      <c r="L209" s="8">
        <v>25.74</v>
      </c>
      <c r="M209" s="9">
        <v>23.38</v>
      </c>
      <c r="P209" s="14">
        <f t="shared" si="6"/>
        <v>2.3100000000000023</v>
      </c>
      <c r="Q209" s="14">
        <f t="shared" si="7"/>
        <v>27.984999999999999</v>
      </c>
    </row>
    <row r="210" spans="1:17">
      <c r="A210" s="1" t="s">
        <v>100</v>
      </c>
      <c r="B210" s="1">
        <v>17</v>
      </c>
      <c r="C210" s="1" t="s">
        <v>56</v>
      </c>
      <c r="D210" s="7" t="s">
        <v>465</v>
      </c>
      <c r="E210" s="2" t="str">
        <f>$N$2</f>
        <v>STD old-rep1</v>
      </c>
      <c r="F210" s="8">
        <v>27.33</v>
      </c>
      <c r="G210" s="9">
        <v>26.01</v>
      </c>
      <c r="H210" s="8">
        <v>82.16</v>
      </c>
      <c r="I210" s="9">
        <v>82.29</v>
      </c>
      <c r="K210" s="10"/>
      <c r="L210" s="8">
        <v>23.63</v>
      </c>
      <c r="M210" s="9">
        <v>22.62</v>
      </c>
      <c r="P210" s="14">
        <f t="shared" si="6"/>
        <v>1.3199999999999967</v>
      </c>
      <c r="Q210" s="14">
        <f t="shared" si="7"/>
        <v>26.67</v>
      </c>
    </row>
    <row r="211" spans="1:17">
      <c r="A211" s="1" t="s">
        <v>100</v>
      </c>
      <c r="B211" s="1">
        <v>18</v>
      </c>
      <c r="C211" s="1" t="s">
        <v>221</v>
      </c>
      <c r="D211" s="7" t="s">
        <v>465</v>
      </c>
      <c r="E211" s="2" t="str">
        <f>$N$3</f>
        <v>STD old-rep2</v>
      </c>
      <c r="F211" s="8">
        <v>27.23</v>
      </c>
      <c r="G211" s="9">
        <v>26.1</v>
      </c>
      <c r="H211" s="8">
        <v>82.18</v>
      </c>
      <c r="I211" s="9">
        <v>82.37</v>
      </c>
      <c r="K211" s="10"/>
      <c r="L211" s="8">
        <v>23.93</v>
      </c>
      <c r="M211" s="9">
        <v>22.66</v>
      </c>
      <c r="P211" s="14">
        <f t="shared" si="6"/>
        <v>1.129999999999999</v>
      </c>
      <c r="Q211" s="14">
        <f t="shared" si="7"/>
        <v>26.664999999999999</v>
      </c>
    </row>
    <row r="212" spans="1:17">
      <c r="A212" s="1" t="s">
        <v>100</v>
      </c>
      <c r="B212" s="1">
        <v>19</v>
      </c>
      <c r="C212" s="1" t="s">
        <v>57</v>
      </c>
      <c r="D212" s="7" t="s">
        <v>466</v>
      </c>
      <c r="E212" s="2" t="str">
        <f>$N$2</f>
        <v>STD old-rep1</v>
      </c>
      <c r="F212" s="8">
        <v>27.34</v>
      </c>
      <c r="G212" s="9">
        <v>26.32</v>
      </c>
      <c r="H212" s="8">
        <v>80.97</v>
      </c>
      <c r="I212" s="9">
        <v>81.11</v>
      </c>
      <c r="K212" s="10"/>
      <c r="L212" s="8">
        <v>23.86</v>
      </c>
      <c r="M212" s="9">
        <v>22.82</v>
      </c>
      <c r="P212" s="14">
        <f t="shared" si="6"/>
        <v>1.0199999999999996</v>
      </c>
      <c r="Q212" s="14">
        <f t="shared" si="7"/>
        <v>26.83</v>
      </c>
    </row>
    <row r="213" spans="1:17">
      <c r="A213" s="1" t="s">
        <v>100</v>
      </c>
      <c r="B213" s="1">
        <v>20</v>
      </c>
      <c r="C213" s="1" t="s">
        <v>222</v>
      </c>
      <c r="D213" s="7" t="s">
        <v>466</v>
      </c>
      <c r="E213" s="2" t="str">
        <f>$N$3</f>
        <v>STD old-rep2</v>
      </c>
      <c r="F213" s="8">
        <v>27.54</v>
      </c>
      <c r="G213" s="9">
        <v>26.61</v>
      </c>
      <c r="H213" s="8">
        <v>80.97</v>
      </c>
      <c r="I213" s="9">
        <v>81.16</v>
      </c>
      <c r="K213" s="10"/>
      <c r="L213" s="8">
        <v>23.78</v>
      </c>
      <c r="M213" s="9">
        <v>23.34</v>
      </c>
      <c r="P213" s="14">
        <f t="shared" si="6"/>
        <v>0.92999999999999972</v>
      </c>
      <c r="Q213" s="14">
        <f t="shared" si="7"/>
        <v>27.074999999999999</v>
      </c>
    </row>
    <row r="214" spans="1:17">
      <c r="A214" s="1" t="s">
        <v>100</v>
      </c>
      <c r="B214" s="1">
        <v>21</v>
      </c>
      <c r="C214" s="1" t="s">
        <v>58</v>
      </c>
      <c r="D214" s="7" t="s">
        <v>467</v>
      </c>
      <c r="E214" s="2" t="str">
        <f>$N$2</f>
        <v>STD old-rep1</v>
      </c>
      <c r="F214" s="8">
        <v>26.86</v>
      </c>
      <c r="G214" s="9">
        <v>25.91</v>
      </c>
      <c r="H214" s="8">
        <v>83.27</v>
      </c>
      <c r="I214" s="9">
        <v>83.43</v>
      </c>
      <c r="K214" s="10"/>
      <c r="L214" s="8">
        <v>23.79</v>
      </c>
      <c r="M214" s="9">
        <v>22.83</v>
      </c>
      <c r="P214" s="14">
        <f t="shared" si="6"/>
        <v>0.94999999999999929</v>
      </c>
      <c r="Q214" s="14">
        <f t="shared" si="7"/>
        <v>26.384999999999998</v>
      </c>
    </row>
    <row r="215" spans="1:17">
      <c r="A215" s="1" t="s">
        <v>100</v>
      </c>
      <c r="B215" s="1">
        <v>22</v>
      </c>
      <c r="C215" s="1" t="s">
        <v>223</v>
      </c>
      <c r="D215" s="7" t="s">
        <v>467</v>
      </c>
      <c r="E215" s="2" t="str">
        <f>$N$3</f>
        <v>STD old-rep2</v>
      </c>
      <c r="F215" s="8">
        <v>26.81</v>
      </c>
      <c r="G215" s="9">
        <v>25.93</v>
      </c>
      <c r="H215" s="8">
        <v>83.27</v>
      </c>
      <c r="I215" s="9">
        <v>83.42</v>
      </c>
      <c r="K215" s="10"/>
      <c r="L215" s="8">
        <v>23.63</v>
      </c>
      <c r="M215" s="9">
        <v>22.81</v>
      </c>
      <c r="P215" s="14">
        <f t="shared" si="6"/>
        <v>0.87999999999999901</v>
      </c>
      <c r="Q215" s="14">
        <f t="shared" si="7"/>
        <v>26.369999999999997</v>
      </c>
    </row>
    <row r="216" spans="1:17">
      <c r="A216" s="1" t="s">
        <v>100</v>
      </c>
      <c r="B216" s="1">
        <v>23</v>
      </c>
      <c r="C216" s="1" t="s">
        <v>59</v>
      </c>
      <c r="D216" s="7" t="s">
        <v>468</v>
      </c>
      <c r="E216" s="2" t="str">
        <f>$N$2</f>
        <v>STD old-rep1</v>
      </c>
      <c r="F216" s="8">
        <v>26.51</v>
      </c>
      <c r="G216" s="9">
        <v>25.77</v>
      </c>
      <c r="H216" s="8">
        <v>85.57</v>
      </c>
      <c r="I216" s="9">
        <v>85.72</v>
      </c>
      <c r="K216" s="10"/>
      <c r="L216" s="8">
        <v>24.15</v>
      </c>
      <c r="M216" s="9">
        <v>22.9</v>
      </c>
      <c r="P216" s="14">
        <f t="shared" si="6"/>
        <v>0.74000000000000199</v>
      </c>
      <c r="Q216" s="14">
        <f t="shared" si="7"/>
        <v>26.14</v>
      </c>
    </row>
    <row r="217" spans="1:17">
      <c r="A217" s="1" t="s">
        <v>100</v>
      </c>
      <c r="B217" s="1">
        <v>24</v>
      </c>
      <c r="C217" s="1" t="s">
        <v>224</v>
      </c>
      <c r="D217" s="7" t="s">
        <v>468</v>
      </c>
      <c r="E217" s="2" t="str">
        <f>$N$3</f>
        <v>STD old-rep2</v>
      </c>
      <c r="F217" s="8">
        <v>26.58</v>
      </c>
      <c r="G217" s="9">
        <v>25.93</v>
      </c>
      <c r="H217" s="8">
        <v>85.56</v>
      </c>
      <c r="I217" s="9">
        <v>85.76</v>
      </c>
      <c r="K217" s="10"/>
      <c r="L217" s="8">
        <v>24.62</v>
      </c>
      <c r="M217" s="9">
        <v>22.97</v>
      </c>
      <c r="P217" s="14">
        <f t="shared" si="6"/>
        <v>0.64999999999999858</v>
      </c>
      <c r="Q217" s="14">
        <f t="shared" si="7"/>
        <v>26.254999999999999</v>
      </c>
    </row>
    <row r="218" spans="1:17">
      <c r="A218" s="1" t="s">
        <v>405</v>
      </c>
      <c r="B218" s="1">
        <v>1</v>
      </c>
      <c r="C218" s="1" t="s">
        <v>285</v>
      </c>
      <c r="D218" s="7" t="s">
        <v>457</v>
      </c>
      <c r="E218" s="2" t="str">
        <f>$N$4</f>
        <v>STD new-rep1</v>
      </c>
      <c r="F218" s="8">
        <v>27.23</v>
      </c>
      <c r="G218" s="9">
        <v>26.42</v>
      </c>
      <c r="H218" s="8">
        <v>87.31</v>
      </c>
      <c r="I218" s="9">
        <v>87.72</v>
      </c>
      <c r="K218" s="10"/>
      <c r="L218" s="8">
        <v>23.81</v>
      </c>
      <c r="M218" s="9">
        <v>22.92</v>
      </c>
      <c r="P218" s="14">
        <f t="shared" si="6"/>
        <v>0.80999999999999872</v>
      </c>
      <c r="Q218" s="14">
        <f t="shared" si="7"/>
        <v>26.825000000000003</v>
      </c>
    </row>
    <row r="219" spans="1:17">
      <c r="A219" s="1" t="s">
        <v>405</v>
      </c>
      <c r="B219" s="1">
        <v>2</v>
      </c>
      <c r="C219" s="1" t="s">
        <v>357</v>
      </c>
      <c r="D219" s="7" t="s">
        <v>457</v>
      </c>
      <c r="E219" s="2" t="str">
        <f>$N$5</f>
        <v>STD new-rep2</v>
      </c>
      <c r="F219" s="8">
        <v>27.15</v>
      </c>
      <c r="G219" s="9">
        <v>26.21</v>
      </c>
      <c r="H219" s="8">
        <v>87.34</v>
      </c>
      <c r="I219" s="9">
        <v>87.69</v>
      </c>
      <c r="K219" s="10"/>
      <c r="L219" s="8">
        <v>23.93</v>
      </c>
      <c r="M219" s="9">
        <v>22.75</v>
      </c>
      <c r="P219" s="14">
        <f t="shared" si="6"/>
        <v>0.93999999999999773</v>
      </c>
      <c r="Q219" s="14">
        <f t="shared" si="7"/>
        <v>26.68</v>
      </c>
    </row>
    <row r="220" spans="1:17">
      <c r="A220" s="1" t="s">
        <v>405</v>
      </c>
      <c r="B220" s="1">
        <v>3</v>
      </c>
      <c r="C220" s="1" t="s">
        <v>286</v>
      </c>
      <c r="D220" s="7" t="s">
        <v>458</v>
      </c>
      <c r="E220" s="2" t="str">
        <f>$N$4</f>
        <v>STD new-rep1</v>
      </c>
      <c r="F220" s="8">
        <v>27.29</v>
      </c>
      <c r="G220" s="9">
        <v>26.09</v>
      </c>
      <c r="H220" s="8">
        <v>84.13</v>
      </c>
      <c r="I220" s="9">
        <v>84.48</v>
      </c>
      <c r="K220" s="10"/>
      <c r="L220" s="8">
        <v>23.92</v>
      </c>
      <c r="M220" s="9">
        <v>22.71</v>
      </c>
      <c r="P220" s="14">
        <f t="shared" si="6"/>
        <v>1.1999999999999993</v>
      </c>
      <c r="Q220" s="14">
        <f t="shared" si="7"/>
        <v>26.689999999999998</v>
      </c>
    </row>
    <row r="221" spans="1:17">
      <c r="A221" s="1" t="s">
        <v>405</v>
      </c>
      <c r="B221" s="1">
        <v>4</v>
      </c>
      <c r="C221" s="1" t="s">
        <v>358</v>
      </c>
      <c r="D221" s="7" t="s">
        <v>458</v>
      </c>
      <c r="E221" s="2" t="str">
        <f>$N$5</f>
        <v>STD new-rep2</v>
      </c>
      <c r="F221" s="8">
        <v>27.1</v>
      </c>
      <c r="G221" s="9">
        <v>26.16</v>
      </c>
      <c r="H221" s="8">
        <v>84.2</v>
      </c>
      <c r="I221" s="9">
        <v>84.48</v>
      </c>
      <c r="K221" s="10"/>
      <c r="L221" s="8">
        <v>23.52</v>
      </c>
      <c r="M221" s="9">
        <v>22.66</v>
      </c>
      <c r="P221" s="14">
        <f t="shared" si="6"/>
        <v>0.94000000000000128</v>
      </c>
      <c r="Q221" s="14">
        <f t="shared" si="7"/>
        <v>26.630000000000003</v>
      </c>
    </row>
    <row r="222" spans="1:17">
      <c r="A222" s="1" t="s">
        <v>405</v>
      </c>
      <c r="B222" s="1">
        <v>5</v>
      </c>
      <c r="C222" s="1" t="s">
        <v>287</v>
      </c>
      <c r="D222" s="7" t="s">
        <v>459</v>
      </c>
      <c r="E222" s="2" t="str">
        <f>$N$4</f>
        <v>STD new-rep1</v>
      </c>
      <c r="F222" s="8">
        <v>27.85</v>
      </c>
      <c r="G222" s="9">
        <v>25.99</v>
      </c>
      <c r="H222" s="8">
        <v>84.55</v>
      </c>
      <c r="I222" s="9">
        <v>84.83</v>
      </c>
      <c r="K222" s="10"/>
      <c r="L222" s="8">
        <v>24.48</v>
      </c>
      <c r="M222" s="9">
        <v>22.61</v>
      </c>
      <c r="P222" s="14">
        <f t="shared" si="6"/>
        <v>1.860000000000003</v>
      </c>
      <c r="Q222" s="14">
        <f t="shared" si="7"/>
        <v>26.92</v>
      </c>
    </row>
    <row r="223" spans="1:17">
      <c r="A223" s="1" t="s">
        <v>405</v>
      </c>
      <c r="B223" s="1">
        <v>6</v>
      </c>
      <c r="C223" s="1" t="s">
        <v>359</v>
      </c>
      <c r="D223" s="7" t="s">
        <v>459</v>
      </c>
      <c r="E223" s="2" t="str">
        <f>$N$5</f>
        <v>STD new-rep2</v>
      </c>
      <c r="F223" s="8">
        <v>27</v>
      </c>
      <c r="G223" s="9">
        <v>26.2</v>
      </c>
      <c r="H223" s="8">
        <v>84.65</v>
      </c>
      <c r="I223" s="9">
        <v>84.88</v>
      </c>
      <c r="K223" s="10"/>
      <c r="L223" s="8">
        <v>23.63</v>
      </c>
      <c r="M223" s="9">
        <v>22.78</v>
      </c>
      <c r="P223" s="14">
        <f t="shared" si="6"/>
        <v>0.80000000000000071</v>
      </c>
      <c r="Q223" s="14">
        <f t="shared" si="7"/>
        <v>26.6</v>
      </c>
    </row>
    <row r="224" spans="1:17">
      <c r="A224" s="1" t="s">
        <v>405</v>
      </c>
      <c r="B224" s="1">
        <v>7</v>
      </c>
      <c r="C224" s="1" t="s">
        <v>288</v>
      </c>
      <c r="D224" s="7" t="s">
        <v>460</v>
      </c>
      <c r="E224" s="2" t="str">
        <f>$N$4</f>
        <v>STD new-rep1</v>
      </c>
      <c r="F224" s="8">
        <v>26.76</v>
      </c>
      <c r="G224" s="9">
        <v>25.87</v>
      </c>
      <c r="H224" s="8">
        <v>87.76</v>
      </c>
      <c r="I224" s="9">
        <v>88.04</v>
      </c>
      <c r="K224" s="10"/>
      <c r="L224" s="8">
        <v>23.4</v>
      </c>
      <c r="M224" s="9">
        <v>22.62</v>
      </c>
      <c r="P224" s="14">
        <f t="shared" si="6"/>
        <v>0.89000000000000057</v>
      </c>
      <c r="Q224" s="14">
        <f t="shared" si="7"/>
        <v>26.315000000000001</v>
      </c>
    </row>
    <row r="225" spans="1:17">
      <c r="A225" s="1" t="s">
        <v>405</v>
      </c>
      <c r="B225" s="1">
        <v>8</v>
      </c>
      <c r="C225" s="1" t="s">
        <v>360</v>
      </c>
      <c r="D225" s="7" t="s">
        <v>460</v>
      </c>
      <c r="E225" s="2" t="str">
        <f>$N$5</f>
        <v>STD new-rep2</v>
      </c>
      <c r="F225" s="8">
        <v>26.82</v>
      </c>
      <c r="G225" s="9">
        <v>26.05</v>
      </c>
      <c r="H225" s="8">
        <v>87.8</v>
      </c>
      <c r="I225" s="9">
        <v>88.06</v>
      </c>
      <c r="K225" s="10"/>
      <c r="L225" s="8">
        <v>23.43</v>
      </c>
      <c r="M225" s="9">
        <v>22.79</v>
      </c>
      <c r="P225" s="14">
        <f t="shared" si="6"/>
        <v>0.76999999999999957</v>
      </c>
      <c r="Q225" s="14">
        <f t="shared" si="7"/>
        <v>26.435000000000002</v>
      </c>
    </row>
    <row r="226" spans="1:17">
      <c r="A226" s="1" t="s">
        <v>405</v>
      </c>
      <c r="B226" s="1">
        <v>9</v>
      </c>
      <c r="C226" s="1" t="s">
        <v>289</v>
      </c>
      <c r="D226" s="7" t="s">
        <v>461</v>
      </c>
      <c r="E226" s="2" t="str">
        <f>$N$4</f>
        <v>STD new-rep1</v>
      </c>
      <c r="F226" s="8">
        <v>26.72</v>
      </c>
      <c r="G226" s="9">
        <v>25.66</v>
      </c>
      <c r="H226" s="8">
        <v>84.58</v>
      </c>
      <c r="I226" s="9">
        <v>84.85</v>
      </c>
      <c r="K226" s="10"/>
      <c r="L226" s="8">
        <v>23.58</v>
      </c>
      <c r="M226" s="9">
        <v>22.79</v>
      </c>
      <c r="P226" s="14">
        <f t="shared" si="6"/>
        <v>1.0599999999999987</v>
      </c>
      <c r="Q226" s="14">
        <f t="shared" si="7"/>
        <v>26.189999999999998</v>
      </c>
    </row>
    <row r="227" spans="1:17">
      <c r="A227" s="1" t="s">
        <v>405</v>
      </c>
      <c r="B227" s="1">
        <v>10</v>
      </c>
      <c r="C227" s="1" t="s">
        <v>361</v>
      </c>
      <c r="D227" s="7" t="s">
        <v>461</v>
      </c>
      <c r="E227" s="2" t="str">
        <f>$N$5</f>
        <v>STD new-rep2</v>
      </c>
      <c r="F227" s="8">
        <v>26.18</v>
      </c>
      <c r="G227" s="9">
        <v>25.82</v>
      </c>
      <c r="H227" s="8">
        <v>84.61</v>
      </c>
      <c r="I227" s="9">
        <v>84.81</v>
      </c>
      <c r="K227" s="10"/>
      <c r="L227" s="8">
        <v>22.91</v>
      </c>
      <c r="M227" s="9">
        <v>22.81</v>
      </c>
      <c r="P227" s="14">
        <f t="shared" si="6"/>
        <v>0.35999999999999943</v>
      </c>
      <c r="Q227" s="14">
        <f t="shared" si="7"/>
        <v>26</v>
      </c>
    </row>
    <row r="228" spans="1:17">
      <c r="A228" s="1" t="s">
        <v>405</v>
      </c>
      <c r="B228" s="1">
        <v>11</v>
      </c>
      <c r="C228" s="1" t="s">
        <v>290</v>
      </c>
      <c r="D228" s="7" t="s">
        <v>462</v>
      </c>
      <c r="E228" s="2" t="str">
        <f>$N$4</f>
        <v>STD new-rep1</v>
      </c>
      <c r="F228" s="8">
        <v>27.48</v>
      </c>
      <c r="G228" s="9">
        <v>26.76</v>
      </c>
      <c r="H228" s="8">
        <v>86.64</v>
      </c>
      <c r="I228" s="9">
        <v>86.96</v>
      </c>
      <c r="K228" s="10"/>
      <c r="L228" s="8">
        <v>24.39</v>
      </c>
      <c r="M228" s="9">
        <v>23.79</v>
      </c>
      <c r="P228" s="14">
        <f t="shared" si="6"/>
        <v>0.71999999999999886</v>
      </c>
      <c r="Q228" s="14">
        <f t="shared" si="7"/>
        <v>27.12</v>
      </c>
    </row>
    <row r="229" spans="1:17">
      <c r="A229" s="1" t="s">
        <v>405</v>
      </c>
      <c r="B229" s="1">
        <v>12</v>
      </c>
      <c r="C229" s="1" t="s">
        <v>362</v>
      </c>
      <c r="D229" s="7" t="s">
        <v>462</v>
      </c>
      <c r="E229" s="2" t="str">
        <f>$N$5</f>
        <v>STD new-rep2</v>
      </c>
      <c r="F229" s="8">
        <v>27.68</v>
      </c>
      <c r="G229" s="9">
        <v>26.98</v>
      </c>
      <c r="H229" s="8">
        <v>86.74</v>
      </c>
      <c r="I229" s="9">
        <v>86.95</v>
      </c>
      <c r="K229" s="10"/>
      <c r="L229" s="8">
        <v>24.44</v>
      </c>
      <c r="M229" s="9">
        <v>23.77</v>
      </c>
      <c r="P229" s="14">
        <f t="shared" si="6"/>
        <v>0.69999999999999929</v>
      </c>
      <c r="Q229" s="14">
        <f t="shared" si="7"/>
        <v>27.33</v>
      </c>
    </row>
    <row r="230" spans="1:17">
      <c r="A230" s="1" t="s">
        <v>405</v>
      </c>
      <c r="B230" s="1">
        <v>13</v>
      </c>
      <c r="C230" s="1" t="s">
        <v>291</v>
      </c>
      <c r="D230" s="12" t="s">
        <v>463</v>
      </c>
      <c r="E230" s="2" t="str">
        <f>$N$4</f>
        <v>STD new-rep1</v>
      </c>
      <c r="F230" s="8">
        <v>27.51</v>
      </c>
      <c r="G230" s="9">
        <v>26.89</v>
      </c>
      <c r="H230" s="8">
        <v>85.19</v>
      </c>
      <c r="I230" s="9">
        <v>85.48</v>
      </c>
      <c r="K230" s="10"/>
      <c r="L230" s="8">
        <v>23.88</v>
      </c>
      <c r="M230" s="9">
        <v>23.52</v>
      </c>
      <c r="P230" s="14">
        <f t="shared" si="6"/>
        <v>0.62000000000000099</v>
      </c>
      <c r="Q230" s="14">
        <f t="shared" si="7"/>
        <v>27.200000000000003</v>
      </c>
    </row>
    <row r="231" spans="1:17">
      <c r="A231" s="1" t="s">
        <v>405</v>
      </c>
      <c r="B231" s="1">
        <v>14</v>
      </c>
      <c r="C231" s="1" t="s">
        <v>363</v>
      </c>
      <c r="D231" s="12" t="s">
        <v>463</v>
      </c>
      <c r="E231" s="2" t="str">
        <f>$N$5</f>
        <v>STD new-rep2</v>
      </c>
      <c r="F231" s="8">
        <v>27.34</v>
      </c>
      <c r="G231" s="9">
        <v>27.15</v>
      </c>
      <c r="H231" s="8">
        <v>85.24</v>
      </c>
      <c r="I231" s="9">
        <v>85.47</v>
      </c>
      <c r="K231" s="10"/>
      <c r="L231" s="8">
        <v>24.4</v>
      </c>
      <c r="M231" s="9">
        <v>23.69</v>
      </c>
      <c r="P231" s="14">
        <f t="shared" si="6"/>
        <v>0.19000000000000128</v>
      </c>
      <c r="Q231" s="14">
        <f t="shared" si="7"/>
        <v>27.244999999999997</v>
      </c>
    </row>
    <row r="232" spans="1:17">
      <c r="A232" s="1" t="s">
        <v>405</v>
      </c>
      <c r="B232" s="1">
        <v>15</v>
      </c>
      <c r="C232" s="1" t="s">
        <v>292</v>
      </c>
      <c r="D232" s="7" t="s">
        <v>464</v>
      </c>
      <c r="E232" s="2" t="str">
        <f>$N$4</f>
        <v>STD new-rep1</v>
      </c>
      <c r="F232" s="8">
        <v>29.43</v>
      </c>
      <c r="G232" s="9">
        <v>26.08</v>
      </c>
      <c r="H232" s="8">
        <v>81.93</v>
      </c>
      <c r="I232" s="9">
        <v>82.16</v>
      </c>
      <c r="K232" s="10"/>
      <c r="L232" s="8">
        <v>25.73</v>
      </c>
      <c r="M232" s="9">
        <v>22.69</v>
      </c>
      <c r="P232" s="14">
        <f t="shared" si="6"/>
        <v>3.3500000000000014</v>
      </c>
      <c r="Q232" s="14">
        <f t="shared" si="7"/>
        <v>27.754999999999999</v>
      </c>
    </row>
    <row r="233" spans="1:17">
      <c r="A233" s="1" t="s">
        <v>405</v>
      </c>
      <c r="B233" s="1">
        <v>16</v>
      </c>
      <c r="C233" s="1" t="s">
        <v>364</v>
      </c>
      <c r="D233" s="7" t="s">
        <v>464</v>
      </c>
      <c r="E233" s="2" t="str">
        <f>$N$5</f>
        <v>STD new-rep2</v>
      </c>
      <c r="F233" s="8">
        <v>28.11</v>
      </c>
      <c r="G233" s="9">
        <v>26.59</v>
      </c>
      <c r="H233" s="8">
        <v>82.03</v>
      </c>
      <c r="I233" s="9">
        <v>82.2</v>
      </c>
      <c r="K233" s="10"/>
      <c r="L233" s="8">
        <v>24.66</v>
      </c>
      <c r="M233" s="9">
        <v>23.34</v>
      </c>
      <c r="P233" s="14">
        <f t="shared" si="6"/>
        <v>1.5199999999999996</v>
      </c>
      <c r="Q233" s="14">
        <f t="shared" si="7"/>
        <v>27.35</v>
      </c>
    </row>
    <row r="234" spans="1:17">
      <c r="A234" s="1" t="s">
        <v>405</v>
      </c>
      <c r="B234" s="1">
        <v>17</v>
      </c>
      <c r="C234" s="1" t="s">
        <v>293</v>
      </c>
      <c r="D234" s="7" t="s">
        <v>465</v>
      </c>
      <c r="E234" s="2" t="str">
        <f>$N$4</f>
        <v>STD new-rep1</v>
      </c>
      <c r="F234" s="8">
        <v>26.99</v>
      </c>
      <c r="G234" s="9">
        <v>25.94</v>
      </c>
      <c r="H234" s="8">
        <v>82.15</v>
      </c>
      <c r="I234" s="9">
        <v>82.41</v>
      </c>
      <c r="K234" s="10"/>
      <c r="L234" s="8">
        <v>24.03</v>
      </c>
      <c r="M234" s="9">
        <v>22.55</v>
      </c>
      <c r="P234" s="14">
        <f t="shared" si="6"/>
        <v>1.0499999999999972</v>
      </c>
      <c r="Q234" s="14">
        <f t="shared" si="7"/>
        <v>26.465</v>
      </c>
    </row>
    <row r="235" spans="1:17">
      <c r="A235" s="1" t="s">
        <v>405</v>
      </c>
      <c r="B235" s="1">
        <v>18</v>
      </c>
      <c r="C235" s="1" t="s">
        <v>365</v>
      </c>
      <c r="D235" s="7" t="s">
        <v>465</v>
      </c>
      <c r="E235" s="2" t="str">
        <f>$N$5</f>
        <v>STD new-rep2</v>
      </c>
      <c r="F235" s="8">
        <v>26.95</v>
      </c>
      <c r="G235" s="9">
        <v>26.13</v>
      </c>
      <c r="H235" s="8">
        <v>82.21</v>
      </c>
      <c r="I235" s="9">
        <v>82.35</v>
      </c>
      <c r="K235" s="10"/>
      <c r="L235" s="8">
        <v>23</v>
      </c>
      <c r="M235" s="9">
        <v>22.78</v>
      </c>
      <c r="P235" s="14">
        <f t="shared" si="6"/>
        <v>0.82000000000000028</v>
      </c>
      <c r="Q235" s="14">
        <f t="shared" si="7"/>
        <v>26.54</v>
      </c>
    </row>
    <row r="236" spans="1:17">
      <c r="A236" s="1" t="s">
        <v>405</v>
      </c>
      <c r="B236" s="1">
        <v>19</v>
      </c>
      <c r="C236" s="1" t="s">
        <v>294</v>
      </c>
      <c r="D236" s="7" t="s">
        <v>466</v>
      </c>
      <c r="E236" s="2" t="str">
        <f>$N$4</f>
        <v>STD new-rep1</v>
      </c>
      <c r="F236" s="8">
        <v>26.9</v>
      </c>
      <c r="G236" s="9">
        <v>25.72</v>
      </c>
      <c r="H236" s="8">
        <v>80.930000000000007</v>
      </c>
      <c r="I236" s="9">
        <v>81.12</v>
      </c>
      <c r="K236" s="10"/>
      <c r="L236" s="8">
        <v>23.57</v>
      </c>
      <c r="M236" s="9">
        <v>22.55</v>
      </c>
      <c r="P236" s="14">
        <f t="shared" si="6"/>
        <v>1.1799999999999997</v>
      </c>
      <c r="Q236" s="14">
        <f t="shared" si="7"/>
        <v>26.31</v>
      </c>
    </row>
    <row r="237" spans="1:17">
      <c r="A237" s="1" t="s">
        <v>405</v>
      </c>
      <c r="B237" s="1">
        <v>20</v>
      </c>
      <c r="C237" s="1" t="s">
        <v>366</v>
      </c>
      <c r="D237" s="7" t="s">
        <v>466</v>
      </c>
      <c r="E237" s="2" t="str">
        <f>$N$5</f>
        <v>STD new-rep2</v>
      </c>
      <c r="F237" s="8">
        <v>26.91</v>
      </c>
      <c r="G237" s="9">
        <v>26.24</v>
      </c>
      <c r="H237" s="8">
        <v>81.02</v>
      </c>
      <c r="I237" s="9">
        <v>81.180000000000007</v>
      </c>
      <c r="K237" s="10"/>
      <c r="L237" s="8">
        <v>23.4</v>
      </c>
      <c r="M237" s="9">
        <v>23</v>
      </c>
      <c r="P237" s="14">
        <f t="shared" si="6"/>
        <v>0.67000000000000171</v>
      </c>
      <c r="Q237" s="14">
        <f t="shared" si="7"/>
        <v>26.574999999999999</v>
      </c>
    </row>
    <row r="238" spans="1:17">
      <c r="A238" s="1" t="s">
        <v>405</v>
      </c>
      <c r="B238" s="1">
        <v>21</v>
      </c>
      <c r="C238" s="1" t="s">
        <v>295</v>
      </c>
      <c r="D238" s="7" t="s">
        <v>467</v>
      </c>
      <c r="E238" s="2" t="str">
        <f>$N$4</f>
        <v>STD new-rep1</v>
      </c>
      <c r="F238" s="8">
        <v>26.01</v>
      </c>
      <c r="G238" s="9">
        <v>25.5</v>
      </c>
      <c r="H238" s="8">
        <v>83.29</v>
      </c>
      <c r="I238" s="9">
        <v>83.53</v>
      </c>
      <c r="K238" s="10"/>
      <c r="L238" s="8">
        <v>23</v>
      </c>
      <c r="M238" s="9">
        <v>22.67</v>
      </c>
      <c r="P238" s="14">
        <f t="shared" si="6"/>
        <v>0.51000000000000156</v>
      </c>
      <c r="Q238" s="14">
        <f t="shared" si="7"/>
        <v>25.755000000000003</v>
      </c>
    </row>
    <row r="239" spans="1:17">
      <c r="A239" s="1" t="s">
        <v>405</v>
      </c>
      <c r="B239" s="1">
        <v>22</v>
      </c>
      <c r="C239" s="1" t="s">
        <v>367</v>
      </c>
      <c r="D239" s="7" t="s">
        <v>467</v>
      </c>
      <c r="E239" s="2" t="str">
        <f>$N$5</f>
        <v>STD new-rep2</v>
      </c>
      <c r="F239" s="8">
        <v>25.91</v>
      </c>
      <c r="G239" s="9">
        <v>25.71</v>
      </c>
      <c r="H239" s="8">
        <v>83.39</v>
      </c>
      <c r="I239" s="9">
        <v>83.51</v>
      </c>
      <c r="K239" s="10"/>
      <c r="L239" s="8">
        <v>23.31</v>
      </c>
      <c r="M239" s="9">
        <v>22.97</v>
      </c>
      <c r="P239" s="14">
        <f t="shared" si="6"/>
        <v>0.19999999999999929</v>
      </c>
      <c r="Q239" s="14">
        <f t="shared" si="7"/>
        <v>25.810000000000002</v>
      </c>
    </row>
    <row r="240" spans="1:17">
      <c r="A240" s="1" t="s">
        <v>405</v>
      </c>
      <c r="B240" s="1">
        <v>23</v>
      </c>
      <c r="C240" s="1" t="s">
        <v>296</v>
      </c>
      <c r="D240" s="7" t="s">
        <v>468</v>
      </c>
      <c r="E240" s="2" t="str">
        <f>$N$4</f>
        <v>STD new-rep1</v>
      </c>
      <c r="F240" s="8">
        <v>26.57</v>
      </c>
      <c r="G240" s="9">
        <v>25.71</v>
      </c>
      <c r="H240" s="8">
        <v>85.56</v>
      </c>
      <c r="I240" s="9">
        <v>85.82</v>
      </c>
      <c r="K240" s="10"/>
      <c r="L240" s="8">
        <v>21.98</v>
      </c>
      <c r="M240" s="9">
        <v>23.39</v>
      </c>
      <c r="P240" s="14">
        <f t="shared" si="6"/>
        <v>0.85999999999999943</v>
      </c>
      <c r="Q240" s="14">
        <f t="shared" si="7"/>
        <v>26.14</v>
      </c>
    </row>
    <row r="241" spans="1:17">
      <c r="A241" s="1" t="s">
        <v>405</v>
      </c>
      <c r="B241" s="1">
        <v>24</v>
      </c>
      <c r="C241" s="1" t="s">
        <v>368</v>
      </c>
      <c r="D241" s="7" t="s">
        <v>468</v>
      </c>
      <c r="E241" s="2" t="str">
        <f>$N$5</f>
        <v>STD new-rep2</v>
      </c>
      <c r="F241" s="8">
        <v>25.97</v>
      </c>
      <c r="G241" s="9">
        <v>25.33</v>
      </c>
      <c r="H241" s="8">
        <v>85.66</v>
      </c>
      <c r="I241" s="9">
        <v>85.81</v>
      </c>
      <c r="J241" s="8"/>
      <c r="K241" s="9"/>
      <c r="L241" s="8">
        <v>23.82</v>
      </c>
      <c r="M241" s="9">
        <v>22.85</v>
      </c>
      <c r="P241" s="14">
        <f t="shared" si="6"/>
        <v>0.64000000000000057</v>
      </c>
      <c r="Q241" s="14">
        <f t="shared" si="7"/>
        <v>25.65</v>
      </c>
    </row>
    <row r="242" spans="1:17">
      <c r="A242" s="1" t="s">
        <v>101</v>
      </c>
      <c r="B242" s="1">
        <v>1</v>
      </c>
      <c r="C242" s="1" t="s">
        <v>60</v>
      </c>
      <c r="D242" s="7" t="s">
        <v>469</v>
      </c>
      <c r="E242" s="2" t="str">
        <f>$N$2</f>
        <v>STD old-rep1</v>
      </c>
      <c r="F242" s="8">
        <v>26.51</v>
      </c>
      <c r="G242" s="9">
        <v>25.86</v>
      </c>
      <c r="H242" s="8">
        <v>81.8</v>
      </c>
      <c r="I242" s="9">
        <v>82.02</v>
      </c>
      <c r="J242" s="8"/>
      <c r="K242" s="9"/>
      <c r="L242" s="8">
        <v>23.48</v>
      </c>
      <c r="M242" s="9">
        <v>22.97</v>
      </c>
      <c r="P242" s="14">
        <f t="shared" si="6"/>
        <v>0.65000000000000213</v>
      </c>
      <c r="Q242" s="14">
        <f t="shared" si="7"/>
        <v>26.185000000000002</v>
      </c>
    </row>
    <row r="243" spans="1:17">
      <c r="A243" s="1" t="s">
        <v>101</v>
      </c>
      <c r="B243" s="1">
        <v>2</v>
      </c>
      <c r="C243" s="1" t="s">
        <v>225</v>
      </c>
      <c r="D243" s="7" t="s">
        <v>469</v>
      </c>
      <c r="E243" s="2" t="str">
        <f>$N$3</f>
        <v>STD old-rep2</v>
      </c>
      <c r="F243" s="8">
        <v>26.42</v>
      </c>
      <c r="G243" s="9">
        <v>25.85</v>
      </c>
      <c r="H243" s="8">
        <v>81.69</v>
      </c>
      <c r="I243" s="9">
        <v>82.05</v>
      </c>
      <c r="J243" s="8"/>
      <c r="K243" s="9"/>
      <c r="L243" s="8">
        <v>23.06</v>
      </c>
      <c r="M243" s="9">
        <v>22.75</v>
      </c>
      <c r="P243" s="14">
        <f t="shared" si="6"/>
        <v>0.57000000000000028</v>
      </c>
      <c r="Q243" s="14">
        <f t="shared" si="7"/>
        <v>26.135000000000002</v>
      </c>
    </row>
    <row r="244" spans="1:17">
      <c r="A244" s="1" t="s">
        <v>101</v>
      </c>
      <c r="B244" s="1">
        <v>3</v>
      </c>
      <c r="C244" s="1" t="s">
        <v>61</v>
      </c>
      <c r="D244" s="2" t="s">
        <v>470</v>
      </c>
      <c r="E244" s="2" t="str">
        <f>$N$2</f>
        <v>STD old-rep1</v>
      </c>
      <c r="F244" s="8">
        <v>27.5</v>
      </c>
      <c r="G244" s="9">
        <v>26.91</v>
      </c>
      <c r="H244" s="8">
        <v>79.989999999999995</v>
      </c>
      <c r="I244" s="9">
        <v>80.17</v>
      </c>
      <c r="J244" s="8"/>
      <c r="K244" s="9"/>
      <c r="L244" s="8">
        <v>24.74</v>
      </c>
      <c r="M244" s="9">
        <v>24.35</v>
      </c>
      <c r="P244" s="14">
        <f t="shared" si="6"/>
        <v>0.58999999999999986</v>
      </c>
      <c r="Q244" s="14">
        <f t="shared" si="7"/>
        <v>27.204999999999998</v>
      </c>
    </row>
    <row r="245" spans="1:17">
      <c r="A245" s="1" t="s">
        <v>101</v>
      </c>
      <c r="B245" s="1">
        <v>4</v>
      </c>
      <c r="C245" s="1" t="s">
        <v>131</v>
      </c>
      <c r="D245" s="2" t="s">
        <v>470</v>
      </c>
      <c r="E245" s="2" t="str">
        <f>$N$3</f>
        <v>STD old-rep2</v>
      </c>
      <c r="F245" s="8">
        <v>27.99</v>
      </c>
      <c r="G245" s="9">
        <v>27.33</v>
      </c>
      <c r="H245" s="8">
        <v>79.959999999999994</v>
      </c>
      <c r="I245" s="9">
        <v>80.27</v>
      </c>
      <c r="J245" s="8"/>
      <c r="K245" s="9"/>
      <c r="L245" s="8">
        <v>24.75</v>
      </c>
      <c r="M245" s="9">
        <v>24.29</v>
      </c>
      <c r="P245" s="14">
        <f t="shared" si="6"/>
        <v>0.66000000000000014</v>
      </c>
      <c r="Q245" s="14">
        <f t="shared" si="7"/>
        <v>27.659999999999997</v>
      </c>
    </row>
    <row r="246" spans="1:17">
      <c r="A246" s="1" t="s">
        <v>101</v>
      </c>
      <c r="B246" s="1">
        <v>5</v>
      </c>
      <c r="C246" s="1" t="s">
        <v>62</v>
      </c>
      <c r="D246" s="7" t="s">
        <v>471</v>
      </c>
      <c r="E246" s="2" t="str">
        <f>$N$2</f>
        <v>STD old-rep1</v>
      </c>
      <c r="F246" s="8">
        <v>32.54</v>
      </c>
      <c r="G246" s="9">
        <v>28.78</v>
      </c>
      <c r="H246" s="8">
        <v>80.680000000000007</v>
      </c>
      <c r="I246" s="9">
        <v>80.900000000000006</v>
      </c>
      <c r="J246" s="8">
        <v>85.84</v>
      </c>
      <c r="K246" s="9">
        <v>86.12</v>
      </c>
      <c r="L246" s="8">
        <v>28.91</v>
      </c>
      <c r="M246" s="9">
        <v>25.73</v>
      </c>
      <c r="P246" s="14">
        <f t="shared" si="6"/>
        <v>3.759999999999998</v>
      </c>
      <c r="Q246" s="14">
        <f t="shared" si="7"/>
        <v>30.66</v>
      </c>
    </row>
    <row r="247" spans="1:17">
      <c r="A247" s="1" t="s">
        <v>101</v>
      </c>
      <c r="B247" s="1">
        <v>6</v>
      </c>
      <c r="C247" s="1" t="s">
        <v>226</v>
      </c>
      <c r="D247" s="7" t="s">
        <v>471</v>
      </c>
      <c r="E247" s="2" t="str">
        <f>$N$3</f>
        <v>STD old-rep2</v>
      </c>
      <c r="F247" s="8">
        <v>33.04</v>
      </c>
      <c r="G247" s="9">
        <v>29.63</v>
      </c>
      <c r="H247" s="8">
        <v>80.739999999999995</v>
      </c>
      <c r="I247" s="9">
        <v>80.959999999999994</v>
      </c>
      <c r="J247" s="8">
        <v>85.94</v>
      </c>
      <c r="K247" s="9">
        <v>86.24</v>
      </c>
      <c r="L247" s="8">
        <v>29.44</v>
      </c>
      <c r="M247" s="9">
        <v>26</v>
      </c>
      <c r="P247" s="14">
        <f t="shared" si="6"/>
        <v>3.41</v>
      </c>
      <c r="Q247" s="14">
        <f t="shared" si="7"/>
        <v>31.335000000000001</v>
      </c>
    </row>
    <row r="248" spans="1:17">
      <c r="A248" s="1" t="s">
        <v>101</v>
      </c>
      <c r="B248" s="1">
        <v>7</v>
      </c>
      <c r="C248" s="1" t="s">
        <v>63</v>
      </c>
      <c r="D248" s="7" t="s">
        <v>472</v>
      </c>
      <c r="E248" s="2" t="str">
        <f>$N$2</f>
        <v>STD old-rep1</v>
      </c>
      <c r="F248" s="8">
        <v>29.33</v>
      </c>
      <c r="G248" s="9">
        <v>28.33</v>
      </c>
      <c r="H248" s="8">
        <v>85.81</v>
      </c>
      <c r="I248" s="9">
        <v>86.02</v>
      </c>
      <c r="J248" s="8"/>
      <c r="K248" s="9"/>
      <c r="L248" s="8">
        <v>25.78</v>
      </c>
      <c r="M248" s="9">
        <v>25.46</v>
      </c>
      <c r="P248" s="14">
        <f t="shared" si="6"/>
        <v>1</v>
      </c>
      <c r="Q248" s="14">
        <f t="shared" si="7"/>
        <v>28.83</v>
      </c>
    </row>
    <row r="249" spans="1:17">
      <c r="A249" s="1" t="s">
        <v>101</v>
      </c>
      <c r="B249" s="1">
        <v>8</v>
      </c>
      <c r="C249" s="1" t="s">
        <v>227</v>
      </c>
      <c r="D249" s="7" t="s">
        <v>472</v>
      </c>
      <c r="E249" s="2" t="str">
        <f>$N$3</f>
        <v>STD old-rep2</v>
      </c>
      <c r="F249" s="8">
        <v>29.49</v>
      </c>
      <c r="G249" s="9">
        <v>28.28</v>
      </c>
      <c r="H249" s="8">
        <v>85.84</v>
      </c>
      <c r="I249" s="9">
        <v>86.08</v>
      </c>
      <c r="J249" s="8"/>
      <c r="K249" s="9"/>
      <c r="L249" s="8">
        <v>25.74</v>
      </c>
      <c r="M249" s="9">
        <v>24.73</v>
      </c>
      <c r="P249" s="14">
        <f t="shared" si="6"/>
        <v>1.2099999999999973</v>
      </c>
      <c r="Q249" s="14">
        <f t="shared" si="7"/>
        <v>28.884999999999998</v>
      </c>
    </row>
    <row r="250" spans="1:17">
      <c r="A250" s="1" t="s">
        <v>101</v>
      </c>
      <c r="B250" s="1">
        <v>9</v>
      </c>
      <c r="C250" s="1" t="s">
        <v>64</v>
      </c>
      <c r="D250" s="7" t="s">
        <v>473</v>
      </c>
      <c r="E250" s="2" t="str">
        <f>$N$2</f>
        <v>STD old-rep1</v>
      </c>
      <c r="F250" s="8">
        <v>26.33</v>
      </c>
      <c r="G250" s="9">
        <v>25.65</v>
      </c>
      <c r="H250" s="8">
        <v>84.43</v>
      </c>
      <c r="I250" s="9">
        <v>84.58</v>
      </c>
      <c r="J250" s="8"/>
      <c r="K250" s="9"/>
      <c r="L250" s="8">
        <v>22.96</v>
      </c>
      <c r="M250" s="9">
        <v>22.92</v>
      </c>
      <c r="P250" s="14">
        <f t="shared" si="6"/>
        <v>0.67999999999999972</v>
      </c>
      <c r="Q250" s="14">
        <f t="shared" si="7"/>
        <v>25.99</v>
      </c>
    </row>
    <row r="251" spans="1:17">
      <c r="A251" s="1" t="s">
        <v>101</v>
      </c>
      <c r="B251" s="1">
        <v>10</v>
      </c>
      <c r="C251" s="1" t="s">
        <v>228</v>
      </c>
      <c r="D251" s="7" t="s">
        <v>473</v>
      </c>
      <c r="E251" s="2" t="str">
        <f>$N$3</f>
        <v>STD old-rep2</v>
      </c>
      <c r="F251" s="8">
        <v>26.27</v>
      </c>
      <c r="G251" s="9">
        <v>25.66</v>
      </c>
      <c r="H251" s="8">
        <v>84.56</v>
      </c>
      <c r="I251" s="9">
        <v>84.7</v>
      </c>
      <c r="J251" s="8"/>
      <c r="K251" s="9"/>
      <c r="L251" s="8">
        <v>23.01</v>
      </c>
      <c r="M251" s="9">
        <v>22.48</v>
      </c>
      <c r="P251" s="14">
        <f t="shared" si="6"/>
        <v>0.60999999999999943</v>
      </c>
      <c r="Q251" s="14">
        <f t="shared" si="7"/>
        <v>25.965</v>
      </c>
    </row>
    <row r="252" spans="1:17">
      <c r="A252" s="1" t="s">
        <v>101</v>
      </c>
      <c r="B252" s="1">
        <v>11</v>
      </c>
      <c r="C252" s="1" t="s">
        <v>65</v>
      </c>
      <c r="D252" s="2" t="s">
        <v>474</v>
      </c>
      <c r="E252" s="2" t="str">
        <f>$N$2</f>
        <v>STD old-rep1</v>
      </c>
      <c r="F252" s="8">
        <v>29.95</v>
      </c>
      <c r="G252" s="9">
        <v>28.14</v>
      </c>
      <c r="H252" s="8">
        <v>82.32</v>
      </c>
      <c r="I252" s="9">
        <v>82.38</v>
      </c>
      <c r="J252" s="8"/>
      <c r="K252" s="9"/>
      <c r="L252" s="8">
        <v>26.65</v>
      </c>
      <c r="M252" s="9">
        <v>25.61</v>
      </c>
      <c r="P252" s="14">
        <f t="shared" si="6"/>
        <v>1.8099999999999987</v>
      </c>
      <c r="Q252" s="14">
        <f t="shared" si="7"/>
        <v>29.045000000000002</v>
      </c>
    </row>
    <row r="253" spans="1:17">
      <c r="A253" s="1" t="s">
        <v>101</v>
      </c>
      <c r="B253" s="1">
        <v>12</v>
      </c>
      <c r="C253" s="1" t="s">
        <v>229</v>
      </c>
      <c r="D253" s="2" t="s">
        <v>474</v>
      </c>
      <c r="E253" s="2" t="str">
        <f>$N$3</f>
        <v>STD old-rep2</v>
      </c>
      <c r="F253" s="8">
        <v>29.55</v>
      </c>
      <c r="G253" s="9">
        <v>28.31</v>
      </c>
      <c r="H253" s="8">
        <v>82.4</v>
      </c>
      <c r="I253" s="9">
        <v>82.54</v>
      </c>
      <c r="J253" s="8"/>
      <c r="K253" s="9"/>
      <c r="L253" s="8">
        <v>25.99</v>
      </c>
      <c r="M253" s="9">
        <v>25.06</v>
      </c>
      <c r="P253" s="14">
        <f t="shared" si="6"/>
        <v>1.240000000000002</v>
      </c>
      <c r="Q253" s="14">
        <f t="shared" si="7"/>
        <v>28.93</v>
      </c>
    </row>
    <row r="254" spans="1:17">
      <c r="A254" s="1" t="s">
        <v>101</v>
      </c>
      <c r="B254" s="1">
        <v>13</v>
      </c>
      <c r="C254" s="1" t="s">
        <v>66</v>
      </c>
      <c r="D254" s="7" t="s">
        <v>475</v>
      </c>
      <c r="E254" s="2" t="str">
        <f>$N$2</f>
        <v>STD old-rep1</v>
      </c>
      <c r="F254" s="8">
        <v>26.75</v>
      </c>
      <c r="G254" s="9">
        <v>25.95</v>
      </c>
      <c r="H254" s="8">
        <v>84.7</v>
      </c>
      <c r="I254" s="9">
        <v>84.97</v>
      </c>
      <c r="J254" s="8"/>
      <c r="K254" s="9"/>
      <c r="L254" s="8">
        <v>23.45</v>
      </c>
      <c r="M254" s="9">
        <v>22.82</v>
      </c>
      <c r="P254" s="14">
        <f t="shared" si="6"/>
        <v>0.80000000000000071</v>
      </c>
      <c r="Q254" s="14">
        <f t="shared" si="7"/>
        <v>26.35</v>
      </c>
    </row>
    <row r="255" spans="1:17">
      <c r="A255" s="1" t="s">
        <v>101</v>
      </c>
      <c r="B255" s="1">
        <v>14</v>
      </c>
      <c r="C255" s="1" t="s">
        <v>230</v>
      </c>
      <c r="D255" s="7" t="s">
        <v>475</v>
      </c>
      <c r="E255" s="2" t="str">
        <f>$N$3</f>
        <v>STD old-rep2</v>
      </c>
      <c r="F255" s="8">
        <v>26.8</v>
      </c>
      <c r="G255" s="9">
        <v>26.51</v>
      </c>
      <c r="H255" s="8">
        <v>84.8</v>
      </c>
      <c r="I255" s="9">
        <v>85.02</v>
      </c>
      <c r="J255" s="8"/>
      <c r="K255" s="9"/>
      <c r="L255" s="8">
        <v>23.41</v>
      </c>
      <c r="M255" s="9">
        <v>23.01</v>
      </c>
      <c r="P255" s="14">
        <f t="shared" si="6"/>
        <v>0.28999999999999915</v>
      </c>
      <c r="Q255" s="14">
        <f t="shared" si="7"/>
        <v>26.655000000000001</v>
      </c>
    </row>
    <row r="256" spans="1:17">
      <c r="A256" s="1" t="s">
        <v>101</v>
      </c>
      <c r="B256" s="1">
        <v>15</v>
      </c>
      <c r="C256" s="1" t="s">
        <v>67</v>
      </c>
      <c r="D256" s="7" t="s">
        <v>476</v>
      </c>
      <c r="E256" s="2" t="str">
        <f>$N$2</f>
        <v>STD old-rep1</v>
      </c>
      <c r="F256" s="8">
        <v>27.89</v>
      </c>
      <c r="G256" s="9">
        <v>26.15</v>
      </c>
      <c r="H256" s="8">
        <v>84.63</v>
      </c>
      <c r="I256" s="9">
        <v>84.92</v>
      </c>
      <c r="J256" s="8"/>
      <c r="K256" s="9"/>
      <c r="L256" s="8">
        <v>24.34</v>
      </c>
      <c r="M256" s="9">
        <v>22.83</v>
      </c>
      <c r="P256" s="14">
        <f t="shared" si="6"/>
        <v>1.740000000000002</v>
      </c>
      <c r="Q256" s="14">
        <f t="shared" si="7"/>
        <v>27.02</v>
      </c>
    </row>
    <row r="257" spans="1:17">
      <c r="A257" s="1" t="s">
        <v>101</v>
      </c>
      <c r="B257" s="1">
        <v>16</v>
      </c>
      <c r="C257" s="1" t="s">
        <v>231</v>
      </c>
      <c r="D257" s="7" t="s">
        <v>476</v>
      </c>
      <c r="E257" s="2" t="str">
        <f>$N$3</f>
        <v>STD old-rep2</v>
      </c>
      <c r="F257" s="8">
        <v>27.7</v>
      </c>
      <c r="G257" s="9">
        <v>26.15</v>
      </c>
      <c r="H257" s="8">
        <v>84.74</v>
      </c>
      <c r="I257" s="9">
        <v>84.91</v>
      </c>
      <c r="J257" s="8"/>
      <c r="K257" s="9"/>
      <c r="L257" s="8">
        <v>24.32</v>
      </c>
      <c r="M257" s="9">
        <v>22.8</v>
      </c>
      <c r="P257" s="14">
        <f t="shared" si="6"/>
        <v>1.5500000000000007</v>
      </c>
      <c r="Q257" s="14">
        <f t="shared" si="7"/>
        <v>26.924999999999997</v>
      </c>
    </row>
    <row r="258" spans="1:17">
      <c r="A258" s="1" t="s">
        <v>101</v>
      </c>
      <c r="B258" s="1">
        <v>17</v>
      </c>
      <c r="C258" s="1" t="s">
        <v>68</v>
      </c>
      <c r="D258" s="7" t="s">
        <v>477</v>
      </c>
      <c r="E258" s="2" t="str">
        <f>$N$2</f>
        <v>STD old-rep1</v>
      </c>
      <c r="F258" s="8">
        <v>27.89</v>
      </c>
      <c r="G258" s="9">
        <v>26.79</v>
      </c>
      <c r="H258" s="8">
        <v>85.34</v>
      </c>
      <c r="I258" s="9">
        <v>85.62</v>
      </c>
      <c r="J258" s="8"/>
      <c r="K258" s="9"/>
      <c r="L258" s="8">
        <v>24.35</v>
      </c>
      <c r="M258" s="9">
        <v>23.54</v>
      </c>
      <c r="P258" s="14">
        <f t="shared" si="6"/>
        <v>1.1000000000000014</v>
      </c>
      <c r="Q258" s="14">
        <f t="shared" si="7"/>
        <v>27.34</v>
      </c>
    </row>
    <row r="259" spans="1:17">
      <c r="A259" s="1" t="s">
        <v>101</v>
      </c>
      <c r="B259" s="1">
        <v>18</v>
      </c>
      <c r="C259" s="1" t="s">
        <v>232</v>
      </c>
      <c r="D259" s="7" t="s">
        <v>477</v>
      </c>
      <c r="E259" s="2" t="str">
        <f>$N$3</f>
        <v>STD old-rep2</v>
      </c>
      <c r="F259" s="8">
        <v>27.67</v>
      </c>
      <c r="G259" s="9">
        <v>26.59</v>
      </c>
      <c r="H259" s="8">
        <v>81.75</v>
      </c>
      <c r="I259" s="9">
        <v>85.64</v>
      </c>
      <c r="J259" s="8">
        <v>85.41</v>
      </c>
      <c r="K259" s="9"/>
      <c r="L259" s="8">
        <v>23.96</v>
      </c>
      <c r="M259" s="9">
        <v>23.03</v>
      </c>
      <c r="P259" s="14">
        <f t="shared" ref="P259:P322" si="8">(F259-G259)</f>
        <v>1.0800000000000018</v>
      </c>
      <c r="Q259" s="14">
        <f t="shared" ref="Q259:Q322" si="9">AVERAGE(F259:G259)</f>
        <v>27.130000000000003</v>
      </c>
    </row>
    <row r="260" spans="1:17">
      <c r="A260" s="1" t="s">
        <v>101</v>
      </c>
      <c r="B260" s="1">
        <v>19</v>
      </c>
      <c r="C260" s="1" t="s">
        <v>69</v>
      </c>
      <c r="D260" s="7" t="s">
        <v>478</v>
      </c>
      <c r="E260" s="2" t="str">
        <f>$N$2</f>
        <v>STD old-rep1</v>
      </c>
      <c r="F260" s="8">
        <v>26.93</v>
      </c>
      <c r="G260" s="9">
        <v>26.07</v>
      </c>
      <c r="H260" s="8">
        <v>84.37</v>
      </c>
      <c r="I260" s="9">
        <v>84.6</v>
      </c>
      <c r="J260" s="8"/>
      <c r="K260" s="9"/>
      <c r="L260" s="8">
        <v>23.58</v>
      </c>
      <c r="M260" s="9">
        <v>22.93</v>
      </c>
      <c r="P260" s="14">
        <f t="shared" si="8"/>
        <v>0.85999999999999943</v>
      </c>
      <c r="Q260" s="14">
        <f t="shared" si="9"/>
        <v>26.5</v>
      </c>
    </row>
    <row r="261" spans="1:17">
      <c r="A261" s="1" t="s">
        <v>101</v>
      </c>
      <c r="B261" s="1">
        <v>20</v>
      </c>
      <c r="C261" s="1" t="s">
        <v>233</v>
      </c>
      <c r="D261" s="7" t="s">
        <v>478</v>
      </c>
      <c r="E261" s="2" t="str">
        <f>$N$3</f>
        <v>STD old-rep2</v>
      </c>
      <c r="F261" s="8">
        <v>27.43</v>
      </c>
      <c r="G261" s="9">
        <v>26.13</v>
      </c>
      <c r="H261" s="8">
        <v>84.33</v>
      </c>
      <c r="I261" s="9">
        <v>84.62</v>
      </c>
      <c r="J261" s="8"/>
      <c r="K261" s="9"/>
      <c r="L261" s="8">
        <v>23.88</v>
      </c>
      <c r="M261" s="9">
        <v>22.85</v>
      </c>
      <c r="P261" s="14">
        <f t="shared" si="8"/>
        <v>1.3000000000000007</v>
      </c>
      <c r="Q261" s="14">
        <f t="shared" si="9"/>
        <v>26.78</v>
      </c>
    </row>
    <row r="262" spans="1:17">
      <c r="A262" s="1" t="s">
        <v>101</v>
      </c>
      <c r="B262" s="1">
        <v>21</v>
      </c>
      <c r="C262" s="1" t="s">
        <v>70</v>
      </c>
      <c r="D262" s="7" t="s">
        <v>479</v>
      </c>
      <c r="E262" s="2" t="str">
        <f>$N$2</f>
        <v>STD old-rep1</v>
      </c>
      <c r="F262" s="8">
        <v>26.92</v>
      </c>
      <c r="G262" s="9">
        <v>25.92</v>
      </c>
      <c r="H262" s="8">
        <v>85.5</v>
      </c>
      <c r="I262" s="9">
        <v>85.7</v>
      </c>
      <c r="J262" s="8"/>
      <c r="K262" s="9"/>
      <c r="L262" s="8">
        <v>23.65</v>
      </c>
      <c r="M262" s="9">
        <v>22.83</v>
      </c>
      <c r="P262" s="14">
        <f t="shared" si="8"/>
        <v>1</v>
      </c>
      <c r="Q262" s="14">
        <f t="shared" si="9"/>
        <v>26.42</v>
      </c>
    </row>
    <row r="263" spans="1:17">
      <c r="A263" s="1" t="s">
        <v>101</v>
      </c>
      <c r="B263" s="1">
        <v>22</v>
      </c>
      <c r="C263" s="1" t="s">
        <v>234</v>
      </c>
      <c r="D263" s="7" t="s">
        <v>479</v>
      </c>
      <c r="E263" s="2" t="str">
        <f>$N$3</f>
        <v>STD old-rep2</v>
      </c>
      <c r="F263" s="8">
        <v>26.65</v>
      </c>
      <c r="G263" s="9">
        <v>26.27</v>
      </c>
      <c r="H263" s="8">
        <v>85.62</v>
      </c>
      <c r="I263" s="9">
        <v>85.76</v>
      </c>
      <c r="J263" s="8"/>
      <c r="K263" s="9"/>
      <c r="L263" s="8">
        <v>23.43</v>
      </c>
      <c r="M263" s="9">
        <v>23.47</v>
      </c>
      <c r="P263" s="14">
        <f t="shared" si="8"/>
        <v>0.37999999999999901</v>
      </c>
      <c r="Q263" s="14">
        <f t="shared" si="9"/>
        <v>26.46</v>
      </c>
    </row>
    <row r="264" spans="1:17">
      <c r="A264" s="1" t="s">
        <v>101</v>
      </c>
      <c r="B264" s="1">
        <v>23</v>
      </c>
      <c r="C264" s="1" t="s">
        <v>71</v>
      </c>
      <c r="D264" s="7" t="s">
        <v>480</v>
      </c>
      <c r="E264" s="2" t="str">
        <f>$N$2</f>
        <v>STD old-rep1</v>
      </c>
      <c r="F264" s="8">
        <v>26.56</v>
      </c>
      <c r="G264" s="9">
        <v>26.19</v>
      </c>
      <c r="H264" s="8">
        <v>85.58</v>
      </c>
      <c r="I264" s="9">
        <v>85.7</v>
      </c>
      <c r="J264" s="8"/>
      <c r="K264" s="9"/>
      <c r="L264" s="8">
        <v>23.48</v>
      </c>
      <c r="M264" s="9">
        <v>23.09</v>
      </c>
      <c r="P264" s="14">
        <f t="shared" si="8"/>
        <v>0.36999999999999744</v>
      </c>
      <c r="Q264" s="14">
        <f t="shared" si="9"/>
        <v>26.375</v>
      </c>
    </row>
    <row r="265" spans="1:17">
      <c r="A265" s="1" t="s">
        <v>101</v>
      </c>
      <c r="B265" s="1">
        <v>24</v>
      </c>
      <c r="C265" s="1" t="s">
        <v>235</v>
      </c>
      <c r="D265" s="7" t="s">
        <v>480</v>
      </c>
      <c r="E265" s="2" t="str">
        <f>$N$3</f>
        <v>STD old-rep2</v>
      </c>
      <c r="F265" s="8">
        <v>26.12</v>
      </c>
      <c r="G265" s="9">
        <v>25.8</v>
      </c>
      <c r="H265" s="8">
        <v>85.69</v>
      </c>
      <c r="I265" s="9">
        <v>85.78</v>
      </c>
      <c r="J265" s="8"/>
      <c r="K265" s="9"/>
      <c r="L265" s="8">
        <v>23.77</v>
      </c>
      <c r="M265" s="9">
        <v>23.14</v>
      </c>
      <c r="P265" s="14">
        <f t="shared" si="8"/>
        <v>0.32000000000000028</v>
      </c>
      <c r="Q265" s="14">
        <f t="shared" si="9"/>
        <v>25.96</v>
      </c>
    </row>
    <row r="266" spans="1:17">
      <c r="A266" s="1" t="s">
        <v>406</v>
      </c>
      <c r="B266" s="1">
        <v>1</v>
      </c>
      <c r="C266" s="1" t="s">
        <v>297</v>
      </c>
      <c r="D266" s="7" t="s">
        <v>469</v>
      </c>
      <c r="E266" s="2" t="str">
        <f>$N$4</f>
        <v>STD new-rep1</v>
      </c>
      <c r="F266" s="8">
        <v>26.56</v>
      </c>
      <c r="G266" s="9">
        <v>25.56</v>
      </c>
      <c r="H266" s="8">
        <v>81.84</v>
      </c>
      <c r="I266" s="9">
        <v>82.15</v>
      </c>
      <c r="J266" s="8"/>
      <c r="K266" s="9"/>
      <c r="L266" s="8">
        <v>23.34</v>
      </c>
      <c r="M266" s="9">
        <v>22.45</v>
      </c>
      <c r="P266" s="14">
        <f t="shared" si="8"/>
        <v>1</v>
      </c>
      <c r="Q266" s="14">
        <f t="shared" si="9"/>
        <v>26.06</v>
      </c>
    </row>
    <row r="267" spans="1:17">
      <c r="A267" s="1" t="s">
        <v>406</v>
      </c>
      <c r="B267" s="1">
        <v>2</v>
      </c>
      <c r="C267" s="1" t="s">
        <v>369</v>
      </c>
      <c r="D267" s="7" t="s">
        <v>469</v>
      </c>
      <c r="E267" s="2" t="str">
        <f>$N$5</f>
        <v>STD new-rep2</v>
      </c>
      <c r="F267" s="8">
        <v>25.86</v>
      </c>
      <c r="G267" s="9">
        <v>25.79</v>
      </c>
      <c r="H267" s="8">
        <v>81.89</v>
      </c>
      <c r="I267" s="9">
        <v>82.12</v>
      </c>
      <c r="J267" s="8"/>
      <c r="K267" s="9"/>
      <c r="L267" s="8">
        <v>22.86</v>
      </c>
      <c r="M267" s="9">
        <v>22.74</v>
      </c>
      <c r="P267" s="14">
        <f t="shared" si="8"/>
        <v>7.0000000000000284E-2</v>
      </c>
      <c r="Q267" s="14">
        <f t="shared" si="9"/>
        <v>25.824999999999999</v>
      </c>
    </row>
    <row r="268" spans="1:17">
      <c r="A268" s="1" t="s">
        <v>406</v>
      </c>
      <c r="B268" s="1">
        <v>3</v>
      </c>
      <c r="C268" s="1" t="s">
        <v>298</v>
      </c>
      <c r="D268" s="2" t="s">
        <v>470</v>
      </c>
      <c r="E268" s="2" t="str">
        <f>$N$4</f>
        <v>STD new-rep1</v>
      </c>
      <c r="F268" s="8">
        <v>27.8</v>
      </c>
      <c r="G268" s="9">
        <v>27.09</v>
      </c>
      <c r="H268" s="8">
        <v>80.010000000000005</v>
      </c>
      <c r="I268" s="9">
        <v>80.3</v>
      </c>
      <c r="J268" s="8"/>
      <c r="K268" s="9"/>
      <c r="L268" s="8">
        <v>24.76</v>
      </c>
      <c r="M268" s="9">
        <v>24.08</v>
      </c>
      <c r="P268" s="14">
        <f t="shared" si="8"/>
        <v>0.71000000000000085</v>
      </c>
      <c r="Q268" s="14">
        <f t="shared" si="9"/>
        <v>27.445</v>
      </c>
    </row>
    <row r="269" spans="1:17">
      <c r="A269" s="1" t="s">
        <v>406</v>
      </c>
      <c r="B269" s="1">
        <v>4</v>
      </c>
      <c r="C269" s="1" t="s">
        <v>370</v>
      </c>
      <c r="D269" s="2" t="s">
        <v>470</v>
      </c>
      <c r="E269" s="2" t="str">
        <f>$N$5</f>
        <v>STD new-rep2</v>
      </c>
      <c r="F269" s="8">
        <v>27.47</v>
      </c>
      <c r="G269" s="9">
        <v>26.89</v>
      </c>
      <c r="H269" s="8">
        <v>80.08</v>
      </c>
      <c r="I269" s="9">
        <v>80.349999999999994</v>
      </c>
      <c r="J269" s="8"/>
      <c r="K269" s="9"/>
      <c r="L269" s="8">
        <v>24.06</v>
      </c>
      <c r="M269" s="9">
        <v>23.89</v>
      </c>
      <c r="P269" s="14">
        <f t="shared" si="8"/>
        <v>0.57999999999999829</v>
      </c>
      <c r="Q269" s="14">
        <f t="shared" si="9"/>
        <v>27.18</v>
      </c>
    </row>
    <row r="270" spans="1:17">
      <c r="A270" s="1" t="s">
        <v>406</v>
      </c>
      <c r="B270" s="1">
        <v>5</v>
      </c>
      <c r="C270" s="1" t="s">
        <v>299</v>
      </c>
      <c r="D270" s="7" t="s">
        <v>471</v>
      </c>
      <c r="E270" s="2" t="str">
        <f>$N$4</f>
        <v>STD new-rep1</v>
      </c>
      <c r="F270" s="8">
        <v>32.85</v>
      </c>
      <c r="G270" s="9">
        <v>28.76</v>
      </c>
      <c r="H270" s="8">
        <v>80.75</v>
      </c>
      <c r="I270" s="9">
        <v>81.03</v>
      </c>
      <c r="J270" s="8">
        <v>86.01</v>
      </c>
      <c r="K270" s="9">
        <v>86.4</v>
      </c>
      <c r="L270" s="8">
        <v>29.06</v>
      </c>
      <c r="M270" s="9">
        <v>25.52</v>
      </c>
      <c r="P270" s="14">
        <f t="shared" si="8"/>
        <v>4.09</v>
      </c>
      <c r="Q270" s="14">
        <f t="shared" si="9"/>
        <v>30.805</v>
      </c>
    </row>
    <row r="271" spans="1:17">
      <c r="A271" s="1" t="s">
        <v>406</v>
      </c>
      <c r="B271" s="1">
        <v>6</v>
      </c>
      <c r="C271" s="1" t="s">
        <v>371</v>
      </c>
      <c r="D271" s="7" t="s">
        <v>471</v>
      </c>
      <c r="E271" s="2" t="str">
        <f>$N$5</f>
        <v>STD new-rep2</v>
      </c>
      <c r="F271" s="8">
        <v>31.44</v>
      </c>
      <c r="G271" s="9">
        <v>29.1</v>
      </c>
      <c r="H271" s="8">
        <v>80.83</v>
      </c>
      <c r="I271" s="9">
        <v>80.95</v>
      </c>
      <c r="J271" s="8">
        <v>86.04</v>
      </c>
      <c r="K271" s="9">
        <v>86.3</v>
      </c>
      <c r="L271" s="8">
        <v>27.83</v>
      </c>
      <c r="M271" s="9">
        <v>25.73</v>
      </c>
      <c r="P271" s="14">
        <f t="shared" si="8"/>
        <v>2.34</v>
      </c>
      <c r="Q271" s="14">
        <f t="shared" si="9"/>
        <v>30.270000000000003</v>
      </c>
    </row>
    <row r="272" spans="1:17">
      <c r="A272" s="1" t="s">
        <v>406</v>
      </c>
      <c r="B272" s="1">
        <v>7</v>
      </c>
      <c r="C272" s="1" t="s">
        <v>300</v>
      </c>
      <c r="D272" s="7" t="s">
        <v>472</v>
      </c>
      <c r="E272" s="2" t="str">
        <f>$N$4</f>
        <v>STD new-rep1</v>
      </c>
      <c r="F272" s="8">
        <v>29.42</v>
      </c>
      <c r="G272" s="9">
        <v>28.22</v>
      </c>
      <c r="H272" s="8">
        <v>85.83</v>
      </c>
      <c r="I272" s="9">
        <v>86.16</v>
      </c>
      <c r="J272" s="8"/>
      <c r="K272" s="9"/>
      <c r="L272" s="8">
        <v>25.67</v>
      </c>
      <c r="M272" s="9">
        <v>24.96</v>
      </c>
      <c r="P272" s="14">
        <f t="shared" si="8"/>
        <v>1.2000000000000028</v>
      </c>
      <c r="Q272" s="14">
        <f t="shared" si="9"/>
        <v>28.82</v>
      </c>
    </row>
    <row r="273" spans="1:17">
      <c r="A273" s="1" t="s">
        <v>406</v>
      </c>
      <c r="B273" s="1">
        <v>8</v>
      </c>
      <c r="C273" s="1" t="s">
        <v>372</v>
      </c>
      <c r="D273" s="7" t="s">
        <v>472</v>
      </c>
      <c r="E273" s="2" t="str">
        <f>$N$5</f>
        <v>STD new-rep2</v>
      </c>
      <c r="F273" s="8">
        <v>28.67</v>
      </c>
      <c r="G273" s="9">
        <v>28.31</v>
      </c>
      <c r="H273" s="8">
        <v>85.97</v>
      </c>
      <c r="I273" s="9">
        <v>86.12</v>
      </c>
      <c r="K273" s="10"/>
      <c r="L273" s="8">
        <v>25.3</v>
      </c>
      <c r="M273" s="9">
        <v>25.01</v>
      </c>
      <c r="P273" s="14">
        <f t="shared" si="8"/>
        <v>0.36000000000000298</v>
      </c>
      <c r="Q273" s="14">
        <f t="shared" si="9"/>
        <v>28.490000000000002</v>
      </c>
    </row>
    <row r="274" spans="1:17">
      <c r="A274" s="1" t="s">
        <v>406</v>
      </c>
      <c r="B274" s="1">
        <v>9</v>
      </c>
      <c r="C274" s="1" t="s">
        <v>301</v>
      </c>
      <c r="D274" s="7" t="s">
        <v>473</v>
      </c>
      <c r="E274" s="2" t="str">
        <f>$N$4</f>
        <v>STD new-rep1</v>
      </c>
      <c r="F274" s="8">
        <v>26.12</v>
      </c>
      <c r="G274" s="9">
        <v>25.57</v>
      </c>
      <c r="H274" s="8">
        <v>84.55</v>
      </c>
      <c r="I274" s="9">
        <v>84.77</v>
      </c>
      <c r="K274" s="10"/>
      <c r="L274" s="8">
        <v>22.95</v>
      </c>
      <c r="M274" s="9">
        <v>22.34</v>
      </c>
      <c r="P274" s="14">
        <f t="shared" si="8"/>
        <v>0.55000000000000071</v>
      </c>
      <c r="Q274" s="14">
        <f t="shared" si="9"/>
        <v>25.844999999999999</v>
      </c>
    </row>
    <row r="275" spans="1:17">
      <c r="A275" s="1" t="s">
        <v>406</v>
      </c>
      <c r="B275" s="1">
        <v>10</v>
      </c>
      <c r="C275" s="1" t="s">
        <v>373</v>
      </c>
      <c r="D275" s="7" t="s">
        <v>473</v>
      </c>
      <c r="E275" s="2" t="str">
        <f>$N$5</f>
        <v>STD new-rep2</v>
      </c>
      <c r="F275" s="8">
        <v>25.83</v>
      </c>
      <c r="G275" s="9">
        <v>25.73</v>
      </c>
      <c r="H275" s="8">
        <v>84.54</v>
      </c>
      <c r="I275" s="9">
        <v>84.8</v>
      </c>
      <c r="K275" s="10"/>
      <c r="L275" s="8">
        <v>22.73</v>
      </c>
      <c r="M275" s="9">
        <v>22.72</v>
      </c>
      <c r="P275" s="14">
        <f t="shared" si="8"/>
        <v>9.9999999999997868E-2</v>
      </c>
      <c r="Q275" s="14">
        <f t="shared" si="9"/>
        <v>25.78</v>
      </c>
    </row>
    <row r="276" spans="1:17">
      <c r="A276" s="1" t="s">
        <v>406</v>
      </c>
      <c r="B276" s="1">
        <v>11</v>
      </c>
      <c r="C276" s="1" t="s">
        <v>302</v>
      </c>
      <c r="D276" s="2" t="s">
        <v>474</v>
      </c>
      <c r="E276" s="2" t="str">
        <f>$N$4</f>
        <v>STD new-rep1</v>
      </c>
      <c r="F276" s="8">
        <v>29.18</v>
      </c>
      <c r="G276" s="9">
        <v>28.23</v>
      </c>
      <c r="H276" s="8">
        <v>82.45</v>
      </c>
      <c r="I276" s="9">
        <v>82.65</v>
      </c>
      <c r="K276" s="10"/>
      <c r="L276" s="8">
        <v>25.71</v>
      </c>
      <c r="M276" s="9">
        <v>25.07</v>
      </c>
      <c r="P276" s="14">
        <f t="shared" si="8"/>
        <v>0.94999999999999929</v>
      </c>
      <c r="Q276" s="14">
        <f t="shared" si="9"/>
        <v>28.704999999999998</v>
      </c>
    </row>
    <row r="277" spans="1:17">
      <c r="A277" s="1" t="s">
        <v>406</v>
      </c>
      <c r="B277" s="1">
        <v>12</v>
      </c>
      <c r="C277" s="1" t="s">
        <v>374</v>
      </c>
      <c r="D277" s="2" t="s">
        <v>474</v>
      </c>
      <c r="E277" s="2" t="str">
        <f>$N$5</f>
        <v>STD new-rep2</v>
      </c>
      <c r="F277" s="8">
        <v>29.03</v>
      </c>
      <c r="G277" s="9">
        <v>28.22</v>
      </c>
      <c r="H277" s="8">
        <v>82.48</v>
      </c>
      <c r="I277" s="9">
        <v>82.62</v>
      </c>
      <c r="K277" s="10"/>
      <c r="L277" s="8">
        <v>25.86</v>
      </c>
      <c r="M277" s="9">
        <v>25.37</v>
      </c>
      <c r="P277" s="14">
        <f t="shared" si="8"/>
        <v>0.81000000000000227</v>
      </c>
      <c r="Q277" s="14">
        <f t="shared" si="9"/>
        <v>28.625</v>
      </c>
    </row>
    <row r="278" spans="1:17">
      <c r="A278" s="1" t="s">
        <v>406</v>
      </c>
      <c r="B278" s="1">
        <v>13</v>
      </c>
      <c r="C278" s="1" t="s">
        <v>303</v>
      </c>
      <c r="D278" s="7" t="s">
        <v>475</v>
      </c>
      <c r="E278" s="2" t="str">
        <f>$N$4</f>
        <v>STD new-rep1</v>
      </c>
      <c r="F278" s="8">
        <v>26.83</v>
      </c>
      <c r="G278" s="9">
        <v>25.66</v>
      </c>
      <c r="H278" s="8">
        <v>84.79</v>
      </c>
      <c r="I278" s="9">
        <v>85.04</v>
      </c>
      <c r="K278" s="10"/>
      <c r="L278" s="8">
        <v>23.51</v>
      </c>
      <c r="M278" s="9">
        <v>22.52</v>
      </c>
      <c r="P278" s="14">
        <f t="shared" si="8"/>
        <v>1.1699999999999982</v>
      </c>
      <c r="Q278" s="14">
        <f t="shared" si="9"/>
        <v>26.244999999999997</v>
      </c>
    </row>
    <row r="279" spans="1:17">
      <c r="A279" s="1" t="s">
        <v>406</v>
      </c>
      <c r="B279" s="1">
        <v>14</v>
      </c>
      <c r="C279" s="1" t="s">
        <v>375</v>
      </c>
      <c r="D279" s="7" t="s">
        <v>475</v>
      </c>
      <c r="E279" s="2" t="str">
        <f>$N$5</f>
        <v>STD new-rep2</v>
      </c>
      <c r="F279" s="8">
        <v>26.25</v>
      </c>
      <c r="G279" s="9">
        <v>25.86</v>
      </c>
      <c r="H279" s="8">
        <v>84.83</v>
      </c>
      <c r="I279" s="9">
        <v>85.04</v>
      </c>
      <c r="K279" s="10"/>
      <c r="L279" s="8">
        <v>22.86</v>
      </c>
      <c r="M279" s="9">
        <v>22.72</v>
      </c>
      <c r="P279" s="14">
        <f t="shared" si="8"/>
        <v>0.39000000000000057</v>
      </c>
      <c r="Q279" s="14">
        <f t="shared" si="9"/>
        <v>26.055</v>
      </c>
    </row>
    <row r="280" spans="1:17">
      <c r="A280" s="1" t="s">
        <v>406</v>
      </c>
      <c r="B280" s="1">
        <v>15</v>
      </c>
      <c r="C280" s="1" t="s">
        <v>304</v>
      </c>
      <c r="D280" s="7" t="s">
        <v>476</v>
      </c>
      <c r="E280" s="2" t="str">
        <f>$N$4</f>
        <v>STD new-rep1</v>
      </c>
      <c r="F280" s="8">
        <v>28.13</v>
      </c>
      <c r="G280" s="9">
        <v>25.66</v>
      </c>
      <c r="H280" s="8">
        <v>84.64</v>
      </c>
      <c r="I280" s="9">
        <v>84.92</v>
      </c>
      <c r="K280" s="10"/>
      <c r="L280" s="8">
        <v>24.62</v>
      </c>
      <c r="M280" s="9">
        <v>22.57</v>
      </c>
      <c r="P280" s="14">
        <f t="shared" si="8"/>
        <v>2.4699999999999989</v>
      </c>
      <c r="Q280" s="14">
        <f t="shared" si="9"/>
        <v>26.895</v>
      </c>
    </row>
    <row r="281" spans="1:17">
      <c r="A281" s="1" t="s">
        <v>406</v>
      </c>
      <c r="B281" s="1">
        <v>16</v>
      </c>
      <c r="C281" s="1" t="s">
        <v>376</v>
      </c>
      <c r="D281" s="7" t="s">
        <v>476</v>
      </c>
      <c r="E281" s="2" t="str">
        <f>$N$5</f>
        <v>STD new-rep2</v>
      </c>
      <c r="F281" s="8">
        <v>27.02</v>
      </c>
      <c r="G281" s="9">
        <v>25.93</v>
      </c>
      <c r="H281" s="8">
        <v>84.79</v>
      </c>
      <c r="I281" s="9">
        <v>84.99</v>
      </c>
      <c r="K281" s="10"/>
      <c r="L281" s="8">
        <v>23.73</v>
      </c>
      <c r="M281" s="9">
        <v>22.75</v>
      </c>
      <c r="P281" s="14">
        <f t="shared" si="8"/>
        <v>1.0899999999999999</v>
      </c>
      <c r="Q281" s="14">
        <f t="shared" si="9"/>
        <v>26.475000000000001</v>
      </c>
    </row>
    <row r="282" spans="1:17">
      <c r="A282" s="1" t="s">
        <v>406</v>
      </c>
      <c r="B282" s="1">
        <v>17</v>
      </c>
      <c r="C282" s="1" t="s">
        <v>305</v>
      </c>
      <c r="D282" s="7" t="s">
        <v>477</v>
      </c>
      <c r="E282" s="2" t="str">
        <f>$N$4</f>
        <v>STD new-rep1</v>
      </c>
      <c r="F282" s="8">
        <v>27.87</v>
      </c>
      <c r="G282" s="9">
        <v>26.46</v>
      </c>
      <c r="H282" s="8">
        <v>85.41</v>
      </c>
      <c r="I282" s="9">
        <v>85.7</v>
      </c>
      <c r="K282" s="10"/>
      <c r="L282" s="8">
        <v>24.43</v>
      </c>
      <c r="M282" s="9">
        <v>23.07</v>
      </c>
      <c r="P282" s="14">
        <f t="shared" si="8"/>
        <v>1.4100000000000001</v>
      </c>
      <c r="Q282" s="14">
        <f t="shared" si="9"/>
        <v>27.164999999999999</v>
      </c>
    </row>
    <row r="283" spans="1:17">
      <c r="A283" s="1" t="s">
        <v>406</v>
      </c>
      <c r="B283" s="1">
        <v>18</v>
      </c>
      <c r="C283" s="1" t="s">
        <v>377</v>
      </c>
      <c r="D283" s="7" t="s">
        <v>477</v>
      </c>
      <c r="E283" s="2" t="str">
        <f>$N$5</f>
        <v>STD new-rep2</v>
      </c>
      <c r="F283" s="8">
        <v>27.05</v>
      </c>
      <c r="G283" s="9">
        <v>26.58</v>
      </c>
      <c r="H283" s="8">
        <v>85.53</v>
      </c>
      <c r="I283" s="9">
        <v>85.67</v>
      </c>
      <c r="K283" s="10"/>
      <c r="L283" s="8">
        <v>23.63</v>
      </c>
      <c r="M283" s="9">
        <v>23.39</v>
      </c>
      <c r="P283" s="14">
        <f t="shared" si="8"/>
        <v>0.47000000000000242</v>
      </c>
      <c r="Q283" s="14">
        <f t="shared" si="9"/>
        <v>26.814999999999998</v>
      </c>
    </row>
    <row r="284" spans="1:17">
      <c r="A284" s="1" t="s">
        <v>406</v>
      </c>
      <c r="B284" s="1">
        <v>19</v>
      </c>
      <c r="C284" s="1" t="s">
        <v>306</v>
      </c>
      <c r="D284" s="7" t="s">
        <v>478</v>
      </c>
      <c r="E284" s="2" t="str">
        <f>$N$4</f>
        <v>STD new-rep1</v>
      </c>
      <c r="F284" s="8">
        <v>26.65</v>
      </c>
      <c r="G284" s="9">
        <v>25.61</v>
      </c>
      <c r="H284" s="8">
        <v>84.44</v>
      </c>
      <c r="I284" s="9">
        <v>84.66</v>
      </c>
      <c r="K284" s="10"/>
      <c r="L284" s="8">
        <v>23.85</v>
      </c>
      <c r="M284" s="9">
        <v>22.6</v>
      </c>
      <c r="P284" s="14">
        <f t="shared" si="8"/>
        <v>1.0399999999999991</v>
      </c>
      <c r="Q284" s="14">
        <f t="shared" si="9"/>
        <v>26.13</v>
      </c>
    </row>
    <row r="285" spans="1:17">
      <c r="A285" s="1" t="s">
        <v>406</v>
      </c>
      <c r="B285" s="1">
        <v>20</v>
      </c>
      <c r="C285" s="1" t="s">
        <v>378</v>
      </c>
      <c r="D285" s="7" t="s">
        <v>478</v>
      </c>
      <c r="E285" s="2" t="str">
        <f>$N$5</f>
        <v>STD new-rep2</v>
      </c>
      <c r="F285" s="8">
        <v>25.96</v>
      </c>
      <c r="G285" s="9">
        <v>26.06</v>
      </c>
      <c r="H285" s="8">
        <v>84.48</v>
      </c>
      <c r="I285" s="9">
        <v>84.63</v>
      </c>
      <c r="K285" s="10"/>
      <c r="L285" s="8">
        <v>22.7</v>
      </c>
      <c r="M285" s="9">
        <v>22.9</v>
      </c>
      <c r="P285" s="14">
        <f t="shared" si="8"/>
        <v>-9.9999999999997868E-2</v>
      </c>
      <c r="Q285" s="14">
        <f t="shared" si="9"/>
        <v>26.009999999999998</v>
      </c>
    </row>
    <row r="286" spans="1:17">
      <c r="A286" s="1" t="s">
        <v>406</v>
      </c>
      <c r="B286" s="1">
        <v>21</v>
      </c>
      <c r="C286" s="1" t="s">
        <v>307</v>
      </c>
      <c r="D286" s="7" t="s">
        <v>479</v>
      </c>
      <c r="E286" s="2" t="str">
        <f>$N$4</f>
        <v>STD new-rep1</v>
      </c>
      <c r="F286" s="8">
        <v>26.53</v>
      </c>
      <c r="G286" s="9">
        <v>25.53</v>
      </c>
      <c r="H286" s="8">
        <v>85.6</v>
      </c>
      <c r="I286" s="9">
        <v>85.75</v>
      </c>
      <c r="K286" s="10"/>
      <c r="L286" s="8">
        <v>23.33</v>
      </c>
      <c r="M286" s="9">
        <v>22.54</v>
      </c>
      <c r="P286" s="14">
        <f t="shared" si="8"/>
        <v>1</v>
      </c>
      <c r="Q286" s="14">
        <f t="shared" si="9"/>
        <v>26.03</v>
      </c>
    </row>
    <row r="287" spans="1:17">
      <c r="A287" s="1" t="s">
        <v>406</v>
      </c>
      <c r="B287" s="1">
        <v>22</v>
      </c>
      <c r="C287" s="1" t="s">
        <v>379</v>
      </c>
      <c r="D287" s="7" t="s">
        <v>479</v>
      </c>
      <c r="E287" s="2" t="str">
        <f>$N$5</f>
        <v>STD new-rep2</v>
      </c>
      <c r="F287" s="8">
        <v>26.32</v>
      </c>
      <c r="G287" s="9">
        <v>25.45</v>
      </c>
      <c r="H287" s="8">
        <v>85.63</v>
      </c>
      <c r="I287" s="9">
        <v>85.73</v>
      </c>
      <c r="K287" s="10"/>
      <c r="L287" s="8">
        <v>23.07</v>
      </c>
      <c r="M287" s="9">
        <v>22.74</v>
      </c>
      <c r="P287" s="14">
        <f t="shared" si="8"/>
        <v>0.87000000000000099</v>
      </c>
      <c r="Q287" s="14">
        <f t="shared" si="9"/>
        <v>25.884999999999998</v>
      </c>
    </row>
    <row r="288" spans="1:17">
      <c r="A288" s="1" t="s">
        <v>406</v>
      </c>
      <c r="B288" s="1">
        <v>23</v>
      </c>
      <c r="C288" s="1" t="s">
        <v>308</v>
      </c>
      <c r="D288" s="7" t="s">
        <v>480</v>
      </c>
      <c r="E288" s="2" t="str">
        <f>$N$4</f>
        <v>STD new-rep1</v>
      </c>
      <c r="F288" s="8">
        <v>26.17</v>
      </c>
      <c r="G288" s="9">
        <v>25.71</v>
      </c>
      <c r="H288" s="8">
        <v>85.64</v>
      </c>
      <c r="I288" s="9">
        <v>85.75</v>
      </c>
      <c r="K288" s="10"/>
      <c r="L288" s="8">
        <v>23.22</v>
      </c>
      <c r="M288" s="9">
        <v>22.96</v>
      </c>
      <c r="P288" s="14">
        <f t="shared" si="8"/>
        <v>0.46000000000000085</v>
      </c>
      <c r="Q288" s="14">
        <f t="shared" si="9"/>
        <v>25.94</v>
      </c>
    </row>
    <row r="289" spans="1:17">
      <c r="A289" s="1" t="s">
        <v>406</v>
      </c>
      <c r="B289" s="1">
        <v>24</v>
      </c>
      <c r="C289" s="1" t="s">
        <v>380</v>
      </c>
      <c r="D289" s="7" t="s">
        <v>480</v>
      </c>
      <c r="E289" s="2" t="str">
        <f>$N$5</f>
        <v>STD new-rep2</v>
      </c>
      <c r="F289" s="8">
        <v>26.19</v>
      </c>
      <c r="G289" s="9">
        <v>25.97</v>
      </c>
      <c r="H289" s="8">
        <v>85.76</v>
      </c>
      <c r="I289" s="9">
        <v>85.83</v>
      </c>
      <c r="K289" s="10"/>
      <c r="L289" s="8">
        <v>23.05</v>
      </c>
      <c r="M289" s="9">
        <v>23.25</v>
      </c>
      <c r="P289" s="14">
        <f t="shared" si="8"/>
        <v>0.22000000000000242</v>
      </c>
      <c r="Q289" s="14">
        <f t="shared" si="9"/>
        <v>26.08</v>
      </c>
    </row>
    <row r="290" spans="1:17">
      <c r="A290" s="1" t="s">
        <v>102</v>
      </c>
      <c r="B290" s="1">
        <v>1</v>
      </c>
      <c r="C290" s="1" t="s">
        <v>72</v>
      </c>
      <c r="D290" s="2" t="s">
        <v>166</v>
      </c>
      <c r="E290" s="2" t="str">
        <f>$N$2</f>
        <v>STD old-rep1</v>
      </c>
      <c r="F290" s="8">
        <v>40</v>
      </c>
      <c r="G290" s="9">
        <v>32.17</v>
      </c>
      <c r="H290" s="8">
        <v>81.33</v>
      </c>
      <c r="I290" s="9">
        <v>81.900000000000006</v>
      </c>
      <c r="K290" s="10"/>
      <c r="L290" s="8">
        <v>37.04</v>
      </c>
      <c r="M290" s="9">
        <v>29.06</v>
      </c>
      <c r="P290" s="14">
        <f t="shared" si="8"/>
        <v>7.8299999999999983</v>
      </c>
      <c r="Q290" s="14">
        <f t="shared" si="9"/>
        <v>36.085000000000001</v>
      </c>
    </row>
    <row r="291" spans="1:17">
      <c r="A291" s="1" t="s">
        <v>102</v>
      </c>
      <c r="B291" s="1">
        <v>2</v>
      </c>
      <c r="C291" s="1" t="s">
        <v>236</v>
      </c>
      <c r="D291" s="2" t="s">
        <v>166</v>
      </c>
      <c r="E291" s="2" t="str">
        <f>$N$3</f>
        <v>STD old-rep2</v>
      </c>
      <c r="F291" s="8">
        <v>40</v>
      </c>
      <c r="G291" s="9">
        <v>31.87</v>
      </c>
      <c r="H291" s="8">
        <v>81.44</v>
      </c>
      <c r="I291" s="9">
        <v>81.739999999999995</v>
      </c>
      <c r="K291" s="10"/>
      <c r="L291" s="8">
        <v>38.79</v>
      </c>
      <c r="M291" s="9">
        <v>28.74</v>
      </c>
      <c r="P291" s="14">
        <f t="shared" si="8"/>
        <v>8.129999999999999</v>
      </c>
      <c r="Q291" s="14">
        <f t="shared" si="9"/>
        <v>35.935000000000002</v>
      </c>
    </row>
    <row r="292" spans="1:17">
      <c r="A292" s="1" t="s">
        <v>102</v>
      </c>
      <c r="B292" s="1">
        <v>3</v>
      </c>
      <c r="C292" s="1" t="s">
        <v>73</v>
      </c>
      <c r="D292" s="7" t="s">
        <v>481</v>
      </c>
      <c r="E292" s="2" t="str">
        <f>$N$2</f>
        <v>STD old-rep1</v>
      </c>
      <c r="F292" s="8">
        <v>30.99</v>
      </c>
      <c r="G292" s="9">
        <v>26.66</v>
      </c>
      <c r="H292" s="8">
        <v>85.4</v>
      </c>
      <c r="I292" s="9">
        <v>85.85</v>
      </c>
      <c r="K292" s="10"/>
      <c r="L292" s="8">
        <v>27.41</v>
      </c>
      <c r="M292" s="9">
        <v>22.89</v>
      </c>
      <c r="P292" s="14">
        <f t="shared" si="8"/>
        <v>4.3299999999999983</v>
      </c>
      <c r="Q292" s="14">
        <f t="shared" si="9"/>
        <v>28.824999999999999</v>
      </c>
    </row>
    <row r="293" spans="1:17">
      <c r="A293" s="1" t="s">
        <v>102</v>
      </c>
      <c r="B293" s="1">
        <v>4</v>
      </c>
      <c r="C293" s="1" t="s">
        <v>237</v>
      </c>
      <c r="D293" s="7" t="s">
        <v>481</v>
      </c>
      <c r="E293" s="2" t="str">
        <f>$N$3</f>
        <v>STD old-rep2</v>
      </c>
      <c r="F293" s="8">
        <v>31.63</v>
      </c>
      <c r="G293" s="9">
        <v>26.44</v>
      </c>
      <c r="H293" s="8">
        <v>85.42</v>
      </c>
      <c r="I293" s="9">
        <v>85.91</v>
      </c>
      <c r="K293" s="10"/>
      <c r="L293" s="8">
        <v>27.86</v>
      </c>
      <c r="M293" s="9">
        <v>22.68</v>
      </c>
      <c r="P293" s="14">
        <f t="shared" si="8"/>
        <v>5.1899999999999977</v>
      </c>
      <c r="Q293" s="14">
        <f t="shared" si="9"/>
        <v>29.035</v>
      </c>
    </row>
    <row r="294" spans="1:17">
      <c r="A294" s="1" t="s">
        <v>102</v>
      </c>
      <c r="B294" s="1">
        <v>5</v>
      </c>
      <c r="C294" s="1" t="s">
        <v>74</v>
      </c>
      <c r="D294" s="2" t="s">
        <v>482</v>
      </c>
      <c r="E294" s="2" t="str">
        <f>$N$2</f>
        <v>STD old-rep1</v>
      </c>
      <c r="F294" s="8">
        <v>29.22</v>
      </c>
      <c r="G294" s="9">
        <v>25.9</v>
      </c>
      <c r="H294" s="8">
        <v>83.74</v>
      </c>
      <c r="I294" s="9">
        <v>84.08</v>
      </c>
      <c r="K294" s="10"/>
      <c r="L294" s="8">
        <v>25.63</v>
      </c>
      <c r="M294" s="9">
        <v>22.6</v>
      </c>
      <c r="P294" s="14">
        <f t="shared" si="8"/>
        <v>3.3200000000000003</v>
      </c>
      <c r="Q294" s="14">
        <f t="shared" si="9"/>
        <v>27.56</v>
      </c>
    </row>
    <row r="295" spans="1:17">
      <c r="A295" s="1" t="s">
        <v>102</v>
      </c>
      <c r="B295" s="1">
        <v>6</v>
      </c>
      <c r="C295" s="1" t="s">
        <v>238</v>
      </c>
      <c r="D295" s="2" t="s">
        <v>482</v>
      </c>
      <c r="E295" s="2" t="str">
        <f>$N$3</f>
        <v>STD old-rep2</v>
      </c>
      <c r="F295" s="8">
        <v>29.65</v>
      </c>
      <c r="G295" s="9">
        <v>26.02</v>
      </c>
      <c r="H295" s="8">
        <v>83.76</v>
      </c>
      <c r="I295" s="9">
        <v>84.14</v>
      </c>
      <c r="K295" s="10"/>
      <c r="L295" s="8">
        <v>25.86</v>
      </c>
      <c r="M295" s="9">
        <v>22.49</v>
      </c>
      <c r="P295" s="14">
        <f t="shared" si="8"/>
        <v>3.629999999999999</v>
      </c>
      <c r="Q295" s="14">
        <f t="shared" si="9"/>
        <v>27.835000000000001</v>
      </c>
    </row>
    <row r="296" spans="1:17">
      <c r="A296" s="1" t="s">
        <v>102</v>
      </c>
      <c r="B296" s="1">
        <v>7</v>
      </c>
      <c r="C296" s="1" t="s">
        <v>75</v>
      </c>
      <c r="D296" s="2" t="s">
        <v>483</v>
      </c>
      <c r="E296" s="2" t="str">
        <f>$N$2</f>
        <v>STD old-rep1</v>
      </c>
      <c r="F296" s="8">
        <v>31.59</v>
      </c>
      <c r="G296" s="9">
        <v>26.23</v>
      </c>
      <c r="H296" s="8">
        <v>84.9</v>
      </c>
      <c r="I296" s="9">
        <v>85.25</v>
      </c>
      <c r="K296" s="10"/>
      <c r="L296" s="8">
        <v>27.92</v>
      </c>
      <c r="M296" s="9">
        <v>22.77</v>
      </c>
      <c r="P296" s="14">
        <f t="shared" si="8"/>
        <v>5.3599999999999994</v>
      </c>
      <c r="Q296" s="14">
        <f t="shared" si="9"/>
        <v>28.91</v>
      </c>
    </row>
    <row r="297" spans="1:17">
      <c r="A297" s="1" t="s">
        <v>102</v>
      </c>
      <c r="B297" s="1">
        <v>8</v>
      </c>
      <c r="C297" s="1" t="s">
        <v>239</v>
      </c>
      <c r="D297" s="2" t="s">
        <v>483</v>
      </c>
      <c r="E297" s="2" t="str">
        <f>$N$3</f>
        <v>STD old-rep2</v>
      </c>
      <c r="F297" s="8">
        <v>30.3</v>
      </c>
      <c r="G297" s="9">
        <v>26.46</v>
      </c>
      <c r="H297" s="8">
        <v>84.92</v>
      </c>
      <c r="I297" s="9">
        <v>85.34</v>
      </c>
      <c r="K297" s="10"/>
      <c r="L297" s="8">
        <v>26.69</v>
      </c>
      <c r="M297" s="9">
        <v>22.87</v>
      </c>
      <c r="P297" s="14">
        <f t="shared" si="8"/>
        <v>3.84</v>
      </c>
      <c r="Q297" s="14">
        <f t="shared" si="9"/>
        <v>28.380000000000003</v>
      </c>
    </row>
    <row r="298" spans="1:17">
      <c r="A298" s="1" t="s">
        <v>102</v>
      </c>
      <c r="B298" s="1">
        <v>9</v>
      </c>
      <c r="C298" s="1" t="s">
        <v>76</v>
      </c>
      <c r="D298" s="7" t="s">
        <v>484</v>
      </c>
      <c r="E298" s="2" t="str">
        <f>$N$2</f>
        <v>STD old-rep1</v>
      </c>
      <c r="F298" s="8">
        <v>29.16</v>
      </c>
      <c r="G298" s="9">
        <v>27.79</v>
      </c>
      <c r="H298" s="8">
        <v>87.7</v>
      </c>
      <c r="I298" s="9">
        <v>88.09</v>
      </c>
      <c r="K298" s="10"/>
      <c r="L298" s="8">
        <v>25.58</v>
      </c>
      <c r="M298" s="9">
        <v>23.97</v>
      </c>
      <c r="P298" s="14">
        <f t="shared" si="8"/>
        <v>1.370000000000001</v>
      </c>
      <c r="Q298" s="14">
        <f t="shared" si="9"/>
        <v>28.475000000000001</v>
      </c>
    </row>
    <row r="299" spans="1:17">
      <c r="A299" s="1" t="s">
        <v>102</v>
      </c>
      <c r="B299" s="1">
        <v>10</v>
      </c>
      <c r="C299" s="1" t="s">
        <v>240</v>
      </c>
      <c r="D299" s="7" t="s">
        <v>484</v>
      </c>
      <c r="E299" s="2" t="str">
        <f>$N$3</f>
        <v>STD old-rep2</v>
      </c>
      <c r="F299" s="8">
        <v>29.07</v>
      </c>
      <c r="G299" s="9">
        <v>28.45</v>
      </c>
      <c r="H299" s="8">
        <v>87.6</v>
      </c>
      <c r="I299" s="9">
        <v>88.12</v>
      </c>
      <c r="K299" s="10"/>
      <c r="L299" s="8">
        <v>25.45</v>
      </c>
      <c r="M299" s="9">
        <v>23.97</v>
      </c>
      <c r="P299" s="14">
        <f t="shared" si="8"/>
        <v>0.62000000000000099</v>
      </c>
      <c r="Q299" s="14">
        <f t="shared" si="9"/>
        <v>28.759999999999998</v>
      </c>
    </row>
    <row r="300" spans="1:17">
      <c r="A300" s="1" t="s">
        <v>102</v>
      </c>
      <c r="B300" s="1">
        <v>11</v>
      </c>
      <c r="C300" s="1" t="s">
        <v>77</v>
      </c>
      <c r="D300" s="2" t="s">
        <v>170</v>
      </c>
      <c r="E300" s="2" t="str">
        <f>$N$2</f>
        <v>STD old-rep1</v>
      </c>
      <c r="F300" s="8">
        <v>35.520000000000003</v>
      </c>
      <c r="G300" s="9">
        <v>31.18</v>
      </c>
      <c r="H300" s="8">
        <v>87.21</v>
      </c>
      <c r="I300" s="9">
        <v>87.31</v>
      </c>
      <c r="K300" s="10"/>
      <c r="L300" s="8">
        <v>32.380000000000003</v>
      </c>
      <c r="M300" s="9">
        <v>27.83</v>
      </c>
      <c r="P300" s="14">
        <f t="shared" si="8"/>
        <v>4.3400000000000034</v>
      </c>
      <c r="Q300" s="14">
        <f t="shared" si="9"/>
        <v>33.35</v>
      </c>
    </row>
    <row r="301" spans="1:17">
      <c r="A301" s="1" t="s">
        <v>102</v>
      </c>
      <c r="B301" s="1">
        <v>12</v>
      </c>
      <c r="C301" s="1" t="s">
        <v>241</v>
      </c>
      <c r="D301" s="2" t="s">
        <v>170</v>
      </c>
      <c r="E301" s="2" t="str">
        <f>$N$3</f>
        <v>STD old-rep2</v>
      </c>
      <c r="F301" s="8">
        <v>36.44</v>
      </c>
      <c r="G301" s="9">
        <v>31.89</v>
      </c>
      <c r="H301" s="8">
        <v>87.2</v>
      </c>
      <c r="I301" s="9">
        <v>87.42</v>
      </c>
      <c r="K301" s="10"/>
      <c r="L301" s="8">
        <v>32.950000000000003</v>
      </c>
      <c r="M301" s="9">
        <v>27.66</v>
      </c>
      <c r="P301" s="14">
        <f t="shared" si="8"/>
        <v>4.5499999999999972</v>
      </c>
      <c r="Q301" s="14">
        <f t="shared" si="9"/>
        <v>34.164999999999999</v>
      </c>
    </row>
    <row r="302" spans="1:17">
      <c r="A302" s="1" t="s">
        <v>102</v>
      </c>
      <c r="B302" s="1">
        <v>13</v>
      </c>
      <c r="C302" s="1" t="s">
        <v>78</v>
      </c>
      <c r="D302" s="7" t="s">
        <v>485</v>
      </c>
      <c r="E302" s="2" t="str">
        <f>$N$2</f>
        <v>STD old-rep1</v>
      </c>
      <c r="F302" s="8">
        <v>30.93</v>
      </c>
      <c r="G302" s="9">
        <v>27.61</v>
      </c>
      <c r="H302" s="8">
        <v>86.97</v>
      </c>
      <c r="I302" s="9">
        <v>87.38</v>
      </c>
      <c r="K302" s="10"/>
      <c r="L302" s="8">
        <v>27.29</v>
      </c>
      <c r="M302" s="9">
        <v>23.59</v>
      </c>
      <c r="P302" s="14">
        <f t="shared" si="8"/>
        <v>3.3200000000000003</v>
      </c>
      <c r="Q302" s="14">
        <f t="shared" si="9"/>
        <v>29.27</v>
      </c>
    </row>
    <row r="303" spans="1:17">
      <c r="A303" s="1" t="s">
        <v>102</v>
      </c>
      <c r="B303" s="1">
        <v>14</v>
      </c>
      <c r="C303" s="1" t="s">
        <v>242</v>
      </c>
      <c r="D303" s="7" t="s">
        <v>485</v>
      </c>
      <c r="E303" s="2" t="str">
        <f>$N$3</f>
        <v>STD old-rep2</v>
      </c>
      <c r="F303" s="8">
        <v>31.42</v>
      </c>
      <c r="G303" s="9">
        <v>27.48</v>
      </c>
      <c r="H303" s="8">
        <v>87.03</v>
      </c>
      <c r="I303" s="9">
        <v>87.45</v>
      </c>
      <c r="K303" s="10"/>
      <c r="L303" s="8">
        <v>27.47</v>
      </c>
      <c r="M303" s="9">
        <v>23.51</v>
      </c>
      <c r="P303" s="14">
        <f t="shared" si="8"/>
        <v>3.9400000000000013</v>
      </c>
      <c r="Q303" s="14">
        <f t="shared" si="9"/>
        <v>29.450000000000003</v>
      </c>
    </row>
    <row r="304" spans="1:17">
      <c r="A304" s="1" t="s">
        <v>102</v>
      </c>
      <c r="B304" s="1">
        <v>15</v>
      </c>
      <c r="C304" s="1" t="s">
        <v>79</v>
      </c>
      <c r="D304" s="7" t="s">
        <v>486</v>
      </c>
      <c r="E304" s="2" t="str">
        <f>$N$2</f>
        <v>STD old-rep1</v>
      </c>
      <c r="F304" s="8">
        <v>31.08</v>
      </c>
      <c r="G304" s="9">
        <v>26.28</v>
      </c>
      <c r="H304" s="8">
        <v>83.79</v>
      </c>
      <c r="I304" s="9">
        <v>84.23</v>
      </c>
      <c r="K304" s="10"/>
      <c r="L304" s="8">
        <v>27.49</v>
      </c>
      <c r="M304" s="9">
        <v>22.67</v>
      </c>
      <c r="P304" s="14">
        <f t="shared" si="8"/>
        <v>4.7999999999999972</v>
      </c>
      <c r="Q304" s="14">
        <f t="shared" si="9"/>
        <v>28.68</v>
      </c>
    </row>
    <row r="305" spans="1:17">
      <c r="A305" s="1" t="s">
        <v>102</v>
      </c>
      <c r="B305" s="1">
        <v>16</v>
      </c>
      <c r="C305" s="1" t="s">
        <v>243</v>
      </c>
      <c r="D305" s="7" t="s">
        <v>486</v>
      </c>
      <c r="E305" s="2" t="str">
        <f>$N$3</f>
        <v>STD old-rep2</v>
      </c>
      <c r="F305" s="8">
        <v>31.84</v>
      </c>
      <c r="G305" s="9">
        <v>26.23</v>
      </c>
      <c r="H305" s="8">
        <v>83.82</v>
      </c>
      <c r="I305" s="9">
        <v>84.16</v>
      </c>
      <c r="K305" s="10"/>
      <c r="L305" s="8">
        <v>27.96</v>
      </c>
      <c r="M305" s="9">
        <v>22.38</v>
      </c>
      <c r="P305" s="14">
        <f t="shared" si="8"/>
        <v>5.6099999999999994</v>
      </c>
      <c r="Q305" s="14">
        <f t="shared" si="9"/>
        <v>29.035</v>
      </c>
    </row>
    <row r="306" spans="1:17">
      <c r="A306" s="1" t="s">
        <v>102</v>
      </c>
      <c r="B306" s="1">
        <v>17</v>
      </c>
      <c r="C306" s="1" t="s">
        <v>80</v>
      </c>
      <c r="D306" s="2" t="s">
        <v>487</v>
      </c>
      <c r="E306" s="2" t="str">
        <f>$N$2</f>
        <v>STD old-rep1</v>
      </c>
      <c r="F306" s="8">
        <v>30.95</v>
      </c>
      <c r="G306" s="9">
        <v>26.88</v>
      </c>
      <c r="H306" s="8">
        <v>82.7</v>
      </c>
      <c r="I306" s="9">
        <v>83</v>
      </c>
      <c r="K306" s="10"/>
      <c r="L306" s="8">
        <v>27.1</v>
      </c>
      <c r="M306" s="9">
        <v>23.08</v>
      </c>
      <c r="P306" s="14">
        <f t="shared" si="8"/>
        <v>4.07</v>
      </c>
      <c r="Q306" s="14">
        <f t="shared" si="9"/>
        <v>28.914999999999999</v>
      </c>
    </row>
    <row r="307" spans="1:17">
      <c r="A307" s="1" t="s">
        <v>102</v>
      </c>
      <c r="B307" s="1">
        <v>18</v>
      </c>
      <c r="C307" s="1" t="s">
        <v>244</v>
      </c>
      <c r="D307" s="2" t="s">
        <v>487</v>
      </c>
      <c r="E307" s="2" t="str">
        <f>$N$3</f>
        <v>STD old-rep2</v>
      </c>
      <c r="F307" s="8">
        <v>32.229999999999997</v>
      </c>
      <c r="G307" s="9">
        <v>26.71</v>
      </c>
      <c r="H307" s="8">
        <v>82.67</v>
      </c>
      <c r="I307" s="9">
        <v>83.07</v>
      </c>
      <c r="K307" s="10"/>
      <c r="L307" s="8">
        <v>28.55</v>
      </c>
      <c r="M307" s="9">
        <v>22.95</v>
      </c>
      <c r="P307" s="14">
        <f t="shared" si="8"/>
        <v>5.519999999999996</v>
      </c>
      <c r="Q307" s="14">
        <f t="shared" si="9"/>
        <v>29.47</v>
      </c>
    </row>
    <row r="308" spans="1:17">
      <c r="A308" s="1" t="s">
        <v>102</v>
      </c>
      <c r="B308" s="1">
        <v>19</v>
      </c>
      <c r="C308" s="1" t="s">
        <v>81</v>
      </c>
      <c r="D308" s="7" t="s">
        <v>488</v>
      </c>
      <c r="E308" s="2" t="str">
        <f>$N$2</f>
        <v>STD old-rep1</v>
      </c>
      <c r="F308" s="8">
        <v>31.22</v>
      </c>
      <c r="G308" s="9">
        <v>27.46</v>
      </c>
      <c r="H308" s="8">
        <v>86.71</v>
      </c>
      <c r="I308" s="9">
        <v>87.16</v>
      </c>
      <c r="K308" s="10"/>
      <c r="L308" s="8">
        <v>27.46</v>
      </c>
      <c r="M308" s="9">
        <v>23.69</v>
      </c>
      <c r="P308" s="14">
        <f t="shared" si="8"/>
        <v>3.759999999999998</v>
      </c>
      <c r="Q308" s="14">
        <f t="shared" si="9"/>
        <v>29.34</v>
      </c>
    </row>
    <row r="309" spans="1:17">
      <c r="A309" s="1" t="s">
        <v>102</v>
      </c>
      <c r="B309" s="1">
        <v>20</v>
      </c>
      <c r="C309" s="1" t="s">
        <v>245</v>
      </c>
      <c r="D309" s="7" t="s">
        <v>488</v>
      </c>
      <c r="E309" s="2" t="str">
        <f>$N$3</f>
        <v>STD old-rep2</v>
      </c>
      <c r="F309" s="8">
        <v>31.31</v>
      </c>
      <c r="G309" s="9">
        <v>27.21</v>
      </c>
      <c r="H309" s="8">
        <v>86.76</v>
      </c>
      <c r="I309" s="9">
        <v>87.23</v>
      </c>
      <c r="K309" s="10"/>
      <c r="L309" s="8">
        <v>27.58</v>
      </c>
      <c r="M309" s="9">
        <v>23.6</v>
      </c>
      <c r="P309" s="14">
        <f t="shared" si="8"/>
        <v>4.0999999999999979</v>
      </c>
      <c r="Q309" s="14">
        <f t="shared" si="9"/>
        <v>29.259999999999998</v>
      </c>
    </row>
    <row r="310" spans="1:17">
      <c r="A310" s="1" t="s">
        <v>102</v>
      </c>
      <c r="B310" s="1">
        <v>21</v>
      </c>
      <c r="C310" s="1" t="s">
        <v>82</v>
      </c>
      <c r="D310" s="7" t="s">
        <v>489</v>
      </c>
      <c r="E310" s="2" t="str">
        <f>$N$2</f>
        <v>STD old-rep1</v>
      </c>
      <c r="F310" s="8">
        <v>29</v>
      </c>
      <c r="G310" s="9">
        <v>26.43</v>
      </c>
      <c r="H310" s="8">
        <v>80.77</v>
      </c>
      <c r="I310" s="9">
        <v>81</v>
      </c>
      <c r="K310" s="10"/>
      <c r="L310" s="8">
        <v>25.58</v>
      </c>
      <c r="M310" s="9">
        <v>22.95</v>
      </c>
      <c r="P310" s="14">
        <f t="shared" si="8"/>
        <v>2.5700000000000003</v>
      </c>
      <c r="Q310" s="14">
        <f t="shared" si="9"/>
        <v>27.715</v>
      </c>
    </row>
    <row r="311" spans="1:17">
      <c r="A311" s="1" t="s">
        <v>102</v>
      </c>
      <c r="B311" s="1">
        <v>22</v>
      </c>
      <c r="C311" s="1" t="s">
        <v>246</v>
      </c>
      <c r="D311" s="7" t="s">
        <v>489</v>
      </c>
      <c r="E311" s="2" t="str">
        <f>$N$3</f>
        <v>STD old-rep2</v>
      </c>
      <c r="F311" s="8">
        <v>29.65</v>
      </c>
      <c r="G311" s="9">
        <v>26.32</v>
      </c>
      <c r="H311" s="8">
        <v>80.8</v>
      </c>
      <c r="I311" s="9">
        <v>81.040000000000006</v>
      </c>
      <c r="K311" s="10"/>
      <c r="L311" s="8">
        <v>26.02</v>
      </c>
      <c r="M311" s="9">
        <v>22.97</v>
      </c>
      <c r="P311" s="14">
        <f t="shared" si="8"/>
        <v>3.3299999999999983</v>
      </c>
      <c r="Q311" s="14">
        <f t="shared" si="9"/>
        <v>27.984999999999999</v>
      </c>
    </row>
    <row r="312" spans="1:17">
      <c r="A312" s="1" t="s">
        <v>102</v>
      </c>
      <c r="B312" s="1">
        <v>23</v>
      </c>
      <c r="C312" s="1" t="s">
        <v>83</v>
      </c>
      <c r="D312" s="7" t="s">
        <v>490</v>
      </c>
      <c r="E312" s="2" t="str">
        <f>$N$2</f>
        <v>STD old-rep1</v>
      </c>
      <c r="F312" s="8">
        <v>27.16</v>
      </c>
      <c r="G312" s="9">
        <v>26.1</v>
      </c>
      <c r="H312" s="8">
        <v>87.93</v>
      </c>
      <c r="I312" s="9">
        <v>88.24</v>
      </c>
      <c r="K312" s="10"/>
      <c r="L312" s="8">
        <v>23.79</v>
      </c>
      <c r="M312" s="9">
        <v>23</v>
      </c>
      <c r="P312" s="14">
        <f t="shared" si="8"/>
        <v>1.0599999999999987</v>
      </c>
      <c r="Q312" s="14">
        <f t="shared" si="9"/>
        <v>26.630000000000003</v>
      </c>
    </row>
    <row r="313" spans="1:17">
      <c r="A313" s="1" t="s">
        <v>102</v>
      </c>
      <c r="B313" s="1">
        <v>24</v>
      </c>
      <c r="C313" s="1" t="s">
        <v>247</v>
      </c>
      <c r="D313" s="7" t="s">
        <v>490</v>
      </c>
      <c r="E313" s="2" t="str">
        <f>$N$3</f>
        <v>STD old-rep2</v>
      </c>
      <c r="F313" s="8">
        <v>27.79</v>
      </c>
      <c r="G313" s="9">
        <v>26.04</v>
      </c>
      <c r="H313" s="8">
        <v>88.01</v>
      </c>
      <c r="I313" s="9">
        <v>88.29</v>
      </c>
      <c r="K313" s="10"/>
      <c r="L313" s="8">
        <v>24.53</v>
      </c>
      <c r="M313" s="9">
        <v>22.99</v>
      </c>
      <c r="P313" s="14">
        <f t="shared" si="8"/>
        <v>1.75</v>
      </c>
      <c r="Q313" s="14">
        <f t="shared" si="9"/>
        <v>26.914999999999999</v>
      </c>
    </row>
    <row r="314" spans="1:17">
      <c r="A314" s="1" t="s">
        <v>407</v>
      </c>
      <c r="B314" s="1">
        <v>1</v>
      </c>
      <c r="C314" s="1" t="s">
        <v>309</v>
      </c>
      <c r="D314" s="2" t="s">
        <v>166</v>
      </c>
      <c r="E314" s="2" t="str">
        <f>$N$4</f>
        <v>STD new-rep1</v>
      </c>
      <c r="F314" s="8">
        <v>40</v>
      </c>
      <c r="G314" s="9">
        <v>30.83</v>
      </c>
      <c r="H314" s="8">
        <v>81.39</v>
      </c>
      <c r="I314" s="9">
        <v>81.95</v>
      </c>
      <c r="K314" s="10"/>
      <c r="L314" s="8">
        <v>36.89</v>
      </c>
      <c r="M314" s="9">
        <v>27.65</v>
      </c>
      <c r="P314" s="14">
        <f t="shared" si="8"/>
        <v>9.1700000000000017</v>
      </c>
      <c r="Q314" s="14">
        <f t="shared" si="9"/>
        <v>35.414999999999999</v>
      </c>
    </row>
    <row r="315" spans="1:17">
      <c r="A315" s="1" t="s">
        <v>407</v>
      </c>
      <c r="B315" s="1">
        <v>2</v>
      </c>
      <c r="C315" s="1" t="s">
        <v>381</v>
      </c>
      <c r="D315" s="2" t="s">
        <v>166</v>
      </c>
      <c r="E315" s="2" t="str">
        <f>$N$5</f>
        <v>STD new-rep2</v>
      </c>
      <c r="F315" s="8">
        <v>38.049999999999997</v>
      </c>
      <c r="G315" s="9">
        <v>32.6</v>
      </c>
      <c r="H315" s="8">
        <v>81.5</v>
      </c>
      <c r="I315" s="9">
        <v>81.67</v>
      </c>
      <c r="K315" s="10"/>
      <c r="L315" s="8">
        <v>34.880000000000003</v>
      </c>
      <c r="M315" s="9">
        <v>29.47</v>
      </c>
      <c r="P315" s="14">
        <f t="shared" si="8"/>
        <v>5.4499999999999957</v>
      </c>
      <c r="Q315" s="14">
        <f t="shared" si="9"/>
        <v>35.325000000000003</v>
      </c>
    </row>
    <row r="316" spans="1:17">
      <c r="A316" s="1" t="s">
        <v>407</v>
      </c>
      <c r="B316" s="1">
        <v>3</v>
      </c>
      <c r="C316" s="1" t="s">
        <v>310</v>
      </c>
      <c r="D316" s="7" t="s">
        <v>481</v>
      </c>
      <c r="E316" s="2" t="str">
        <f>$N$4</f>
        <v>STD new-rep1</v>
      </c>
      <c r="F316" s="8">
        <v>31.65</v>
      </c>
      <c r="G316" s="9">
        <v>25.92</v>
      </c>
      <c r="H316" s="8">
        <v>85.4</v>
      </c>
      <c r="I316" s="9">
        <v>86.01</v>
      </c>
      <c r="K316" s="10"/>
      <c r="L316" s="8">
        <v>27.88</v>
      </c>
      <c r="M316" s="9">
        <v>22.53</v>
      </c>
      <c r="P316" s="14">
        <f t="shared" si="8"/>
        <v>5.7299999999999969</v>
      </c>
      <c r="Q316" s="14">
        <f t="shared" si="9"/>
        <v>28.785</v>
      </c>
    </row>
    <row r="317" spans="1:17">
      <c r="A317" s="1" t="s">
        <v>407</v>
      </c>
      <c r="B317" s="1">
        <v>4</v>
      </c>
      <c r="C317" s="1" t="s">
        <v>382</v>
      </c>
      <c r="D317" s="7" t="s">
        <v>481</v>
      </c>
      <c r="E317" s="2" t="str">
        <f>$N$5</f>
        <v>STD new-rep2</v>
      </c>
      <c r="F317" s="8">
        <v>30.06</v>
      </c>
      <c r="G317" s="9">
        <v>25.99</v>
      </c>
      <c r="H317" s="8">
        <v>85.57</v>
      </c>
      <c r="I317" s="9">
        <v>86.01</v>
      </c>
      <c r="K317" s="10"/>
      <c r="L317" s="8">
        <v>26.48</v>
      </c>
      <c r="M317" s="9">
        <v>22.47</v>
      </c>
      <c r="P317" s="14">
        <f t="shared" si="8"/>
        <v>4.07</v>
      </c>
      <c r="Q317" s="14">
        <f t="shared" si="9"/>
        <v>28.024999999999999</v>
      </c>
    </row>
    <row r="318" spans="1:17">
      <c r="A318" s="1" t="s">
        <v>407</v>
      </c>
      <c r="B318" s="1">
        <v>5</v>
      </c>
      <c r="C318" s="1" t="s">
        <v>311</v>
      </c>
      <c r="D318" s="2" t="s">
        <v>482</v>
      </c>
      <c r="E318" s="2" t="str">
        <f>$N$4</f>
        <v>STD new-rep1</v>
      </c>
      <c r="F318" s="8">
        <v>30.33</v>
      </c>
      <c r="G318" s="9">
        <v>25.72</v>
      </c>
      <c r="H318" s="8">
        <v>83.78</v>
      </c>
      <c r="I318" s="9">
        <v>84.22</v>
      </c>
      <c r="K318" s="10"/>
      <c r="L318" s="8">
        <v>26.83</v>
      </c>
      <c r="M318" s="9">
        <v>22.45</v>
      </c>
      <c r="P318" s="14">
        <f t="shared" si="8"/>
        <v>4.6099999999999994</v>
      </c>
      <c r="Q318" s="14">
        <f t="shared" si="9"/>
        <v>28.024999999999999</v>
      </c>
    </row>
    <row r="319" spans="1:17">
      <c r="A319" s="1" t="s">
        <v>407</v>
      </c>
      <c r="B319" s="1">
        <v>6</v>
      </c>
      <c r="C319" s="1" t="s">
        <v>383</v>
      </c>
      <c r="D319" s="2" t="s">
        <v>482</v>
      </c>
      <c r="E319" s="2" t="str">
        <f>$N$5</f>
        <v>STD new-rep2</v>
      </c>
      <c r="F319" s="8">
        <v>28.57</v>
      </c>
      <c r="G319" s="9">
        <v>25.83</v>
      </c>
      <c r="H319" s="8">
        <v>83.88</v>
      </c>
      <c r="I319" s="9">
        <v>84.23</v>
      </c>
      <c r="K319" s="10"/>
      <c r="L319" s="8">
        <v>25.26</v>
      </c>
      <c r="M319" s="9">
        <v>22.52</v>
      </c>
      <c r="P319" s="14">
        <f t="shared" si="8"/>
        <v>2.740000000000002</v>
      </c>
      <c r="Q319" s="14">
        <f t="shared" si="9"/>
        <v>27.2</v>
      </c>
    </row>
    <row r="320" spans="1:17">
      <c r="A320" s="1" t="s">
        <v>407</v>
      </c>
      <c r="B320" s="1">
        <v>7</v>
      </c>
      <c r="C320" s="1" t="s">
        <v>312</v>
      </c>
      <c r="D320" s="2" t="s">
        <v>483</v>
      </c>
      <c r="E320" s="2" t="str">
        <f>$N$4</f>
        <v>STD new-rep1</v>
      </c>
      <c r="F320" s="8">
        <v>31.3</v>
      </c>
      <c r="G320" s="9">
        <v>26.21</v>
      </c>
      <c r="H320" s="8">
        <v>84.95</v>
      </c>
      <c r="I320" s="9">
        <v>85.43</v>
      </c>
      <c r="K320" s="10"/>
      <c r="L320" s="8">
        <v>27.75</v>
      </c>
      <c r="M320" s="9">
        <v>22.7</v>
      </c>
      <c r="P320" s="14">
        <f t="shared" si="8"/>
        <v>5.09</v>
      </c>
      <c r="Q320" s="14">
        <f t="shared" si="9"/>
        <v>28.755000000000003</v>
      </c>
    </row>
    <row r="321" spans="1:17">
      <c r="A321" s="1" t="s">
        <v>407</v>
      </c>
      <c r="B321" s="1">
        <v>8</v>
      </c>
      <c r="C321" s="1" t="s">
        <v>384</v>
      </c>
      <c r="D321" s="2" t="s">
        <v>483</v>
      </c>
      <c r="E321" s="2" t="str">
        <f>$N$5</f>
        <v>STD new-rep2</v>
      </c>
      <c r="F321" s="8">
        <v>29.42</v>
      </c>
      <c r="G321" s="9">
        <v>26.5</v>
      </c>
      <c r="H321" s="8">
        <v>85.03</v>
      </c>
      <c r="I321" s="9">
        <v>85.44</v>
      </c>
      <c r="K321" s="10"/>
      <c r="L321" s="8">
        <v>25.9</v>
      </c>
      <c r="M321" s="9">
        <v>22.88</v>
      </c>
      <c r="P321" s="14">
        <f t="shared" si="8"/>
        <v>2.9200000000000017</v>
      </c>
      <c r="Q321" s="14">
        <f t="shared" si="9"/>
        <v>27.96</v>
      </c>
    </row>
    <row r="322" spans="1:17">
      <c r="A322" s="1" t="s">
        <v>407</v>
      </c>
      <c r="B322" s="1">
        <v>9</v>
      </c>
      <c r="C322" s="1" t="s">
        <v>313</v>
      </c>
      <c r="D322" s="7" t="s">
        <v>484</v>
      </c>
      <c r="E322" s="2" t="str">
        <f>$N$4</f>
        <v>STD new-rep1</v>
      </c>
      <c r="F322" s="8">
        <v>29.78</v>
      </c>
      <c r="G322" s="9">
        <v>28.34</v>
      </c>
      <c r="H322" s="8">
        <v>87.69</v>
      </c>
      <c r="I322" s="9">
        <v>88.25</v>
      </c>
      <c r="K322" s="10"/>
      <c r="L322" s="8">
        <v>25.84</v>
      </c>
      <c r="M322" s="9">
        <v>23.95</v>
      </c>
      <c r="P322" s="14">
        <f t="shared" si="8"/>
        <v>1.4400000000000013</v>
      </c>
      <c r="Q322" s="14">
        <f t="shared" si="9"/>
        <v>29.060000000000002</v>
      </c>
    </row>
    <row r="323" spans="1:17">
      <c r="A323" s="1" t="s">
        <v>407</v>
      </c>
      <c r="B323" s="1">
        <v>10</v>
      </c>
      <c r="C323" s="1" t="s">
        <v>385</v>
      </c>
      <c r="D323" s="7" t="s">
        <v>484</v>
      </c>
      <c r="E323" s="2" t="str">
        <f>$N$5</f>
        <v>STD new-rep2</v>
      </c>
      <c r="F323" s="8">
        <v>28.78</v>
      </c>
      <c r="G323" s="9">
        <v>28.16</v>
      </c>
      <c r="H323" s="8">
        <v>87.69</v>
      </c>
      <c r="I323" s="9">
        <v>88.25</v>
      </c>
      <c r="K323" s="10"/>
      <c r="L323" s="8">
        <v>25.34</v>
      </c>
      <c r="M323" s="9">
        <v>23.71</v>
      </c>
      <c r="P323" s="14">
        <f t="shared" ref="P323:P385" si="10">(F323-G323)</f>
        <v>0.62000000000000099</v>
      </c>
      <c r="Q323" s="14">
        <f t="shared" ref="Q323:Q385" si="11">AVERAGE(F323:G323)</f>
        <v>28.47</v>
      </c>
    </row>
    <row r="324" spans="1:17">
      <c r="A324" s="1" t="s">
        <v>407</v>
      </c>
      <c r="B324" s="1">
        <v>11</v>
      </c>
      <c r="C324" s="1" t="s">
        <v>314</v>
      </c>
      <c r="D324" s="2" t="s">
        <v>170</v>
      </c>
      <c r="E324" s="2" t="str">
        <f>$N$4</f>
        <v>STD new-rep1</v>
      </c>
      <c r="F324" s="8">
        <v>35.5</v>
      </c>
      <c r="G324" s="9">
        <v>30.79</v>
      </c>
      <c r="H324" s="8">
        <v>87.29</v>
      </c>
      <c r="I324" s="9">
        <v>87.74</v>
      </c>
      <c r="K324" s="10"/>
      <c r="L324" s="8">
        <v>31.81</v>
      </c>
      <c r="M324" s="9">
        <v>26.94</v>
      </c>
      <c r="P324" s="14">
        <f t="shared" si="10"/>
        <v>4.7100000000000009</v>
      </c>
      <c r="Q324" s="14">
        <f t="shared" si="11"/>
        <v>33.144999999999996</v>
      </c>
    </row>
    <row r="325" spans="1:17">
      <c r="A325" s="1" t="s">
        <v>407</v>
      </c>
      <c r="B325" s="1">
        <v>12</v>
      </c>
      <c r="C325" s="1" t="s">
        <v>386</v>
      </c>
      <c r="D325" s="2" t="s">
        <v>170</v>
      </c>
      <c r="E325" s="2" t="str">
        <f>$N$5</f>
        <v>STD new-rep2</v>
      </c>
      <c r="F325" s="8">
        <v>35.58</v>
      </c>
      <c r="G325" s="9">
        <v>31.13</v>
      </c>
      <c r="H325" s="8">
        <v>86.9</v>
      </c>
      <c r="I325" s="9">
        <v>87.49</v>
      </c>
      <c r="K325" s="10"/>
      <c r="L325" s="8">
        <v>31.82</v>
      </c>
      <c r="M325" s="9">
        <v>27.39</v>
      </c>
      <c r="P325" s="14">
        <f t="shared" si="10"/>
        <v>4.4499999999999993</v>
      </c>
      <c r="Q325" s="14">
        <f t="shared" si="11"/>
        <v>33.354999999999997</v>
      </c>
    </row>
    <row r="326" spans="1:17">
      <c r="A326" s="1" t="s">
        <v>407</v>
      </c>
      <c r="B326" s="1">
        <v>13</v>
      </c>
      <c r="C326" s="1" t="s">
        <v>315</v>
      </c>
      <c r="D326" s="7" t="s">
        <v>485</v>
      </c>
      <c r="E326" s="2" t="str">
        <f>$N$4</f>
        <v>STD new-rep1</v>
      </c>
      <c r="F326" s="8">
        <v>32.07</v>
      </c>
      <c r="G326" s="9">
        <v>26.82</v>
      </c>
      <c r="H326" s="8">
        <v>86.91</v>
      </c>
      <c r="I326" s="9">
        <v>87.5</v>
      </c>
      <c r="K326" s="10"/>
      <c r="L326" s="8">
        <v>28.3</v>
      </c>
      <c r="M326" s="9">
        <v>23.34</v>
      </c>
      <c r="P326" s="14">
        <f t="shared" si="10"/>
        <v>5.25</v>
      </c>
      <c r="Q326" s="14">
        <f t="shared" si="11"/>
        <v>29.445</v>
      </c>
    </row>
    <row r="327" spans="1:17">
      <c r="A327" s="1" t="s">
        <v>407</v>
      </c>
      <c r="B327" s="1">
        <v>14</v>
      </c>
      <c r="C327" s="1" t="s">
        <v>387</v>
      </c>
      <c r="D327" s="7" t="s">
        <v>485</v>
      </c>
      <c r="E327" s="2" t="str">
        <f>$N$5</f>
        <v>STD new-rep2</v>
      </c>
      <c r="F327" s="8">
        <v>30.15</v>
      </c>
      <c r="G327" s="9">
        <v>27.12</v>
      </c>
      <c r="H327" s="8">
        <v>87.16</v>
      </c>
      <c r="I327" s="9">
        <v>87.63</v>
      </c>
      <c r="K327" s="10"/>
      <c r="L327" s="8">
        <v>26.51</v>
      </c>
      <c r="M327" s="9">
        <v>23.48</v>
      </c>
      <c r="P327" s="14">
        <f t="shared" si="10"/>
        <v>3.0299999999999976</v>
      </c>
      <c r="Q327" s="14">
        <f t="shared" si="11"/>
        <v>28.634999999999998</v>
      </c>
    </row>
    <row r="328" spans="1:17">
      <c r="A328" s="1" t="s">
        <v>407</v>
      </c>
      <c r="B328" s="1">
        <v>15</v>
      </c>
      <c r="C328" s="1" t="s">
        <v>316</v>
      </c>
      <c r="D328" s="7" t="s">
        <v>486</v>
      </c>
      <c r="E328" s="2" t="str">
        <f>$N$4</f>
        <v>STD new-rep1</v>
      </c>
      <c r="F328" s="8">
        <v>31.08</v>
      </c>
      <c r="G328" s="9">
        <v>25.9</v>
      </c>
      <c r="H328" s="8">
        <v>83.83</v>
      </c>
      <c r="I328" s="9">
        <v>84.21</v>
      </c>
      <c r="K328" s="10"/>
      <c r="L328" s="8">
        <v>27.56</v>
      </c>
      <c r="M328" s="9">
        <v>22.41</v>
      </c>
      <c r="P328" s="14">
        <f t="shared" si="10"/>
        <v>5.18</v>
      </c>
      <c r="Q328" s="14">
        <f t="shared" si="11"/>
        <v>28.49</v>
      </c>
    </row>
    <row r="329" spans="1:17">
      <c r="A329" s="1" t="s">
        <v>407</v>
      </c>
      <c r="B329" s="1">
        <v>16</v>
      </c>
      <c r="C329" s="1" t="s">
        <v>388</v>
      </c>
      <c r="D329" s="7" t="s">
        <v>486</v>
      </c>
      <c r="E329" s="2" t="str">
        <f>$N$5</f>
        <v>STD new-rep2</v>
      </c>
      <c r="F329" s="8">
        <v>29.69</v>
      </c>
      <c r="G329" s="9">
        <v>25.74</v>
      </c>
      <c r="H329" s="8">
        <v>83.92</v>
      </c>
      <c r="I329" s="9">
        <v>84.32</v>
      </c>
      <c r="K329" s="10"/>
      <c r="L329" s="8">
        <v>26.34</v>
      </c>
      <c r="M329" s="9">
        <v>22.38</v>
      </c>
      <c r="P329" s="14">
        <f t="shared" si="10"/>
        <v>3.9500000000000028</v>
      </c>
      <c r="Q329" s="14">
        <f t="shared" si="11"/>
        <v>27.715</v>
      </c>
    </row>
    <row r="330" spans="1:17">
      <c r="A330" s="1" t="s">
        <v>407</v>
      </c>
      <c r="B330" s="1">
        <v>17</v>
      </c>
      <c r="C330" s="1" t="s">
        <v>317</v>
      </c>
      <c r="D330" s="2" t="s">
        <v>487</v>
      </c>
      <c r="E330" s="2" t="str">
        <f>$N$4</f>
        <v>STD new-rep1</v>
      </c>
      <c r="F330" s="8">
        <v>32.08</v>
      </c>
      <c r="G330" s="9">
        <v>26.48</v>
      </c>
      <c r="H330" s="8">
        <v>82.67</v>
      </c>
      <c r="I330" s="9">
        <v>83.11</v>
      </c>
      <c r="K330" s="10"/>
      <c r="L330" s="8">
        <v>28.48</v>
      </c>
      <c r="M330" s="9">
        <v>22.87</v>
      </c>
      <c r="P330" s="14">
        <f t="shared" si="10"/>
        <v>5.5999999999999979</v>
      </c>
      <c r="Q330" s="14">
        <f t="shared" si="11"/>
        <v>29.28</v>
      </c>
    </row>
    <row r="331" spans="1:17">
      <c r="A331" s="1" t="s">
        <v>407</v>
      </c>
      <c r="B331" s="1">
        <v>18</v>
      </c>
      <c r="C331" s="1" t="s">
        <v>389</v>
      </c>
      <c r="D331" s="2" t="s">
        <v>487</v>
      </c>
      <c r="E331" s="2" t="str">
        <f>$N$5</f>
        <v>STD new-rep2</v>
      </c>
      <c r="F331" s="8">
        <v>29.79</v>
      </c>
      <c r="G331" s="9">
        <v>26.65</v>
      </c>
      <c r="H331" s="8">
        <v>82.8</v>
      </c>
      <c r="I331" s="9">
        <v>83.1</v>
      </c>
      <c r="K331" s="10"/>
      <c r="L331" s="8">
        <v>26.12</v>
      </c>
      <c r="M331" s="9">
        <v>23.08</v>
      </c>
      <c r="P331" s="14">
        <f t="shared" si="10"/>
        <v>3.1400000000000006</v>
      </c>
      <c r="Q331" s="14">
        <f t="shared" si="11"/>
        <v>28.22</v>
      </c>
    </row>
    <row r="332" spans="1:17">
      <c r="A332" s="1" t="s">
        <v>407</v>
      </c>
      <c r="B332" s="1">
        <v>19</v>
      </c>
      <c r="C332" s="1" t="s">
        <v>318</v>
      </c>
      <c r="D332" s="7" t="s">
        <v>488</v>
      </c>
      <c r="E332" s="2" t="str">
        <f>$N$4</f>
        <v>STD new-rep1</v>
      </c>
      <c r="F332" s="8">
        <v>31.15</v>
      </c>
      <c r="G332" s="9">
        <v>26.75</v>
      </c>
      <c r="H332" s="8">
        <v>86.79</v>
      </c>
      <c r="I332" s="9">
        <v>87.28</v>
      </c>
      <c r="K332" s="10"/>
      <c r="L332" s="8">
        <v>27.52</v>
      </c>
      <c r="M332" s="9">
        <v>23.39</v>
      </c>
      <c r="P332" s="14">
        <f t="shared" si="10"/>
        <v>4.3999999999999986</v>
      </c>
      <c r="Q332" s="14">
        <f t="shared" si="11"/>
        <v>28.95</v>
      </c>
    </row>
    <row r="333" spans="1:17">
      <c r="A333" s="1" t="s">
        <v>407</v>
      </c>
      <c r="B333" s="1">
        <v>20</v>
      </c>
      <c r="C333" s="1" t="s">
        <v>390</v>
      </c>
      <c r="D333" s="7" t="s">
        <v>488</v>
      </c>
      <c r="E333" s="2" t="str">
        <f>$N$5</f>
        <v>STD new-rep2</v>
      </c>
      <c r="F333" s="8">
        <v>29.82</v>
      </c>
      <c r="G333" s="9">
        <v>27.34</v>
      </c>
      <c r="H333" s="8">
        <v>86.94</v>
      </c>
      <c r="I333" s="9">
        <v>87.32</v>
      </c>
      <c r="K333" s="10"/>
      <c r="L333" s="8">
        <v>26.4</v>
      </c>
      <c r="M333" s="9">
        <v>23.9</v>
      </c>
      <c r="P333" s="14">
        <f t="shared" si="10"/>
        <v>2.4800000000000004</v>
      </c>
      <c r="Q333" s="14">
        <f t="shared" si="11"/>
        <v>28.58</v>
      </c>
    </row>
    <row r="334" spans="1:17">
      <c r="A334" s="1" t="s">
        <v>407</v>
      </c>
      <c r="B334" s="1">
        <v>21</v>
      </c>
      <c r="C334" s="1" t="s">
        <v>319</v>
      </c>
      <c r="D334" s="7" t="s">
        <v>489</v>
      </c>
      <c r="E334" s="2" t="str">
        <f>$N$4</f>
        <v>STD new-rep1</v>
      </c>
      <c r="F334" s="8">
        <v>30.23</v>
      </c>
      <c r="G334" s="9">
        <v>25.86</v>
      </c>
      <c r="H334" s="8">
        <v>80.709999999999994</v>
      </c>
      <c r="I334" s="9">
        <v>81.05</v>
      </c>
      <c r="K334" s="10"/>
      <c r="L334" s="8">
        <v>26.78</v>
      </c>
      <c r="M334" s="9">
        <v>22.87</v>
      </c>
      <c r="P334" s="14">
        <f t="shared" si="10"/>
        <v>4.370000000000001</v>
      </c>
      <c r="Q334" s="14">
        <f t="shared" si="11"/>
        <v>28.045000000000002</v>
      </c>
    </row>
    <row r="335" spans="1:17">
      <c r="A335" s="1" t="s">
        <v>407</v>
      </c>
      <c r="B335" s="1">
        <v>22</v>
      </c>
      <c r="C335" s="1" t="s">
        <v>391</v>
      </c>
      <c r="D335" s="7" t="s">
        <v>489</v>
      </c>
      <c r="E335" s="2" t="str">
        <f>$N$5</f>
        <v>STD new-rep2</v>
      </c>
      <c r="F335" s="8">
        <v>28.66</v>
      </c>
      <c r="G335" s="9">
        <v>26.22</v>
      </c>
      <c r="H335" s="8">
        <v>80.86</v>
      </c>
      <c r="I335" s="9">
        <v>81.09</v>
      </c>
      <c r="K335" s="10"/>
      <c r="L335" s="8">
        <v>25.35</v>
      </c>
      <c r="M335" s="9">
        <v>23.32</v>
      </c>
      <c r="P335" s="14">
        <f t="shared" si="10"/>
        <v>2.4400000000000013</v>
      </c>
      <c r="Q335" s="14">
        <f t="shared" si="11"/>
        <v>27.439999999999998</v>
      </c>
    </row>
    <row r="336" spans="1:17">
      <c r="A336" s="1" t="s">
        <v>407</v>
      </c>
      <c r="B336" s="1">
        <v>23</v>
      </c>
      <c r="C336" s="1" t="s">
        <v>320</v>
      </c>
      <c r="D336" s="7" t="s">
        <v>490</v>
      </c>
      <c r="E336" s="2" t="str">
        <f>$N$4</f>
        <v>STD new-rep1</v>
      </c>
      <c r="F336" s="8">
        <v>27.53</v>
      </c>
      <c r="G336" s="9">
        <v>25.7</v>
      </c>
      <c r="H336" s="8">
        <v>87.91</v>
      </c>
      <c r="I336" s="9">
        <v>88.32</v>
      </c>
      <c r="K336" s="10"/>
      <c r="L336" s="8">
        <v>23.97</v>
      </c>
      <c r="M336" s="9">
        <v>22.59</v>
      </c>
      <c r="P336" s="14">
        <f t="shared" si="10"/>
        <v>1.8300000000000018</v>
      </c>
      <c r="Q336" s="14">
        <f t="shared" si="11"/>
        <v>26.615000000000002</v>
      </c>
    </row>
    <row r="337" spans="1:17">
      <c r="A337" s="1" t="s">
        <v>407</v>
      </c>
      <c r="B337" s="1">
        <v>24</v>
      </c>
      <c r="C337" s="1" t="s">
        <v>392</v>
      </c>
      <c r="D337" s="7" t="s">
        <v>490</v>
      </c>
      <c r="E337" s="2" t="str">
        <f>$N$5</f>
        <v>STD new-rep2</v>
      </c>
      <c r="F337" s="8">
        <v>27.44</v>
      </c>
      <c r="G337" s="9">
        <v>25.79</v>
      </c>
      <c r="H337" s="8">
        <v>88.08</v>
      </c>
      <c r="I337" s="9">
        <v>88.38</v>
      </c>
      <c r="K337" s="10"/>
      <c r="L337" s="8">
        <v>24.29</v>
      </c>
      <c r="M337" s="9">
        <v>22.98</v>
      </c>
      <c r="P337" s="14">
        <f t="shared" si="10"/>
        <v>1.6500000000000021</v>
      </c>
      <c r="Q337" s="14">
        <f t="shared" si="11"/>
        <v>26.615000000000002</v>
      </c>
    </row>
    <row r="338" spans="1:17">
      <c r="A338" s="1" t="s">
        <v>103</v>
      </c>
      <c r="B338" s="1">
        <v>1</v>
      </c>
      <c r="C338" s="1" t="s">
        <v>84</v>
      </c>
      <c r="D338" s="2" t="s">
        <v>175</v>
      </c>
      <c r="E338" s="2" t="str">
        <f>$N$2</f>
        <v>STD old-rep1</v>
      </c>
      <c r="F338" s="8">
        <v>30.6</v>
      </c>
      <c r="G338" s="9">
        <v>28.22</v>
      </c>
      <c r="H338" s="8">
        <v>84.92</v>
      </c>
      <c r="I338" s="9">
        <v>85.6</v>
      </c>
      <c r="K338" s="10"/>
      <c r="L338" s="8">
        <v>27.51</v>
      </c>
      <c r="M338" s="9">
        <v>25.06</v>
      </c>
      <c r="P338" s="14">
        <f t="shared" si="10"/>
        <v>2.3800000000000026</v>
      </c>
      <c r="Q338" s="14">
        <f t="shared" si="11"/>
        <v>29.41</v>
      </c>
    </row>
    <row r="339" spans="1:17">
      <c r="A339" s="1" t="s">
        <v>103</v>
      </c>
      <c r="B339" s="1">
        <v>2</v>
      </c>
      <c r="C339" s="1" t="s">
        <v>248</v>
      </c>
      <c r="D339" s="2" t="s">
        <v>175</v>
      </c>
      <c r="E339" s="2" t="str">
        <f>$N$3</f>
        <v>STD old-rep2</v>
      </c>
      <c r="F339" s="8">
        <v>29.59</v>
      </c>
      <c r="G339" s="9">
        <v>28.75</v>
      </c>
      <c r="H339" s="8">
        <v>84.78</v>
      </c>
      <c r="I339" s="9">
        <v>85.49</v>
      </c>
      <c r="K339" s="10"/>
      <c r="L339" s="8">
        <v>26.1</v>
      </c>
      <c r="M339" s="9">
        <v>25.58</v>
      </c>
      <c r="P339" s="14">
        <f t="shared" si="10"/>
        <v>0.83999999999999986</v>
      </c>
      <c r="Q339" s="14">
        <f t="shared" si="11"/>
        <v>29.17</v>
      </c>
    </row>
    <row r="340" spans="1:17">
      <c r="A340" s="1" t="s">
        <v>103</v>
      </c>
      <c r="B340" s="1">
        <v>3</v>
      </c>
      <c r="C340" s="1" t="s">
        <v>85</v>
      </c>
      <c r="D340" s="2" t="s">
        <v>177</v>
      </c>
      <c r="E340" s="2" t="str">
        <f>$N$2</f>
        <v>STD old-rep1</v>
      </c>
      <c r="F340" s="8"/>
      <c r="G340" s="9"/>
      <c r="H340" s="8"/>
      <c r="I340" s="9"/>
      <c r="K340" s="10"/>
      <c r="L340" s="8"/>
      <c r="M340" s="9"/>
      <c r="P340" s="14">
        <f t="shared" si="10"/>
        <v>0</v>
      </c>
      <c r="Q340" s="14" t="e">
        <f t="shared" si="11"/>
        <v>#DIV/0!</v>
      </c>
    </row>
    <row r="341" spans="1:17">
      <c r="A341" s="1" t="s">
        <v>103</v>
      </c>
      <c r="B341" s="1">
        <v>4</v>
      </c>
      <c r="C341" s="1" t="s">
        <v>249</v>
      </c>
      <c r="D341" s="2" t="s">
        <v>177</v>
      </c>
      <c r="E341" s="2" t="str">
        <f>$N$3</f>
        <v>STD old-rep2</v>
      </c>
      <c r="F341" s="8"/>
      <c r="G341" s="9"/>
      <c r="H341" s="8"/>
      <c r="I341" s="9"/>
      <c r="K341" s="10"/>
      <c r="L341" s="8"/>
      <c r="M341" s="9"/>
      <c r="P341" s="14">
        <f t="shared" si="10"/>
        <v>0</v>
      </c>
      <c r="Q341" s="14" t="e">
        <f t="shared" si="11"/>
        <v>#DIV/0!</v>
      </c>
    </row>
    <row r="342" spans="1:17">
      <c r="A342" s="1" t="s">
        <v>103</v>
      </c>
      <c r="B342" s="1">
        <v>5</v>
      </c>
      <c r="C342" s="1" t="s">
        <v>86</v>
      </c>
      <c r="D342" s="2" t="s">
        <v>179</v>
      </c>
      <c r="E342" s="2" t="str">
        <f>$N$2</f>
        <v>STD old-rep1</v>
      </c>
      <c r="F342" s="8"/>
      <c r="G342" s="9">
        <v>31.58</v>
      </c>
      <c r="H342" s="8"/>
      <c r="I342" s="9">
        <v>81.849999999999994</v>
      </c>
      <c r="K342" s="10"/>
      <c r="L342" s="8"/>
      <c r="M342" s="9">
        <v>28.39</v>
      </c>
      <c r="P342" s="14">
        <f t="shared" si="10"/>
        <v>-31.58</v>
      </c>
      <c r="Q342" s="14">
        <f t="shared" si="11"/>
        <v>31.58</v>
      </c>
    </row>
    <row r="343" spans="1:17">
      <c r="A343" s="1" t="s">
        <v>103</v>
      </c>
      <c r="B343" s="1">
        <v>6</v>
      </c>
      <c r="C343" s="1" t="s">
        <v>250</v>
      </c>
      <c r="D343" s="2" t="s">
        <v>179</v>
      </c>
      <c r="E343" s="2" t="str">
        <f>$N$3</f>
        <v>STD old-rep2</v>
      </c>
      <c r="F343" s="8">
        <v>31.5</v>
      </c>
      <c r="G343" s="9">
        <v>32.43</v>
      </c>
      <c r="H343" s="8">
        <v>81.48</v>
      </c>
      <c r="I343" s="9">
        <v>81.94</v>
      </c>
      <c r="K343" s="10"/>
      <c r="L343" s="8">
        <v>28.39</v>
      </c>
      <c r="M343" s="9">
        <v>29.49</v>
      </c>
      <c r="P343" s="14">
        <f t="shared" si="10"/>
        <v>-0.92999999999999972</v>
      </c>
      <c r="Q343" s="14">
        <f t="shared" si="11"/>
        <v>31.965</v>
      </c>
    </row>
    <row r="344" spans="1:17">
      <c r="A344" s="1" t="s">
        <v>103</v>
      </c>
      <c r="B344" s="1">
        <v>7</v>
      </c>
      <c r="C344" s="1" t="s">
        <v>87</v>
      </c>
      <c r="D344" s="7" t="s">
        <v>491</v>
      </c>
      <c r="E344" s="2" t="str">
        <f>$N$2</f>
        <v>STD old-rep1</v>
      </c>
      <c r="F344" s="8">
        <v>26.49</v>
      </c>
      <c r="G344" s="9">
        <v>25.78</v>
      </c>
      <c r="H344" s="8">
        <v>83.39</v>
      </c>
      <c r="I344" s="9">
        <v>83.65</v>
      </c>
      <c r="K344" s="10"/>
      <c r="L344" s="8">
        <v>23.38</v>
      </c>
      <c r="M344" s="9">
        <v>22.72</v>
      </c>
      <c r="P344" s="14">
        <f t="shared" si="10"/>
        <v>0.7099999999999973</v>
      </c>
      <c r="Q344" s="14">
        <f t="shared" si="11"/>
        <v>26.134999999999998</v>
      </c>
    </row>
    <row r="345" spans="1:17">
      <c r="A345" s="1" t="s">
        <v>103</v>
      </c>
      <c r="B345" s="1">
        <v>8</v>
      </c>
      <c r="C345" s="1" t="s">
        <v>251</v>
      </c>
      <c r="D345" s="7" t="s">
        <v>491</v>
      </c>
      <c r="E345" s="2" t="str">
        <f>$N$3</f>
        <v>STD old-rep2</v>
      </c>
      <c r="F345" s="8">
        <v>26.74</v>
      </c>
      <c r="G345" s="9">
        <v>25.66</v>
      </c>
      <c r="H345" s="8">
        <v>83.38</v>
      </c>
      <c r="I345" s="9">
        <v>83.71</v>
      </c>
      <c r="K345" s="10"/>
      <c r="L345" s="8">
        <v>23.57</v>
      </c>
      <c r="M345" s="9">
        <v>22.5</v>
      </c>
      <c r="P345" s="14">
        <f t="shared" si="10"/>
        <v>1.0799999999999983</v>
      </c>
      <c r="Q345" s="14">
        <f t="shared" si="11"/>
        <v>26.2</v>
      </c>
    </row>
    <row r="346" spans="1:17">
      <c r="A346" s="1" t="s">
        <v>103</v>
      </c>
      <c r="B346" s="1">
        <v>9</v>
      </c>
      <c r="C346" s="1" t="s">
        <v>88</v>
      </c>
      <c r="D346" s="7" t="s">
        <v>492</v>
      </c>
      <c r="E346" s="2" t="str">
        <f>$N$2</f>
        <v>STD old-rep1</v>
      </c>
      <c r="F346" s="8">
        <v>27.19</v>
      </c>
      <c r="G346" s="9">
        <v>26.61</v>
      </c>
      <c r="H346" s="8">
        <v>86.24</v>
      </c>
      <c r="I346" s="9">
        <v>86.44</v>
      </c>
      <c r="K346" s="10"/>
      <c r="L346" s="8">
        <v>24.43</v>
      </c>
      <c r="M346" s="9">
        <v>23.95</v>
      </c>
      <c r="P346" s="14">
        <f t="shared" si="10"/>
        <v>0.58000000000000185</v>
      </c>
      <c r="Q346" s="14">
        <f t="shared" si="11"/>
        <v>26.9</v>
      </c>
    </row>
    <row r="347" spans="1:17">
      <c r="A347" s="1" t="s">
        <v>103</v>
      </c>
      <c r="B347" s="1">
        <v>10</v>
      </c>
      <c r="C347" s="1" t="s">
        <v>252</v>
      </c>
      <c r="D347" s="7" t="s">
        <v>492</v>
      </c>
      <c r="E347" s="2" t="str">
        <f>$N$3</f>
        <v>STD old-rep2</v>
      </c>
      <c r="F347" s="8">
        <v>27.22</v>
      </c>
      <c r="G347" s="9">
        <v>26.67</v>
      </c>
      <c r="H347" s="8">
        <v>85.58</v>
      </c>
      <c r="I347" s="9">
        <v>86.49</v>
      </c>
      <c r="K347" s="10"/>
      <c r="L347" s="8">
        <v>24.41</v>
      </c>
      <c r="M347" s="9">
        <v>23.82</v>
      </c>
      <c r="P347" s="14">
        <f t="shared" si="10"/>
        <v>0.54999999999999716</v>
      </c>
      <c r="Q347" s="14">
        <f t="shared" si="11"/>
        <v>26.945</v>
      </c>
    </row>
    <row r="348" spans="1:17">
      <c r="A348" s="1" t="s">
        <v>103</v>
      </c>
      <c r="B348" s="1">
        <v>11</v>
      </c>
      <c r="C348" s="1" t="s">
        <v>89</v>
      </c>
      <c r="D348" s="7" t="s">
        <v>493</v>
      </c>
      <c r="E348" s="2" t="str">
        <f>$N$2</f>
        <v>STD old-rep1</v>
      </c>
      <c r="F348" s="8">
        <v>25.86</v>
      </c>
      <c r="G348" s="9">
        <v>25.16</v>
      </c>
      <c r="H348" s="8">
        <v>81.510000000000005</v>
      </c>
      <c r="I348" s="9">
        <v>81.64</v>
      </c>
      <c r="K348" s="10"/>
      <c r="L348" s="8">
        <v>23.07</v>
      </c>
      <c r="M348" s="9">
        <v>23.41</v>
      </c>
      <c r="P348" s="14">
        <f t="shared" si="10"/>
        <v>0.69999999999999929</v>
      </c>
      <c r="Q348" s="14">
        <f t="shared" si="11"/>
        <v>25.509999999999998</v>
      </c>
    </row>
    <row r="349" spans="1:17">
      <c r="A349" s="1" t="s">
        <v>103</v>
      </c>
      <c r="B349" s="1">
        <v>12</v>
      </c>
      <c r="C349" s="1" t="s">
        <v>253</v>
      </c>
      <c r="D349" s="7" t="s">
        <v>493</v>
      </c>
      <c r="E349" s="2" t="str">
        <f>$N$3</f>
        <v>STD old-rep2</v>
      </c>
      <c r="F349" s="8">
        <v>25.68</v>
      </c>
      <c r="G349" s="9">
        <v>25.49</v>
      </c>
      <c r="H349" s="8">
        <v>81.540000000000006</v>
      </c>
      <c r="I349" s="9">
        <v>81.760000000000005</v>
      </c>
      <c r="K349" s="10"/>
      <c r="L349" s="8">
        <v>22.79</v>
      </c>
      <c r="M349" s="9">
        <v>22.78</v>
      </c>
      <c r="P349" s="14">
        <f t="shared" si="10"/>
        <v>0.19000000000000128</v>
      </c>
      <c r="Q349" s="14">
        <f t="shared" si="11"/>
        <v>25.585000000000001</v>
      </c>
    </row>
    <row r="350" spans="1:17">
      <c r="A350" s="1" t="s">
        <v>103</v>
      </c>
      <c r="B350" s="1">
        <v>13</v>
      </c>
      <c r="C350" s="1" t="s">
        <v>90</v>
      </c>
      <c r="D350" s="7" t="s">
        <v>494</v>
      </c>
      <c r="E350" s="2" t="str">
        <f>$N$2</f>
        <v>STD old-rep1</v>
      </c>
      <c r="F350" s="8">
        <v>26.93</v>
      </c>
      <c r="G350" s="9">
        <v>25.98</v>
      </c>
      <c r="H350" s="8">
        <v>81.599999999999994</v>
      </c>
      <c r="I350" s="9">
        <v>81.900000000000006</v>
      </c>
      <c r="K350" s="10"/>
      <c r="L350" s="8">
        <v>23.49</v>
      </c>
      <c r="M350" s="9">
        <v>22.75</v>
      </c>
      <c r="P350" s="14">
        <f t="shared" si="10"/>
        <v>0.94999999999999929</v>
      </c>
      <c r="Q350" s="14">
        <f t="shared" si="11"/>
        <v>26.454999999999998</v>
      </c>
    </row>
    <row r="351" spans="1:17">
      <c r="A351" s="1" t="s">
        <v>103</v>
      </c>
      <c r="B351" s="1">
        <v>14</v>
      </c>
      <c r="C351" s="1" t="s">
        <v>254</v>
      </c>
      <c r="D351" s="7" t="s">
        <v>494</v>
      </c>
      <c r="E351" s="2" t="str">
        <f>$N$3</f>
        <v>STD old-rep2</v>
      </c>
      <c r="F351" s="8">
        <v>26.95</v>
      </c>
      <c r="G351" s="9">
        <v>25.93</v>
      </c>
      <c r="H351" s="8">
        <v>81.569999999999993</v>
      </c>
      <c r="I351" s="9">
        <v>81.89</v>
      </c>
      <c r="K351" s="10"/>
      <c r="L351" s="8">
        <v>23.53</v>
      </c>
      <c r="M351" s="9">
        <v>22.14</v>
      </c>
      <c r="P351" s="14">
        <f t="shared" si="10"/>
        <v>1.0199999999999996</v>
      </c>
      <c r="Q351" s="14">
        <f t="shared" si="11"/>
        <v>26.439999999999998</v>
      </c>
    </row>
    <row r="352" spans="1:17">
      <c r="A352" s="1" t="s">
        <v>103</v>
      </c>
      <c r="B352" s="1">
        <v>15</v>
      </c>
      <c r="C352" s="1" t="s">
        <v>91</v>
      </c>
      <c r="D352" s="7" t="s">
        <v>495</v>
      </c>
      <c r="E352" s="2" t="str">
        <f>$N$2</f>
        <v>STD old-rep1</v>
      </c>
      <c r="F352" s="8">
        <v>28.52</v>
      </c>
      <c r="G352" s="9">
        <v>26.44</v>
      </c>
      <c r="H352" s="8">
        <v>83.32</v>
      </c>
      <c r="I352" s="9">
        <v>83.64</v>
      </c>
      <c r="K352" s="10"/>
      <c r="L352" s="8">
        <v>24.9</v>
      </c>
      <c r="M352" s="9">
        <v>23.04</v>
      </c>
      <c r="P352" s="14">
        <f t="shared" si="10"/>
        <v>2.0799999999999983</v>
      </c>
      <c r="Q352" s="14">
        <f t="shared" si="11"/>
        <v>27.48</v>
      </c>
    </row>
    <row r="353" spans="1:17">
      <c r="A353" s="1" t="s">
        <v>103</v>
      </c>
      <c r="B353" s="1">
        <v>16</v>
      </c>
      <c r="C353" s="1" t="s">
        <v>255</v>
      </c>
      <c r="D353" s="7" t="s">
        <v>495</v>
      </c>
      <c r="E353" s="2" t="str">
        <f>$N$3</f>
        <v>STD old-rep2</v>
      </c>
      <c r="F353" s="8">
        <v>28.43</v>
      </c>
      <c r="G353" s="9">
        <v>26.82</v>
      </c>
      <c r="H353" s="8">
        <v>83.37</v>
      </c>
      <c r="I353" s="9">
        <v>83.68</v>
      </c>
      <c r="K353" s="10"/>
      <c r="L353" s="8">
        <v>24.74</v>
      </c>
      <c r="M353" s="9">
        <v>23.37</v>
      </c>
      <c r="P353" s="14">
        <f t="shared" si="10"/>
        <v>1.6099999999999994</v>
      </c>
      <c r="Q353" s="14">
        <f t="shared" si="11"/>
        <v>27.625</v>
      </c>
    </row>
    <row r="354" spans="1:17">
      <c r="A354" s="1" t="s">
        <v>103</v>
      </c>
      <c r="B354" s="1">
        <v>17</v>
      </c>
      <c r="C354" s="1" t="s">
        <v>92</v>
      </c>
      <c r="D354" s="7" t="s">
        <v>496</v>
      </c>
      <c r="E354" s="2" t="str">
        <f>$N$2</f>
        <v>STD old-rep1</v>
      </c>
      <c r="F354" s="8">
        <v>26.88</v>
      </c>
      <c r="G354" s="9">
        <v>26.23</v>
      </c>
      <c r="H354" s="8">
        <v>86.39</v>
      </c>
      <c r="I354" s="9">
        <v>86.71</v>
      </c>
      <c r="K354" s="10"/>
      <c r="L354" s="8">
        <v>23.41</v>
      </c>
      <c r="M354" s="9">
        <v>22.84</v>
      </c>
      <c r="P354" s="14">
        <f t="shared" si="10"/>
        <v>0.64999999999999858</v>
      </c>
      <c r="Q354" s="14">
        <f t="shared" si="11"/>
        <v>26.555</v>
      </c>
    </row>
    <row r="355" spans="1:17">
      <c r="A355" s="1" t="s">
        <v>103</v>
      </c>
      <c r="B355" s="1">
        <v>18</v>
      </c>
      <c r="C355" s="1" t="s">
        <v>256</v>
      </c>
      <c r="D355" s="7" t="s">
        <v>496</v>
      </c>
      <c r="E355" s="2" t="str">
        <f>$N$3</f>
        <v>STD old-rep2</v>
      </c>
      <c r="F355" s="8">
        <v>27.01</v>
      </c>
      <c r="G355" s="9">
        <v>25.98</v>
      </c>
      <c r="H355" s="8">
        <v>86.4</v>
      </c>
      <c r="I355" s="9">
        <v>86.75</v>
      </c>
      <c r="K355" s="10"/>
      <c r="L355" s="8">
        <v>23.58</v>
      </c>
      <c r="M355" s="9">
        <v>22.66</v>
      </c>
      <c r="P355" s="14">
        <f t="shared" si="10"/>
        <v>1.0300000000000011</v>
      </c>
      <c r="Q355" s="14">
        <f t="shared" si="11"/>
        <v>26.495000000000001</v>
      </c>
    </row>
    <row r="356" spans="1:17">
      <c r="A356" s="1" t="s">
        <v>103</v>
      </c>
      <c r="B356" s="1">
        <v>19</v>
      </c>
      <c r="C356" s="1" t="s">
        <v>93</v>
      </c>
      <c r="D356" s="7" t="s">
        <v>497</v>
      </c>
      <c r="E356" s="2" t="str">
        <f>$N$2</f>
        <v>STD old-rep1</v>
      </c>
      <c r="F356" s="8">
        <v>27.53</v>
      </c>
      <c r="G356" s="9">
        <v>26.16</v>
      </c>
      <c r="H356" s="8">
        <v>82.12</v>
      </c>
      <c r="I356" s="9">
        <v>82.37</v>
      </c>
      <c r="K356" s="10"/>
      <c r="L356" s="8">
        <v>24.07</v>
      </c>
      <c r="M356" s="9">
        <v>23.01</v>
      </c>
      <c r="P356" s="14">
        <f t="shared" si="10"/>
        <v>1.370000000000001</v>
      </c>
      <c r="Q356" s="14">
        <f t="shared" si="11"/>
        <v>26.844999999999999</v>
      </c>
    </row>
    <row r="357" spans="1:17">
      <c r="A357" s="1" t="s">
        <v>103</v>
      </c>
      <c r="B357" s="1">
        <v>20</v>
      </c>
      <c r="C357" s="1" t="s">
        <v>257</v>
      </c>
      <c r="D357" s="7" t="s">
        <v>497</v>
      </c>
      <c r="E357" s="2" t="str">
        <f>$N$3</f>
        <v>STD old-rep2</v>
      </c>
      <c r="F357" s="8">
        <v>27.8</v>
      </c>
      <c r="G357" s="9">
        <v>25.95</v>
      </c>
      <c r="H357" s="8">
        <v>82.14</v>
      </c>
      <c r="I357" s="9">
        <v>82.43</v>
      </c>
      <c r="K357" s="10"/>
      <c r="L357" s="8">
        <v>24.47</v>
      </c>
      <c r="M357" s="9">
        <v>23</v>
      </c>
      <c r="P357" s="14">
        <f t="shared" si="10"/>
        <v>1.8500000000000014</v>
      </c>
      <c r="Q357" s="14">
        <f t="shared" si="11"/>
        <v>26.875</v>
      </c>
    </row>
    <row r="358" spans="1:17">
      <c r="A358" s="1" t="s">
        <v>103</v>
      </c>
      <c r="B358" s="1">
        <v>21</v>
      </c>
      <c r="C358" s="1" t="s">
        <v>94</v>
      </c>
      <c r="D358" s="7" t="s">
        <v>498</v>
      </c>
      <c r="E358" s="2" t="str">
        <f>$N$2</f>
        <v>STD old-rep1</v>
      </c>
      <c r="F358" s="8">
        <v>26.78</v>
      </c>
      <c r="G358" s="9">
        <v>26.59</v>
      </c>
      <c r="H358" s="8">
        <v>82.59</v>
      </c>
      <c r="I358" s="9">
        <v>82.8</v>
      </c>
      <c r="K358" s="10"/>
      <c r="L358" s="8">
        <v>23.6</v>
      </c>
      <c r="M358" s="9">
        <v>23.63</v>
      </c>
      <c r="P358" s="14">
        <f t="shared" si="10"/>
        <v>0.19000000000000128</v>
      </c>
      <c r="Q358" s="14">
        <f t="shared" si="11"/>
        <v>26.685000000000002</v>
      </c>
    </row>
    <row r="359" spans="1:17">
      <c r="A359" s="1" t="s">
        <v>103</v>
      </c>
      <c r="B359" s="1">
        <v>22</v>
      </c>
      <c r="C359" s="1" t="s">
        <v>258</v>
      </c>
      <c r="D359" s="7" t="s">
        <v>498</v>
      </c>
      <c r="E359" s="2" t="str">
        <f>$N$3</f>
        <v>STD old-rep2</v>
      </c>
      <c r="F359" s="8">
        <v>27.01</v>
      </c>
      <c r="G359" s="9">
        <v>25.81</v>
      </c>
      <c r="H359" s="8">
        <v>82.65</v>
      </c>
      <c r="I359" s="9">
        <v>82.93</v>
      </c>
      <c r="K359" s="10"/>
      <c r="L359" s="8">
        <v>23.71</v>
      </c>
      <c r="M359" s="9">
        <v>22.89</v>
      </c>
      <c r="P359" s="14">
        <f t="shared" si="10"/>
        <v>1.2000000000000028</v>
      </c>
      <c r="Q359" s="14">
        <f t="shared" si="11"/>
        <v>26.41</v>
      </c>
    </row>
    <row r="360" spans="1:17">
      <c r="A360" s="1" t="s">
        <v>103</v>
      </c>
      <c r="B360" s="1">
        <v>23</v>
      </c>
      <c r="C360" s="1" t="s">
        <v>95</v>
      </c>
      <c r="D360" s="7" t="s">
        <v>499</v>
      </c>
      <c r="E360" s="2" t="str">
        <f>$N$2</f>
        <v>STD old-rep1</v>
      </c>
      <c r="F360" s="8">
        <v>26.45</v>
      </c>
      <c r="G360" s="9">
        <v>25.84</v>
      </c>
      <c r="H360" s="8">
        <v>82.89</v>
      </c>
      <c r="I360" s="9">
        <v>83.12</v>
      </c>
      <c r="K360" s="10"/>
      <c r="L360" s="8">
        <v>23.56</v>
      </c>
      <c r="M360" s="9">
        <v>23.54</v>
      </c>
      <c r="P360" s="14">
        <f t="shared" si="10"/>
        <v>0.60999999999999943</v>
      </c>
      <c r="Q360" s="14">
        <f t="shared" si="11"/>
        <v>26.145</v>
      </c>
    </row>
    <row r="361" spans="1:17">
      <c r="A361" s="1" t="s">
        <v>103</v>
      </c>
      <c r="B361" s="1">
        <v>24</v>
      </c>
      <c r="C361" s="1" t="s">
        <v>259</v>
      </c>
      <c r="D361" s="7" t="s">
        <v>499</v>
      </c>
      <c r="E361" s="2" t="str">
        <f>$N$3</f>
        <v>STD old-rep2</v>
      </c>
      <c r="F361" s="8">
        <v>26.49</v>
      </c>
      <c r="G361" s="9">
        <v>25.84</v>
      </c>
      <c r="H361" s="8">
        <v>82.93</v>
      </c>
      <c r="I361" s="9">
        <v>83.12</v>
      </c>
      <c r="K361" s="10"/>
      <c r="L361" s="8">
        <v>23.79</v>
      </c>
      <c r="M361" s="9">
        <v>23.67</v>
      </c>
      <c r="P361" s="14">
        <f t="shared" si="10"/>
        <v>0.64999999999999858</v>
      </c>
      <c r="Q361" s="14">
        <f t="shared" si="11"/>
        <v>26.164999999999999</v>
      </c>
    </row>
    <row r="362" spans="1:17">
      <c r="A362" s="1" t="s">
        <v>408</v>
      </c>
      <c r="B362" s="1">
        <v>1</v>
      </c>
      <c r="C362" s="1" t="s">
        <v>321</v>
      </c>
      <c r="D362" s="2" t="s">
        <v>175</v>
      </c>
      <c r="E362" s="2" t="str">
        <f>$N$4</f>
        <v>STD new-rep1</v>
      </c>
      <c r="F362" s="8">
        <v>29.62</v>
      </c>
      <c r="G362" s="9">
        <v>28.46</v>
      </c>
      <c r="H362" s="8">
        <v>85.07</v>
      </c>
      <c r="I362" s="9">
        <v>85.56</v>
      </c>
      <c r="K362" s="10"/>
      <c r="L362" s="8">
        <v>26.53</v>
      </c>
      <c r="M362" s="9">
        <v>25.43</v>
      </c>
      <c r="P362" s="14">
        <f t="shared" si="10"/>
        <v>1.1600000000000001</v>
      </c>
      <c r="Q362" s="14">
        <f t="shared" si="11"/>
        <v>29.04</v>
      </c>
    </row>
    <row r="363" spans="1:17">
      <c r="A363" s="1" t="s">
        <v>408</v>
      </c>
      <c r="B363" s="1">
        <v>2</v>
      </c>
      <c r="C363" s="1" t="s">
        <v>393</v>
      </c>
      <c r="D363" s="2" t="s">
        <v>175</v>
      </c>
      <c r="E363" s="2" t="str">
        <f>$N$5</f>
        <v>STD new-rep2</v>
      </c>
      <c r="F363" s="8">
        <v>29.05</v>
      </c>
      <c r="G363" s="9">
        <v>28.61</v>
      </c>
      <c r="H363" s="8">
        <v>85.09</v>
      </c>
      <c r="I363" s="9">
        <v>85.29</v>
      </c>
      <c r="K363" s="10"/>
      <c r="L363" s="8">
        <v>25.91</v>
      </c>
      <c r="M363" s="9">
        <v>25.55</v>
      </c>
      <c r="P363" s="14">
        <f t="shared" si="10"/>
        <v>0.44000000000000128</v>
      </c>
      <c r="Q363" s="14">
        <f t="shared" si="11"/>
        <v>28.83</v>
      </c>
    </row>
    <row r="364" spans="1:17">
      <c r="A364" s="1" t="s">
        <v>408</v>
      </c>
      <c r="B364" s="1">
        <v>3</v>
      </c>
      <c r="C364" s="1" t="s">
        <v>322</v>
      </c>
      <c r="D364" s="2" t="s">
        <v>177</v>
      </c>
      <c r="E364" s="2" t="str">
        <f>$N$4</f>
        <v>STD new-rep1</v>
      </c>
      <c r="F364" s="8"/>
      <c r="G364" s="9"/>
      <c r="H364" s="8"/>
      <c r="I364" s="9"/>
      <c r="K364" s="10"/>
      <c r="L364" s="8"/>
      <c r="M364" s="9"/>
      <c r="P364" s="14">
        <f t="shared" si="10"/>
        <v>0</v>
      </c>
      <c r="Q364" s="14" t="e">
        <f t="shared" si="11"/>
        <v>#DIV/0!</v>
      </c>
    </row>
    <row r="365" spans="1:17">
      <c r="A365" s="1" t="s">
        <v>408</v>
      </c>
      <c r="B365" s="1">
        <v>4</v>
      </c>
      <c r="C365" s="1" t="s">
        <v>394</v>
      </c>
      <c r="D365" s="2" t="s">
        <v>177</v>
      </c>
      <c r="E365" s="2" t="str">
        <f>$N$5</f>
        <v>STD new-rep2</v>
      </c>
      <c r="F365" s="8"/>
      <c r="G365" s="9"/>
      <c r="H365" s="8"/>
      <c r="I365" s="9"/>
      <c r="K365" s="10"/>
      <c r="L365" s="8"/>
      <c r="M365" s="9"/>
      <c r="P365" s="14">
        <f t="shared" si="10"/>
        <v>0</v>
      </c>
      <c r="Q365" s="14" t="e">
        <f t="shared" si="11"/>
        <v>#DIV/0!</v>
      </c>
    </row>
    <row r="366" spans="1:17">
      <c r="A366" s="1" t="s">
        <v>408</v>
      </c>
      <c r="B366" s="1">
        <v>5</v>
      </c>
      <c r="C366" s="1" t="s">
        <v>323</v>
      </c>
      <c r="D366" s="2" t="s">
        <v>179</v>
      </c>
      <c r="E366" s="2" t="str">
        <f>$N$4</f>
        <v>STD new-rep1</v>
      </c>
      <c r="F366" s="8">
        <v>32.61</v>
      </c>
      <c r="G366" s="9">
        <v>31.83</v>
      </c>
      <c r="H366" s="8">
        <v>81.489999999999995</v>
      </c>
      <c r="I366" s="9">
        <v>82.09</v>
      </c>
      <c r="K366" s="10"/>
      <c r="L366" s="8">
        <v>29.47</v>
      </c>
      <c r="M366" s="9">
        <v>28.81</v>
      </c>
      <c r="P366" s="14">
        <f t="shared" si="10"/>
        <v>0.78000000000000114</v>
      </c>
      <c r="Q366" s="14">
        <f t="shared" si="11"/>
        <v>32.22</v>
      </c>
    </row>
    <row r="367" spans="1:17">
      <c r="A367" s="1" t="s">
        <v>408</v>
      </c>
      <c r="B367" s="1">
        <v>6</v>
      </c>
      <c r="C367" s="1" t="s">
        <v>395</v>
      </c>
      <c r="D367" s="2" t="s">
        <v>179</v>
      </c>
      <c r="E367" s="2" t="str">
        <f>$N$5</f>
        <v>STD new-rep2</v>
      </c>
      <c r="F367" s="8">
        <v>31.92</v>
      </c>
      <c r="G367" s="9">
        <v>31.65</v>
      </c>
      <c r="H367" s="8">
        <v>81.56</v>
      </c>
      <c r="I367" s="9">
        <v>82.06</v>
      </c>
      <c r="K367" s="10"/>
      <c r="L367" s="8">
        <v>28.79</v>
      </c>
      <c r="M367" s="9">
        <v>28.52</v>
      </c>
      <c r="P367" s="14">
        <f t="shared" si="10"/>
        <v>0.27000000000000313</v>
      </c>
      <c r="Q367" s="14">
        <f t="shared" si="11"/>
        <v>31.785</v>
      </c>
    </row>
    <row r="368" spans="1:17">
      <c r="A368" s="1" t="s">
        <v>408</v>
      </c>
      <c r="B368" s="1">
        <v>7</v>
      </c>
      <c r="C368" s="1" t="s">
        <v>324</v>
      </c>
      <c r="D368" s="7" t="s">
        <v>491</v>
      </c>
      <c r="E368" s="2" t="str">
        <f>$N$4</f>
        <v>STD new-rep1</v>
      </c>
      <c r="F368" s="8">
        <v>26.46</v>
      </c>
      <c r="G368" s="9">
        <v>25.26</v>
      </c>
      <c r="H368" s="8">
        <v>83.42</v>
      </c>
      <c r="I368" s="9">
        <v>83.81</v>
      </c>
      <c r="K368" s="10"/>
      <c r="L368" s="8">
        <v>23.04</v>
      </c>
      <c r="M368" s="9">
        <v>22.41</v>
      </c>
      <c r="P368" s="14">
        <f t="shared" si="10"/>
        <v>1.1999999999999993</v>
      </c>
      <c r="Q368" s="14">
        <f t="shared" si="11"/>
        <v>25.86</v>
      </c>
    </row>
    <row r="369" spans="1:17">
      <c r="A369" s="1" t="s">
        <v>408</v>
      </c>
      <c r="B369" s="1">
        <v>8</v>
      </c>
      <c r="C369" s="1" t="s">
        <v>396</v>
      </c>
      <c r="D369" s="7" t="s">
        <v>491</v>
      </c>
      <c r="E369" s="2" t="str">
        <f>$N$5</f>
        <v>STD new-rep2</v>
      </c>
      <c r="F369" s="8">
        <v>26.08</v>
      </c>
      <c r="G369" s="9">
        <v>25.61</v>
      </c>
      <c r="H369" s="8">
        <v>83.54</v>
      </c>
      <c r="I369" s="9">
        <v>83.79</v>
      </c>
      <c r="K369" s="10"/>
      <c r="L369" s="8">
        <v>22.92</v>
      </c>
      <c r="M369" s="9">
        <v>22.6</v>
      </c>
      <c r="P369" s="14">
        <f t="shared" si="10"/>
        <v>0.46999999999999886</v>
      </c>
      <c r="Q369" s="14">
        <f t="shared" si="11"/>
        <v>25.844999999999999</v>
      </c>
    </row>
    <row r="370" spans="1:17">
      <c r="A370" s="1" t="s">
        <v>408</v>
      </c>
      <c r="B370" s="1">
        <v>9</v>
      </c>
      <c r="C370" s="1" t="s">
        <v>325</v>
      </c>
      <c r="D370" s="7" t="s">
        <v>492</v>
      </c>
      <c r="E370" s="2" t="str">
        <f>$N$4</f>
        <v>STD new-rep1</v>
      </c>
      <c r="F370" s="8">
        <v>27.53</v>
      </c>
      <c r="G370" s="9">
        <v>26.51</v>
      </c>
      <c r="H370" s="8">
        <v>86.19</v>
      </c>
      <c r="I370" s="9">
        <v>86.59</v>
      </c>
      <c r="K370" s="10"/>
      <c r="L370" s="8">
        <v>24.39</v>
      </c>
      <c r="M370" s="9">
        <v>23.74</v>
      </c>
      <c r="P370" s="14">
        <f t="shared" si="10"/>
        <v>1.0199999999999996</v>
      </c>
      <c r="Q370" s="14">
        <f t="shared" si="11"/>
        <v>27.020000000000003</v>
      </c>
    </row>
    <row r="371" spans="1:17">
      <c r="A371" s="1" t="s">
        <v>408</v>
      </c>
      <c r="B371" s="1">
        <v>10</v>
      </c>
      <c r="C371" s="1" t="s">
        <v>397</v>
      </c>
      <c r="D371" s="7" t="s">
        <v>492</v>
      </c>
      <c r="E371" s="2" t="str">
        <f>$N$5</f>
        <v>STD new-rep2</v>
      </c>
      <c r="F371" s="8">
        <v>26.91</v>
      </c>
      <c r="G371" s="9">
        <v>26.52</v>
      </c>
      <c r="H371" s="8">
        <v>86.35</v>
      </c>
      <c r="I371" s="9">
        <v>86.62</v>
      </c>
      <c r="K371" s="10"/>
      <c r="L371" s="8">
        <v>23.77</v>
      </c>
      <c r="M371" s="9">
        <v>23.71</v>
      </c>
      <c r="P371" s="14">
        <f t="shared" si="10"/>
        <v>0.39000000000000057</v>
      </c>
      <c r="Q371" s="14">
        <f t="shared" si="11"/>
        <v>26.715</v>
      </c>
    </row>
    <row r="372" spans="1:17">
      <c r="A372" s="1" t="s">
        <v>408</v>
      </c>
      <c r="B372" s="1">
        <v>11</v>
      </c>
      <c r="C372" s="1" t="s">
        <v>326</v>
      </c>
      <c r="D372" s="7" t="s">
        <v>493</v>
      </c>
      <c r="E372" s="2" t="str">
        <f>$N$4</f>
        <v>STD new-rep1</v>
      </c>
      <c r="F372" s="8">
        <v>25.73</v>
      </c>
      <c r="G372" s="9">
        <v>24.9</v>
      </c>
      <c r="H372" s="8">
        <v>81.59</v>
      </c>
      <c r="I372" s="9">
        <v>81.83</v>
      </c>
      <c r="K372" s="10"/>
      <c r="L372" s="8">
        <v>22.74</v>
      </c>
      <c r="M372" s="9">
        <v>22.38</v>
      </c>
      <c r="P372" s="14">
        <f t="shared" si="10"/>
        <v>0.83000000000000185</v>
      </c>
      <c r="Q372" s="14">
        <f t="shared" si="11"/>
        <v>25.314999999999998</v>
      </c>
    </row>
    <row r="373" spans="1:17">
      <c r="A373" s="1" t="s">
        <v>408</v>
      </c>
      <c r="B373" s="1">
        <v>12</v>
      </c>
      <c r="C373" s="1" t="s">
        <v>398</v>
      </c>
      <c r="D373" s="7" t="s">
        <v>493</v>
      </c>
      <c r="E373" s="2" t="str">
        <f>$N$5</f>
        <v>STD new-rep2</v>
      </c>
      <c r="F373" s="8">
        <v>25.27</v>
      </c>
      <c r="G373" s="9">
        <v>25.02</v>
      </c>
      <c r="H373" s="8">
        <v>81.7</v>
      </c>
      <c r="I373" s="9">
        <v>81.849999999999994</v>
      </c>
      <c r="K373" s="10"/>
      <c r="L373" s="8">
        <v>22.6</v>
      </c>
      <c r="M373" s="9">
        <v>22.63</v>
      </c>
      <c r="P373" s="14">
        <f t="shared" si="10"/>
        <v>0.25</v>
      </c>
      <c r="Q373" s="14">
        <f t="shared" si="11"/>
        <v>25.145</v>
      </c>
    </row>
    <row r="374" spans="1:17">
      <c r="A374" s="1" t="s">
        <v>408</v>
      </c>
      <c r="B374" s="1">
        <v>13</v>
      </c>
      <c r="C374" s="1" t="s">
        <v>327</v>
      </c>
      <c r="D374" s="7" t="s">
        <v>494</v>
      </c>
      <c r="E374" s="2" t="str">
        <f>$N$4</f>
        <v>STD new-rep1</v>
      </c>
      <c r="F374" s="8">
        <v>26.91</v>
      </c>
      <c r="G374" s="9">
        <v>25.53</v>
      </c>
      <c r="H374" s="8">
        <v>81.680000000000007</v>
      </c>
      <c r="I374" s="9">
        <v>82.06</v>
      </c>
      <c r="K374" s="10"/>
      <c r="L374" s="8">
        <v>23.38</v>
      </c>
      <c r="M374" s="9">
        <v>22.52</v>
      </c>
      <c r="P374" s="14">
        <f t="shared" si="10"/>
        <v>1.379999999999999</v>
      </c>
      <c r="Q374" s="14">
        <f t="shared" si="11"/>
        <v>26.22</v>
      </c>
    </row>
    <row r="375" spans="1:17">
      <c r="A375" s="1" t="s">
        <v>408</v>
      </c>
      <c r="B375" s="1">
        <v>14</v>
      </c>
      <c r="C375" s="1" t="s">
        <v>399</v>
      </c>
      <c r="D375" s="7" t="s">
        <v>494</v>
      </c>
      <c r="E375" s="2" t="str">
        <f>$N$5</f>
        <v>STD new-rep2</v>
      </c>
      <c r="F375" s="8">
        <v>26.18</v>
      </c>
      <c r="G375" s="9">
        <v>25.84</v>
      </c>
      <c r="H375" s="8">
        <v>81.72</v>
      </c>
      <c r="I375" s="9">
        <v>81.95</v>
      </c>
      <c r="K375" s="10"/>
      <c r="L375" s="8">
        <v>22.9</v>
      </c>
      <c r="M375" s="9">
        <v>23.26</v>
      </c>
      <c r="P375" s="14">
        <f t="shared" si="10"/>
        <v>0.33999999999999986</v>
      </c>
      <c r="Q375" s="14">
        <f t="shared" si="11"/>
        <v>26.009999999999998</v>
      </c>
    </row>
    <row r="376" spans="1:17">
      <c r="A376" s="1" t="s">
        <v>408</v>
      </c>
      <c r="B376" s="1">
        <v>15</v>
      </c>
      <c r="C376" s="1" t="s">
        <v>328</v>
      </c>
      <c r="D376" s="7" t="s">
        <v>495</v>
      </c>
      <c r="E376" s="2" t="str">
        <f>$N$4</f>
        <v>STD new-rep1</v>
      </c>
      <c r="F376" s="8">
        <v>28.16</v>
      </c>
      <c r="G376" s="9">
        <v>26.23</v>
      </c>
      <c r="H376" s="8">
        <v>83.38</v>
      </c>
      <c r="I376" s="9">
        <v>83.74</v>
      </c>
      <c r="K376" s="10"/>
      <c r="L376" s="8">
        <v>24.56</v>
      </c>
      <c r="M376" s="9">
        <v>22.79</v>
      </c>
      <c r="P376" s="14">
        <f t="shared" si="10"/>
        <v>1.9299999999999997</v>
      </c>
      <c r="Q376" s="14">
        <f t="shared" si="11"/>
        <v>27.195</v>
      </c>
    </row>
    <row r="377" spans="1:17">
      <c r="A377" s="1" t="s">
        <v>408</v>
      </c>
      <c r="B377" s="1">
        <v>16</v>
      </c>
      <c r="C377" s="1" t="s">
        <v>400</v>
      </c>
      <c r="D377" s="7" t="s">
        <v>495</v>
      </c>
      <c r="E377" s="2" t="str">
        <f>$N$5</f>
        <v>STD new-rep2</v>
      </c>
      <c r="F377" s="8">
        <v>27.42</v>
      </c>
      <c r="G377" s="9">
        <v>26.21</v>
      </c>
      <c r="H377" s="8">
        <v>83.48</v>
      </c>
      <c r="I377" s="9">
        <v>83.8</v>
      </c>
      <c r="K377" s="10"/>
      <c r="L377" s="8">
        <v>23.73</v>
      </c>
      <c r="M377" s="9">
        <v>22.9</v>
      </c>
      <c r="P377" s="14">
        <f t="shared" si="10"/>
        <v>1.2100000000000009</v>
      </c>
      <c r="Q377" s="14">
        <f t="shared" si="11"/>
        <v>26.815000000000001</v>
      </c>
    </row>
    <row r="378" spans="1:17">
      <c r="A378" s="1" t="s">
        <v>408</v>
      </c>
      <c r="B378" s="1">
        <v>17</v>
      </c>
      <c r="C378" s="1" t="s">
        <v>329</v>
      </c>
      <c r="D378" s="7" t="s">
        <v>496</v>
      </c>
      <c r="E378" s="2" t="str">
        <f>$N$4</f>
        <v>STD new-rep1</v>
      </c>
      <c r="F378" s="8">
        <v>27.07</v>
      </c>
      <c r="G378" s="9">
        <v>25.56</v>
      </c>
      <c r="H378" s="8">
        <v>86.42</v>
      </c>
      <c r="I378" s="9">
        <v>86.79</v>
      </c>
      <c r="K378" s="10"/>
      <c r="L378" s="8">
        <v>24.24</v>
      </c>
      <c r="M378" s="9">
        <v>22.48</v>
      </c>
      <c r="P378" s="14">
        <f t="shared" si="10"/>
        <v>1.5100000000000016</v>
      </c>
      <c r="Q378" s="14">
        <f t="shared" si="11"/>
        <v>26.314999999999998</v>
      </c>
    </row>
    <row r="379" spans="1:17">
      <c r="A379" s="1" t="s">
        <v>408</v>
      </c>
      <c r="B379" s="1">
        <v>18</v>
      </c>
      <c r="C379" s="1" t="s">
        <v>401</v>
      </c>
      <c r="D379" s="7" t="s">
        <v>496</v>
      </c>
      <c r="E379" s="2" t="str">
        <f>$N$5</f>
        <v>STD new-rep2</v>
      </c>
      <c r="F379" s="8">
        <v>26.12</v>
      </c>
      <c r="G379" s="9">
        <v>25.74</v>
      </c>
      <c r="H379" s="8">
        <v>86.54</v>
      </c>
      <c r="I379" s="9">
        <v>86.89</v>
      </c>
      <c r="K379" s="10"/>
      <c r="L379" s="8">
        <v>23.36</v>
      </c>
      <c r="M379" s="9">
        <v>22.55</v>
      </c>
      <c r="P379" s="14">
        <f t="shared" si="10"/>
        <v>0.38000000000000256</v>
      </c>
      <c r="Q379" s="14">
        <f t="shared" si="11"/>
        <v>25.93</v>
      </c>
    </row>
    <row r="380" spans="1:17">
      <c r="A380" s="1" t="s">
        <v>408</v>
      </c>
      <c r="B380" s="1">
        <v>19</v>
      </c>
      <c r="C380" s="1" t="s">
        <v>330</v>
      </c>
      <c r="D380" s="7" t="s">
        <v>497</v>
      </c>
      <c r="E380" s="2" t="str">
        <f>$N$4</f>
        <v>STD new-rep1</v>
      </c>
      <c r="F380" s="8">
        <v>27.63</v>
      </c>
      <c r="G380" s="9">
        <v>25.66</v>
      </c>
      <c r="H380" s="8">
        <v>82.15</v>
      </c>
      <c r="I380" s="9">
        <v>82.53</v>
      </c>
      <c r="K380" s="10"/>
      <c r="L380" s="8">
        <v>24.34</v>
      </c>
      <c r="M380" s="9">
        <v>22.79</v>
      </c>
      <c r="P380" s="14">
        <f t="shared" si="10"/>
        <v>1.9699999999999989</v>
      </c>
      <c r="Q380" s="14">
        <f t="shared" si="11"/>
        <v>26.645</v>
      </c>
    </row>
    <row r="381" spans="1:17">
      <c r="A381" s="1" t="s">
        <v>408</v>
      </c>
      <c r="B381" s="1">
        <v>20</v>
      </c>
      <c r="C381" s="1" t="s">
        <v>402</v>
      </c>
      <c r="D381" s="7" t="s">
        <v>497</v>
      </c>
      <c r="E381" s="2" t="str">
        <f>$N$5</f>
        <v>STD new-rep2</v>
      </c>
      <c r="F381" s="8">
        <v>26.74</v>
      </c>
      <c r="G381" s="9">
        <v>25.9</v>
      </c>
      <c r="H381" s="8">
        <v>82.31</v>
      </c>
      <c r="I381" s="9">
        <v>82.56</v>
      </c>
      <c r="K381" s="10"/>
      <c r="L381" s="8">
        <v>23.53</v>
      </c>
      <c r="M381" s="9">
        <v>22.88</v>
      </c>
      <c r="P381" s="14">
        <f t="shared" si="10"/>
        <v>0.83999999999999986</v>
      </c>
      <c r="Q381" s="14">
        <f t="shared" si="11"/>
        <v>26.32</v>
      </c>
    </row>
    <row r="382" spans="1:17">
      <c r="A382" s="1" t="s">
        <v>408</v>
      </c>
      <c r="B382" s="1">
        <v>21</v>
      </c>
      <c r="C382" s="1" t="s">
        <v>331</v>
      </c>
      <c r="D382" s="7" t="s">
        <v>498</v>
      </c>
      <c r="E382" s="2" t="str">
        <f>$N$4</f>
        <v>STD new-rep1</v>
      </c>
      <c r="F382" s="8">
        <v>26.99</v>
      </c>
      <c r="G382" s="9">
        <v>25.94</v>
      </c>
      <c r="H382" s="8">
        <v>82.68</v>
      </c>
      <c r="I382" s="9">
        <v>83</v>
      </c>
      <c r="K382" s="10"/>
      <c r="L382" s="8">
        <v>23.71</v>
      </c>
      <c r="M382" s="9">
        <v>23.27</v>
      </c>
      <c r="P382" s="14">
        <f t="shared" si="10"/>
        <v>1.0499999999999972</v>
      </c>
      <c r="Q382" s="14">
        <f t="shared" si="11"/>
        <v>26.465</v>
      </c>
    </row>
    <row r="383" spans="1:17">
      <c r="A383" s="1" t="s">
        <v>408</v>
      </c>
      <c r="B383" s="1">
        <v>22</v>
      </c>
      <c r="C383" s="1" t="s">
        <v>403</v>
      </c>
      <c r="D383" s="7" t="s">
        <v>498</v>
      </c>
      <c r="E383" s="2" t="str">
        <f>$N$5</f>
        <v>STD new-rep2</v>
      </c>
      <c r="F383" s="8">
        <v>26.2</v>
      </c>
      <c r="G383" s="9">
        <v>26.04</v>
      </c>
      <c r="H383" s="8">
        <v>82.75</v>
      </c>
      <c r="I383" s="9">
        <v>83.02</v>
      </c>
      <c r="K383" s="10"/>
      <c r="L383" s="8">
        <v>23.04</v>
      </c>
      <c r="M383" s="9">
        <v>23.55</v>
      </c>
      <c r="P383" s="14">
        <f t="shared" si="10"/>
        <v>0.16000000000000014</v>
      </c>
      <c r="Q383" s="14">
        <f t="shared" si="11"/>
        <v>26.119999999999997</v>
      </c>
    </row>
    <row r="384" spans="1:17">
      <c r="A384" s="1" t="s">
        <v>408</v>
      </c>
      <c r="B384" s="1">
        <v>23</v>
      </c>
      <c r="C384" s="1" t="s">
        <v>332</v>
      </c>
      <c r="D384" s="7" t="s">
        <v>499</v>
      </c>
      <c r="E384" s="2" t="str">
        <f>$N$4</f>
        <v>STD new-rep1</v>
      </c>
      <c r="F384" s="8">
        <v>26.11</v>
      </c>
      <c r="G384" s="9">
        <v>25.1</v>
      </c>
      <c r="H384" s="8">
        <v>82.9</v>
      </c>
      <c r="I384" s="9">
        <v>83.19</v>
      </c>
      <c r="K384" s="10"/>
      <c r="L384" s="8">
        <v>23.47</v>
      </c>
      <c r="M384" s="9">
        <v>23.18</v>
      </c>
      <c r="P384" s="14">
        <f t="shared" si="10"/>
        <v>1.009999999999998</v>
      </c>
      <c r="Q384" s="14">
        <f t="shared" si="11"/>
        <v>25.605</v>
      </c>
    </row>
    <row r="385" spans="1:17">
      <c r="A385" s="1" t="s">
        <v>408</v>
      </c>
      <c r="B385" s="1">
        <v>24</v>
      </c>
      <c r="C385" s="1" t="s">
        <v>404</v>
      </c>
      <c r="D385" s="7" t="s">
        <v>499</v>
      </c>
      <c r="E385" s="2" t="str">
        <f>$N$5</f>
        <v>STD new-rep2</v>
      </c>
      <c r="F385" s="8">
        <v>26.12</v>
      </c>
      <c r="G385" s="9">
        <v>25.43</v>
      </c>
      <c r="H385" s="8">
        <v>83.03</v>
      </c>
      <c r="I385" s="9">
        <v>83.23</v>
      </c>
      <c r="K385" s="10"/>
      <c r="L385" s="8">
        <v>23.61</v>
      </c>
      <c r="M385" s="9">
        <v>23.5</v>
      </c>
      <c r="P385" s="14">
        <f t="shared" si="10"/>
        <v>0.69000000000000128</v>
      </c>
      <c r="Q385" s="14">
        <f t="shared" si="11"/>
        <v>25.774999999999999</v>
      </c>
    </row>
  </sheetData>
  <sortState ref="A2:H385">
    <sortCondition ref="A2:A385"/>
    <sortCondition ref="B2:B38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</dc:creator>
  <cp:lastModifiedBy>Dirk Dittmer</cp:lastModifiedBy>
  <dcterms:created xsi:type="dcterms:W3CDTF">2011-11-21T21:14:15Z</dcterms:created>
  <dcterms:modified xsi:type="dcterms:W3CDTF">2012-03-21T20:33:43Z</dcterms:modified>
</cp:coreProperties>
</file>