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explorations/"/>
    </mc:Choice>
  </mc:AlternateContent>
  <xr:revisionPtr revIDLastSave="0" documentId="13_ncr:1_{492A3725-2C2C-8E4F-B352-599210B9FAF6}" xr6:coauthVersionLast="47" xr6:coauthVersionMax="47" xr10:uidLastSave="{00000000-0000-0000-0000-000000000000}"/>
  <bookViews>
    <workbookView xWindow="1160" yWindow="500" windowWidth="2764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L18" i="1"/>
  <c r="K18" i="1"/>
  <c r="L17" i="1"/>
  <c r="K17" i="1"/>
  <c r="L16" i="1"/>
  <c r="K16" i="1"/>
  <c r="F19" i="1"/>
  <c r="E19" i="1"/>
  <c r="F18" i="1"/>
  <c r="E18" i="1"/>
  <c r="F17" i="1"/>
  <c r="E17" i="1"/>
  <c r="F16" i="1"/>
  <c r="E16" i="1"/>
  <c r="H19" i="1"/>
  <c r="H18" i="1"/>
  <c r="H17" i="1"/>
  <c r="H16" i="1"/>
  <c r="I19" i="1" l="1"/>
  <c r="I18" i="1"/>
  <c r="I17" i="1"/>
  <c r="I16" i="1"/>
</calcChain>
</file>

<file path=xl/sharedStrings.xml><?xml version="1.0" encoding="utf-8"?>
<sst xmlns="http://schemas.openxmlformats.org/spreadsheetml/2006/main" count="57" uniqueCount="26">
  <si>
    <t>Year</t>
  </si>
  <si>
    <t>s</t>
  </si>
  <si>
    <t>n</t>
  </si>
  <si>
    <t>Notes</t>
  </si>
  <si>
    <t>gap</t>
  </si>
  <si>
    <t>Δs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</si>
  <si>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</si>
  <si>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</si>
  <si>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</si>
  <si>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</si>
  <si>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</si>
  <si>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</si>
  <si>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</si>
  <si>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</si>
  <si>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 xml:space="preserve"> </t>
  </si>
  <si>
    <t>Preliminary</t>
  </si>
  <si>
    <t>600,0</t>
  </si>
  <si>
    <t>600,1</t>
  </si>
  <si>
    <t>skew</t>
  </si>
  <si>
    <t>AK, VT, WY</t>
  </si>
  <si>
    <t>MA</t>
  </si>
  <si>
    <t>AK, ND, VT, WY</t>
  </si>
  <si>
    <t>IL</t>
  </si>
  <si>
    <t>CT, IL</t>
  </si>
  <si>
    <t>Unbalanced</t>
  </si>
  <si>
    <t>One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</si>
</sst>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5" xfId="0" applyBorder="1"/>
    <xf numFmtId="0" fontId="1" fillId="0" borderId="9" xfId="0" applyFont="1" applyBorder="1"/>
    <xf numFmtId="10" fontId="1" fillId="0" borderId="10" xfId="0" applyNumberFormat="1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12" xfId="0" applyBorder="1"/>
    <xf numFmtId="0" fontId="0" fillId="2" borderId="5" xfId="0" applyFill="1" applyBorder="1"/>
    <xf numFmtId="0" fontId="0" fillId="2" borderId="6" xfId="0" applyFill="1" applyBorder="1"/>
    <xf numFmtId="10" fontId="0" fillId="0" borderId="13" xfId="0" applyNumberFormat="1" applyBorder="1"/>
    <xf numFmtId="0" fontId="0" fillId="0" borderId="14" xfId="0" applyBorder="1"/>
    <xf numFmtId="0" fontId="0" fillId="0" borderId="13" xfId="0" applyBorder="1"/>
    <xf numFmtId="10" fontId="0" fillId="0" borderId="7" xfId="0" applyNumberFormat="1" applyBorder="1"/>
    <xf numFmtId="0" fontId="0" fillId="0" borderId="8" xfId="0" applyBorder="1"/>
    <xf numFmtId="0" fontId="0" fillId="0" borderId="7" xfId="0" applyBorder="1"/>
    <xf numFmtId="0" fontId="0" fillId="2" borderId="12" xfId="0" applyFill="1" applyBorder="1"/>
    <xf numFmtId="10" fontId="0" fillId="0" borderId="4" xfId="0" applyNumberFormat="1" applyBorder="1"/>
    <xf numFmtId="10" fontId="1" fillId="0" borderId="11" xfId="0" applyNumberFormat="1" applyFont="1" applyBorder="1"/>
    <xf numFmtId="10" fontId="0" fillId="0" borderId="14" xfId="0" applyNumberFormat="1" applyBorder="1"/>
    <xf numFmtId="10" fontId="0" fillId="0" borderId="0" xfId="0" applyNumberFormat="1"/>
    <xf numFmtId="10" fontId="0" fillId="0" borderId="8" xfId="0" applyNumberFormat="1" applyBorder="1"/>
    <xf numFmtId="10" fontId="0" fillId="0" borderId="15" xfId="0" applyNumberForma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1" fillId="0" borderId="1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P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27" customWidth="1"/>
    <col min="7" max="7" width="5.83203125" style="1" customWidth="1"/>
    <col min="8" max="8" width="5.83203125" customWidth="1"/>
    <col min="9" max="9" width="5.83203125" style="27" customWidth="1"/>
    <col min="10" max="10" width="5.83203125" style="1" customWidth="1"/>
    <col min="11" max="11" width="5.83203125" customWidth="1"/>
    <col min="12" max="12" width="5.83203125" style="27" customWidth="1"/>
    <col min="13" max="13" width="35.33203125" style="1" bestFit="1" customWidth="1"/>
    <col min="14" max="16" width="13.83203125" bestFit="1" customWidth="1"/>
  </cols>
  <sheetData>
    <row r="1" spans="1:16" x14ac:dyDescent="0.2">
      <c r="A1" s="4"/>
      <c r="B1" s="5"/>
      <c r="C1" s="6" t="s">
        <v>7</v>
      </c>
      <c r="D1" s="7"/>
      <c r="E1" s="7"/>
      <c r="F1" s="24"/>
      <c r="G1" s="8"/>
      <c r="H1" s="7" t="s">
        <v>16</v>
      </c>
      <c r="I1" s="24"/>
      <c r="J1" s="8"/>
      <c r="K1" s="7" t="s">
        <v>17</v>
      </c>
      <c r="L1" s="32"/>
      <c r="M1" s="2"/>
      <c r="N1" s="7" t="s">
        <v>16</v>
      </c>
      <c r="O1" s="7" t="s">
        <v>16</v>
      </c>
      <c r="P1" s="7" t="s">
        <v>17</v>
      </c>
    </row>
    <row r="2" spans="1:16" ht="17" thickBot="1" x14ac:dyDescent="0.25">
      <c r="A2" s="10" t="s">
        <v>0</v>
      </c>
      <c r="B2" s="11" t="s">
        <v>6</v>
      </c>
      <c r="C2" s="12" t="s">
        <v>1</v>
      </c>
      <c r="D2" s="12" t="s">
        <v>2</v>
      </c>
      <c r="E2" s="12" t="s">
        <v>4</v>
      </c>
      <c r="F2" s="25" t="s">
        <v>18</v>
      </c>
      <c r="G2" s="13" t="s">
        <v>5</v>
      </c>
      <c r="H2" s="12" t="s">
        <v>4</v>
      </c>
      <c r="I2" s="25" t="s">
        <v>18</v>
      </c>
      <c r="J2" s="13" t="s">
        <v>5</v>
      </c>
      <c r="K2" s="12" t="s">
        <v>4</v>
      </c>
      <c r="L2" s="33" t="s">
        <v>18</v>
      </c>
      <c r="M2" s="2" t="s">
        <v>3</v>
      </c>
      <c r="N2" s="2" t="s">
        <v>25</v>
      </c>
      <c r="O2" s="2" t="s">
        <v>24</v>
      </c>
      <c r="P2" s="2" t="s">
        <v>24</v>
      </c>
    </row>
    <row r="3" spans="1:16" ht="17" thickTop="1" x14ac:dyDescent="0.2">
      <c r="A3" s="23">
        <v>2000</v>
      </c>
      <c r="B3" s="17">
        <v>0.50290000000000001</v>
      </c>
      <c r="C3" s="18">
        <v>212</v>
      </c>
      <c r="D3" s="18">
        <v>433</v>
      </c>
      <c r="E3" s="18">
        <v>6</v>
      </c>
      <c r="F3" s="26">
        <v>1.3299999999999999E-2</v>
      </c>
      <c r="G3" s="19">
        <v>91</v>
      </c>
      <c r="H3" s="18">
        <v>-2</v>
      </c>
      <c r="I3" s="26">
        <v>3.8E-3</v>
      </c>
      <c r="J3" s="19">
        <v>89</v>
      </c>
      <c r="K3" s="18">
        <v>0</v>
      </c>
      <c r="L3" s="30">
        <v>4.0000000000000002E-4</v>
      </c>
      <c r="M3" t="s">
        <v>9</v>
      </c>
      <c r="N3" t="s">
        <v>19</v>
      </c>
    </row>
    <row r="4" spans="1:16" x14ac:dyDescent="0.2">
      <c r="A4" s="9">
        <v>2002</v>
      </c>
      <c r="B4" s="3">
        <v>0.48270000000000002</v>
      </c>
      <c r="C4">
        <v>205</v>
      </c>
      <c r="D4">
        <v>434</v>
      </c>
      <c r="E4">
        <v>4</v>
      </c>
      <c r="F4" s="27">
        <v>1.04E-2</v>
      </c>
      <c r="G4" s="1">
        <v>85</v>
      </c>
      <c r="H4">
        <v>-1</v>
      </c>
      <c r="I4" s="27">
        <v>1.4E-3</v>
      </c>
      <c r="J4" s="1">
        <v>84</v>
      </c>
      <c r="K4">
        <v>0</v>
      </c>
      <c r="L4" s="29">
        <v>2.0000000000000001E-4</v>
      </c>
      <c r="M4" t="s">
        <v>8</v>
      </c>
      <c r="N4" t="s">
        <v>21</v>
      </c>
      <c r="P4" t="s">
        <v>20</v>
      </c>
    </row>
    <row r="5" spans="1:16" x14ac:dyDescent="0.2">
      <c r="A5" s="9">
        <v>2004</v>
      </c>
      <c r="B5" s="3">
        <v>0.4919</v>
      </c>
      <c r="C5">
        <v>201</v>
      </c>
      <c r="D5">
        <v>434</v>
      </c>
      <c r="E5">
        <v>12</v>
      </c>
      <c r="F5" s="27">
        <v>2.8799999999999999E-2</v>
      </c>
      <c r="G5" s="1">
        <v>94</v>
      </c>
      <c r="H5">
        <v>0</v>
      </c>
      <c r="I5" s="27">
        <v>5.9999999999999995E-4</v>
      </c>
      <c r="J5" s="1">
        <v>93</v>
      </c>
      <c r="K5">
        <v>1</v>
      </c>
      <c r="L5" s="29">
        <v>1.1000000000000001E-3</v>
      </c>
      <c r="M5" t="s">
        <v>8</v>
      </c>
      <c r="N5" t="s">
        <v>21</v>
      </c>
    </row>
    <row r="6" spans="1:16" x14ac:dyDescent="0.2">
      <c r="A6" s="9">
        <v>2006</v>
      </c>
      <c r="B6" s="3">
        <v>0.53520000000000001</v>
      </c>
      <c r="C6">
        <v>233</v>
      </c>
      <c r="D6">
        <v>435</v>
      </c>
      <c r="E6">
        <v>0</v>
      </c>
      <c r="F6" s="27">
        <v>4.0000000000000002E-4</v>
      </c>
      <c r="G6" s="1">
        <v>85</v>
      </c>
      <c r="H6">
        <v>3</v>
      </c>
      <c r="I6" s="27">
        <v>5.1999999999999998E-3</v>
      </c>
      <c r="J6" s="1">
        <v>85</v>
      </c>
      <c r="K6">
        <v>3</v>
      </c>
      <c r="L6" s="29">
        <v>5.1999999999999998E-3</v>
      </c>
      <c r="M6" t="s">
        <v>14</v>
      </c>
      <c r="N6" t="s">
        <v>21</v>
      </c>
    </row>
    <row r="7" spans="1:16" x14ac:dyDescent="0.2">
      <c r="A7" s="9">
        <v>2008</v>
      </c>
      <c r="B7" s="3">
        <v>0.54679999999999995</v>
      </c>
      <c r="C7">
        <v>257</v>
      </c>
      <c r="D7">
        <v>435</v>
      </c>
      <c r="E7">
        <v>-19</v>
      </c>
      <c r="F7" s="27">
        <v>4.3999999999999997E-2</v>
      </c>
      <c r="G7" s="1">
        <v>73</v>
      </c>
      <c r="H7">
        <v>-2</v>
      </c>
      <c r="I7" s="27">
        <v>3.2000000000000002E-3</v>
      </c>
      <c r="J7" s="1">
        <v>73</v>
      </c>
      <c r="K7">
        <v>-2</v>
      </c>
      <c r="L7" s="29">
        <v>3.2000000000000002E-3</v>
      </c>
      <c r="M7" t="s">
        <v>14</v>
      </c>
      <c r="N7" t="s">
        <v>21</v>
      </c>
    </row>
    <row r="8" spans="1:16" x14ac:dyDescent="0.2">
      <c r="A8" s="14">
        <v>2010</v>
      </c>
      <c r="B8" s="17">
        <v>0.4723</v>
      </c>
      <c r="C8" s="18">
        <v>193</v>
      </c>
      <c r="D8" s="18">
        <v>435</v>
      </c>
      <c r="E8" s="18">
        <v>12</v>
      </c>
      <c r="F8" s="26">
        <v>2.86E-2</v>
      </c>
      <c r="G8" s="19">
        <v>95</v>
      </c>
      <c r="H8" s="18">
        <v>-5</v>
      </c>
      <c r="I8" s="26">
        <v>7.7000000000000002E-3</v>
      </c>
      <c r="J8" s="19">
        <v>96</v>
      </c>
      <c r="K8" s="18">
        <v>-6</v>
      </c>
      <c r="L8" s="30">
        <v>9.4000000000000004E-3</v>
      </c>
      <c r="M8"/>
      <c r="N8" t="s">
        <v>21</v>
      </c>
      <c r="P8" t="s">
        <v>20</v>
      </c>
    </row>
    <row r="9" spans="1:16" x14ac:dyDescent="0.2">
      <c r="A9" s="15">
        <v>2012</v>
      </c>
      <c r="B9" s="3">
        <v>0.50849999999999995</v>
      </c>
      <c r="C9">
        <v>201</v>
      </c>
      <c r="D9">
        <v>435</v>
      </c>
      <c r="E9">
        <v>20</v>
      </c>
      <c r="F9" s="27">
        <v>4.6399999999999997E-2</v>
      </c>
      <c r="G9" s="1">
        <v>102</v>
      </c>
      <c r="H9">
        <v>2</v>
      </c>
      <c r="I9" s="27">
        <v>3.5000000000000001E-3</v>
      </c>
      <c r="J9" s="1">
        <v>102</v>
      </c>
      <c r="K9">
        <v>2</v>
      </c>
      <c r="L9" s="29">
        <v>3.5000000000000001E-3</v>
      </c>
      <c r="M9"/>
      <c r="N9" t="s">
        <v>21</v>
      </c>
    </row>
    <row r="10" spans="1:16" x14ac:dyDescent="0.2">
      <c r="A10" s="9">
        <v>2014</v>
      </c>
      <c r="B10" s="3">
        <v>0.47439999999999999</v>
      </c>
      <c r="C10">
        <v>188</v>
      </c>
      <c r="D10">
        <v>435</v>
      </c>
      <c r="E10">
        <v>18</v>
      </c>
      <c r="F10" s="27">
        <v>4.2200000000000001E-2</v>
      </c>
      <c r="G10" s="1">
        <v>95</v>
      </c>
      <c r="H10">
        <v>2</v>
      </c>
      <c r="I10" s="27">
        <v>2.7000000000000001E-3</v>
      </c>
      <c r="J10" s="1">
        <v>97</v>
      </c>
      <c r="K10">
        <v>0</v>
      </c>
      <c r="L10" s="29">
        <v>5.9999999999999995E-4</v>
      </c>
      <c r="M10"/>
      <c r="N10" t="s">
        <v>21</v>
      </c>
    </row>
    <row r="11" spans="1:16" x14ac:dyDescent="0.2">
      <c r="A11" s="9">
        <v>2016</v>
      </c>
      <c r="B11" s="3">
        <v>0.49530000000000002</v>
      </c>
      <c r="C11">
        <v>194</v>
      </c>
      <c r="D11">
        <v>435</v>
      </c>
      <c r="E11">
        <v>21</v>
      </c>
      <c r="F11" s="27">
        <v>4.9299999999999997E-2</v>
      </c>
      <c r="G11" s="1">
        <v>101</v>
      </c>
      <c r="H11">
        <v>2</v>
      </c>
      <c r="I11" s="27">
        <v>3.7000000000000002E-3</v>
      </c>
      <c r="J11" s="1">
        <v>102</v>
      </c>
      <c r="K11">
        <v>1</v>
      </c>
      <c r="L11" s="29">
        <v>2E-3</v>
      </c>
      <c r="M11"/>
      <c r="N11" t="s">
        <v>21</v>
      </c>
    </row>
    <row r="12" spans="1:16" x14ac:dyDescent="0.2">
      <c r="A12" s="9">
        <v>2018</v>
      </c>
      <c r="B12" s="3">
        <v>0.53539999999999999</v>
      </c>
      <c r="C12">
        <v>235</v>
      </c>
      <c r="D12">
        <v>434</v>
      </c>
      <c r="E12">
        <v>-3</v>
      </c>
      <c r="F12" s="27">
        <v>6.1000000000000004E-3</v>
      </c>
      <c r="G12" s="1">
        <v>87</v>
      </c>
      <c r="H12">
        <v>-1</v>
      </c>
      <c r="I12" s="27">
        <v>2.2000000000000001E-3</v>
      </c>
      <c r="J12" s="1">
        <v>85</v>
      </c>
      <c r="K12">
        <v>1</v>
      </c>
      <c r="L12" s="29">
        <v>1.1999999999999999E-3</v>
      </c>
      <c r="M12" t="s">
        <v>8</v>
      </c>
      <c r="N12" t="s">
        <v>21</v>
      </c>
    </row>
    <row r="13" spans="1:16" x14ac:dyDescent="0.2">
      <c r="A13" s="14">
        <v>2020</v>
      </c>
      <c r="B13" s="17">
        <v>0.51080000000000003</v>
      </c>
      <c r="C13" s="18">
        <v>222</v>
      </c>
      <c r="D13" s="18">
        <v>435</v>
      </c>
      <c r="E13" s="18">
        <v>0</v>
      </c>
      <c r="F13" s="26">
        <v>4.0000000000000002E-4</v>
      </c>
      <c r="G13" s="19">
        <v>84</v>
      </c>
      <c r="H13" s="18">
        <v>0</v>
      </c>
      <c r="I13" s="26">
        <v>8.0000000000000004E-4</v>
      </c>
      <c r="J13" s="19">
        <v>84</v>
      </c>
      <c r="K13" s="18">
        <v>0</v>
      </c>
      <c r="L13" s="30">
        <v>8.0000000000000004E-4</v>
      </c>
      <c r="M13"/>
      <c r="N13" t="s">
        <v>21</v>
      </c>
    </row>
    <row r="14" spans="1:16" ht="17" thickBot="1" x14ac:dyDescent="0.25">
      <c r="A14" s="16">
        <v>2022</v>
      </c>
      <c r="B14" s="20">
        <v>0.48809999999999998</v>
      </c>
      <c r="C14" s="21">
        <v>213</v>
      </c>
      <c r="D14" s="21">
        <v>435</v>
      </c>
      <c r="E14" s="21">
        <v>-1</v>
      </c>
      <c r="F14" s="28">
        <v>1.6000000000000001E-3</v>
      </c>
      <c r="G14" s="22">
        <v>81</v>
      </c>
      <c r="H14" s="21">
        <v>-1</v>
      </c>
      <c r="I14" s="28">
        <v>1.9E-3</v>
      </c>
      <c r="J14" s="22">
        <v>81</v>
      </c>
      <c r="K14" s="21">
        <v>-1</v>
      </c>
      <c r="L14" s="31">
        <v>1.9E-3</v>
      </c>
      <c r="M14" t="s">
        <v>15</v>
      </c>
      <c r="N14" t="s">
        <v>21</v>
      </c>
      <c r="O14" t="s">
        <v>22</v>
      </c>
      <c r="P14" t="s">
        <v>23</v>
      </c>
    </row>
    <row r="16" spans="1:16" x14ac:dyDescent="0.2">
      <c r="D16" t="s">
        <v>10</v>
      </c>
      <c r="E16">
        <f>MIN(E$3:E$14)</f>
        <v>-19</v>
      </c>
      <c r="F16" s="27">
        <f>MIN(F$3:F$14)</f>
        <v>4.0000000000000002E-4</v>
      </c>
      <c r="G16" s="1" t="s">
        <v>10</v>
      </c>
      <c r="H16">
        <f>MIN(H$3:H$14)</f>
        <v>-5</v>
      </c>
      <c r="I16" s="27">
        <f>MIN(I$3:I$14)</f>
        <v>5.9999999999999995E-4</v>
      </c>
      <c r="J16" s="1" t="s">
        <v>10</v>
      </c>
      <c r="K16">
        <f>MIN(K$3:K$14)</f>
        <v>-6</v>
      </c>
      <c r="L16" s="27">
        <f>MIN(L$3:L$14)</f>
        <v>2.0000000000000001E-4</v>
      </c>
    </row>
    <row r="17" spans="4:12" x14ac:dyDescent="0.2">
      <c r="D17" t="s">
        <v>11</v>
      </c>
      <c r="E17">
        <f>MAX(E$3:E$14)</f>
        <v>21</v>
      </c>
      <c r="F17" s="27">
        <f>MAX(F$3:F$14)</f>
        <v>4.9299999999999997E-2</v>
      </c>
      <c r="G17" s="1" t="s">
        <v>11</v>
      </c>
      <c r="H17">
        <f>MAX(H$3:H$14)</f>
        <v>3</v>
      </c>
      <c r="I17" s="27">
        <f>MAX(I$3:I$14)</f>
        <v>7.7000000000000002E-3</v>
      </c>
      <c r="J17" s="1" t="s">
        <v>11</v>
      </c>
      <c r="K17">
        <f>MAX(K$3:K$14)</f>
        <v>3</v>
      </c>
      <c r="L17" s="27">
        <f>MAX(L$3:L$14)</f>
        <v>9.4000000000000004E-3</v>
      </c>
    </row>
    <row r="18" spans="4:12" x14ac:dyDescent="0.2">
      <c r="D18" t="s">
        <v>12</v>
      </c>
      <c r="E18">
        <f>AVERAGE(E$3:E$14)</f>
        <v>5.833333333333333</v>
      </c>
      <c r="F18" s="27">
        <f>AVERAGE(F$3:F$14)</f>
        <v>2.2625000000000003E-2</v>
      </c>
      <c r="G18" s="1" t="s">
        <v>12</v>
      </c>
      <c r="H18">
        <f>AVERAGE(H$3:H$14)</f>
        <v>-0.25</v>
      </c>
      <c r="I18" s="27">
        <f>AVERAGE(I$3:I$14)</f>
        <v>3.0583333333333335E-3</v>
      </c>
      <c r="J18" s="1" t="s">
        <v>12</v>
      </c>
      <c r="K18">
        <f>AVERAGE(K$3:K$14)</f>
        <v>-8.3333333333333329E-2</v>
      </c>
      <c r="L18" s="27">
        <f>AVERAGE(L$3:L$14)</f>
        <v>2.4583333333333328E-3</v>
      </c>
    </row>
    <row r="19" spans="4:12" x14ac:dyDescent="0.2">
      <c r="D19" t="s">
        <v>13</v>
      </c>
      <c r="E19">
        <f>STDEV(E$3:E$14)</f>
        <v>11.55094119213852</v>
      </c>
      <c r="F19" s="27">
        <f>STDEV(F$3:F$14)</f>
        <v>1.9376983769410553E-2</v>
      </c>
      <c r="G19" s="1" t="s">
        <v>13</v>
      </c>
      <c r="H19">
        <f>STDEV(H$3:H$14)</f>
        <v>2.2613350843332269</v>
      </c>
      <c r="I19" s="27">
        <f>STDEV(I$3:I$14)</f>
        <v>1.9865265864789914E-3</v>
      </c>
      <c r="J19" s="1" t="s">
        <v>13</v>
      </c>
      <c r="K19">
        <f>STDEV(K$3:K$14)</f>
        <v>2.2746961169005462</v>
      </c>
      <c r="L19" s="27">
        <f>STDEV(L$3:L$14)</f>
        <v>2.6428147299744072E-3</v>
      </c>
    </row>
  </sheetData>
  <sheetProtection sheet="1" objects="1" scenarios="1"/>
  <pageMargins left="0.7" right="0.7" top="0.75" bottom="0.75" header="0.3" footer="0.3"/>
  <ignoredErrors>
    <ignoredError sqref="I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2023-01-08T14:33:15Z</dcterms:modified>
</cp:coreProperties>
</file>