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AF81BBBC-4237-8C45-9F18-9B53A153A282}" xr6:coauthVersionLast="47" xr6:coauthVersionMax="47" xr10:uidLastSave="{00000000-0000-0000-0000-000000000000}"/>
  <bookViews>
    <workbookView xWindow="1160" yWindow="500" windowWidth="27640" windowHeight="17500" xr2:uid="{FDB991F3-65B7-2442-88EF-AF8858A1CE50}"/>
  </bookViews>
  <sheets>
    <sheet name="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3" i="1" l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2" i="1"/>
  <c r="AB32" i="1"/>
  <c r="AA32" i="1"/>
  <c r="Z32" i="1"/>
  <c r="Y32" i="1"/>
  <c r="X32" i="1"/>
  <c r="W32" i="1"/>
  <c r="V32" i="1"/>
  <c r="U32" i="1"/>
  <c r="T32" i="1"/>
  <c r="S32" i="1"/>
  <c r="R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1" i="1"/>
  <c r="AB31" i="1"/>
  <c r="AA31" i="1"/>
  <c r="Z31" i="1"/>
  <c r="Y31" i="1"/>
  <c r="X31" i="1"/>
  <c r="W31" i="1"/>
  <c r="V31" i="1"/>
  <c r="U31" i="1"/>
  <c r="T31" i="1"/>
  <c r="S31" i="1"/>
  <c r="R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6" i="1"/>
  <c r="AB26" i="1"/>
  <c r="AA26" i="1"/>
  <c r="Z26" i="1"/>
  <c r="Y26" i="1"/>
  <c r="X26" i="1"/>
  <c r="W26" i="1"/>
  <c r="V26" i="1"/>
  <c r="U26" i="1"/>
  <c r="T26" i="1"/>
  <c r="S26" i="1"/>
  <c r="R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5" i="1"/>
  <c r="AB25" i="1"/>
  <c r="AA25" i="1"/>
  <c r="Z25" i="1"/>
  <c r="Y25" i="1"/>
  <c r="X25" i="1"/>
  <c r="W25" i="1"/>
  <c r="V25" i="1"/>
  <c r="U25" i="1"/>
  <c r="T25" i="1"/>
  <c r="S25" i="1"/>
  <c r="R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Q14" i="1"/>
  <c r="AB19" i="1"/>
  <c r="AB18" i="1"/>
  <c r="AB17" i="1"/>
  <c r="AB16" i="1"/>
  <c r="Y17" i="1"/>
  <c r="Y16" i="1"/>
  <c r="Z19" i="1"/>
  <c r="Z18" i="1"/>
  <c r="Z17" i="1"/>
  <c r="Z16" i="1"/>
  <c r="W19" i="1"/>
  <c r="W18" i="1"/>
  <c r="W17" i="1"/>
  <c r="W16" i="1"/>
  <c r="Q32" i="1"/>
  <c r="Q31" i="1"/>
  <c r="Q11" i="1"/>
  <c r="Q10" i="1"/>
  <c r="Q9" i="1"/>
  <c r="Q8" i="1"/>
  <c r="Q26" i="1"/>
  <c r="Q6" i="1"/>
  <c r="Q25" i="1" s="1"/>
  <c r="Q5" i="1"/>
  <c r="Q4" i="1"/>
  <c r="Q3" i="1"/>
  <c r="T19" i="1"/>
  <c r="T18" i="1"/>
  <c r="T17" i="1"/>
  <c r="T16" i="1"/>
  <c r="N19" i="1"/>
  <c r="N18" i="1"/>
  <c r="N17" i="1"/>
  <c r="N16" i="1"/>
  <c r="K19" i="1"/>
  <c r="K18" i="1"/>
  <c r="K17" i="1"/>
  <c r="K16" i="1"/>
  <c r="AC19" i="1"/>
  <c r="AC18" i="1"/>
  <c r="AC17" i="1"/>
  <c r="AC16" i="1"/>
  <c r="H19" i="1"/>
  <c r="H18" i="1"/>
  <c r="H17" i="1"/>
  <c r="H16" i="1"/>
  <c r="Q19" i="1" l="1"/>
  <c r="Q16" i="1"/>
  <c r="Q17" i="1"/>
  <c r="Q18" i="1"/>
</calcChain>
</file>

<file path=xl/sharedStrings.xml><?xml version="1.0" encoding="utf-8"?>
<sst xmlns="http://schemas.openxmlformats.org/spreadsheetml/2006/main" count="80" uniqueCount="29">
  <si>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</si>
  <si>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</si>
  <si>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</si>
  <si>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</si>
  <si>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</si>
  <si>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</si>
  <si>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</si>
  <si>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</si>
  <si>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</si>
  <si>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</si>
  <si>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</si>
  <si>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</si>
  <si>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</si>
  <si>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</si>
  <si>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min</t>
  </si>
  <si>
    <t>max</t>
  </si>
  <si>
    <t>avg</t>
  </si>
  <si>
    <t>stdev</t>
  </si>
  <si>
    <t>Strategy 2</t>
  </si>
  <si>
    <t>Strategy 5</t>
  </si>
  <si>
    <t>Strategy 6</t>
  </si>
  <si>
    <t>Strategy 4</t>
  </si>
  <si>
    <t>Strategy 7</t>
  </si>
  <si>
    <t xml:space="preserve"> </t>
  </si>
  <si>
    <t>Strategy 8</t>
  </si>
  <si>
    <t>slack</t>
  </si>
  <si>
    <t>Preliminary</t>
  </si>
  <si>
    <t>OLD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</si>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</sst>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20" xfId="0" applyBorder="1"/>
    <xf numFmtId="1" fontId="0" fillId="0" borderId="0" xfId="0" applyNumberFormat="1"/>
    <xf numFmtId="1" fontId="0" fillId="0" borderId="1" xfId="0" applyNumberFormat="1" applyBorder="1"/>
    <xf numFmtId="2" fontId="0" fillId="0" borderId="0" xfId="0" applyNumberFormat="1"/>
    <xf numFmtId="0" fontId="0" fillId="2" borderId="6" xfId="0" applyFill="1" applyBorder="1"/>
    <xf numFmtId="0" fontId="0" fillId="2" borderId="16" xfId="0" applyFill="1" applyBorder="1"/>
    <xf numFmtId="0" fontId="0" fillId="2" borderId="8" xfId="0" applyFill="1" applyBorder="1"/>
    <xf numFmtId="10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7" xfId="0" applyBorder="1"/>
    <xf numFmtId="10" fontId="0" fillId="0" borderId="21" xfId="0" applyNumberFormat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10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AD4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9" sqref="A39:XFD39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1" customWidth="1"/>
    <col min="7" max="8" width="5.83203125" customWidth="1"/>
    <col min="9" max="9" width="5.83203125" style="1" customWidth="1"/>
    <col min="10" max="11" width="5.83203125" customWidth="1"/>
    <col min="12" max="12" width="5.83203125" style="1" customWidth="1"/>
    <col min="13" max="14" width="5.83203125" customWidth="1"/>
    <col min="15" max="15" width="5.83203125" style="1" customWidth="1"/>
    <col min="16" max="17" width="5.83203125" customWidth="1"/>
    <col min="18" max="18" width="5.83203125" style="1" customWidth="1"/>
    <col min="19" max="20" width="5.83203125" customWidth="1"/>
    <col min="21" max="21" width="5.83203125" style="1" customWidth="1"/>
    <col min="22" max="23" width="5.83203125" customWidth="1"/>
    <col min="24" max="24" width="5.83203125" style="1" customWidth="1"/>
    <col min="25" max="26" width="5.83203125" customWidth="1"/>
    <col min="27" max="27" width="5.83203125" style="1" customWidth="1"/>
    <col min="28" max="29" width="5.83203125" customWidth="1"/>
    <col min="30" max="30" width="35.33203125" style="1" bestFit="1" customWidth="1"/>
  </cols>
  <sheetData>
    <row r="1" spans="1:30" x14ac:dyDescent="0.2">
      <c r="A1" s="4"/>
      <c r="B1" s="5"/>
      <c r="C1" s="6" t="s">
        <v>11</v>
      </c>
      <c r="D1" s="7"/>
      <c r="E1" s="8"/>
      <c r="F1" s="9"/>
      <c r="G1" s="7" t="s">
        <v>4</v>
      </c>
      <c r="H1" s="6"/>
      <c r="I1" s="9"/>
      <c r="J1" s="7" t="s">
        <v>18</v>
      </c>
      <c r="K1" s="6"/>
      <c r="L1" s="9"/>
      <c r="M1" s="7" t="s">
        <v>5</v>
      </c>
      <c r="N1" s="6"/>
      <c r="O1" s="9"/>
      <c r="P1" s="7" t="s">
        <v>21</v>
      </c>
      <c r="Q1" s="6"/>
      <c r="R1" s="9"/>
      <c r="S1" s="7" t="s">
        <v>19</v>
      </c>
      <c r="T1" s="6"/>
      <c r="U1" s="9"/>
      <c r="V1" s="7" t="s">
        <v>20</v>
      </c>
      <c r="W1" s="6"/>
      <c r="X1" s="9"/>
      <c r="Y1" s="7" t="s">
        <v>22</v>
      </c>
      <c r="Z1" s="6"/>
      <c r="AA1" s="9"/>
      <c r="AB1" s="7" t="s">
        <v>24</v>
      </c>
      <c r="AC1" s="10"/>
      <c r="AD1" s="2"/>
    </row>
    <row r="2" spans="1:30" ht="17" thickBot="1" x14ac:dyDescent="0.25">
      <c r="A2" s="12" t="s">
        <v>0</v>
      </c>
      <c r="B2" s="13" t="s">
        <v>10</v>
      </c>
      <c r="C2" s="14" t="s">
        <v>1</v>
      </c>
      <c r="D2" s="14" t="s">
        <v>2</v>
      </c>
      <c r="E2" s="14" t="s">
        <v>7</v>
      </c>
      <c r="F2" s="15" t="s">
        <v>8</v>
      </c>
      <c r="G2" s="14" t="s">
        <v>9</v>
      </c>
      <c r="H2" s="14" t="s">
        <v>3</v>
      </c>
      <c r="I2" s="15" t="s">
        <v>8</v>
      </c>
      <c r="J2" s="14" t="s">
        <v>9</v>
      </c>
      <c r="K2" s="14" t="s">
        <v>3</v>
      </c>
      <c r="L2" s="15" t="s">
        <v>8</v>
      </c>
      <c r="M2" s="14" t="s">
        <v>9</v>
      </c>
      <c r="N2" s="14" t="s">
        <v>3</v>
      </c>
      <c r="O2" s="15" t="s">
        <v>8</v>
      </c>
      <c r="P2" s="14" t="s">
        <v>9</v>
      </c>
      <c r="Q2" s="14" t="s">
        <v>3</v>
      </c>
      <c r="R2" s="15" t="s">
        <v>8</v>
      </c>
      <c r="S2" s="14" t="s">
        <v>9</v>
      </c>
      <c r="T2" s="14" t="s">
        <v>3</v>
      </c>
      <c r="U2" s="15" t="s">
        <v>8</v>
      </c>
      <c r="V2" s="14" t="s">
        <v>9</v>
      </c>
      <c r="W2" s="14" t="s">
        <v>3</v>
      </c>
      <c r="X2" s="15" t="s">
        <v>8</v>
      </c>
      <c r="Y2" s="14" t="s">
        <v>7</v>
      </c>
      <c r="Z2" s="14" t="s">
        <v>25</v>
      </c>
      <c r="AA2" s="15" t="s">
        <v>8</v>
      </c>
      <c r="AB2" s="14" t="s">
        <v>7</v>
      </c>
      <c r="AC2" s="16" t="s">
        <v>25</v>
      </c>
      <c r="AD2" s="2" t="s">
        <v>6</v>
      </c>
    </row>
    <row r="3" spans="1:30" ht="17" thickTop="1" x14ac:dyDescent="0.2">
      <c r="A3" s="22">
        <v>2000</v>
      </c>
      <c r="B3" s="24">
        <v>0.50290000000000001</v>
      </c>
      <c r="C3" s="25">
        <v>212</v>
      </c>
      <c r="D3" s="25">
        <v>433</v>
      </c>
      <c r="E3" s="25">
        <v>6</v>
      </c>
      <c r="F3" s="26">
        <v>23</v>
      </c>
      <c r="G3" s="25">
        <v>35</v>
      </c>
      <c r="H3" s="25">
        <v>470</v>
      </c>
      <c r="I3" s="26">
        <v>11</v>
      </c>
      <c r="J3" s="25">
        <v>11</v>
      </c>
      <c r="K3" s="25">
        <v>446</v>
      </c>
      <c r="L3" s="26">
        <v>12</v>
      </c>
      <c r="M3" s="25">
        <v>13</v>
      </c>
      <c r="N3" s="25">
        <v>448</v>
      </c>
      <c r="O3" s="26">
        <v>11</v>
      </c>
      <c r="P3" s="25">
        <v>11</v>
      </c>
      <c r="Q3" s="25">
        <f>435+P3</f>
        <v>446</v>
      </c>
      <c r="R3" s="26">
        <v>31</v>
      </c>
      <c r="S3" s="25">
        <v>50</v>
      </c>
      <c r="T3" s="25">
        <v>485</v>
      </c>
      <c r="U3" s="26">
        <v>89</v>
      </c>
      <c r="V3" s="25">
        <v>165</v>
      </c>
      <c r="W3" s="25">
        <v>600</v>
      </c>
      <c r="X3" s="26">
        <v>89</v>
      </c>
      <c r="Y3" s="25">
        <v>0</v>
      </c>
      <c r="Z3" s="25">
        <v>-1</v>
      </c>
      <c r="AA3" s="26">
        <v>91</v>
      </c>
      <c r="AB3" s="25">
        <v>-2</v>
      </c>
      <c r="AC3" s="27">
        <v>-3</v>
      </c>
      <c r="AD3" t="s">
        <v>13</v>
      </c>
    </row>
    <row r="4" spans="1:30" x14ac:dyDescent="0.2">
      <c r="A4" s="11">
        <v>2002</v>
      </c>
      <c r="B4" s="3">
        <v>0.48270000000000002</v>
      </c>
      <c r="C4">
        <v>205</v>
      </c>
      <c r="D4">
        <v>434</v>
      </c>
      <c r="E4">
        <v>4</v>
      </c>
      <c r="F4" s="1">
        <v>29</v>
      </c>
      <c r="G4">
        <v>51</v>
      </c>
      <c r="H4">
        <v>486</v>
      </c>
      <c r="I4" s="1">
        <v>8</v>
      </c>
      <c r="J4">
        <v>8</v>
      </c>
      <c r="K4">
        <v>443</v>
      </c>
      <c r="L4" s="1">
        <v>9</v>
      </c>
      <c r="M4">
        <v>10</v>
      </c>
      <c r="N4">
        <v>445</v>
      </c>
      <c r="O4" s="1">
        <v>9</v>
      </c>
      <c r="P4">
        <v>10</v>
      </c>
      <c r="Q4">
        <f t="shared" ref="Q4:Q14" si="0">435+P4</f>
        <v>445</v>
      </c>
      <c r="R4" s="1">
        <v>28</v>
      </c>
      <c r="S4">
        <v>50</v>
      </c>
      <c r="T4">
        <v>485</v>
      </c>
      <c r="U4" s="1">
        <v>84</v>
      </c>
      <c r="V4">
        <v>165</v>
      </c>
      <c r="W4">
        <v>600</v>
      </c>
      <c r="X4" s="1">
        <v>84</v>
      </c>
      <c r="Y4">
        <v>0</v>
      </c>
      <c r="Z4">
        <v>10</v>
      </c>
      <c r="AA4" s="1">
        <v>85</v>
      </c>
      <c r="AB4">
        <v>-1</v>
      </c>
      <c r="AC4" s="28">
        <v>9</v>
      </c>
      <c r="AD4" t="s">
        <v>12</v>
      </c>
    </row>
    <row r="5" spans="1:30" x14ac:dyDescent="0.2">
      <c r="A5" s="11">
        <v>2004</v>
      </c>
      <c r="B5" s="3">
        <v>0.4919</v>
      </c>
      <c r="C5">
        <v>201</v>
      </c>
      <c r="D5">
        <v>434</v>
      </c>
      <c r="E5">
        <v>12</v>
      </c>
      <c r="F5" s="1">
        <v>44</v>
      </c>
      <c r="G5">
        <v>65</v>
      </c>
      <c r="H5">
        <v>500</v>
      </c>
      <c r="I5" s="1">
        <v>24</v>
      </c>
      <c r="J5">
        <v>24</v>
      </c>
      <c r="K5">
        <v>459</v>
      </c>
      <c r="L5" s="1">
        <v>28</v>
      </c>
      <c r="M5">
        <v>32</v>
      </c>
      <c r="N5">
        <v>467</v>
      </c>
      <c r="O5" s="1">
        <v>25</v>
      </c>
      <c r="P5">
        <v>26</v>
      </c>
      <c r="Q5">
        <f t="shared" si="0"/>
        <v>461</v>
      </c>
      <c r="R5" s="1">
        <v>37</v>
      </c>
      <c r="S5">
        <v>50</v>
      </c>
      <c r="T5">
        <v>485</v>
      </c>
      <c r="U5" s="1">
        <v>93</v>
      </c>
      <c r="V5">
        <v>165</v>
      </c>
      <c r="W5">
        <v>600</v>
      </c>
      <c r="X5" s="1">
        <v>93</v>
      </c>
      <c r="Y5">
        <v>1</v>
      </c>
      <c r="Z5">
        <v>5</v>
      </c>
      <c r="AA5" s="1">
        <v>94</v>
      </c>
      <c r="AB5">
        <v>0</v>
      </c>
      <c r="AC5" s="28">
        <v>4</v>
      </c>
      <c r="AD5" t="s">
        <v>12</v>
      </c>
    </row>
    <row r="6" spans="1:30" x14ac:dyDescent="0.2">
      <c r="A6" s="11">
        <v>2006</v>
      </c>
      <c r="B6" s="3">
        <v>0.53520000000000001</v>
      </c>
      <c r="C6">
        <v>233</v>
      </c>
      <c r="D6">
        <v>435</v>
      </c>
      <c r="E6">
        <v>0</v>
      </c>
      <c r="F6" s="1">
        <v>0</v>
      </c>
      <c r="G6">
        <v>0</v>
      </c>
      <c r="H6">
        <v>435</v>
      </c>
      <c r="I6" s="1">
        <v>0</v>
      </c>
      <c r="J6">
        <v>0</v>
      </c>
      <c r="K6">
        <v>435</v>
      </c>
      <c r="L6" s="1">
        <v>0</v>
      </c>
      <c r="M6">
        <v>0</v>
      </c>
      <c r="N6">
        <v>435</v>
      </c>
      <c r="O6" s="1">
        <v>0</v>
      </c>
      <c r="P6">
        <v>0</v>
      </c>
      <c r="Q6">
        <f t="shared" si="0"/>
        <v>435</v>
      </c>
      <c r="R6" s="1">
        <v>27</v>
      </c>
      <c r="S6">
        <v>50</v>
      </c>
      <c r="T6">
        <v>485</v>
      </c>
      <c r="U6" s="1">
        <v>89</v>
      </c>
      <c r="V6">
        <v>165</v>
      </c>
      <c r="W6">
        <v>600</v>
      </c>
      <c r="X6" s="1">
        <v>89</v>
      </c>
      <c r="Y6">
        <v>-1</v>
      </c>
      <c r="Z6">
        <v>-21</v>
      </c>
      <c r="AA6" s="1">
        <v>85</v>
      </c>
      <c r="AB6">
        <v>3</v>
      </c>
      <c r="AC6" s="28">
        <v>-17</v>
      </c>
      <c r="AD6" t="s">
        <v>23</v>
      </c>
    </row>
    <row r="7" spans="1:30" x14ac:dyDescent="0.2">
      <c r="A7" s="11">
        <v>2008</v>
      </c>
      <c r="B7" s="3">
        <v>0.54679999999999995</v>
      </c>
      <c r="C7">
        <v>257</v>
      </c>
      <c r="D7">
        <v>435</v>
      </c>
      <c r="E7">
        <v>-19</v>
      </c>
      <c r="F7" s="1">
        <v>54</v>
      </c>
      <c r="G7">
        <v>133</v>
      </c>
      <c r="H7">
        <v>568</v>
      </c>
      <c r="I7" s="1">
        <v>0</v>
      </c>
      <c r="J7">
        <v>35</v>
      </c>
      <c r="K7">
        <v>470</v>
      </c>
      <c r="L7" s="1">
        <v>7</v>
      </c>
      <c r="M7">
        <v>47</v>
      </c>
      <c r="N7">
        <v>482</v>
      </c>
      <c r="O7" s="1">
        <v>6</v>
      </c>
      <c r="P7">
        <v>46</v>
      </c>
      <c r="Q7">
        <v>481</v>
      </c>
      <c r="R7" s="1">
        <v>9</v>
      </c>
      <c r="S7">
        <v>50</v>
      </c>
      <c r="T7">
        <v>485</v>
      </c>
      <c r="U7" s="1">
        <v>72</v>
      </c>
      <c r="V7">
        <v>165</v>
      </c>
      <c r="W7">
        <v>600</v>
      </c>
      <c r="X7" s="1">
        <v>72</v>
      </c>
      <c r="Y7">
        <v>-1</v>
      </c>
      <c r="Z7">
        <v>-28</v>
      </c>
      <c r="AA7" s="1">
        <v>73</v>
      </c>
      <c r="AB7">
        <v>-2</v>
      </c>
      <c r="AC7" s="28">
        <v>-29</v>
      </c>
      <c r="AD7" t="s">
        <v>23</v>
      </c>
    </row>
    <row r="8" spans="1:30" x14ac:dyDescent="0.2">
      <c r="A8" s="17">
        <v>2010</v>
      </c>
      <c r="B8" s="29">
        <v>0.4723</v>
      </c>
      <c r="C8" s="30">
        <v>193</v>
      </c>
      <c r="D8" s="30">
        <v>435</v>
      </c>
      <c r="E8" s="30">
        <v>12</v>
      </c>
      <c r="F8" s="31">
        <v>54</v>
      </c>
      <c r="G8" s="30">
        <v>89</v>
      </c>
      <c r="H8" s="30">
        <v>524</v>
      </c>
      <c r="I8" s="31">
        <v>23</v>
      </c>
      <c r="J8" s="30">
        <v>23</v>
      </c>
      <c r="K8" s="30">
        <v>458</v>
      </c>
      <c r="L8" s="31">
        <v>29</v>
      </c>
      <c r="M8" s="30">
        <v>36</v>
      </c>
      <c r="N8" s="30">
        <v>471</v>
      </c>
      <c r="O8" s="31">
        <v>28</v>
      </c>
      <c r="P8" s="30">
        <v>33</v>
      </c>
      <c r="Q8" s="30">
        <f t="shared" si="0"/>
        <v>468</v>
      </c>
      <c r="R8" s="31">
        <v>36</v>
      </c>
      <c r="S8" s="30">
        <v>50</v>
      </c>
      <c r="T8" s="30">
        <v>485</v>
      </c>
      <c r="U8" s="31">
        <v>90</v>
      </c>
      <c r="V8" s="30">
        <v>165</v>
      </c>
      <c r="W8" s="30">
        <v>600</v>
      </c>
      <c r="X8" s="31">
        <v>90</v>
      </c>
      <c r="Y8" s="30">
        <v>0</v>
      </c>
      <c r="Z8" s="30">
        <v>16</v>
      </c>
      <c r="AA8" s="31">
        <v>95</v>
      </c>
      <c r="AB8" s="30">
        <v>-5</v>
      </c>
      <c r="AC8" s="32">
        <v>11</v>
      </c>
      <c r="AD8"/>
    </row>
    <row r="9" spans="1:30" x14ac:dyDescent="0.2">
      <c r="A9" s="21">
        <v>2012</v>
      </c>
      <c r="B9" s="3">
        <v>0.50849999999999995</v>
      </c>
      <c r="C9">
        <v>201</v>
      </c>
      <c r="D9">
        <v>435</v>
      </c>
      <c r="E9">
        <v>20</v>
      </c>
      <c r="F9" s="1">
        <v>106</v>
      </c>
      <c r="G9">
        <v>169</v>
      </c>
      <c r="H9">
        <v>604</v>
      </c>
      <c r="I9" s="1">
        <v>41</v>
      </c>
      <c r="J9">
        <v>41</v>
      </c>
      <c r="K9">
        <v>476</v>
      </c>
      <c r="L9" s="1">
        <v>54</v>
      </c>
      <c r="M9">
        <v>67</v>
      </c>
      <c r="N9">
        <v>502</v>
      </c>
      <c r="O9" s="1">
        <v>44</v>
      </c>
      <c r="P9">
        <v>47</v>
      </c>
      <c r="Q9">
        <f t="shared" si="0"/>
        <v>482</v>
      </c>
      <c r="R9" s="1">
        <v>46</v>
      </c>
      <c r="S9">
        <v>50</v>
      </c>
      <c r="T9">
        <v>485</v>
      </c>
      <c r="U9" s="1">
        <v>105</v>
      </c>
      <c r="V9">
        <v>165</v>
      </c>
      <c r="W9">
        <v>600</v>
      </c>
      <c r="X9" s="1">
        <v>105</v>
      </c>
      <c r="Y9">
        <v>-1</v>
      </c>
      <c r="Z9">
        <v>-5</v>
      </c>
      <c r="AA9" s="1">
        <v>102</v>
      </c>
      <c r="AB9">
        <v>2</v>
      </c>
      <c r="AC9" s="28">
        <v>-2</v>
      </c>
      <c r="AD9"/>
    </row>
    <row r="10" spans="1:30" x14ac:dyDescent="0.2">
      <c r="A10" s="11">
        <v>2014</v>
      </c>
      <c r="B10" s="3">
        <v>0.47439999999999999</v>
      </c>
      <c r="C10">
        <v>188</v>
      </c>
      <c r="D10">
        <v>435</v>
      </c>
      <c r="E10">
        <v>18</v>
      </c>
      <c r="F10" s="1">
        <v>88</v>
      </c>
      <c r="G10">
        <v>147</v>
      </c>
      <c r="H10">
        <v>582</v>
      </c>
      <c r="I10" s="1">
        <v>34</v>
      </c>
      <c r="J10">
        <v>34</v>
      </c>
      <c r="K10">
        <v>469</v>
      </c>
      <c r="L10" s="1">
        <v>50</v>
      </c>
      <c r="M10">
        <v>67</v>
      </c>
      <c r="N10">
        <v>502</v>
      </c>
      <c r="O10" s="1">
        <v>39</v>
      </c>
      <c r="P10">
        <v>44</v>
      </c>
      <c r="Q10">
        <f t="shared" si="0"/>
        <v>479</v>
      </c>
      <c r="R10" s="1">
        <v>42</v>
      </c>
      <c r="S10">
        <v>50</v>
      </c>
      <c r="T10">
        <v>485</v>
      </c>
      <c r="U10" s="1">
        <v>96</v>
      </c>
      <c r="V10">
        <v>165</v>
      </c>
      <c r="W10">
        <v>600</v>
      </c>
      <c r="X10" s="1">
        <v>96</v>
      </c>
      <c r="Y10">
        <v>1</v>
      </c>
      <c r="Z10">
        <v>15</v>
      </c>
      <c r="AA10" s="1">
        <v>95</v>
      </c>
      <c r="AB10">
        <v>2</v>
      </c>
      <c r="AC10" s="28">
        <v>16</v>
      </c>
      <c r="AD10"/>
    </row>
    <row r="11" spans="1:30" x14ac:dyDescent="0.2">
      <c r="A11" s="11">
        <v>2016</v>
      </c>
      <c r="B11" s="3">
        <v>0.49530000000000002</v>
      </c>
      <c r="C11">
        <v>194</v>
      </c>
      <c r="D11">
        <v>435</v>
      </c>
      <c r="E11">
        <v>21</v>
      </c>
      <c r="F11" s="1">
        <v>108</v>
      </c>
      <c r="G11">
        <v>175</v>
      </c>
      <c r="H11">
        <v>610</v>
      </c>
      <c r="I11" s="1">
        <v>42</v>
      </c>
      <c r="J11">
        <v>42</v>
      </c>
      <c r="K11">
        <v>477</v>
      </c>
      <c r="L11" s="1">
        <v>53</v>
      </c>
      <c r="M11">
        <v>64</v>
      </c>
      <c r="N11">
        <v>499</v>
      </c>
      <c r="O11" s="1">
        <v>46</v>
      </c>
      <c r="P11">
        <v>50</v>
      </c>
      <c r="Q11">
        <f t="shared" si="0"/>
        <v>485</v>
      </c>
      <c r="R11" s="1">
        <v>46</v>
      </c>
      <c r="S11">
        <v>50</v>
      </c>
      <c r="T11">
        <v>485</v>
      </c>
      <c r="U11" s="1">
        <v>103</v>
      </c>
      <c r="V11">
        <v>165</v>
      </c>
      <c r="W11">
        <v>600</v>
      </c>
      <c r="X11" s="1">
        <v>103</v>
      </c>
      <c r="Y11">
        <v>0</v>
      </c>
      <c r="Z11">
        <v>2</v>
      </c>
      <c r="AA11" s="1">
        <v>101</v>
      </c>
      <c r="AB11">
        <v>2</v>
      </c>
      <c r="AC11" s="28">
        <v>4</v>
      </c>
      <c r="AD11"/>
    </row>
    <row r="12" spans="1:30" x14ac:dyDescent="0.2">
      <c r="A12" s="11">
        <v>2018</v>
      </c>
      <c r="B12" s="3">
        <v>0.53539999999999999</v>
      </c>
      <c r="C12">
        <v>235</v>
      </c>
      <c r="D12">
        <v>434</v>
      </c>
      <c r="E12">
        <v>-3</v>
      </c>
      <c r="F12" s="1">
        <v>42</v>
      </c>
      <c r="G12">
        <v>83</v>
      </c>
      <c r="H12">
        <v>518</v>
      </c>
      <c r="I12" s="1">
        <v>0</v>
      </c>
      <c r="J12">
        <v>4</v>
      </c>
      <c r="K12">
        <v>439</v>
      </c>
      <c r="L12" s="1">
        <v>5</v>
      </c>
      <c r="M12">
        <v>14</v>
      </c>
      <c r="N12">
        <v>449</v>
      </c>
      <c r="O12" s="1">
        <v>3</v>
      </c>
      <c r="P12">
        <v>10</v>
      </c>
      <c r="Q12">
        <v>445</v>
      </c>
      <c r="R12" s="1">
        <v>25</v>
      </c>
      <c r="S12">
        <v>50</v>
      </c>
      <c r="T12">
        <v>485</v>
      </c>
      <c r="U12" s="1">
        <v>86</v>
      </c>
      <c r="V12">
        <v>165</v>
      </c>
      <c r="W12">
        <v>600</v>
      </c>
      <c r="X12" s="1">
        <v>86</v>
      </c>
      <c r="Y12">
        <v>-1</v>
      </c>
      <c r="Z12">
        <v>-21</v>
      </c>
      <c r="AA12" s="1">
        <v>87</v>
      </c>
      <c r="AB12">
        <v>-1</v>
      </c>
      <c r="AC12" s="28">
        <v>-22</v>
      </c>
      <c r="AD12" t="s">
        <v>12</v>
      </c>
    </row>
    <row r="13" spans="1:30" x14ac:dyDescent="0.2">
      <c r="A13" s="17">
        <v>2020</v>
      </c>
      <c r="B13" s="29">
        <v>0.51080000000000003</v>
      </c>
      <c r="C13" s="30">
        <v>222</v>
      </c>
      <c r="D13" s="30">
        <v>435</v>
      </c>
      <c r="E13" s="30">
        <v>0</v>
      </c>
      <c r="F13" s="31">
        <v>0</v>
      </c>
      <c r="G13" s="30">
        <v>0</v>
      </c>
      <c r="H13" s="30">
        <v>435</v>
      </c>
      <c r="I13" s="31">
        <v>0</v>
      </c>
      <c r="J13" s="30">
        <v>0</v>
      </c>
      <c r="K13" s="30">
        <v>435</v>
      </c>
      <c r="L13" s="31">
        <v>0</v>
      </c>
      <c r="M13" s="30">
        <v>0</v>
      </c>
      <c r="N13" s="30">
        <v>435</v>
      </c>
      <c r="O13" s="31">
        <v>0</v>
      </c>
      <c r="P13" s="30">
        <v>0</v>
      </c>
      <c r="Q13" s="30">
        <v>435</v>
      </c>
      <c r="R13" s="31">
        <v>26</v>
      </c>
      <c r="S13" s="30">
        <v>50</v>
      </c>
      <c r="T13" s="30">
        <v>485</v>
      </c>
      <c r="U13" s="31">
        <v>85</v>
      </c>
      <c r="V13" s="30">
        <v>165</v>
      </c>
      <c r="W13" s="30">
        <v>600</v>
      </c>
      <c r="X13" s="31">
        <v>85</v>
      </c>
      <c r="Y13" s="30">
        <v>-1</v>
      </c>
      <c r="Z13" s="30">
        <v>-6</v>
      </c>
      <c r="AA13" s="31">
        <v>84</v>
      </c>
      <c r="AB13" s="30">
        <v>0</v>
      </c>
      <c r="AC13" s="32">
        <v>-5</v>
      </c>
      <c r="AD13"/>
    </row>
    <row r="14" spans="1:30" ht="17" thickBot="1" x14ac:dyDescent="0.25">
      <c r="A14" s="23">
        <v>2022</v>
      </c>
      <c r="B14" s="33">
        <v>0.48809999999999998</v>
      </c>
      <c r="C14" s="34">
        <v>213</v>
      </c>
      <c r="D14" s="34">
        <v>435</v>
      </c>
      <c r="E14" s="34">
        <v>-1</v>
      </c>
      <c r="F14" s="35">
        <v>0</v>
      </c>
      <c r="G14" s="34">
        <v>1</v>
      </c>
      <c r="H14" s="34">
        <v>436</v>
      </c>
      <c r="I14" s="35">
        <v>0</v>
      </c>
      <c r="J14" s="34">
        <v>1</v>
      </c>
      <c r="K14" s="34">
        <v>436</v>
      </c>
      <c r="L14" s="35">
        <v>0</v>
      </c>
      <c r="M14" s="34">
        <v>1</v>
      </c>
      <c r="N14" s="34">
        <v>436</v>
      </c>
      <c r="O14" s="35">
        <v>0</v>
      </c>
      <c r="P14" s="34">
        <v>1</v>
      </c>
      <c r="Q14" s="34">
        <f t="shared" si="0"/>
        <v>436</v>
      </c>
      <c r="R14" s="35">
        <v>23</v>
      </c>
      <c r="S14" s="34">
        <v>50</v>
      </c>
      <c r="T14" s="34">
        <v>485</v>
      </c>
      <c r="U14" s="35">
        <v>79</v>
      </c>
      <c r="V14" s="34">
        <v>165</v>
      </c>
      <c r="W14" s="34">
        <v>600</v>
      </c>
      <c r="X14" s="35">
        <v>79</v>
      </c>
      <c r="Y14" s="34">
        <v>1</v>
      </c>
      <c r="Z14" s="34">
        <v>7</v>
      </c>
      <c r="AA14" s="35">
        <v>81</v>
      </c>
      <c r="AB14" s="34">
        <v>-1</v>
      </c>
      <c r="AC14" s="36">
        <v>5</v>
      </c>
      <c r="AD14" t="s">
        <v>26</v>
      </c>
    </row>
    <row r="16" spans="1:30" x14ac:dyDescent="0.2">
      <c r="G16" t="s">
        <v>14</v>
      </c>
      <c r="H16">
        <f>MIN(H$3:H$14)</f>
        <v>435</v>
      </c>
      <c r="J16" t="s">
        <v>14</v>
      </c>
      <c r="K16">
        <f>MIN(K$3:K$14)</f>
        <v>435</v>
      </c>
      <c r="M16" t="s">
        <v>14</v>
      </c>
      <c r="N16">
        <f>MIN(N$3:N$14)</f>
        <v>435</v>
      </c>
      <c r="P16" t="s">
        <v>14</v>
      </c>
      <c r="Q16">
        <f>MIN(Q$3:Q$14)</f>
        <v>435</v>
      </c>
      <c r="S16" t="s">
        <v>14</v>
      </c>
      <c r="T16">
        <f>MIN(T$3:T$14)</f>
        <v>485</v>
      </c>
      <c r="V16" t="s">
        <v>14</v>
      </c>
      <c r="W16">
        <f>MIN(W$3:W$14)</f>
        <v>600</v>
      </c>
      <c r="X16" s="1" t="s">
        <v>14</v>
      </c>
      <c r="Y16">
        <f>MIN(Y$3:Y$14)</f>
        <v>-1</v>
      </c>
      <c r="Z16">
        <f>MIN(Z$3:Z$14)</f>
        <v>-28</v>
      </c>
      <c r="AA16" s="1" t="s">
        <v>14</v>
      </c>
      <c r="AB16">
        <f>MIN(AB$3:AB$14)</f>
        <v>-5</v>
      </c>
      <c r="AC16">
        <f>MIN(AC$3:AC$14)</f>
        <v>-29</v>
      </c>
    </row>
    <row r="17" spans="1:29" x14ac:dyDescent="0.2">
      <c r="G17" t="s">
        <v>15</v>
      </c>
      <c r="H17">
        <f>MAX(H$3:H$14)</f>
        <v>610</v>
      </c>
      <c r="J17" t="s">
        <v>15</v>
      </c>
      <c r="K17">
        <f>MAX(K$3:K$14)</f>
        <v>477</v>
      </c>
      <c r="M17" t="s">
        <v>15</v>
      </c>
      <c r="N17">
        <f>MAX(N$3:N$14)</f>
        <v>502</v>
      </c>
      <c r="P17" t="s">
        <v>15</v>
      </c>
      <c r="Q17">
        <f>MAX(Q$3:Q$14)</f>
        <v>485</v>
      </c>
      <c r="S17" t="s">
        <v>15</v>
      </c>
      <c r="T17">
        <f>MAX(T$3:T$14)</f>
        <v>485</v>
      </c>
      <c r="V17" t="s">
        <v>15</v>
      </c>
      <c r="W17">
        <f>MAX(W$3:W$14)</f>
        <v>600</v>
      </c>
      <c r="X17" s="1" t="s">
        <v>15</v>
      </c>
      <c r="Y17">
        <f>MAX(Y$3:Y$14)</f>
        <v>1</v>
      </c>
      <c r="Z17">
        <f>MAX(Z$3:Z$14)</f>
        <v>16</v>
      </c>
      <c r="AA17" s="1" t="s">
        <v>15</v>
      </c>
      <c r="AB17">
        <f>MAX(AB$3:AB$14)</f>
        <v>3</v>
      </c>
      <c r="AC17">
        <f>MAX(AC$3:AC$14)</f>
        <v>16</v>
      </c>
    </row>
    <row r="18" spans="1:29" x14ac:dyDescent="0.2">
      <c r="G18" t="s">
        <v>16</v>
      </c>
      <c r="H18" s="18">
        <f>AVERAGE(H$3:H$14)</f>
        <v>514</v>
      </c>
      <c r="J18" t="s">
        <v>16</v>
      </c>
      <c r="K18" s="18">
        <f>AVERAGE(K$3:K$14)</f>
        <v>453.58333333333331</v>
      </c>
      <c r="L18" s="19"/>
      <c r="M18" t="s">
        <v>16</v>
      </c>
      <c r="N18" s="18">
        <f>AVERAGE(N$3:N$14)</f>
        <v>464.25</v>
      </c>
      <c r="P18" t="s">
        <v>16</v>
      </c>
      <c r="Q18" s="18">
        <f>AVERAGE(Q$3:Q$14)</f>
        <v>458.16666666666669</v>
      </c>
      <c r="S18" t="s">
        <v>16</v>
      </c>
      <c r="T18" s="18">
        <f>AVERAGE(T$3:T$14)</f>
        <v>485</v>
      </c>
      <c r="V18" t="s">
        <v>16</v>
      </c>
      <c r="W18" s="18">
        <f>AVERAGE(W$3:W$14)</f>
        <v>600</v>
      </c>
      <c r="X18" s="1" t="s">
        <v>16</v>
      </c>
      <c r="Z18" s="18">
        <f>AVERAGE(Z$3:Z$14)</f>
        <v>-2.25</v>
      </c>
      <c r="AA18" s="1" t="s">
        <v>16</v>
      </c>
      <c r="AB18" s="20">
        <f>AVERAGE(AB$3:AB$14)</f>
        <v>-0.25</v>
      </c>
      <c r="AC18" s="18">
        <f>AVERAGE(AC$3:AC$14)</f>
        <v>-2.4166666666666665</v>
      </c>
    </row>
    <row r="19" spans="1:29" x14ac:dyDescent="0.2">
      <c r="G19" t="s">
        <v>17</v>
      </c>
      <c r="H19" s="18">
        <f>STDEV(H$3:H$14)</f>
        <v>64.985313026028493</v>
      </c>
      <c r="J19" t="s">
        <v>17</v>
      </c>
      <c r="K19" s="18">
        <f>STDEV(K$3:K$14)</f>
        <v>16.483922378174952</v>
      </c>
      <c r="L19" s="19"/>
      <c r="M19" t="s">
        <v>17</v>
      </c>
      <c r="N19" s="18">
        <f>STDEV(N$3:N$14)</f>
        <v>26.632601347698923</v>
      </c>
      <c r="P19" t="s">
        <v>17</v>
      </c>
      <c r="Q19" s="18">
        <f>STDEV(Q$3:Q$14)</f>
        <v>20.017416658924041</v>
      </c>
      <c r="S19" t="s">
        <v>17</v>
      </c>
      <c r="T19" s="18">
        <f>STDEV(T$3:T$14)</f>
        <v>0</v>
      </c>
      <c r="V19" t="s">
        <v>17</v>
      </c>
      <c r="W19" s="18">
        <f>STDEV(W$3:W$14)</f>
        <v>0</v>
      </c>
      <c r="X19" s="1" t="s">
        <v>17</v>
      </c>
      <c r="Z19" s="18">
        <f>STDEV(Z$3:Z$14)</f>
        <v>14.542258171524557</v>
      </c>
      <c r="AA19" s="1" t="s">
        <v>17</v>
      </c>
      <c r="AB19" s="20">
        <f>STDEV(AB$3:AB$14)</f>
        <v>2.2613350843332269</v>
      </c>
      <c r="AC19" s="18">
        <f>STDEV(AC$3:AC$14)</f>
        <v>13.806838446175426</v>
      </c>
    </row>
    <row r="20" spans="1:29" x14ac:dyDescent="0.2">
      <c r="H20" s="18"/>
      <c r="K20" s="18"/>
      <c r="L20" s="19"/>
      <c r="N20" s="18"/>
      <c r="Q20" s="18"/>
      <c r="T20" s="18"/>
      <c r="W20" s="18"/>
      <c r="Z20" s="18"/>
      <c r="AB20" s="20"/>
      <c r="AC20" s="18"/>
    </row>
    <row r="21" spans="1:29" ht="17" thickBot="1" x14ac:dyDescent="0.25">
      <c r="A21" s="2" t="s">
        <v>28</v>
      </c>
    </row>
    <row r="22" spans="1:29" ht="17" thickTop="1" x14ac:dyDescent="0.2">
      <c r="A22" s="22">
        <v>2000</v>
      </c>
      <c r="B22" s="24">
        <f>B3-B36</f>
        <v>-9.9999999999988987E-5</v>
      </c>
      <c r="C22" s="25">
        <f t="shared" ref="C22:AC22" si="1">C3-C36</f>
        <v>0</v>
      </c>
      <c r="D22" s="25">
        <f t="shared" si="1"/>
        <v>0</v>
      </c>
      <c r="E22" s="25">
        <f t="shared" si="1"/>
        <v>0</v>
      </c>
      <c r="F22" s="26">
        <f t="shared" si="1"/>
        <v>0</v>
      </c>
      <c r="G22" s="25">
        <f t="shared" si="1"/>
        <v>0</v>
      </c>
      <c r="H22" s="25">
        <f t="shared" si="1"/>
        <v>0</v>
      </c>
      <c r="I22" s="26">
        <f t="shared" si="1"/>
        <v>0</v>
      </c>
      <c r="J22" s="25">
        <f t="shared" si="1"/>
        <v>0</v>
      </c>
      <c r="K22" s="25">
        <f t="shared" si="1"/>
        <v>0</v>
      </c>
      <c r="L22" s="26">
        <f t="shared" si="1"/>
        <v>0</v>
      </c>
      <c r="M22" s="25">
        <f t="shared" si="1"/>
        <v>0</v>
      </c>
      <c r="N22" s="25">
        <f t="shared" si="1"/>
        <v>0</v>
      </c>
      <c r="O22" s="26">
        <f t="shared" si="1"/>
        <v>0</v>
      </c>
      <c r="P22" s="25">
        <f t="shared" si="1"/>
        <v>0</v>
      </c>
      <c r="Q22" s="25">
        <f t="shared" si="1"/>
        <v>0</v>
      </c>
      <c r="R22" s="26">
        <f t="shared" si="1"/>
        <v>0</v>
      </c>
      <c r="S22" s="25">
        <f t="shared" si="1"/>
        <v>0</v>
      </c>
      <c r="T22" s="25">
        <f t="shared" si="1"/>
        <v>0</v>
      </c>
      <c r="U22" s="26">
        <f t="shared" si="1"/>
        <v>0</v>
      </c>
      <c r="V22" s="25">
        <f t="shared" si="1"/>
        <v>0</v>
      </c>
      <c r="W22" s="25">
        <f t="shared" si="1"/>
        <v>0</v>
      </c>
      <c r="X22" s="26">
        <f t="shared" si="1"/>
        <v>0</v>
      </c>
      <c r="Y22" s="25">
        <f t="shared" si="1"/>
        <v>0</v>
      </c>
      <c r="Z22" s="25">
        <f t="shared" si="1"/>
        <v>0</v>
      </c>
      <c r="AA22" s="26">
        <f t="shared" si="1"/>
        <v>0</v>
      </c>
      <c r="AB22" s="25">
        <f t="shared" si="1"/>
        <v>0</v>
      </c>
      <c r="AC22" s="27">
        <f t="shared" si="1"/>
        <v>0</v>
      </c>
    </row>
    <row r="23" spans="1:29" x14ac:dyDescent="0.2">
      <c r="A23" s="11">
        <v>2002</v>
      </c>
      <c r="B23" s="3">
        <f t="shared" ref="B23:AC23" si="2">B4-B37</f>
        <v>0</v>
      </c>
      <c r="C23">
        <f t="shared" si="2"/>
        <v>0</v>
      </c>
      <c r="D23">
        <f t="shared" si="2"/>
        <v>0</v>
      </c>
      <c r="E23">
        <f t="shared" si="2"/>
        <v>0</v>
      </c>
      <c r="F23" s="1">
        <f t="shared" si="2"/>
        <v>0</v>
      </c>
      <c r="G23">
        <f t="shared" si="2"/>
        <v>0</v>
      </c>
      <c r="H23">
        <f t="shared" si="2"/>
        <v>0</v>
      </c>
      <c r="I23" s="1">
        <f t="shared" si="2"/>
        <v>0</v>
      </c>
      <c r="J23">
        <f t="shared" si="2"/>
        <v>0</v>
      </c>
      <c r="K23">
        <f t="shared" si="2"/>
        <v>0</v>
      </c>
      <c r="L23" s="1">
        <f t="shared" si="2"/>
        <v>0</v>
      </c>
      <c r="M23">
        <f t="shared" si="2"/>
        <v>0</v>
      </c>
      <c r="N23">
        <f t="shared" si="2"/>
        <v>0</v>
      </c>
      <c r="O23" s="1">
        <f t="shared" si="2"/>
        <v>0</v>
      </c>
      <c r="P23">
        <f t="shared" si="2"/>
        <v>0</v>
      </c>
      <c r="Q23">
        <f t="shared" si="2"/>
        <v>0</v>
      </c>
      <c r="R23" s="1">
        <f t="shared" si="2"/>
        <v>0</v>
      </c>
      <c r="S23">
        <f t="shared" si="2"/>
        <v>0</v>
      </c>
      <c r="T23">
        <f t="shared" si="2"/>
        <v>0</v>
      </c>
      <c r="U23" s="1">
        <f t="shared" si="2"/>
        <v>0</v>
      </c>
      <c r="V23">
        <f t="shared" si="2"/>
        <v>0</v>
      </c>
      <c r="W23">
        <f t="shared" si="2"/>
        <v>0</v>
      </c>
      <c r="X23" s="1">
        <f t="shared" si="2"/>
        <v>0</v>
      </c>
      <c r="Y23">
        <f t="shared" si="2"/>
        <v>0</v>
      </c>
      <c r="Z23">
        <f t="shared" si="2"/>
        <v>0</v>
      </c>
      <c r="AA23" s="1">
        <f t="shared" si="2"/>
        <v>0</v>
      </c>
      <c r="AB23">
        <f t="shared" si="2"/>
        <v>0</v>
      </c>
      <c r="AC23" s="28">
        <f t="shared" si="2"/>
        <v>0</v>
      </c>
    </row>
    <row r="24" spans="1:29" x14ac:dyDescent="0.2">
      <c r="A24" s="11">
        <v>2004</v>
      </c>
      <c r="B24" s="3">
        <f t="shared" ref="B24:AC24" si="3">B5-B38</f>
        <v>0</v>
      </c>
      <c r="C24">
        <f t="shared" si="3"/>
        <v>0</v>
      </c>
      <c r="D24">
        <f t="shared" si="3"/>
        <v>0</v>
      </c>
      <c r="E24">
        <f t="shared" si="3"/>
        <v>0</v>
      </c>
      <c r="F24" s="1">
        <f t="shared" si="3"/>
        <v>0</v>
      </c>
      <c r="G24">
        <f t="shared" si="3"/>
        <v>0</v>
      </c>
      <c r="H24">
        <f t="shared" si="3"/>
        <v>0</v>
      </c>
      <c r="I24" s="1">
        <f t="shared" si="3"/>
        <v>0</v>
      </c>
      <c r="J24">
        <f t="shared" si="3"/>
        <v>0</v>
      </c>
      <c r="K24">
        <f t="shared" si="3"/>
        <v>0</v>
      </c>
      <c r="L24" s="1">
        <f t="shared" si="3"/>
        <v>0</v>
      </c>
      <c r="M24">
        <f t="shared" si="3"/>
        <v>0</v>
      </c>
      <c r="N24">
        <f t="shared" si="3"/>
        <v>0</v>
      </c>
      <c r="O24" s="1">
        <f t="shared" si="3"/>
        <v>0</v>
      </c>
      <c r="P24">
        <f t="shared" si="3"/>
        <v>0</v>
      </c>
      <c r="Q24">
        <f t="shared" si="3"/>
        <v>0</v>
      </c>
      <c r="R24" s="1">
        <f t="shared" si="3"/>
        <v>0</v>
      </c>
      <c r="S24">
        <f t="shared" si="3"/>
        <v>0</v>
      </c>
      <c r="T24">
        <f t="shared" si="3"/>
        <v>0</v>
      </c>
      <c r="U24" s="1">
        <f t="shared" si="3"/>
        <v>0</v>
      </c>
      <c r="V24">
        <f t="shared" si="3"/>
        <v>0</v>
      </c>
      <c r="W24">
        <f t="shared" si="3"/>
        <v>0</v>
      </c>
      <c r="X24" s="1">
        <f t="shared" si="3"/>
        <v>0</v>
      </c>
      <c r="Y24">
        <f t="shared" si="3"/>
        <v>0</v>
      </c>
      <c r="Z24">
        <f t="shared" si="3"/>
        <v>0</v>
      </c>
      <c r="AA24" s="1">
        <f t="shared" si="3"/>
        <v>0</v>
      </c>
      <c r="AB24">
        <f t="shared" si="3"/>
        <v>0</v>
      </c>
      <c r="AC24" s="28">
        <f t="shared" si="3"/>
        <v>0</v>
      </c>
    </row>
    <row r="25" spans="1:29" x14ac:dyDescent="0.2">
      <c r="A25" s="11">
        <v>2006</v>
      </c>
      <c r="B25" s="3">
        <f t="shared" ref="B25:AC25" si="4">B6-B39</f>
        <v>-5.1999999999999824E-3</v>
      </c>
      <c r="C25">
        <f t="shared" si="4"/>
        <v>0</v>
      </c>
      <c r="D25">
        <f t="shared" si="4"/>
        <v>0</v>
      </c>
      <c r="E25">
        <f t="shared" si="4"/>
        <v>-2</v>
      </c>
      <c r="F25" s="1">
        <f t="shared" si="4"/>
        <v>-167</v>
      </c>
      <c r="G25">
        <f t="shared" si="4"/>
        <v>-306</v>
      </c>
      <c r="H25">
        <f t="shared" si="4"/>
        <v>-306</v>
      </c>
      <c r="I25" s="1">
        <f t="shared" si="4"/>
        <v>-4</v>
      </c>
      <c r="J25">
        <f t="shared" si="4"/>
        <v>-4</v>
      </c>
      <c r="K25">
        <f t="shared" si="4"/>
        <v>-4</v>
      </c>
      <c r="L25" s="1">
        <f t="shared" si="4"/>
        <v>-5</v>
      </c>
      <c r="M25">
        <f t="shared" si="4"/>
        <v>-6</v>
      </c>
      <c r="N25">
        <f t="shared" si="4"/>
        <v>-6</v>
      </c>
      <c r="O25" s="1">
        <f t="shared" si="4"/>
        <v>-4</v>
      </c>
      <c r="P25">
        <f t="shared" si="4"/>
        <v>-4</v>
      </c>
      <c r="Q25">
        <f t="shared" si="4"/>
        <v>-4</v>
      </c>
      <c r="R25" s="1">
        <f t="shared" si="4"/>
        <v>-3</v>
      </c>
      <c r="S25">
        <f t="shared" si="4"/>
        <v>0</v>
      </c>
      <c r="T25">
        <f t="shared" si="4"/>
        <v>0</v>
      </c>
      <c r="U25" s="1">
        <f t="shared" si="4"/>
        <v>-3</v>
      </c>
      <c r="V25">
        <f t="shared" si="4"/>
        <v>0</v>
      </c>
      <c r="W25">
        <f t="shared" si="4"/>
        <v>0</v>
      </c>
      <c r="X25" s="1">
        <f t="shared" si="4"/>
        <v>-3</v>
      </c>
      <c r="Y25">
        <f t="shared" si="4"/>
        <v>0</v>
      </c>
      <c r="Z25">
        <f t="shared" si="4"/>
        <v>3</v>
      </c>
      <c r="AA25" s="1">
        <f t="shared" si="4"/>
        <v>-4</v>
      </c>
      <c r="AB25">
        <f t="shared" si="4"/>
        <v>1</v>
      </c>
      <c r="AC25" s="28">
        <f t="shared" si="4"/>
        <v>4</v>
      </c>
    </row>
    <row r="26" spans="1:29" x14ac:dyDescent="0.2">
      <c r="A26" s="11">
        <v>2008</v>
      </c>
      <c r="B26" s="3">
        <f t="shared" ref="B26:AC26" si="5">B7-B40</f>
        <v>-6.0999999999999943E-3</v>
      </c>
      <c r="C26">
        <f t="shared" si="5"/>
        <v>0</v>
      </c>
      <c r="D26">
        <f t="shared" si="5"/>
        <v>0</v>
      </c>
      <c r="E26">
        <f t="shared" si="5"/>
        <v>-3</v>
      </c>
      <c r="F26" s="1">
        <f t="shared" si="5"/>
        <v>-3</v>
      </c>
      <c r="G26">
        <f t="shared" si="5"/>
        <v>1</v>
      </c>
      <c r="H26">
        <f t="shared" si="5"/>
        <v>1</v>
      </c>
      <c r="I26" s="1">
        <f t="shared" si="5"/>
        <v>0</v>
      </c>
      <c r="J26">
        <f t="shared" si="5"/>
        <v>6</v>
      </c>
      <c r="K26">
        <f t="shared" si="5"/>
        <v>6</v>
      </c>
      <c r="L26" s="1">
        <f t="shared" si="5"/>
        <v>-2</v>
      </c>
      <c r="M26">
        <f t="shared" si="5"/>
        <v>1</v>
      </c>
      <c r="N26">
        <f t="shared" si="5"/>
        <v>1</v>
      </c>
      <c r="O26" s="1">
        <f t="shared" si="5"/>
        <v>-9</v>
      </c>
      <c r="P26">
        <f t="shared" si="5"/>
        <v>-11</v>
      </c>
      <c r="Q26">
        <f t="shared" si="5"/>
        <v>-11</v>
      </c>
      <c r="R26" s="1">
        <f t="shared" si="5"/>
        <v>-3</v>
      </c>
      <c r="S26">
        <f t="shared" si="5"/>
        <v>0</v>
      </c>
      <c r="T26">
        <f t="shared" si="5"/>
        <v>0</v>
      </c>
      <c r="U26" s="1">
        <f t="shared" si="5"/>
        <v>-3</v>
      </c>
      <c r="V26">
        <f t="shared" si="5"/>
        <v>0</v>
      </c>
      <c r="W26">
        <f t="shared" si="5"/>
        <v>0</v>
      </c>
      <c r="X26" s="1">
        <f t="shared" si="5"/>
        <v>-3</v>
      </c>
      <c r="Y26">
        <f t="shared" si="5"/>
        <v>-1</v>
      </c>
      <c r="Z26">
        <f t="shared" si="5"/>
        <v>3</v>
      </c>
      <c r="AA26" s="1">
        <f t="shared" si="5"/>
        <v>-4</v>
      </c>
      <c r="AB26">
        <f t="shared" si="5"/>
        <v>0</v>
      </c>
      <c r="AC26" s="28">
        <f t="shared" si="5"/>
        <v>4</v>
      </c>
    </row>
    <row r="27" spans="1:29" x14ac:dyDescent="0.2">
      <c r="A27" s="17">
        <v>2010</v>
      </c>
      <c r="B27" s="29">
        <f t="shared" ref="B27:AC27" si="6">B8-B41</f>
        <v>0</v>
      </c>
      <c r="C27" s="30">
        <f t="shared" si="6"/>
        <v>0</v>
      </c>
      <c r="D27" s="30">
        <f t="shared" si="6"/>
        <v>0</v>
      </c>
      <c r="E27" s="30">
        <f t="shared" si="6"/>
        <v>0</v>
      </c>
      <c r="F27" s="31">
        <f t="shared" si="6"/>
        <v>0</v>
      </c>
      <c r="G27" s="30">
        <f t="shared" si="6"/>
        <v>0</v>
      </c>
      <c r="H27" s="30">
        <f t="shared" si="6"/>
        <v>0</v>
      </c>
      <c r="I27" s="31">
        <f t="shared" si="6"/>
        <v>0</v>
      </c>
      <c r="J27" s="30">
        <f t="shared" si="6"/>
        <v>0</v>
      </c>
      <c r="K27" s="30">
        <f t="shared" si="6"/>
        <v>0</v>
      </c>
      <c r="L27" s="31">
        <f t="shared" si="6"/>
        <v>0</v>
      </c>
      <c r="M27" s="30">
        <f t="shared" si="6"/>
        <v>0</v>
      </c>
      <c r="N27" s="30">
        <f t="shared" si="6"/>
        <v>0</v>
      </c>
      <c r="O27" s="31">
        <f t="shared" si="6"/>
        <v>0</v>
      </c>
      <c r="P27" s="30">
        <f t="shared" si="6"/>
        <v>0</v>
      </c>
      <c r="Q27" s="30">
        <f t="shared" si="6"/>
        <v>0</v>
      </c>
      <c r="R27" s="31">
        <f t="shared" si="6"/>
        <v>0</v>
      </c>
      <c r="S27" s="30">
        <f t="shared" si="6"/>
        <v>0</v>
      </c>
      <c r="T27" s="30">
        <f t="shared" si="6"/>
        <v>0</v>
      </c>
      <c r="U27" s="31">
        <f t="shared" si="6"/>
        <v>0</v>
      </c>
      <c r="V27" s="30">
        <f t="shared" si="6"/>
        <v>0</v>
      </c>
      <c r="W27" s="30">
        <f t="shared" si="6"/>
        <v>0</v>
      </c>
      <c r="X27" s="31">
        <f t="shared" si="6"/>
        <v>0</v>
      </c>
      <c r="Y27" s="30">
        <f t="shared" si="6"/>
        <v>0</v>
      </c>
      <c r="Z27" s="30">
        <f t="shared" si="6"/>
        <v>0</v>
      </c>
      <c r="AA27" s="31">
        <f t="shared" si="6"/>
        <v>0</v>
      </c>
      <c r="AB27" s="30">
        <f t="shared" si="6"/>
        <v>0</v>
      </c>
      <c r="AC27" s="32">
        <f t="shared" si="6"/>
        <v>0</v>
      </c>
    </row>
    <row r="28" spans="1:29" x14ac:dyDescent="0.2">
      <c r="A28" s="21">
        <v>2012</v>
      </c>
      <c r="B28" s="3">
        <f t="shared" ref="B28:AC28" si="7">B9-B42</f>
        <v>0</v>
      </c>
      <c r="C28">
        <f t="shared" si="7"/>
        <v>0</v>
      </c>
      <c r="D28">
        <f t="shared" si="7"/>
        <v>0</v>
      </c>
      <c r="E28">
        <f t="shared" si="7"/>
        <v>0</v>
      </c>
      <c r="F28" s="1">
        <f t="shared" si="7"/>
        <v>0</v>
      </c>
      <c r="G28">
        <f t="shared" si="7"/>
        <v>0</v>
      </c>
      <c r="H28">
        <f t="shared" si="7"/>
        <v>0</v>
      </c>
      <c r="I28" s="1">
        <f t="shared" si="7"/>
        <v>0</v>
      </c>
      <c r="J28">
        <f t="shared" si="7"/>
        <v>0</v>
      </c>
      <c r="K28">
        <f t="shared" si="7"/>
        <v>0</v>
      </c>
      <c r="L28" s="1">
        <f t="shared" si="7"/>
        <v>0</v>
      </c>
      <c r="M28">
        <f t="shared" si="7"/>
        <v>0</v>
      </c>
      <c r="N28">
        <f t="shared" si="7"/>
        <v>0</v>
      </c>
      <c r="O28" s="1">
        <f t="shared" si="7"/>
        <v>0</v>
      </c>
      <c r="P28">
        <f t="shared" si="7"/>
        <v>0</v>
      </c>
      <c r="Q28">
        <f t="shared" si="7"/>
        <v>0</v>
      </c>
      <c r="R28" s="1">
        <f t="shared" si="7"/>
        <v>0</v>
      </c>
      <c r="S28">
        <f t="shared" si="7"/>
        <v>0</v>
      </c>
      <c r="T28">
        <f t="shared" si="7"/>
        <v>0</v>
      </c>
      <c r="U28" s="1">
        <f t="shared" si="7"/>
        <v>0</v>
      </c>
      <c r="V28">
        <f t="shared" si="7"/>
        <v>0</v>
      </c>
      <c r="W28">
        <f t="shared" si="7"/>
        <v>0</v>
      </c>
      <c r="X28" s="1">
        <f t="shared" si="7"/>
        <v>0</v>
      </c>
      <c r="Y28">
        <f t="shared" si="7"/>
        <v>0</v>
      </c>
      <c r="Z28">
        <f t="shared" si="7"/>
        <v>0</v>
      </c>
      <c r="AA28" s="1">
        <f t="shared" si="7"/>
        <v>0</v>
      </c>
      <c r="AB28">
        <f t="shared" si="7"/>
        <v>0</v>
      </c>
      <c r="AC28" s="28">
        <f t="shared" si="7"/>
        <v>0</v>
      </c>
    </row>
    <row r="29" spans="1:29" x14ac:dyDescent="0.2">
      <c r="A29" s="11">
        <v>2014</v>
      </c>
      <c r="B29" s="3">
        <f t="shared" ref="B29:AC29" si="8">B10-B43</f>
        <v>0</v>
      </c>
      <c r="C29">
        <f t="shared" si="8"/>
        <v>0</v>
      </c>
      <c r="D29">
        <f t="shared" si="8"/>
        <v>0</v>
      </c>
      <c r="E29">
        <f t="shared" si="8"/>
        <v>0</v>
      </c>
      <c r="F29" s="1">
        <f t="shared" si="8"/>
        <v>0</v>
      </c>
      <c r="G29">
        <f t="shared" si="8"/>
        <v>0</v>
      </c>
      <c r="H29">
        <f t="shared" si="8"/>
        <v>0</v>
      </c>
      <c r="I29" s="1">
        <f t="shared" si="8"/>
        <v>0</v>
      </c>
      <c r="J29">
        <f t="shared" si="8"/>
        <v>0</v>
      </c>
      <c r="K29">
        <f t="shared" si="8"/>
        <v>0</v>
      </c>
      <c r="L29" s="1">
        <f t="shared" si="8"/>
        <v>0</v>
      </c>
      <c r="M29">
        <f t="shared" si="8"/>
        <v>0</v>
      </c>
      <c r="N29">
        <f t="shared" si="8"/>
        <v>0</v>
      </c>
      <c r="O29" s="1">
        <f t="shared" si="8"/>
        <v>0</v>
      </c>
      <c r="P29">
        <f t="shared" si="8"/>
        <v>0</v>
      </c>
      <c r="Q29">
        <f t="shared" si="8"/>
        <v>0</v>
      </c>
      <c r="R29" s="1">
        <f t="shared" si="8"/>
        <v>0</v>
      </c>
      <c r="S29">
        <f t="shared" si="8"/>
        <v>0</v>
      </c>
      <c r="T29">
        <f t="shared" si="8"/>
        <v>0</v>
      </c>
      <c r="U29" s="1">
        <f t="shared" si="8"/>
        <v>0</v>
      </c>
      <c r="V29">
        <f t="shared" si="8"/>
        <v>0</v>
      </c>
      <c r="W29">
        <f t="shared" si="8"/>
        <v>0</v>
      </c>
      <c r="X29" s="1">
        <f t="shared" si="8"/>
        <v>0</v>
      </c>
      <c r="Y29">
        <f t="shared" si="8"/>
        <v>0</v>
      </c>
      <c r="Z29">
        <f t="shared" si="8"/>
        <v>0</v>
      </c>
      <c r="AA29" s="1">
        <f t="shared" si="8"/>
        <v>0</v>
      </c>
      <c r="AB29">
        <f t="shared" si="8"/>
        <v>0</v>
      </c>
      <c r="AC29" s="28">
        <f t="shared" si="8"/>
        <v>0</v>
      </c>
    </row>
    <row r="30" spans="1:29" x14ac:dyDescent="0.2">
      <c r="A30" s="11">
        <v>2016</v>
      </c>
      <c r="B30" s="3">
        <f t="shared" ref="B30:AC30" si="9">B11-B44</f>
        <v>0</v>
      </c>
      <c r="C30">
        <f t="shared" si="9"/>
        <v>0</v>
      </c>
      <c r="D30">
        <f t="shared" si="9"/>
        <v>0</v>
      </c>
      <c r="E30">
        <f t="shared" si="9"/>
        <v>0</v>
      </c>
      <c r="F30" s="1">
        <f t="shared" si="9"/>
        <v>0</v>
      </c>
      <c r="G30">
        <f t="shared" si="9"/>
        <v>0</v>
      </c>
      <c r="H30">
        <f t="shared" si="9"/>
        <v>0</v>
      </c>
      <c r="I30" s="1">
        <f t="shared" si="9"/>
        <v>0</v>
      </c>
      <c r="J30">
        <f t="shared" si="9"/>
        <v>0</v>
      </c>
      <c r="K30">
        <f t="shared" si="9"/>
        <v>0</v>
      </c>
      <c r="L30" s="1">
        <f t="shared" si="9"/>
        <v>0</v>
      </c>
      <c r="M30">
        <f t="shared" si="9"/>
        <v>0</v>
      </c>
      <c r="N30">
        <f t="shared" si="9"/>
        <v>0</v>
      </c>
      <c r="O30" s="1">
        <f t="shared" si="9"/>
        <v>0</v>
      </c>
      <c r="P30">
        <f t="shared" si="9"/>
        <v>0</v>
      </c>
      <c r="Q30">
        <f t="shared" si="9"/>
        <v>0</v>
      </c>
      <c r="R30" s="1">
        <f t="shared" si="9"/>
        <v>0</v>
      </c>
      <c r="S30">
        <f t="shared" si="9"/>
        <v>0</v>
      </c>
      <c r="T30">
        <f t="shared" si="9"/>
        <v>0</v>
      </c>
      <c r="U30" s="1">
        <f t="shared" si="9"/>
        <v>0</v>
      </c>
      <c r="V30">
        <f t="shared" si="9"/>
        <v>0</v>
      </c>
      <c r="W30">
        <f t="shared" si="9"/>
        <v>0</v>
      </c>
      <c r="X30" s="1">
        <f t="shared" si="9"/>
        <v>0</v>
      </c>
      <c r="Y30">
        <f t="shared" si="9"/>
        <v>0</v>
      </c>
      <c r="Z30">
        <f t="shared" si="9"/>
        <v>0</v>
      </c>
      <c r="AA30" s="1">
        <f t="shared" si="9"/>
        <v>0</v>
      </c>
      <c r="AB30">
        <f t="shared" si="9"/>
        <v>0</v>
      </c>
      <c r="AC30" s="28">
        <f t="shared" si="9"/>
        <v>0</v>
      </c>
    </row>
    <row r="31" spans="1:29" x14ac:dyDescent="0.2">
      <c r="A31" s="11">
        <v>2018</v>
      </c>
      <c r="B31" s="3">
        <f t="shared" ref="B31:AC31" si="10">B12-B45</f>
        <v>2.0999999999999908E-3</v>
      </c>
      <c r="C31">
        <f t="shared" si="10"/>
        <v>0</v>
      </c>
      <c r="D31">
        <f t="shared" si="10"/>
        <v>0</v>
      </c>
      <c r="E31">
        <f t="shared" si="10"/>
        <v>1</v>
      </c>
      <c r="F31" s="1">
        <f t="shared" si="10"/>
        <v>1</v>
      </c>
      <c r="G31">
        <f t="shared" si="10"/>
        <v>0</v>
      </c>
      <c r="H31">
        <f t="shared" si="10"/>
        <v>0</v>
      </c>
      <c r="I31" s="1">
        <f t="shared" si="10"/>
        <v>0</v>
      </c>
      <c r="J31">
        <f t="shared" si="10"/>
        <v>-2</v>
      </c>
      <c r="K31">
        <f t="shared" si="10"/>
        <v>-2</v>
      </c>
      <c r="L31" s="1">
        <f t="shared" si="10"/>
        <v>-2</v>
      </c>
      <c r="M31">
        <f t="shared" si="10"/>
        <v>-5</v>
      </c>
      <c r="N31">
        <f t="shared" si="10"/>
        <v>-5</v>
      </c>
      <c r="O31" s="1">
        <f t="shared" si="10"/>
        <v>0</v>
      </c>
      <c r="P31">
        <f t="shared" si="10"/>
        <v>-2</v>
      </c>
      <c r="Q31">
        <f t="shared" si="10"/>
        <v>-2</v>
      </c>
      <c r="R31" s="1">
        <f t="shared" si="10"/>
        <v>1</v>
      </c>
      <c r="S31">
        <f t="shared" si="10"/>
        <v>0</v>
      </c>
      <c r="T31">
        <f t="shared" si="10"/>
        <v>0</v>
      </c>
      <c r="U31" s="1">
        <f t="shared" si="10"/>
        <v>1</v>
      </c>
      <c r="V31">
        <f t="shared" si="10"/>
        <v>0</v>
      </c>
      <c r="W31">
        <f t="shared" si="10"/>
        <v>0</v>
      </c>
      <c r="X31" s="1">
        <f t="shared" si="10"/>
        <v>1</v>
      </c>
      <c r="Y31">
        <f t="shared" si="10"/>
        <v>0</v>
      </c>
      <c r="Z31">
        <f t="shared" si="10"/>
        <v>-1</v>
      </c>
      <c r="AA31" s="1">
        <f t="shared" si="10"/>
        <v>2</v>
      </c>
      <c r="AB31">
        <f t="shared" si="10"/>
        <v>0</v>
      </c>
      <c r="AC31" s="28">
        <f t="shared" si="10"/>
        <v>-2</v>
      </c>
    </row>
    <row r="32" spans="1:29" x14ac:dyDescent="0.2">
      <c r="A32" s="17">
        <v>2020</v>
      </c>
      <c r="B32" s="29">
        <f t="shared" ref="B32:AC32" si="11">B13-B46</f>
        <v>4.0000000000000036E-3</v>
      </c>
      <c r="C32" s="30">
        <f t="shared" si="11"/>
        <v>0</v>
      </c>
      <c r="D32" s="30">
        <f t="shared" si="11"/>
        <v>0</v>
      </c>
      <c r="E32" s="30">
        <f t="shared" si="11"/>
        <v>2</v>
      </c>
      <c r="F32" s="31">
        <f t="shared" si="11"/>
        <v>-6</v>
      </c>
      <c r="G32" s="30">
        <f t="shared" si="11"/>
        <v>-14</v>
      </c>
      <c r="H32" s="30">
        <f t="shared" si="11"/>
        <v>-14</v>
      </c>
      <c r="I32" s="31">
        <f t="shared" si="11"/>
        <v>0</v>
      </c>
      <c r="J32" s="30">
        <f t="shared" si="11"/>
        <v>-3</v>
      </c>
      <c r="K32" s="30">
        <f t="shared" si="11"/>
        <v>-3</v>
      </c>
      <c r="L32" s="31">
        <f t="shared" si="11"/>
        <v>-4</v>
      </c>
      <c r="M32" s="30">
        <f t="shared" si="11"/>
        <v>-10</v>
      </c>
      <c r="N32" s="30">
        <f t="shared" si="11"/>
        <v>-10</v>
      </c>
      <c r="O32" s="31">
        <f t="shared" si="11"/>
        <v>-1</v>
      </c>
      <c r="P32" s="30">
        <f t="shared" si="11"/>
        <v>-5</v>
      </c>
      <c r="Q32" s="30">
        <f t="shared" si="11"/>
        <v>-5</v>
      </c>
      <c r="R32" s="31">
        <f t="shared" si="11"/>
        <v>2</v>
      </c>
      <c r="S32" s="30">
        <f t="shared" si="11"/>
        <v>0</v>
      </c>
      <c r="T32" s="30">
        <f t="shared" si="11"/>
        <v>0</v>
      </c>
      <c r="U32" s="31">
        <f t="shared" si="11"/>
        <v>2</v>
      </c>
      <c r="V32" s="30">
        <f t="shared" si="11"/>
        <v>0</v>
      </c>
      <c r="W32" s="30">
        <f t="shared" si="11"/>
        <v>0</v>
      </c>
      <c r="X32" s="31">
        <f t="shared" si="11"/>
        <v>2</v>
      </c>
      <c r="Y32" s="30">
        <f t="shared" si="11"/>
        <v>0</v>
      </c>
      <c r="Z32" s="30">
        <f t="shared" si="11"/>
        <v>-2</v>
      </c>
      <c r="AA32" s="31">
        <f t="shared" si="11"/>
        <v>0</v>
      </c>
      <c r="AB32" s="30">
        <f t="shared" si="11"/>
        <v>2</v>
      </c>
      <c r="AC32" s="32">
        <f t="shared" si="11"/>
        <v>0</v>
      </c>
    </row>
    <row r="33" spans="1:29" ht="17" thickBot="1" x14ac:dyDescent="0.25">
      <c r="A33" s="23">
        <v>2022</v>
      </c>
      <c r="B33" s="33">
        <f t="shared" ref="B33:AC33" si="12">B14-B47</f>
        <v>7.0999999999999952E-3</v>
      </c>
      <c r="C33" s="34">
        <f t="shared" si="12"/>
        <v>0</v>
      </c>
      <c r="D33" s="34">
        <f t="shared" si="12"/>
        <v>0</v>
      </c>
      <c r="E33" s="34">
        <f t="shared" si="12"/>
        <v>0</v>
      </c>
      <c r="F33" s="35">
        <f t="shared" si="12"/>
        <v>0</v>
      </c>
      <c r="G33" s="34">
        <f t="shared" si="12"/>
        <v>0</v>
      </c>
      <c r="H33" s="34">
        <f t="shared" si="12"/>
        <v>0</v>
      </c>
      <c r="I33" s="35">
        <f t="shared" si="12"/>
        <v>0</v>
      </c>
      <c r="J33" s="34">
        <f t="shared" si="12"/>
        <v>0</v>
      </c>
      <c r="K33" s="34">
        <f t="shared" si="12"/>
        <v>0</v>
      </c>
      <c r="L33" s="35">
        <f t="shared" si="12"/>
        <v>0</v>
      </c>
      <c r="M33" s="34">
        <f t="shared" si="12"/>
        <v>0</v>
      </c>
      <c r="N33" s="34">
        <f t="shared" si="12"/>
        <v>0</v>
      </c>
      <c r="O33" s="35">
        <f t="shared" si="12"/>
        <v>0</v>
      </c>
      <c r="P33" s="34">
        <f t="shared" si="12"/>
        <v>0</v>
      </c>
      <c r="Q33" s="34">
        <f t="shared" si="12"/>
        <v>0</v>
      </c>
      <c r="R33" s="35">
        <f t="shared" si="12"/>
        <v>0</v>
      </c>
      <c r="S33" s="34">
        <f t="shared" si="12"/>
        <v>0</v>
      </c>
      <c r="T33" s="34">
        <f t="shared" si="12"/>
        <v>0</v>
      </c>
      <c r="U33" s="35">
        <f t="shared" si="12"/>
        <v>0</v>
      </c>
      <c r="V33" s="34">
        <f t="shared" si="12"/>
        <v>0</v>
      </c>
      <c r="W33" s="34">
        <f t="shared" si="12"/>
        <v>0</v>
      </c>
      <c r="X33" s="35">
        <f t="shared" si="12"/>
        <v>0</v>
      </c>
      <c r="Y33" s="34">
        <f t="shared" si="12"/>
        <v>0</v>
      </c>
      <c r="Z33" s="34">
        <f t="shared" si="12"/>
        <v>0</v>
      </c>
      <c r="AA33" s="35">
        <f t="shared" si="12"/>
        <v>0</v>
      </c>
      <c r="AB33" s="34">
        <f t="shared" si="12"/>
        <v>0</v>
      </c>
      <c r="AC33" s="36">
        <f t="shared" si="12"/>
        <v>0</v>
      </c>
    </row>
    <row r="35" spans="1:29" ht="17" thickBot="1" x14ac:dyDescent="0.25">
      <c r="A35" s="2" t="s">
        <v>27</v>
      </c>
    </row>
    <row r="36" spans="1:29" ht="17" thickTop="1" x14ac:dyDescent="0.2">
      <c r="A36" s="22">
        <v>2000</v>
      </c>
      <c r="B36" s="24">
        <v>0.503</v>
      </c>
      <c r="C36" s="25">
        <v>212</v>
      </c>
      <c r="D36" s="25">
        <v>433</v>
      </c>
      <c r="E36" s="25">
        <v>6</v>
      </c>
      <c r="F36" s="26">
        <v>23</v>
      </c>
      <c r="G36" s="25">
        <v>35</v>
      </c>
      <c r="H36" s="25">
        <v>470</v>
      </c>
      <c r="I36" s="26">
        <v>11</v>
      </c>
      <c r="J36" s="25">
        <v>11</v>
      </c>
      <c r="K36" s="25">
        <v>446</v>
      </c>
      <c r="L36" s="26">
        <v>12</v>
      </c>
      <c r="M36" s="25">
        <v>13</v>
      </c>
      <c r="N36" s="25">
        <v>448</v>
      </c>
      <c r="O36" s="26">
        <v>11</v>
      </c>
      <c r="P36" s="25">
        <v>11</v>
      </c>
      <c r="Q36" s="25">
        <v>446</v>
      </c>
      <c r="R36" s="26">
        <v>31</v>
      </c>
      <c r="S36" s="25">
        <v>50</v>
      </c>
      <c r="T36" s="25">
        <v>485</v>
      </c>
      <c r="U36" s="26">
        <v>89</v>
      </c>
      <c r="V36" s="25">
        <v>165</v>
      </c>
      <c r="W36" s="25">
        <v>600</v>
      </c>
      <c r="X36" s="26">
        <v>89</v>
      </c>
      <c r="Y36" s="25">
        <v>0</v>
      </c>
      <c r="Z36" s="25">
        <v>-1</v>
      </c>
      <c r="AA36" s="26">
        <v>91</v>
      </c>
      <c r="AB36" s="25">
        <v>-2</v>
      </c>
      <c r="AC36" s="27">
        <v>-3</v>
      </c>
    </row>
    <row r="37" spans="1:29" x14ac:dyDescent="0.2">
      <c r="A37" s="11">
        <v>2002</v>
      </c>
      <c r="B37" s="3">
        <v>0.48270000000000002</v>
      </c>
      <c r="C37">
        <v>205</v>
      </c>
      <c r="D37">
        <v>434</v>
      </c>
      <c r="E37">
        <v>4</v>
      </c>
      <c r="F37" s="1">
        <v>29</v>
      </c>
      <c r="G37">
        <v>51</v>
      </c>
      <c r="H37">
        <v>486</v>
      </c>
      <c r="I37" s="1">
        <v>8</v>
      </c>
      <c r="J37">
        <v>8</v>
      </c>
      <c r="K37">
        <v>443</v>
      </c>
      <c r="L37" s="1">
        <v>9</v>
      </c>
      <c r="M37">
        <v>10</v>
      </c>
      <c r="N37">
        <v>445</v>
      </c>
      <c r="O37" s="1">
        <v>9</v>
      </c>
      <c r="P37">
        <v>10</v>
      </c>
      <c r="Q37">
        <v>445</v>
      </c>
      <c r="R37" s="1">
        <v>28</v>
      </c>
      <c r="S37">
        <v>50</v>
      </c>
      <c r="T37">
        <v>485</v>
      </c>
      <c r="U37" s="1">
        <v>84</v>
      </c>
      <c r="V37">
        <v>165</v>
      </c>
      <c r="W37">
        <v>600</v>
      </c>
      <c r="X37" s="1">
        <v>84</v>
      </c>
      <c r="Y37">
        <v>0</v>
      </c>
      <c r="Z37">
        <v>10</v>
      </c>
      <c r="AA37" s="1">
        <v>85</v>
      </c>
      <c r="AB37">
        <v>-1</v>
      </c>
      <c r="AC37" s="28">
        <v>9</v>
      </c>
    </row>
    <row r="38" spans="1:29" x14ac:dyDescent="0.2">
      <c r="A38" s="11">
        <v>2004</v>
      </c>
      <c r="B38" s="3">
        <v>0.4919</v>
      </c>
      <c r="C38">
        <v>201</v>
      </c>
      <c r="D38">
        <v>434</v>
      </c>
      <c r="E38">
        <v>12</v>
      </c>
      <c r="F38" s="1">
        <v>44</v>
      </c>
      <c r="G38">
        <v>65</v>
      </c>
      <c r="H38">
        <v>500</v>
      </c>
      <c r="I38" s="1">
        <v>24</v>
      </c>
      <c r="J38">
        <v>24</v>
      </c>
      <c r="K38">
        <v>459</v>
      </c>
      <c r="L38" s="1">
        <v>28</v>
      </c>
      <c r="M38">
        <v>32</v>
      </c>
      <c r="N38">
        <v>467</v>
      </c>
      <c r="O38" s="1">
        <v>25</v>
      </c>
      <c r="P38">
        <v>26</v>
      </c>
      <c r="Q38">
        <v>461</v>
      </c>
      <c r="R38" s="1">
        <v>37</v>
      </c>
      <c r="S38">
        <v>50</v>
      </c>
      <c r="T38">
        <v>485</v>
      </c>
      <c r="U38" s="1">
        <v>93</v>
      </c>
      <c r="V38">
        <v>165</v>
      </c>
      <c r="W38">
        <v>600</v>
      </c>
      <c r="X38" s="1">
        <v>93</v>
      </c>
      <c r="Y38">
        <v>1</v>
      </c>
      <c r="Z38">
        <v>5</v>
      </c>
      <c r="AA38" s="1">
        <v>94</v>
      </c>
      <c r="AB38">
        <v>0</v>
      </c>
      <c r="AC38" s="28">
        <v>4</v>
      </c>
    </row>
    <row r="39" spans="1:29" x14ac:dyDescent="0.2">
      <c r="A39" s="11">
        <v>2006</v>
      </c>
      <c r="B39" s="3">
        <v>0.54039999999999999</v>
      </c>
      <c r="C39">
        <v>233</v>
      </c>
      <c r="D39">
        <v>435</v>
      </c>
      <c r="E39">
        <v>2</v>
      </c>
      <c r="F39" s="1">
        <v>167</v>
      </c>
      <c r="G39">
        <v>306</v>
      </c>
      <c r="H39">
        <v>741</v>
      </c>
      <c r="I39" s="1">
        <v>4</v>
      </c>
      <c r="J39">
        <v>4</v>
      </c>
      <c r="K39">
        <v>439</v>
      </c>
      <c r="L39" s="1">
        <v>5</v>
      </c>
      <c r="M39">
        <v>6</v>
      </c>
      <c r="N39">
        <v>441</v>
      </c>
      <c r="O39" s="1">
        <v>4</v>
      </c>
      <c r="P39">
        <v>4</v>
      </c>
      <c r="Q39">
        <v>439</v>
      </c>
      <c r="R39" s="1">
        <v>30</v>
      </c>
      <c r="S39">
        <v>50</v>
      </c>
      <c r="T39">
        <v>485</v>
      </c>
      <c r="U39" s="1">
        <v>92</v>
      </c>
      <c r="V39">
        <v>165</v>
      </c>
      <c r="W39">
        <v>600</v>
      </c>
      <c r="X39" s="1">
        <v>92</v>
      </c>
      <c r="Y39">
        <v>-1</v>
      </c>
      <c r="Z39">
        <v>-24</v>
      </c>
      <c r="AA39" s="1">
        <v>89</v>
      </c>
      <c r="AB39">
        <v>2</v>
      </c>
      <c r="AC39" s="28">
        <v>-21</v>
      </c>
    </row>
    <row r="40" spans="1:29" x14ac:dyDescent="0.2">
      <c r="A40" s="11">
        <v>2008</v>
      </c>
      <c r="B40" s="3">
        <v>0.55289999999999995</v>
      </c>
      <c r="C40">
        <v>257</v>
      </c>
      <c r="D40">
        <v>435</v>
      </c>
      <c r="E40">
        <v>-16</v>
      </c>
      <c r="F40" s="1">
        <v>57</v>
      </c>
      <c r="G40">
        <v>132</v>
      </c>
      <c r="H40">
        <v>567</v>
      </c>
      <c r="I40" s="1">
        <v>0</v>
      </c>
      <c r="J40">
        <v>29</v>
      </c>
      <c r="K40">
        <v>464</v>
      </c>
      <c r="L40" s="1">
        <v>9</v>
      </c>
      <c r="M40">
        <v>46</v>
      </c>
      <c r="N40">
        <v>481</v>
      </c>
      <c r="O40" s="1">
        <v>15</v>
      </c>
      <c r="P40">
        <v>57</v>
      </c>
      <c r="Q40">
        <v>492</v>
      </c>
      <c r="R40" s="1">
        <v>12</v>
      </c>
      <c r="S40">
        <v>50</v>
      </c>
      <c r="T40">
        <v>485</v>
      </c>
      <c r="U40" s="1">
        <v>75</v>
      </c>
      <c r="V40">
        <v>165</v>
      </c>
      <c r="W40">
        <v>600</v>
      </c>
      <c r="X40" s="1">
        <v>75</v>
      </c>
      <c r="Y40">
        <v>0</v>
      </c>
      <c r="Z40">
        <v>-31</v>
      </c>
      <c r="AA40" s="1">
        <v>77</v>
      </c>
      <c r="AB40">
        <v>-2</v>
      </c>
      <c r="AC40" s="28">
        <v>-33</v>
      </c>
    </row>
    <row r="41" spans="1:29" x14ac:dyDescent="0.2">
      <c r="A41" s="17">
        <v>2010</v>
      </c>
      <c r="B41" s="29">
        <v>0.4723</v>
      </c>
      <c r="C41" s="30">
        <v>193</v>
      </c>
      <c r="D41" s="30">
        <v>435</v>
      </c>
      <c r="E41" s="30">
        <v>12</v>
      </c>
      <c r="F41" s="31">
        <v>54</v>
      </c>
      <c r="G41" s="30">
        <v>89</v>
      </c>
      <c r="H41" s="30">
        <v>524</v>
      </c>
      <c r="I41" s="31">
        <v>23</v>
      </c>
      <c r="J41" s="30">
        <v>23</v>
      </c>
      <c r="K41" s="30">
        <v>458</v>
      </c>
      <c r="L41" s="31">
        <v>29</v>
      </c>
      <c r="M41" s="30">
        <v>36</v>
      </c>
      <c r="N41" s="30">
        <v>471</v>
      </c>
      <c r="O41" s="31">
        <v>28</v>
      </c>
      <c r="P41" s="30">
        <v>33</v>
      </c>
      <c r="Q41" s="30">
        <v>468</v>
      </c>
      <c r="R41" s="31">
        <v>36</v>
      </c>
      <c r="S41" s="30">
        <v>50</v>
      </c>
      <c r="T41" s="30">
        <v>485</v>
      </c>
      <c r="U41" s="31">
        <v>90</v>
      </c>
      <c r="V41" s="30">
        <v>165</v>
      </c>
      <c r="W41" s="30">
        <v>600</v>
      </c>
      <c r="X41" s="31">
        <v>90</v>
      </c>
      <c r="Y41" s="30">
        <v>0</v>
      </c>
      <c r="Z41" s="30">
        <v>16</v>
      </c>
      <c r="AA41" s="31">
        <v>95</v>
      </c>
      <c r="AB41" s="30">
        <v>-5</v>
      </c>
      <c r="AC41" s="32">
        <v>11</v>
      </c>
    </row>
    <row r="42" spans="1:29" x14ac:dyDescent="0.2">
      <c r="A42" s="21">
        <v>2012</v>
      </c>
      <c r="B42" s="3">
        <v>0.50849999999999995</v>
      </c>
      <c r="C42">
        <v>201</v>
      </c>
      <c r="D42">
        <v>435</v>
      </c>
      <c r="E42">
        <v>20</v>
      </c>
      <c r="F42" s="1">
        <v>106</v>
      </c>
      <c r="G42">
        <v>169</v>
      </c>
      <c r="H42">
        <v>604</v>
      </c>
      <c r="I42" s="1">
        <v>41</v>
      </c>
      <c r="J42">
        <v>41</v>
      </c>
      <c r="K42">
        <v>476</v>
      </c>
      <c r="L42" s="1">
        <v>54</v>
      </c>
      <c r="M42">
        <v>67</v>
      </c>
      <c r="N42">
        <v>502</v>
      </c>
      <c r="O42" s="1">
        <v>44</v>
      </c>
      <c r="P42">
        <v>47</v>
      </c>
      <c r="Q42">
        <v>482</v>
      </c>
      <c r="R42" s="1">
        <v>46</v>
      </c>
      <c r="S42">
        <v>50</v>
      </c>
      <c r="T42">
        <v>485</v>
      </c>
      <c r="U42" s="1">
        <v>105</v>
      </c>
      <c r="V42">
        <v>165</v>
      </c>
      <c r="W42">
        <v>600</v>
      </c>
      <c r="X42" s="1">
        <v>105</v>
      </c>
      <c r="Y42">
        <v>-1</v>
      </c>
      <c r="Z42">
        <v>-5</v>
      </c>
      <c r="AA42" s="1">
        <v>102</v>
      </c>
      <c r="AB42">
        <v>2</v>
      </c>
      <c r="AC42" s="28">
        <v>-2</v>
      </c>
    </row>
    <row r="43" spans="1:29" x14ac:dyDescent="0.2">
      <c r="A43" s="11">
        <v>2014</v>
      </c>
      <c r="B43" s="3">
        <v>0.47439999999999999</v>
      </c>
      <c r="C43">
        <v>188</v>
      </c>
      <c r="D43">
        <v>435</v>
      </c>
      <c r="E43">
        <v>18</v>
      </c>
      <c r="F43" s="1">
        <v>88</v>
      </c>
      <c r="G43">
        <v>147</v>
      </c>
      <c r="H43">
        <v>582</v>
      </c>
      <c r="I43" s="1">
        <v>34</v>
      </c>
      <c r="J43">
        <v>34</v>
      </c>
      <c r="K43">
        <v>469</v>
      </c>
      <c r="L43" s="1">
        <v>50</v>
      </c>
      <c r="M43">
        <v>67</v>
      </c>
      <c r="N43">
        <v>502</v>
      </c>
      <c r="O43" s="1">
        <v>39</v>
      </c>
      <c r="P43">
        <v>44</v>
      </c>
      <c r="Q43">
        <v>479</v>
      </c>
      <c r="R43" s="1">
        <v>42</v>
      </c>
      <c r="S43">
        <v>50</v>
      </c>
      <c r="T43">
        <v>485</v>
      </c>
      <c r="U43" s="1">
        <v>96</v>
      </c>
      <c r="V43">
        <v>165</v>
      </c>
      <c r="W43">
        <v>600</v>
      </c>
      <c r="X43" s="1">
        <v>96</v>
      </c>
      <c r="Y43">
        <v>1</v>
      </c>
      <c r="Z43">
        <v>15</v>
      </c>
      <c r="AA43" s="1">
        <v>95</v>
      </c>
      <c r="AB43">
        <v>2</v>
      </c>
      <c r="AC43" s="28">
        <v>16</v>
      </c>
    </row>
    <row r="44" spans="1:29" x14ac:dyDescent="0.2">
      <c r="A44" s="11">
        <v>2016</v>
      </c>
      <c r="B44" s="3">
        <v>0.49530000000000002</v>
      </c>
      <c r="C44">
        <v>194</v>
      </c>
      <c r="D44">
        <v>435</v>
      </c>
      <c r="E44">
        <v>21</v>
      </c>
      <c r="F44" s="1">
        <v>108</v>
      </c>
      <c r="G44">
        <v>175</v>
      </c>
      <c r="H44">
        <v>610</v>
      </c>
      <c r="I44" s="1">
        <v>42</v>
      </c>
      <c r="J44">
        <v>42</v>
      </c>
      <c r="K44">
        <v>477</v>
      </c>
      <c r="L44" s="1">
        <v>53</v>
      </c>
      <c r="M44">
        <v>64</v>
      </c>
      <c r="N44">
        <v>499</v>
      </c>
      <c r="O44" s="1">
        <v>46</v>
      </c>
      <c r="P44">
        <v>50</v>
      </c>
      <c r="Q44">
        <v>485</v>
      </c>
      <c r="R44" s="1">
        <v>46</v>
      </c>
      <c r="S44">
        <v>50</v>
      </c>
      <c r="T44">
        <v>485</v>
      </c>
      <c r="U44" s="1">
        <v>103</v>
      </c>
      <c r="V44">
        <v>165</v>
      </c>
      <c r="W44">
        <v>600</v>
      </c>
      <c r="X44" s="1">
        <v>103</v>
      </c>
      <c r="Y44">
        <v>0</v>
      </c>
      <c r="Z44">
        <v>2</v>
      </c>
      <c r="AA44" s="1">
        <v>101</v>
      </c>
      <c r="AB44">
        <v>2</v>
      </c>
      <c r="AC44" s="28">
        <v>4</v>
      </c>
    </row>
    <row r="45" spans="1:29" x14ac:dyDescent="0.2">
      <c r="A45" s="11">
        <v>2018</v>
      </c>
      <c r="B45" s="3">
        <v>0.5333</v>
      </c>
      <c r="C45">
        <v>235</v>
      </c>
      <c r="D45">
        <v>434</v>
      </c>
      <c r="E45">
        <v>-4</v>
      </c>
      <c r="F45" s="1">
        <v>41</v>
      </c>
      <c r="G45">
        <v>83</v>
      </c>
      <c r="H45">
        <v>518</v>
      </c>
      <c r="I45" s="1">
        <v>0</v>
      </c>
      <c r="J45">
        <v>6</v>
      </c>
      <c r="K45">
        <v>441</v>
      </c>
      <c r="L45" s="1">
        <v>7</v>
      </c>
      <c r="M45">
        <v>19</v>
      </c>
      <c r="N45">
        <v>454</v>
      </c>
      <c r="O45" s="1">
        <v>3</v>
      </c>
      <c r="P45">
        <v>12</v>
      </c>
      <c r="Q45">
        <v>447</v>
      </c>
      <c r="R45" s="1">
        <v>24</v>
      </c>
      <c r="S45">
        <v>50</v>
      </c>
      <c r="T45">
        <v>485</v>
      </c>
      <c r="U45" s="1">
        <v>85</v>
      </c>
      <c r="V45">
        <v>165</v>
      </c>
      <c r="W45">
        <v>600</v>
      </c>
      <c r="X45" s="1">
        <v>85</v>
      </c>
      <c r="Y45">
        <v>-1</v>
      </c>
      <c r="Z45">
        <v>-20</v>
      </c>
      <c r="AA45" s="1">
        <v>85</v>
      </c>
      <c r="AB45">
        <v>-1</v>
      </c>
      <c r="AC45" s="28">
        <v>-20</v>
      </c>
    </row>
    <row r="46" spans="1:29" x14ac:dyDescent="0.2">
      <c r="A46" s="17">
        <v>2020</v>
      </c>
      <c r="B46" s="29">
        <v>0.50680000000000003</v>
      </c>
      <c r="C46" s="30">
        <v>222</v>
      </c>
      <c r="D46" s="30">
        <v>435</v>
      </c>
      <c r="E46" s="30">
        <v>-2</v>
      </c>
      <c r="F46" s="31">
        <v>6</v>
      </c>
      <c r="G46" s="30">
        <v>14</v>
      </c>
      <c r="H46" s="30">
        <v>449</v>
      </c>
      <c r="I46" s="31">
        <v>0</v>
      </c>
      <c r="J46" s="30">
        <v>3</v>
      </c>
      <c r="K46" s="30">
        <v>438</v>
      </c>
      <c r="L46" s="31">
        <v>4</v>
      </c>
      <c r="M46" s="30">
        <v>10</v>
      </c>
      <c r="N46" s="30">
        <v>445</v>
      </c>
      <c r="O46" s="31">
        <v>1</v>
      </c>
      <c r="P46" s="30">
        <v>5</v>
      </c>
      <c r="Q46" s="30">
        <v>440</v>
      </c>
      <c r="R46" s="31">
        <v>24</v>
      </c>
      <c r="S46" s="30">
        <v>50</v>
      </c>
      <c r="T46" s="30">
        <v>485</v>
      </c>
      <c r="U46" s="31">
        <v>83</v>
      </c>
      <c r="V46" s="30">
        <v>165</v>
      </c>
      <c r="W46" s="30">
        <v>600</v>
      </c>
      <c r="X46" s="31">
        <v>83</v>
      </c>
      <c r="Y46" s="30">
        <v>-1</v>
      </c>
      <c r="Z46" s="30">
        <v>-4</v>
      </c>
      <c r="AA46" s="31">
        <v>84</v>
      </c>
      <c r="AB46" s="30">
        <v>-2</v>
      </c>
      <c r="AC46" s="32">
        <v>-5</v>
      </c>
    </row>
    <row r="47" spans="1:29" ht="17" thickBot="1" x14ac:dyDescent="0.25">
      <c r="A47" s="23">
        <v>2022</v>
      </c>
      <c r="B47" s="33">
        <v>0.48099999999999998</v>
      </c>
      <c r="C47" s="34">
        <v>213</v>
      </c>
      <c r="D47" s="34">
        <v>435</v>
      </c>
      <c r="E47" s="34">
        <v>-1</v>
      </c>
      <c r="F47" s="35">
        <v>0</v>
      </c>
      <c r="G47" s="34">
        <v>1</v>
      </c>
      <c r="H47" s="34">
        <v>436</v>
      </c>
      <c r="I47" s="35">
        <v>0</v>
      </c>
      <c r="J47" s="34">
        <v>1</v>
      </c>
      <c r="K47" s="34">
        <v>436</v>
      </c>
      <c r="L47" s="35">
        <v>0</v>
      </c>
      <c r="M47" s="34">
        <v>1</v>
      </c>
      <c r="N47" s="34">
        <v>436</v>
      </c>
      <c r="O47" s="35">
        <v>0</v>
      </c>
      <c r="P47" s="34">
        <v>1</v>
      </c>
      <c r="Q47" s="34">
        <v>436</v>
      </c>
      <c r="R47" s="35">
        <v>23</v>
      </c>
      <c r="S47" s="34">
        <v>50</v>
      </c>
      <c r="T47" s="34">
        <v>485</v>
      </c>
      <c r="U47" s="35">
        <v>79</v>
      </c>
      <c r="V47" s="34">
        <v>165</v>
      </c>
      <c r="W47" s="34">
        <v>600</v>
      </c>
      <c r="X47" s="35">
        <v>79</v>
      </c>
      <c r="Y47" s="34">
        <v>1</v>
      </c>
      <c r="Z47" s="34">
        <v>7</v>
      </c>
      <c r="AA47" s="35">
        <v>81</v>
      </c>
      <c r="AB47" s="34">
        <v>-1</v>
      </c>
      <c r="AC47" s="36">
        <v>5</v>
      </c>
    </row>
  </sheetData>
  <conditionalFormatting sqref="B22:AC33">
    <cfRule type="expression" dxfId="0" priority="1">
      <formula>B22&lt;&gt;0</formula>
    </cfRule>
  </conditionalFormatting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2022-12-24T15:24:16Z</dcterms:modified>
</cp:coreProperties>
</file>