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"/>
    </mc:Choice>
  </mc:AlternateContent>
  <xr:revisionPtr revIDLastSave="0" documentId="13_ncr:1_{4609DFDB-49C3-EF44-A1F0-595E7B6A0457}" xr6:coauthVersionLast="47" xr6:coauthVersionMax="47" xr10:uidLastSave="{00000000-0000-0000-0000-000000000000}"/>
  <bookViews>
    <workbookView xWindow="1080" yWindow="500" windowWidth="27720" windowHeight="17500" activeTab="1" xr2:uid="{0CF47BD8-1A48-1049-9838-95ACE8172170}"/>
  </bookViews>
  <sheets>
    <sheet name="DATA" sheetId="1" r:id="rId1"/>
    <sheet name="Most Skewed" sheetId="2" r:id="rId2"/>
  </sheets>
  <definedNames>
    <definedName name="_xlnm._FilterDatabase" localSheetId="0" hidden="1">DATA!$A$1:$M$51</definedName>
    <definedName name="_xlnm._FilterDatabase" localSheetId="1" hidden="1">'Most Skewed'!$A$1:$K$51</definedName>
    <definedName name="Congressional_Elections__2012___113th" localSheetId="0">DATA!$A$1:$M$51</definedName>
    <definedName name="Congressional_Elections__2012___113th" localSheetId="1">'Most Skewed'!$A$1:$K$51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N10" i="2"/>
  <c r="M38" i="2"/>
  <c r="N38" i="2"/>
  <c r="M5" i="2"/>
  <c r="N5" i="2"/>
  <c r="M41" i="2"/>
  <c r="N41" i="2"/>
  <c r="M30" i="2"/>
  <c r="N30" i="2"/>
  <c r="M48" i="2"/>
  <c r="N48" i="2"/>
  <c r="M47" i="2"/>
  <c r="N47" i="2"/>
  <c r="M26" i="2"/>
  <c r="N26" i="2"/>
  <c r="M27" i="2"/>
  <c r="N27" i="2"/>
  <c r="M45" i="2"/>
  <c r="N45" i="2"/>
  <c r="M7" i="2"/>
  <c r="N7" i="2"/>
  <c r="M39" i="2"/>
  <c r="N39" i="2"/>
  <c r="M14" i="2"/>
  <c r="N14" i="2"/>
  <c r="M33" i="2"/>
  <c r="N33" i="2"/>
  <c r="M8" i="2"/>
  <c r="N8" i="2"/>
  <c r="M15" i="2"/>
  <c r="N15" i="2"/>
  <c r="M20" i="2"/>
  <c r="N20" i="2"/>
  <c r="M49" i="2"/>
  <c r="N49" i="2"/>
  <c r="M43" i="2"/>
  <c r="N43" i="2"/>
  <c r="M46" i="2"/>
  <c r="N46" i="2"/>
  <c r="M23" i="2"/>
  <c r="N23" i="2"/>
  <c r="M36" i="2"/>
  <c r="N36" i="2"/>
  <c r="M22" i="2"/>
  <c r="N22" i="2"/>
  <c r="M21" i="2"/>
  <c r="N21" i="2"/>
  <c r="M2" i="2"/>
  <c r="N2" i="2"/>
  <c r="M6" i="2"/>
  <c r="N6" i="2"/>
  <c r="M34" i="2"/>
  <c r="N34" i="2"/>
  <c r="M51" i="2"/>
  <c r="N51" i="2"/>
  <c r="M32" i="2"/>
  <c r="N32" i="2"/>
  <c r="M40" i="2"/>
  <c r="N40" i="2"/>
  <c r="M37" i="2"/>
  <c r="N37" i="2"/>
  <c r="M19" i="2"/>
  <c r="N19" i="2"/>
  <c r="M3" i="2"/>
  <c r="N3" i="2"/>
  <c r="M17" i="2"/>
  <c r="N17" i="2"/>
  <c r="M9" i="2"/>
  <c r="N9" i="2"/>
  <c r="M42" i="2"/>
  <c r="N42" i="2"/>
  <c r="M16" i="2"/>
  <c r="N16" i="2"/>
  <c r="M50" i="2"/>
  <c r="N50" i="2"/>
  <c r="M11" i="2"/>
  <c r="N11" i="2"/>
  <c r="M4" i="2"/>
  <c r="N4" i="2"/>
  <c r="M24" i="2"/>
  <c r="N24" i="2"/>
  <c r="M28" i="2"/>
  <c r="N28" i="2"/>
  <c r="M29" i="2"/>
  <c r="N29" i="2"/>
  <c r="M44" i="2"/>
  <c r="N44" i="2"/>
  <c r="M18" i="2"/>
  <c r="N18" i="2"/>
  <c r="M35" i="2"/>
  <c r="N35" i="2"/>
  <c r="M31" i="2"/>
  <c r="N31" i="2"/>
  <c r="M25" i="2"/>
  <c r="N25" i="2"/>
  <c r="M12" i="2"/>
  <c r="N12" i="2"/>
  <c r="N13" i="2"/>
  <c r="M13" i="2"/>
  <c r="O13" i="2" s="1"/>
  <c r="O44" i="2" l="1"/>
  <c r="O16" i="2"/>
  <c r="O30" i="2"/>
  <c r="O10" i="2"/>
  <c r="O19" i="2"/>
  <c r="O51" i="2"/>
  <c r="O9" i="2"/>
  <c r="O40" i="2"/>
  <c r="O39" i="2"/>
  <c r="O26" i="2"/>
  <c r="O18" i="2"/>
  <c r="O17" i="2"/>
  <c r="O34" i="2"/>
  <c r="O22" i="2"/>
  <c r="O43" i="2"/>
  <c r="O25" i="2"/>
  <c r="O15" i="2"/>
  <c r="O42" i="2"/>
  <c r="O41" i="2"/>
  <c r="O7" i="2"/>
  <c r="O23" i="2"/>
  <c r="O33" i="2"/>
  <c r="O29" i="2"/>
  <c r="O11" i="2"/>
  <c r="O38" i="2"/>
  <c r="O4" i="2"/>
  <c r="O32" i="2"/>
  <c r="O49" i="2"/>
  <c r="O47" i="2"/>
  <c r="O35" i="2"/>
  <c r="O21" i="2"/>
  <c r="O46" i="2"/>
  <c r="O14" i="2"/>
  <c r="O12" i="2"/>
  <c r="O3" i="2"/>
  <c r="O20" i="2"/>
  <c r="O28" i="2"/>
  <c r="O5" i="2"/>
  <c r="O50" i="2"/>
  <c r="O36" i="2"/>
  <c r="O48" i="2"/>
  <c r="O24" i="2"/>
  <c r="O2" i="2"/>
  <c r="O27" i="2"/>
  <c r="O31" i="2"/>
  <c r="O37" i="2"/>
  <c r="O8" i="2"/>
  <c r="O6" i="2"/>
  <c r="O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847E8F-AEF8-444B-AB94-DD3AC01EAF80}" name="Congressional Elections (2012 - 113th)" type="6" refreshedVersion="8" background="1" saveData="1">
    <textPr codePage="65001" sourceFile="/Users/alecramsay/Documents/dev/MM2/data/elections/Congressional Elections (2012 - 113th).csv" comma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DED5545-D4DE-3046-B59D-C7DB49D2B1D6}" name="Congressional Elections (2012 - 113th)1" type="6" refreshedVersion="8" background="1" saveData="1">
    <textPr codePage="65001" sourceFile="/Users/alecramsay/Documents/dev/MM2/data/elections/Congressional Elections (2012 - 113th).csv" comma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<sst xmlns="http://schemas.openxmlformats.org/spreadsheetml/2006/main" count="227" uniqueCount="114">
  <si>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</si>
  <si>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</si>
  <si>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</si>
  <si>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</si>
  <si>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</si>
  <si>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</si>
  <si>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</si>
  <si>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</si>
  <si>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</si>
  <si>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</si>
  <si>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</si>
  <si>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VOTE_%</t>
  </si>
  <si>
    <t>SEAT_%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</si>
  <si>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</si>
  <si>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</si>
  <si>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</si>
  <si>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</si>
  <si>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</si>
  <si>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</si>
  <si>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</si>
  <si>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</si>
  <si>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</si>
  <si>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</si>
  <si>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</si>
  <si>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</si>
  <si>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</si>
  <si>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</si>
  <si>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</si>
  <si>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</si>
  <si>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</si>
  <si>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</si>
  <si>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</si>
  <si>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</si>
  <si>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</si>
  <si>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</si>
  <si>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</si>
  <si>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</si>
  <si>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</si>
  <si>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</si>
  <si>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</si>
  <si>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</si>
  <si>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</si>
  <si>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</si>
  <si>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</si>
  <si>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</si>
  <si>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</si>
  <si>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</si>
  <si>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</si>
  <si>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</si>
  <si>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</si>
  <si>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</si>
  <si>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</si>
  <si>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</si>
  <si>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</si>
  <si>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</si>
  <si>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</si>
  <si>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</si>
  <si>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</si>
  <si>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</si>
  <si>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</si>
  <si>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</si>
  <si>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</si>
  <si>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</si>
  <si>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</si>
  <si>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</si>
  <si>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</si>
  <si>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</si>
  <si>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</si>
  <si>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</si>
  <si>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</si>
  <si>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</si>
  <si>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</si>
  <si>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</si>
  <si>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</si>
  <si>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</si>
  <si>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</si>
  <si>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</si>
  <si>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</si>
  <si>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</si>
  <si>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</si>
  <si>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</si>
  <si>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</si>
  <si>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</si>
  <si>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</si>
  <si>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</si>
  <si>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</si>
  <si>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</si>
  <si>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</si>
  <si>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</si>
  <si>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</si>
  <si>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</si>
  <si>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</si>
  <si>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</si>
  <si>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</si>
  <si>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</si>
  <si>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</si>
  <si>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</si>
  <si>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</si>
  <si>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</si>
  <si>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</si>
  <si>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</si>
  <si>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</si>
  <si>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</si>
  <si>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</si>
  <si>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</si>
  <si>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</si>
  <si>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</si>
  <si>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</si>
  <si>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</si>
  <si>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</si>
  <si>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</si>
  <si>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</si>
  <si>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</si>
  <si>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SKEW_%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</si>
</sst>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49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12 - 113th)" connectionId="1" xr16:uid="{BCEEC2C9-B8F4-BE44-962B-06A11728BC8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12 - 113th)" connectionId="2" xr16:uid="{D5FCACC3-7FCB-0B44-BCFA-FD5231819E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C444-D374-BA44-8DBA-A81236C5FC5A}">
  <dimension ref="A1:M51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baseColWidth="10" defaultRowHeight="16" x14ac:dyDescent="0.2"/>
  <cols>
    <col min="1" max="1" width="8" bestFit="1" customWidth="1"/>
    <col min="2" max="2" width="14.33203125" bestFit="1" customWidth="1"/>
    <col min="3" max="3" width="6" bestFit="1" customWidth="1"/>
    <col min="4" max="4" width="9.1640625" style="2" bestFit="1" customWidth="1"/>
    <col min="5" max="5" width="9.83203125" style="2" bestFit="1" customWidth="1"/>
    <col min="6" max="6" width="9.5" style="2" bestFit="1" customWidth="1"/>
    <col min="7" max="7" width="10.1640625" style="2" bestFit="1" customWidth="1"/>
    <col min="8" max="8" width="8.83203125" bestFit="1" customWidth="1"/>
    <col min="9" max="9" width="9.6640625" bestFit="1" customWidth="1"/>
    <col min="10" max="10" width="9.33203125" bestFit="1" customWidth="1"/>
    <col min="11" max="11" width="9" bestFit="1" customWidth="1"/>
    <col min="12" max="12" width="10.6640625" style="7" bestFit="1" customWidth="1"/>
    <col min="13" max="13" width="10.33203125" style="7" bestFit="1" customWidth="1"/>
  </cols>
  <sheetData>
    <row r="1" spans="1:13" s="3" customFormat="1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6" t="s">
        <v>12</v>
      </c>
    </row>
    <row r="2" spans="1:13" x14ac:dyDescent="0.2">
      <c r="A2">
        <v>2012</v>
      </c>
      <c r="B2" s="1" t="s">
        <v>13</v>
      </c>
      <c r="C2" s="1" t="s">
        <v>14</v>
      </c>
      <c r="D2" s="2">
        <v>1239428</v>
      </c>
      <c r="E2" s="2">
        <v>780146</v>
      </c>
      <c r="F2" s="2">
        <v>2206</v>
      </c>
      <c r="G2" s="2">
        <v>2021780</v>
      </c>
      <c r="H2">
        <v>6</v>
      </c>
      <c r="I2">
        <v>1</v>
      </c>
      <c r="J2">
        <v>0</v>
      </c>
      <c r="K2">
        <v>7</v>
      </c>
      <c r="L2" s="7">
        <v>0.61370000000000002</v>
      </c>
      <c r="M2" s="7">
        <v>0.85709999999999997</v>
      </c>
    </row>
    <row r="3" spans="1:13" x14ac:dyDescent="0.2">
      <c r="A3">
        <v>2012</v>
      </c>
      <c r="B3" s="1" t="s">
        <v>15</v>
      </c>
      <c r="C3" s="1" t="s">
        <v>16</v>
      </c>
      <c r="D3" s="2">
        <v>185296</v>
      </c>
      <c r="E3" s="2">
        <v>82927</v>
      </c>
      <c r="F3" s="2">
        <v>21581</v>
      </c>
      <c r="G3" s="2">
        <v>289804</v>
      </c>
      <c r="H3">
        <v>1</v>
      </c>
      <c r="I3">
        <v>0</v>
      </c>
      <c r="J3">
        <v>0</v>
      </c>
      <c r="K3">
        <v>1</v>
      </c>
      <c r="L3" s="7">
        <v>0.69079999999999997</v>
      </c>
      <c r="M3" s="7">
        <v>1</v>
      </c>
    </row>
    <row r="4" spans="1:13" x14ac:dyDescent="0.2">
      <c r="A4">
        <v>2012</v>
      </c>
      <c r="B4" s="1" t="s">
        <v>17</v>
      </c>
      <c r="C4" s="1" t="s">
        <v>18</v>
      </c>
      <c r="D4" s="2">
        <v>1208369</v>
      </c>
      <c r="E4" s="2">
        <v>1021485</v>
      </c>
      <c r="F4" s="2">
        <v>71322</v>
      </c>
      <c r="G4" s="2">
        <v>2301176</v>
      </c>
      <c r="H4">
        <v>4</v>
      </c>
      <c r="I4">
        <v>5</v>
      </c>
      <c r="J4">
        <v>0</v>
      </c>
      <c r="K4">
        <v>9</v>
      </c>
      <c r="L4" s="7">
        <v>0.54190000000000005</v>
      </c>
      <c r="M4" s="7">
        <v>0.44440000000000002</v>
      </c>
    </row>
    <row r="5" spans="1:13" x14ac:dyDescent="0.2">
      <c r="A5">
        <v>2012</v>
      </c>
      <c r="B5" s="1" t="s">
        <v>19</v>
      </c>
      <c r="C5" s="1" t="s">
        <v>20</v>
      </c>
      <c r="D5" s="2">
        <v>637591</v>
      </c>
      <c r="E5" s="2">
        <v>384684</v>
      </c>
      <c r="F5" s="2">
        <v>36500</v>
      </c>
      <c r="G5" s="2">
        <v>1058775</v>
      </c>
      <c r="H5">
        <v>4</v>
      </c>
      <c r="I5">
        <v>0</v>
      </c>
      <c r="J5">
        <v>0</v>
      </c>
      <c r="K5">
        <v>4</v>
      </c>
      <c r="L5" s="7">
        <v>0.62370000000000003</v>
      </c>
      <c r="M5" s="7">
        <v>1</v>
      </c>
    </row>
    <row r="6" spans="1:13" x14ac:dyDescent="0.2">
      <c r="A6">
        <v>2012</v>
      </c>
      <c r="B6" s="1" t="s">
        <v>21</v>
      </c>
      <c r="C6" s="1" t="s">
        <v>22</v>
      </c>
      <c r="D6" s="2">
        <v>5375910</v>
      </c>
      <c r="E6" s="2">
        <v>7734985</v>
      </c>
      <c r="F6" s="2">
        <v>0</v>
      </c>
      <c r="G6" s="2">
        <v>13110895</v>
      </c>
      <c r="H6">
        <v>15</v>
      </c>
      <c r="I6">
        <v>38</v>
      </c>
      <c r="J6">
        <v>0</v>
      </c>
      <c r="K6">
        <v>53</v>
      </c>
      <c r="L6" s="7">
        <v>0.41</v>
      </c>
      <c r="M6" s="7">
        <v>0.28299999999999997</v>
      </c>
    </row>
    <row r="7" spans="1:13" x14ac:dyDescent="0.2">
      <c r="A7">
        <v>2012</v>
      </c>
      <c r="B7" s="1" t="s">
        <v>23</v>
      </c>
      <c r="C7" s="1" t="s">
        <v>24</v>
      </c>
      <c r="D7" s="2">
        <v>1194204</v>
      </c>
      <c r="E7" s="2">
        <v>1187745</v>
      </c>
      <c r="F7" s="2">
        <v>118947</v>
      </c>
      <c r="G7" s="2">
        <v>2500896</v>
      </c>
      <c r="H7">
        <v>4</v>
      </c>
      <c r="I7">
        <v>3</v>
      </c>
      <c r="J7">
        <v>0</v>
      </c>
      <c r="K7">
        <v>7</v>
      </c>
      <c r="L7" s="7">
        <v>0.50139999999999996</v>
      </c>
      <c r="M7" s="7">
        <v>0.57140000000000002</v>
      </c>
    </row>
    <row r="8" spans="1:13" x14ac:dyDescent="0.2">
      <c r="A8">
        <v>2012</v>
      </c>
      <c r="B8" s="1" t="s">
        <v>25</v>
      </c>
      <c r="C8" s="1" t="s">
        <v>26</v>
      </c>
      <c r="D8" s="2">
        <v>490580</v>
      </c>
      <c r="E8" s="2">
        <v>884398</v>
      </c>
      <c r="F8" s="2">
        <v>91533</v>
      </c>
      <c r="G8" s="2">
        <v>1466511</v>
      </c>
      <c r="H8">
        <v>0</v>
      </c>
      <c r="I8">
        <v>5</v>
      </c>
      <c r="J8">
        <v>0</v>
      </c>
      <c r="K8">
        <v>5</v>
      </c>
      <c r="L8" s="7">
        <v>0.35680000000000001</v>
      </c>
      <c r="M8" s="7">
        <v>0</v>
      </c>
    </row>
    <row r="9" spans="1:13" x14ac:dyDescent="0.2">
      <c r="A9">
        <v>2012</v>
      </c>
      <c r="B9" s="1" t="s">
        <v>27</v>
      </c>
      <c r="C9" s="1" t="s">
        <v>28</v>
      </c>
      <c r="D9" s="2">
        <v>129757</v>
      </c>
      <c r="E9" s="2">
        <v>249933</v>
      </c>
      <c r="F9" s="2">
        <v>8369</v>
      </c>
      <c r="G9" s="2">
        <v>388059</v>
      </c>
      <c r="H9">
        <v>0</v>
      </c>
      <c r="I9">
        <v>1</v>
      </c>
      <c r="J9">
        <v>0</v>
      </c>
      <c r="K9">
        <v>1</v>
      </c>
      <c r="L9" s="7">
        <v>0.3417</v>
      </c>
      <c r="M9" s="7">
        <v>0</v>
      </c>
    </row>
    <row r="10" spans="1:13" x14ac:dyDescent="0.2">
      <c r="A10">
        <v>2012</v>
      </c>
      <c r="B10" s="1" t="s">
        <v>29</v>
      </c>
      <c r="C10" s="1" t="s">
        <v>30</v>
      </c>
      <c r="D10" s="2">
        <v>4385991</v>
      </c>
      <c r="E10" s="2">
        <v>3896635</v>
      </c>
      <c r="F10" s="2">
        <v>77670</v>
      </c>
      <c r="G10" s="2">
        <v>8360296</v>
      </c>
      <c r="H10">
        <v>17</v>
      </c>
      <c r="I10">
        <v>10</v>
      </c>
      <c r="J10">
        <v>0</v>
      </c>
      <c r="K10">
        <v>27</v>
      </c>
      <c r="L10" s="7">
        <v>0.52949999999999997</v>
      </c>
      <c r="M10" s="7">
        <v>0.62960000000000005</v>
      </c>
    </row>
    <row r="11" spans="1:13" x14ac:dyDescent="0.2">
      <c r="A11">
        <v>2012</v>
      </c>
      <c r="B11" s="1" t="s">
        <v>31</v>
      </c>
      <c r="C11" s="1" t="s">
        <v>32</v>
      </c>
      <c r="D11" s="2">
        <v>2104098</v>
      </c>
      <c r="E11" s="2">
        <v>1723683</v>
      </c>
      <c r="F11" s="2">
        <v>0</v>
      </c>
      <c r="G11" s="2">
        <v>3827781</v>
      </c>
      <c r="H11">
        <v>9</v>
      </c>
      <c r="I11">
        <v>5</v>
      </c>
      <c r="J11">
        <v>0</v>
      </c>
      <c r="K11">
        <v>14</v>
      </c>
      <c r="L11" s="7">
        <v>0.54969999999999997</v>
      </c>
      <c r="M11" s="7">
        <v>0.64290000000000003</v>
      </c>
    </row>
    <row r="12" spans="1:13" x14ac:dyDescent="0.2">
      <c r="A12">
        <v>2012</v>
      </c>
      <c r="B12" s="1" t="s">
        <v>33</v>
      </c>
      <c r="C12" s="1" t="s">
        <v>34</v>
      </c>
      <c r="D12" s="2">
        <v>137531</v>
      </c>
      <c r="E12" s="2">
        <v>285008</v>
      </c>
      <c r="F12" s="2">
        <v>14620</v>
      </c>
      <c r="G12" s="2">
        <v>437159</v>
      </c>
      <c r="H12">
        <v>0</v>
      </c>
      <c r="I12">
        <v>2</v>
      </c>
      <c r="J12">
        <v>0</v>
      </c>
      <c r="K12">
        <v>2</v>
      </c>
      <c r="L12" s="7">
        <v>0.32550000000000001</v>
      </c>
      <c r="M12" s="7">
        <v>0</v>
      </c>
    </row>
    <row r="13" spans="1:13" x14ac:dyDescent="0.2">
      <c r="A13">
        <v>2012</v>
      </c>
      <c r="B13" s="1" t="s">
        <v>35</v>
      </c>
      <c r="C13" s="1" t="s">
        <v>36</v>
      </c>
      <c r="D13" s="2">
        <v>406814</v>
      </c>
      <c r="E13" s="2">
        <v>208297</v>
      </c>
      <c r="F13" s="2">
        <v>20107</v>
      </c>
      <c r="G13" s="2">
        <v>635218</v>
      </c>
      <c r="H13">
        <v>2</v>
      </c>
      <c r="I13">
        <v>0</v>
      </c>
      <c r="J13">
        <v>0</v>
      </c>
      <c r="K13">
        <v>2</v>
      </c>
      <c r="L13" s="7">
        <v>0.66139999999999999</v>
      </c>
      <c r="M13" s="7">
        <v>1</v>
      </c>
    </row>
    <row r="14" spans="1:13" x14ac:dyDescent="0.2">
      <c r="A14">
        <v>2012</v>
      </c>
      <c r="B14" s="1" t="s">
        <v>37</v>
      </c>
      <c r="C14" s="1" t="s">
        <v>38</v>
      </c>
      <c r="D14" s="2">
        <v>2207818</v>
      </c>
      <c r="E14" s="2">
        <v>2743702</v>
      </c>
      <c r="F14" s="2">
        <v>106613</v>
      </c>
      <c r="G14" s="2">
        <v>5058133</v>
      </c>
      <c r="H14">
        <v>6</v>
      </c>
      <c r="I14">
        <v>12</v>
      </c>
      <c r="J14">
        <v>0</v>
      </c>
      <c r="K14">
        <v>18</v>
      </c>
      <c r="L14" s="7">
        <v>0.44590000000000002</v>
      </c>
      <c r="M14" s="7">
        <v>0.33329999999999999</v>
      </c>
    </row>
    <row r="15" spans="1:13" x14ac:dyDescent="0.2">
      <c r="A15">
        <v>2012</v>
      </c>
      <c r="B15" s="1" t="s">
        <v>39</v>
      </c>
      <c r="C15" s="1" t="s">
        <v>40</v>
      </c>
      <c r="D15" s="2">
        <v>1351760</v>
      </c>
      <c r="E15" s="2">
        <v>1142554</v>
      </c>
      <c r="F15" s="2">
        <v>59432</v>
      </c>
      <c r="G15" s="2">
        <v>2553746</v>
      </c>
      <c r="H15">
        <v>7</v>
      </c>
      <c r="I15">
        <v>2</v>
      </c>
      <c r="J15">
        <v>0</v>
      </c>
      <c r="K15">
        <v>9</v>
      </c>
      <c r="L15" s="7">
        <v>0.54190000000000005</v>
      </c>
      <c r="M15" s="7">
        <v>0.77780000000000005</v>
      </c>
    </row>
    <row r="16" spans="1:13" x14ac:dyDescent="0.2">
      <c r="A16">
        <v>2012</v>
      </c>
      <c r="B16" s="1" t="s">
        <v>41</v>
      </c>
      <c r="C16" s="1" t="s">
        <v>42</v>
      </c>
      <c r="D16" s="2">
        <v>726505</v>
      </c>
      <c r="E16" s="2">
        <v>772387</v>
      </c>
      <c r="F16" s="2">
        <v>37957</v>
      </c>
      <c r="G16" s="2">
        <v>1536849</v>
      </c>
      <c r="H16">
        <v>2</v>
      </c>
      <c r="I16">
        <v>2</v>
      </c>
      <c r="J16">
        <v>0</v>
      </c>
      <c r="K16">
        <v>4</v>
      </c>
      <c r="L16" s="7">
        <v>0.48470000000000002</v>
      </c>
      <c r="M16" s="7">
        <v>0.5</v>
      </c>
    </row>
    <row r="17" spans="1:13" x14ac:dyDescent="0.2">
      <c r="A17">
        <v>2012</v>
      </c>
      <c r="B17" s="1" t="s">
        <v>43</v>
      </c>
      <c r="C17" s="1" t="s">
        <v>44</v>
      </c>
      <c r="D17" s="2">
        <v>740981</v>
      </c>
      <c r="E17" s="2">
        <v>378753</v>
      </c>
      <c r="F17" s="2">
        <v>28578</v>
      </c>
      <c r="G17" s="2">
        <v>1148312</v>
      </c>
      <c r="H17">
        <v>4</v>
      </c>
      <c r="I17">
        <v>0</v>
      </c>
      <c r="J17">
        <v>0</v>
      </c>
      <c r="K17">
        <v>4</v>
      </c>
      <c r="L17" s="7">
        <v>0.66169999999999995</v>
      </c>
      <c r="M17" s="7">
        <v>1</v>
      </c>
    </row>
    <row r="18" spans="1:13" x14ac:dyDescent="0.2">
      <c r="A18">
        <v>2012</v>
      </c>
      <c r="B18" s="1" t="s">
        <v>45</v>
      </c>
      <c r="C18" s="1" t="s">
        <v>46</v>
      </c>
      <c r="D18" s="2">
        <v>1027582</v>
      </c>
      <c r="E18" s="2">
        <v>684744</v>
      </c>
      <c r="F18" s="2">
        <v>33051</v>
      </c>
      <c r="G18" s="2">
        <v>1745377</v>
      </c>
      <c r="H18">
        <v>5</v>
      </c>
      <c r="I18">
        <v>1</v>
      </c>
      <c r="J18">
        <v>0</v>
      </c>
      <c r="K18">
        <v>6</v>
      </c>
      <c r="L18" s="7">
        <v>0.60009999999999997</v>
      </c>
      <c r="M18" s="7">
        <v>0.83330000000000004</v>
      </c>
    </row>
    <row r="19" spans="1:13" x14ac:dyDescent="0.2">
      <c r="A19">
        <v>2012</v>
      </c>
      <c r="B19" s="1" t="s">
        <v>47</v>
      </c>
      <c r="C19" s="1" t="s">
        <v>48</v>
      </c>
      <c r="D19" s="2">
        <v>1167537</v>
      </c>
      <c r="E19" s="2">
        <v>641402</v>
      </c>
      <c r="F19" s="2">
        <v>20923</v>
      </c>
      <c r="G19" s="2">
        <v>1829862</v>
      </c>
      <c r="H19">
        <v>5</v>
      </c>
      <c r="I19">
        <v>1</v>
      </c>
      <c r="J19">
        <v>0</v>
      </c>
      <c r="K19">
        <v>6</v>
      </c>
      <c r="L19" s="7">
        <v>0.64539999999999997</v>
      </c>
      <c r="M19" s="7">
        <v>0.83330000000000004</v>
      </c>
    </row>
    <row r="20" spans="1:13" x14ac:dyDescent="0.2">
      <c r="A20">
        <v>2012</v>
      </c>
      <c r="B20" s="1" t="s">
        <v>49</v>
      </c>
      <c r="C20" s="1" t="s">
        <v>50</v>
      </c>
      <c r="D20" s="2">
        <v>265982</v>
      </c>
      <c r="E20" s="2">
        <v>427819</v>
      </c>
      <c r="F20" s="2">
        <v>30822</v>
      </c>
      <c r="G20" s="2">
        <v>724623</v>
      </c>
      <c r="H20">
        <v>0</v>
      </c>
      <c r="I20">
        <v>2</v>
      </c>
      <c r="J20">
        <v>0</v>
      </c>
      <c r="K20">
        <v>2</v>
      </c>
      <c r="L20" s="7">
        <v>0.38340000000000002</v>
      </c>
      <c r="M20" s="7">
        <v>0</v>
      </c>
    </row>
    <row r="21" spans="1:13" x14ac:dyDescent="0.2">
      <c r="A21">
        <v>2012</v>
      </c>
      <c r="B21" s="1" t="s">
        <v>51</v>
      </c>
      <c r="C21" s="1" t="s">
        <v>52</v>
      </c>
      <c r="D21" s="2">
        <v>858406</v>
      </c>
      <c r="E21" s="2">
        <v>1626872</v>
      </c>
      <c r="F21" s="2">
        <v>100236</v>
      </c>
      <c r="G21" s="2">
        <v>2585514</v>
      </c>
      <c r="H21">
        <v>1</v>
      </c>
      <c r="I21">
        <v>7</v>
      </c>
      <c r="J21">
        <v>0</v>
      </c>
      <c r="K21">
        <v>8</v>
      </c>
      <c r="L21" s="7">
        <v>0.34539999999999998</v>
      </c>
      <c r="M21" s="7">
        <v>0.125</v>
      </c>
    </row>
    <row r="22" spans="1:13" x14ac:dyDescent="0.2">
      <c r="A22">
        <v>2012</v>
      </c>
      <c r="B22" s="1" t="s">
        <v>53</v>
      </c>
      <c r="C22" s="1" t="s">
        <v>54</v>
      </c>
      <c r="D22" s="2">
        <v>1031993</v>
      </c>
      <c r="E22" s="2">
        <v>2128773</v>
      </c>
      <c r="F22" s="2">
        <v>173527</v>
      </c>
      <c r="G22" s="2">
        <v>3334293</v>
      </c>
      <c r="H22">
        <v>0</v>
      </c>
      <c r="I22">
        <v>9</v>
      </c>
      <c r="J22">
        <v>0</v>
      </c>
      <c r="K22">
        <v>9</v>
      </c>
      <c r="L22" s="7">
        <v>0.32650000000000001</v>
      </c>
      <c r="M22" s="7">
        <v>0</v>
      </c>
    </row>
    <row r="23" spans="1:13" x14ac:dyDescent="0.2">
      <c r="A23">
        <v>2012</v>
      </c>
      <c r="B23" s="1" t="s">
        <v>55</v>
      </c>
      <c r="C23" s="1" t="s">
        <v>56</v>
      </c>
      <c r="D23" s="2">
        <v>2086804</v>
      </c>
      <c r="E23" s="2">
        <v>2327985</v>
      </c>
      <c r="F23" s="2">
        <v>159843</v>
      </c>
      <c r="G23" s="2">
        <v>4574632</v>
      </c>
      <c r="H23">
        <v>9</v>
      </c>
      <c r="I23">
        <v>5</v>
      </c>
      <c r="J23">
        <v>0</v>
      </c>
      <c r="K23">
        <v>14</v>
      </c>
      <c r="L23" s="7">
        <v>0.47270000000000001</v>
      </c>
      <c r="M23" s="7">
        <v>0.64290000000000003</v>
      </c>
    </row>
    <row r="24" spans="1:13" x14ac:dyDescent="0.2">
      <c r="A24">
        <v>2012</v>
      </c>
      <c r="B24" s="1" t="s">
        <v>57</v>
      </c>
      <c r="C24" s="1" t="s">
        <v>58</v>
      </c>
      <c r="D24" s="2">
        <v>1210409</v>
      </c>
      <c r="E24" s="2">
        <v>1560984</v>
      </c>
      <c r="F24" s="2">
        <v>41990</v>
      </c>
      <c r="G24" s="2">
        <v>2813383</v>
      </c>
      <c r="H24">
        <v>3</v>
      </c>
      <c r="I24">
        <v>5</v>
      </c>
      <c r="J24">
        <v>0</v>
      </c>
      <c r="K24">
        <v>8</v>
      </c>
      <c r="L24" s="7">
        <v>0.43680000000000002</v>
      </c>
      <c r="M24" s="7">
        <v>0.375</v>
      </c>
    </row>
    <row r="25" spans="1:13" x14ac:dyDescent="0.2">
      <c r="A25">
        <v>2012</v>
      </c>
      <c r="B25" s="1" t="s">
        <v>59</v>
      </c>
      <c r="C25" s="1" t="s">
        <v>60</v>
      </c>
      <c r="D25" s="2">
        <v>703635</v>
      </c>
      <c r="E25" s="2">
        <v>511991</v>
      </c>
      <c r="F25" s="2">
        <v>34537</v>
      </c>
      <c r="G25" s="2">
        <v>1250163</v>
      </c>
      <c r="H25">
        <v>3</v>
      </c>
      <c r="I25">
        <v>1</v>
      </c>
      <c r="J25">
        <v>0</v>
      </c>
      <c r="K25">
        <v>4</v>
      </c>
      <c r="L25" s="7">
        <v>0.57879999999999998</v>
      </c>
      <c r="M25" s="7">
        <v>0.75</v>
      </c>
    </row>
    <row r="26" spans="1:13" x14ac:dyDescent="0.2">
      <c r="A26">
        <v>2012</v>
      </c>
      <c r="B26" s="1" t="s">
        <v>61</v>
      </c>
      <c r="C26" s="1" t="s">
        <v>62</v>
      </c>
      <c r="D26" s="2">
        <v>1463586</v>
      </c>
      <c r="E26" s="2">
        <v>1119554</v>
      </c>
      <c r="F26" s="2">
        <v>92760</v>
      </c>
      <c r="G26" s="2">
        <v>2675900</v>
      </c>
      <c r="H26">
        <v>6</v>
      </c>
      <c r="I26">
        <v>2</v>
      </c>
      <c r="J26">
        <v>0</v>
      </c>
      <c r="K26">
        <v>8</v>
      </c>
      <c r="L26" s="7">
        <v>0.56659999999999999</v>
      </c>
      <c r="M26" s="7">
        <v>0.75</v>
      </c>
    </row>
    <row r="27" spans="1:13" x14ac:dyDescent="0.2">
      <c r="A27">
        <v>2012</v>
      </c>
      <c r="B27" s="1" t="s">
        <v>63</v>
      </c>
      <c r="C27" s="1" t="s">
        <v>64</v>
      </c>
      <c r="D27" s="2">
        <v>255468</v>
      </c>
      <c r="E27" s="2">
        <v>204939</v>
      </c>
      <c r="F27" s="2">
        <v>19333</v>
      </c>
      <c r="G27" s="2">
        <v>479740</v>
      </c>
      <c r="H27">
        <v>1</v>
      </c>
      <c r="I27">
        <v>0</v>
      </c>
      <c r="J27">
        <v>0</v>
      </c>
      <c r="K27">
        <v>1</v>
      </c>
      <c r="L27" s="7">
        <v>0.55489999999999995</v>
      </c>
      <c r="M27" s="7">
        <v>1</v>
      </c>
    </row>
    <row r="28" spans="1:13" x14ac:dyDescent="0.2">
      <c r="A28">
        <v>2012</v>
      </c>
      <c r="B28" s="1" t="s">
        <v>65</v>
      </c>
      <c r="C28" s="1" t="s">
        <v>66</v>
      </c>
      <c r="D28" s="2">
        <v>496276</v>
      </c>
      <c r="E28" s="2">
        <v>276239</v>
      </c>
      <c r="F28" s="2">
        <v>0</v>
      </c>
      <c r="G28" s="2">
        <v>772515</v>
      </c>
      <c r="H28">
        <v>3</v>
      </c>
      <c r="I28">
        <v>0</v>
      </c>
      <c r="J28">
        <v>0</v>
      </c>
      <c r="K28">
        <v>3</v>
      </c>
      <c r="L28" s="7">
        <v>0.64239999999999997</v>
      </c>
      <c r="M28" s="7">
        <v>1</v>
      </c>
    </row>
    <row r="29" spans="1:13" x14ac:dyDescent="0.2">
      <c r="A29">
        <v>2012</v>
      </c>
      <c r="B29" s="1" t="s">
        <v>67</v>
      </c>
      <c r="C29" s="1" t="s">
        <v>68</v>
      </c>
      <c r="D29" s="2">
        <v>457239</v>
      </c>
      <c r="E29" s="2">
        <v>453310</v>
      </c>
      <c r="F29" s="2">
        <v>63193</v>
      </c>
      <c r="G29" s="2">
        <v>973742</v>
      </c>
      <c r="H29">
        <v>2</v>
      </c>
      <c r="I29">
        <v>2</v>
      </c>
      <c r="J29">
        <v>0</v>
      </c>
      <c r="K29">
        <v>4</v>
      </c>
      <c r="L29" s="7">
        <v>0.50219999999999998</v>
      </c>
      <c r="M29" s="7">
        <v>0.5</v>
      </c>
    </row>
    <row r="30" spans="1:13" x14ac:dyDescent="0.2">
      <c r="A30">
        <v>2012</v>
      </c>
      <c r="B30" s="1" t="s">
        <v>69</v>
      </c>
      <c r="C30" s="1" t="s">
        <v>70</v>
      </c>
      <c r="D30" s="2">
        <v>311636</v>
      </c>
      <c r="E30" s="2">
        <v>340925</v>
      </c>
      <c r="F30" s="2">
        <v>29855</v>
      </c>
      <c r="G30" s="2">
        <v>682416</v>
      </c>
      <c r="H30">
        <v>0</v>
      </c>
      <c r="I30">
        <v>2</v>
      </c>
      <c r="J30">
        <v>0</v>
      </c>
      <c r="K30">
        <v>2</v>
      </c>
      <c r="L30" s="7">
        <v>0.47760000000000002</v>
      </c>
      <c r="M30" s="7">
        <v>0</v>
      </c>
    </row>
    <row r="31" spans="1:13" x14ac:dyDescent="0.2">
      <c r="A31">
        <v>2012</v>
      </c>
      <c r="B31" s="1" t="s">
        <v>71</v>
      </c>
      <c r="C31" s="1" t="s">
        <v>72</v>
      </c>
      <c r="D31" s="2">
        <v>1430325</v>
      </c>
      <c r="E31" s="2">
        <v>1794301</v>
      </c>
      <c r="F31" s="2">
        <v>57152</v>
      </c>
      <c r="G31" s="2">
        <v>3281778</v>
      </c>
      <c r="H31">
        <v>6</v>
      </c>
      <c r="I31">
        <v>6</v>
      </c>
      <c r="J31">
        <v>0</v>
      </c>
      <c r="K31">
        <v>12</v>
      </c>
      <c r="L31" s="7">
        <v>0.44359999999999999</v>
      </c>
      <c r="M31" s="7">
        <v>0.5</v>
      </c>
    </row>
    <row r="32" spans="1:13" x14ac:dyDescent="0.2">
      <c r="A32">
        <v>2012</v>
      </c>
      <c r="B32" s="1" t="s">
        <v>73</v>
      </c>
      <c r="C32" s="1" t="s">
        <v>74</v>
      </c>
      <c r="D32" s="2">
        <v>343269</v>
      </c>
      <c r="E32" s="2">
        <v>422189</v>
      </c>
      <c r="F32" s="2">
        <v>632</v>
      </c>
      <c r="G32" s="2">
        <v>766090</v>
      </c>
      <c r="H32">
        <v>1</v>
      </c>
      <c r="I32">
        <v>2</v>
      </c>
      <c r="J32">
        <v>0</v>
      </c>
      <c r="K32">
        <v>3</v>
      </c>
      <c r="L32" s="7">
        <v>0.44840000000000002</v>
      </c>
      <c r="M32" s="7">
        <v>0.33329999999999999</v>
      </c>
    </row>
    <row r="33" spans="1:13" x14ac:dyDescent="0.2">
      <c r="A33">
        <v>2012</v>
      </c>
      <c r="B33" s="1" t="s">
        <v>75</v>
      </c>
      <c r="C33" s="1" t="s">
        <v>76</v>
      </c>
      <c r="D33" s="2">
        <v>1813085</v>
      </c>
      <c r="E33" s="2">
        <v>3952276</v>
      </c>
      <c r="F33" s="2">
        <v>1438977</v>
      </c>
      <c r="G33" s="2">
        <v>7204338</v>
      </c>
      <c r="H33">
        <v>6</v>
      </c>
      <c r="I33">
        <v>21</v>
      </c>
      <c r="J33">
        <v>0</v>
      </c>
      <c r="K33">
        <v>27</v>
      </c>
      <c r="L33" s="7">
        <v>0.3145</v>
      </c>
      <c r="M33" s="7">
        <v>0.22220000000000001</v>
      </c>
    </row>
    <row r="34" spans="1:13" x14ac:dyDescent="0.2">
      <c r="A34">
        <v>2012</v>
      </c>
      <c r="B34" s="1" t="s">
        <v>77</v>
      </c>
      <c r="C34" s="1" t="s">
        <v>78</v>
      </c>
      <c r="D34" s="2">
        <v>2137167</v>
      </c>
      <c r="E34" s="2">
        <v>2218357</v>
      </c>
      <c r="F34" s="2">
        <v>28588</v>
      </c>
      <c r="G34" s="2">
        <v>4384112</v>
      </c>
      <c r="H34">
        <v>9</v>
      </c>
      <c r="I34">
        <v>4</v>
      </c>
      <c r="J34">
        <v>0</v>
      </c>
      <c r="K34">
        <v>13</v>
      </c>
      <c r="L34" s="7">
        <v>0.49070000000000003</v>
      </c>
      <c r="M34" s="7">
        <v>0.69230000000000003</v>
      </c>
    </row>
    <row r="35" spans="1:13" x14ac:dyDescent="0.2">
      <c r="A35">
        <v>2012</v>
      </c>
      <c r="B35" s="1" t="s">
        <v>79</v>
      </c>
      <c r="C35" s="1" t="s">
        <v>80</v>
      </c>
      <c r="D35" s="2">
        <v>173585</v>
      </c>
      <c r="E35" s="2">
        <v>131870</v>
      </c>
      <c r="F35" s="2">
        <v>10769</v>
      </c>
      <c r="G35" s="2">
        <v>316224</v>
      </c>
      <c r="H35">
        <v>1</v>
      </c>
      <c r="I35">
        <v>0</v>
      </c>
      <c r="J35">
        <v>0</v>
      </c>
      <c r="K35">
        <v>1</v>
      </c>
      <c r="L35" s="7">
        <v>0.56830000000000003</v>
      </c>
      <c r="M35" s="7">
        <v>1</v>
      </c>
    </row>
    <row r="36" spans="1:13" x14ac:dyDescent="0.2">
      <c r="A36">
        <v>2012</v>
      </c>
      <c r="B36" s="1" t="s">
        <v>81</v>
      </c>
      <c r="C36" s="1" t="s">
        <v>82</v>
      </c>
      <c r="D36" s="2">
        <v>2730958</v>
      </c>
      <c r="E36" s="2">
        <v>2517976</v>
      </c>
      <c r="F36" s="2">
        <v>107570</v>
      </c>
      <c r="G36" s="2">
        <v>5356504</v>
      </c>
      <c r="H36">
        <v>12</v>
      </c>
      <c r="I36">
        <v>4</v>
      </c>
      <c r="J36">
        <v>0</v>
      </c>
      <c r="K36">
        <v>16</v>
      </c>
      <c r="L36" s="7">
        <v>0.52029999999999998</v>
      </c>
      <c r="M36" s="7">
        <v>0.75</v>
      </c>
    </row>
    <row r="37" spans="1:13" x14ac:dyDescent="0.2">
      <c r="A37">
        <v>2012</v>
      </c>
      <c r="B37" s="1" t="s">
        <v>83</v>
      </c>
      <c r="C37" s="1" t="s">
        <v>84</v>
      </c>
      <c r="D37" s="2">
        <v>856872</v>
      </c>
      <c r="E37" s="2">
        <v>410324</v>
      </c>
      <c r="F37" s="2">
        <v>58739</v>
      </c>
      <c r="G37" s="2">
        <v>1325935</v>
      </c>
      <c r="H37">
        <v>5</v>
      </c>
      <c r="I37">
        <v>0</v>
      </c>
      <c r="J37">
        <v>0</v>
      </c>
      <c r="K37">
        <v>5</v>
      </c>
      <c r="L37" s="7">
        <v>0.67620000000000002</v>
      </c>
      <c r="M37" s="7">
        <v>1</v>
      </c>
    </row>
    <row r="38" spans="1:13" x14ac:dyDescent="0.2">
      <c r="A38">
        <v>2012</v>
      </c>
      <c r="B38" s="1" t="s">
        <v>85</v>
      </c>
      <c r="C38" s="1" t="s">
        <v>86</v>
      </c>
      <c r="D38" s="2">
        <v>703495</v>
      </c>
      <c r="E38" s="2">
        <v>981291</v>
      </c>
      <c r="F38" s="2">
        <v>56525</v>
      </c>
      <c r="G38" s="2">
        <v>1741311</v>
      </c>
      <c r="H38">
        <v>1</v>
      </c>
      <c r="I38">
        <v>4</v>
      </c>
      <c r="J38">
        <v>0</v>
      </c>
      <c r="K38">
        <v>5</v>
      </c>
      <c r="L38" s="7">
        <v>0.41760000000000003</v>
      </c>
      <c r="M38" s="7">
        <v>0.2</v>
      </c>
    </row>
    <row r="39" spans="1:13" x14ac:dyDescent="0.2">
      <c r="A39">
        <v>2012</v>
      </c>
      <c r="B39" s="1" t="s">
        <v>87</v>
      </c>
      <c r="C39" s="1" t="s">
        <v>88</v>
      </c>
      <c r="D39" s="2">
        <v>2710070</v>
      </c>
      <c r="E39" s="2">
        <v>2793538</v>
      </c>
      <c r="F39" s="2">
        <v>52722</v>
      </c>
      <c r="G39" s="2">
        <v>5556330</v>
      </c>
      <c r="H39">
        <v>13</v>
      </c>
      <c r="I39">
        <v>5</v>
      </c>
      <c r="J39">
        <v>0</v>
      </c>
      <c r="K39">
        <v>18</v>
      </c>
      <c r="L39" s="7">
        <v>0.4924</v>
      </c>
      <c r="M39" s="7">
        <v>0.72219999999999995</v>
      </c>
    </row>
    <row r="40" spans="1:13" x14ac:dyDescent="0.2">
      <c r="A40">
        <v>2012</v>
      </c>
      <c r="B40" s="1" t="s">
        <v>89</v>
      </c>
      <c r="C40" s="1" t="s">
        <v>90</v>
      </c>
      <c r="D40" s="2">
        <v>161926</v>
      </c>
      <c r="E40" s="2">
        <v>232679</v>
      </c>
      <c r="F40" s="2">
        <v>33170</v>
      </c>
      <c r="G40" s="2">
        <v>427775</v>
      </c>
      <c r="H40">
        <v>0</v>
      </c>
      <c r="I40">
        <v>2</v>
      </c>
      <c r="J40">
        <v>0</v>
      </c>
      <c r="K40">
        <v>2</v>
      </c>
      <c r="L40" s="7">
        <v>0.4103</v>
      </c>
      <c r="M40" s="7">
        <v>0</v>
      </c>
    </row>
    <row r="41" spans="1:13" x14ac:dyDescent="0.2">
      <c r="A41">
        <v>2012</v>
      </c>
      <c r="B41" s="1" t="s">
        <v>91</v>
      </c>
      <c r="C41" s="1" t="s">
        <v>92</v>
      </c>
      <c r="D41" s="2">
        <v>1119865</v>
      </c>
      <c r="E41" s="2">
        <v>798241</v>
      </c>
      <c r="F41" s="2">
        <v>39914</v>
      </c>
      <c r="G41" s="2">
        <v>1958020</v>
      </c>
      <c r="H41">
        <v>6</v>
      </c>
      <c r="I41">
        <v>1</v>
      </c>
      <c r="J41">
        <v>0</v>
      </c>
      <c r="K41">
        <v>7</v>
      </c>
      <c r="L41" s="7">
        <v>0.58379999999999999</v>
      </c>
      <c r="M41" s="7">
        <v>0.85709999999999997</v>
      </c>
    </row>
    <row r="42" spans="1:13" x14ac:dyDescent="0.2">
      <c r="A42">
        <v>2012</v>
      </c>
      <c r="B42" s="1" t="s">
        <v>93</v>
      </c>
      <c r="C42" s="1" t="s">
        <v>94</v>
      </c>
      <c r="D42" s="2">
        <v>207640</v>
      </c>
      <c r="E42" s="2">
        <v>153789</v>
      </c>
      <c r="F42" s="2">
        <v>0</v>
      </c>
      <c r="G42" s="2">
        <v>361429</v>
      </c>
      <c r="H42">
        <v>1</v>
      </c>
      <c r="I42">
        <v>0</v>
      </c>
      <c r="J42">
        <v>0</v>
      </c>
      <c r="K42">
        <v>1</v>
      </c>
      <c r="L42" s="7">
        <v>0.57450000000000001</v>
      </c>
      <c r="M42" s="7">
        <v>1</v>
      </c>
    </row>
    <row r="43" spans="1:13" x14ac:dyDescent="0.2">
      <c r="A43">
        <v>2012</v>
      </c>
      <c r="B43" s="1" t="s">
        <v>95</v>
      </c>
      <c r="C43" s="1" t="s">
        <v>96</v>
      </c>
      <c r="D43" s="2">
        <v>1369562</v>
      </c>
      <c r="E43" s="2">
        <v>875534</v>
      </c>
      <c r="F43" s="2">
        <v>60794</v>
      </c>
      <c r="G43" s="2">
        <v>2305890</v>
      </c>
      <c r="H43">
        <v>7</v>
      </c>
      <c r="I43">
        <v>2</v>
      </c>
      <c r="J43">
        <v>0</v>
      </c>
      <c r="K43">
        <v>9</v>
      </c>
      <c r="L43" s="7">
        <v>0.61</v>
      </c>
      <c r="M43" s="7">
        <v>0.77780000000000005</v>
      </c>
    </row>
    <row r="44" spans="1:13" x14ac:dyDescent="0.2">
      <c r="A44">
        <v>2012</v>
      </c>
      <c r="B44" s="1" t="s">
        <v>97</v>
      </c>
      <c r="C44" s="1" t="s">
        <v>98</v>
      </c>
      <c r="D44" s="2">
        <v>4505460</v>
      </c>
      <c r="E44" s="2">
        <v>3313976</v>
      </c>
      <c r="F44" s="2">
        <v>192065</v>
      </c>
      <c r="G44" s="2">
        <v>8011501</v>
      </c>
      <c r="H44">
        <v>24</v>
      </c>
      <c r="I44">
        <v>12</v>
      </c>
      <c r="J44">
        <v>0</v>
      </c>
      <c r="K44">
        <v>36</v>
      </c>
      <c r="L44" s="7">
        <v>0.57620000000000005</v>
      </c>
      <c r="M44" s="7">
        <v>0.66669999999999996</v>
      </c>
    </row>
    <row r="45" spans="1:13" x14ac:dyDescent="0.2">
      <c r="A45">
        <v>2012</v>
      </c>
      <c r="B45" s="1" t="s">
        <v>99</v>
      </c>
      <c r="C45" s="1" t="s">
        <v>100</v>
      </c>
      <c r="D45" s="2">
        <v>647873</v>
      </c>
      <c r="E45" s="2">
        <v>324309</v>
      </c>
      <c r="F45" s="2">
        <v>26715</v>
      </c>
      <c r="G45" s="2">
        <v>998897</v>
      </c>
      <c r="H45">
        <v>3</v>
      </c>
      <c r="I45">
        <v>1</v>
      </c>
      <c r="J45">
        <v>0</v>
      </c>
      <c r="K45">
        <v>4</v>
      </c>
      <c r="L45" s="7">
        <v>0.66639999999999999</v>
      </c>
      <c r="M45" s="7">
        <v>0.75</v>
      </c>
    </row>
    <row r="46" spans="1:13" x14ac:dyDescent="0.2">
      <c r="A46">
        <v>2012</v>
      </c>
      <c r="B46" s="1" t="s">
        <v>101</v>
      </c>
      <c r="C46" s="1" t="s">
        <v>102</v>
      </c>
      <c r="D46" s="2">
        <v>67543</v>
      </c>
      <c r="E46" s="2">
        <v>208600</v>
      </c>
      <c r="F46" s="2">
        <v>13788</v>
      </c>
      <c r="G46" s="2">
        <v>289931</v>
      </c>
      <c r="H46">
        <v>0</v>
      </c>
      <c r="I46">
        <v>1</v>
      </c>
      <c r="J46">
        <v>0</v>
      </c>
      <c r="K46">
        <v>1</v>
      </c>
      <c r="L46" s="7">
        <v>0.24460000000000001</v>
      </c>
      <c r="M46" s="7">
        <v>0</v>
      </c>
    </row>
    <row r="47" spans="1:13" x14ac:dyDescent="0.2">
      <c r="A47">
        <v>2012</v>
      </c>
      <c r="B47" s="1" t="s">
        <v>103</v>
      </c>
      <c r="C47" s="1" t="s">
        <v>104</v>
      </c>
      <c r="D47" s="2">
        <v>1876761</v>
      </c>
      <c r="E47" s="2">
        <v>1806025</v>
      </c>
      <c r="F47" s="2">
        <v>57669</v>
      </c>
      <c r="G47" s="2">
        <v>3740455</v>
      </c>
      <c r="H47">
        <v>8</v>
      </c>
      <c r="I47">
        <v>3</v>
      </c>
      <c r="J47">
        <v>0</v>
      </c>
      <c r="K47">
        <v>11</v>
      </c>
      <c r="L47" s="7">
        <v>0.50960000000000005</v>
      </c>
      <c r="M47" s="7">
        <v>0.72729999999999995</v>
      </c>
    </row>
    <row r="48" spans="1:13" x14ac:dyDescent="0.2">
      <c r="A48">
        <v>2012</v>
      </c>
      <c r="B48" s="1" t="s">
        <v>105</v>
      </c>
      <c r="C48" s="1" t="s">
        <v>106</v>
      </c>
      <c r="D48" s="2">
        <v>1369540</v>
      </c>
      <c r="E48" s="2">
        <v>1636726</v>
      </c>
      <c r="F48" s="2">
        <v>0</v>
      </c>
      <c r="G48" s="2">
        <v>3006266</v>
      </c>
      <c r="H48">
        <v>4</v>
      </c>
      <c r="I48">
        <v>6</v>
      </c>
      <c r="J48">
        <v>0</v>
      </c>
      <c r="K48">
        <v>10</v>
      </c>
      <c r="L48" s="7">
        <v>0.4556</v>
      </c>
      <c r="M48" s="7">
        <v>0.4</v>
      </c>
    </row>
    <row r="49" spans="1:13" x14ac:dyDescent="0.2">
      <c r="A49">
        <v>2012</v>
      </c>
      <c r="B49" s="1" t="s">
        <v>107</v>
      </c>
      <c r="C49" s="1" t="s">
        <v>108</v>
      </c>
      <c r="D49" s="2">
        <v>384253</v>
      </c>
      <c r="E49" s="2">
        <v>257101</v>
      </c>
      <c r="F49" s="2">
        <v>0</v>
      </c>
      <c r="G49" s="2">
        <v>641354</v>
      </c>
      <c r="H49">
        <v>2</v>
      </c>
      <c r="I49">
        <v>1</v>
      </c>
      <c r="J49">
        <v>0</v>
      </c>
      <c r="K49">
        <v>3</v>
      </c>
      <c r="L49" s="7">
        <v>0.59909999999999997</v>
      </c>
      <c r="M49" s="7">
        <v>0.66669999999999996</v>
      </c>
    </row>
    <row r="50" spans="1:13" x14ac:dyDescent="0.2">
      <c r="A50">
        <v>2012</v>
      </c>
      <c r="B50" s="1" t="s">
        <v>109</v>
      </c>
      <c r="C50" s="1" t="s">
        <v>110</v>
      </c>
      <c r="D50" s="2">
        <v>1401995</v>
      </c>
      <c r="E50" s="2">
        <v>1445015</v>
      </c>
      <c r="F50" s="2">
        <v>19040</v>
      </c>
      <c r="G50" s="2">
        <v>2866050</v>
      </c>
      <c r="H50">
        <v>5</v>
      </c>
      <c r="I50">
        <v>3</v>
      </c>
      <c r="J50">
        <v>0</v>
      </c>
      <c r="K50">
        <v>8</v>
      </c>
      <c r="L50" s="7">
        <v>0.4924</v>
      </c>
      <c r="M50" s="7">
        <v>0.625</v>
      </c>
    </row>
    <row r="51" spans="1:13" x14ac:dyDescent="0.2">
      <c r="A51">
        <v>2012</v>
      </c>
      <c r="B51" s="1" t="s">
        <v>111</v>
      </c>
      <c r="C51" s="1" t="s">
        <v>112</v>
      </c>
      <c r="D51" s="2">
        <v>166452</v>
      </c>
      <c r="E51" s="2">
        <v>57573</v>
      </c>
      <c r="F51" s="2">
        <v>26675</v>
      </c>
      <c r="G51" s="2">
        <v>250700</v>
      </c>
      <c r="H51">
        <v>1</v>
      </c>
      <c r="I51">
        <v>0</v>
      </c>
      <c r="J51">
        <v>0</v>
      </c>
      <c r="K51">
        <v>1</v>
      </c>
      <c r="L51" s="7">
        <v>0.74299999999999999</v>
      </c>
      <c r="M51" s="7">
        <v>1</v>
      </c>
    </row>
  </sheetData>
  <autoFilter ref="A1:M51" xr:uid="{A922C444-D374-BA44-8DBA-A81236C5FC5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3787-8CAF-C74F-8270-24C731F4AA16}">
  <sheetPr filterMode="1"/>
  <dimension ref="A1:O51"/>
  <sheetViews>
    <sheetView tabSelected="1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C16" sqref="C16:C28"/>
    </sheetView>
  </sheetViews>
  <sheetFormatPr baseColWidth="10" defaultRowHeight="16" x14ac:dyDescent="0.2"/>
  <cols>
    <col min="1" max="1" width="8" bestFit="1" customWidth="1"/>
    <col min="2" max="2" width="14.33203125" bestFit="1" customWidth="1"/>
    <col min="3" max="3" width="6" bestFit="1" customWidth="1"/>
    <col min="4" max="4" width="9.1640625" style="2" bestFit="1" customWidth="1"/>
    <col min="5" max="5" width="9.83203125" style="2" bestFit="1" customWidth="1"/>
    <col min="6" max="6" width="9.5" style="2" bestFit="1" customWidth="1"/>
    <col min="7" max="7" width="10.1640625" style="2" bestFit="1" customWidth="1"/>
    <col min="8" max="8" width="8.83203125" bestFit="1" customWidth="1"/>
    <col min="9" max="9" width="9.6640625" bestFit="1" customWidth="1"/>
    <col min="10" max="10" width="9.33203125" bestFit="1" customWidth="1"/>
    <col min="11" max="11" width="9" bestFit="1" customWidth="1"/>
    <col min="12" max="12" width="5.83203125" customWidth="1"/>
    <col min="13" max="13" width="10.6640625" style="7" bestFit="1" customWidth="1"/>
    <col min="14" max="14" width="10.33203125" style="7" bestFit="1" customWidth="1"/>
  </cols>
  <sheetData>
    <row r="1" spans="1:15" s="3" customFormat="1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/>
      <c r="M1" s="6" t="s">
        <v>11</v>
      </c>
      <c r="N1" s="6" t="s">
        <v>12</v>
      </c>
      <c r="O1" s="3" t="s">
        <v>113</v>
      </c>
    </row>
    <row r="2" spans="1:15" hidden="1" x14ac:dyDescent="0.2">
      <c r="A2">
        <v>2012</v>
      </c>
      <c r="B2" s="1" t="s">
        <v>63</v>
      </c>
      <c r="C2" s="1" t="s">
        <v>64</v>
      </c>
      <c r="D2" s="2">
        <v>255468</v>
      </c>
      <c r="E2" s="2">
        <v>204939</v>
      </c>
      <c r="F2" s="2">
        <v>19333</v>
      </c>
      <c r="G2" s="2">
        <v>479740</v>
      </c>
      <c r="H2">
        <v>1</v>
      </c>
      <c r="I2">
        <v>0</v>
      </c>
      <c r="J2">
        <v>0</v>
      </c>
      <c r="K2">
        <v>1</v>
      </c>
      <c r="L2" s="9"/>
      <c r="M2" s="10">
        <f>E2/SUM(D2:E2)</f>
        <v>0.44512572571659426</v>
      </c>
      <c r="N2" s="10">
        <f>I2/SUM(H2:I2)</f>
        <v>0</v>
      </c>
      <c r="O2" s="10">
        <f>M2-N2</f>
        <v>0.44512572571659426</v>
      </c>
    </row>
    <row r="3" spans="1:15" hidden="1" x14ac:dyDescent="0.2">
      <c r="A3">
        <v>2012</v>
      </c>
      <c r="B3" s="1" t="s">
        <v>79</v>
      </c>
      <c r="C3" s="1" t="s">
        <v>80</v>
      </c>
      <c r="D3" s="2">
        <v>173585</v>
      </c>
      <c r="E3" s="2">
        <v>131870</v>
      </c>
      <c r="F3" s="2">
        <v>10769</v>
      </c>
      <c r="G3" s="2">
        <v>316224</v>
      </c>
      <c r="H3">
        <v>1</v>
      </c>
      <c r="I3">
        <v>0</v>
      </c>
      <c r="J3">
        <v>0</v>
      </c>
      <c r="K3">
        <v>1</v>
      </c>
      <c r="L3" s="9"/>
      <c r="M3" s="10">
        <f>E3/SUM(D3:E3)</f>
        <v>0.43171661946931628</v>
      </c>
      <c r="N3" s="10">
        <f>I3/SUM(H3:I3)</f>
        <v>0</v>
      </c>
      <c r="O3" s="10">
        <f>M3-N3</f>
        <v>0.43171661946931628</v>
      </c>
    </row>
    <row r="4" spans="1:15" hidden="1" x14ac:dyDescent="0.2">
      <c r="A4">
        <v>2012</v>
      </c>
      <c r="B4" s="1" t="s">
        <v>93</v>
      </c>
      <c r="C4" s="1" t="s">
        <v>94</v>
      </c>
      <c r="D4" s="2">
        <v>207640</v>
      </c>
      <c r="E4" s="2">
        <v>153789</v>
      </c>
      <c r="F4" s="2">
        <v>0</v>
      </c>
      <c r="G4" s="2">
        <v>361429</v>
      </c>
      <c r="H4">
        <v>1</v>
      </c>
      <c r="I4">
        <v>0</v>
      </c>
      <c r="J4">
        <v>0</v>
      </c>
      <c r="K4">
        <v>1</v>
      </c>
      <c r="L4" s="9"/>
      <c r="M4" s="10">
        <f>E4/SUM(D4:E4)</f>
        <v>0.42550265750673022</v>
      </c>
      <c r="N4" s="10">
        <f>I4/SUM(H4:I4)</f>
        <v>0</v>
      </c>
      <c r="O4" s="10">
        <f>M4-N4</f>
        <v>0.42550265750673022</v>
      </c>
    </row>
    <row r="5" spans="1:15" hidden="1" x14ac:dyDescent="0.2">
      <c r="A5">
        <v>2012</v>
      </c>
      <c r="B5" s="1" t="s">
        <v>19</v>
      </c>
      <c r="C5" s="1" t="s">
        <v>20</v>
      </c>
      <c r="D5" s="2">
        <v>637591</v>
      </c>
      <c r="E5" s="2">
        <v>384684</v>
      </c>
      <c r="F5" s="2">
        <v>36500</v>
      </c>
      <c r="G5" s="2">
        <v>1058775</v>
      </c>
      <c r="H5">
        <v>4</v>
      </c>
      <c r="I5">
        <v>0</v>
      </c>
      <c r="J5">
        <v>0</v>
      </c>
      <c r="K5">
        <v>4</v>
      </c>
      <c r="L5" s="9"/>
      <c r="M5" s="10">
        <f>E5/SUM(D5:E5)</f>
        <v>0.37630187571837326</v>
      </c>
      <c r="N5" s="10">
        <f>I5/SUM(H5:I5)</f>
        <v>0</v>
      </c>
      <c r="O5" s="10">
        <f>M5-N5</f>
        <v>0.37630187571837326</v>
      </c>
    </row>
    <row r="6" spans="1:15" hidden="1" x14ac:dyDescent="0.2">
      <c r="A6">
        <v>2012</v>
      </c>
      <c r="B6" s="1" t="s">
        <v>65</v>
      </c>
      <c r="C6" s="1" t="s">
        <v>66</v>
      </c>
      <c r="D6" s="2">
        <v>496276</v>
      </c>
      <c r="E6" s="2">
        <v>276239</v>
      </c>
      <c r="F6" s="2">
        <v>0</v>
      </c>
      <c r="G6" s="2">
        <v>772515</v>
      </c>
      <c r="H6">
        <v>3</v>
      </c>
      <c r="I6">
        <v>0</v>
      </c>
      <c r="J6">
        <v>0</v>
      </c>
      <c r="K6">
        <v>3</v>
      </c>
      <c r="L6" s="9"/>
      <c r="M6" s="10">
        <f>E6/SUM(D6:E6)</f>
        <v>0.35758399513278061</v>
      </c>
      <c r="N6" s="10">
        <f>I6/SUM(H6:I6)</f>
        <v>0</v>
      </c>
      <c r="O6" s="10">
        <f>M6-N6</f>
        <v>0.35758399513278061</v>
      </c>
    </row>
    <row r="7" spans="1:15" hidden="1" x14ac:dyDescent="0.2">
      <c r="A7">
        <v>2012</v>
      </c>
      <c r="B7" s="1" t="s">
        <v>35</v>
      </c>
      <c r="C7" s="1" t="s">
        <v>36</v>
      </c>
      <c r="D7" s="2">
        <v>406814</v>
      </c>
      <c r="E7" s="2">
        <v>208297</v>
      </c>
      <c r="F7" s="2">
        <v>20107</v>
      </c>
      <c r="G7" s="2">
        <v>635218</v>
      </c>
      <c r="H7">
        <v>2</v>
      </c>
      <c r="I7">
        <v>0</v>
      </c>
      <c r="J7">
        <v>0</v>
      </c>
      <c r="K7">
        <v>2</v>
      </c>
      <c r="L7" s="9"/>
      <c r="M7" s="10">
        <f>E7/SUM(D7:E7)</f>
        <v>0.33863318978200685</v>
      </c>
      <c r="N7" s="10">
        <f>I7/SUM(H7:I7)</f>
        <v>0</v>
      </c>
      <c r="O7" s="10">
        <f>M7-N7</f>
        <v>0.33863318978200685</v>
      </c>
    </row>
    <row r="8" spans="1:15" hidden="1" x14ac:dyDescent="0.2">
      <c r="A8">
        <v>2012</v>
      </c>
      <c r="B8" s="1" t="s">
        <v>43</v>
      </c>
      <c r="C8" s="1" t="s">
        <v>44</v>
      </c>
      <c r="D8" s="2">
        <v>740981</v>
      </c>
      <c r="E8" s="2">
        <v>378753</v>
      </c>
      <c r="F8" s="2">
        <v>28578</v>
      </c>
      <c r="G8" s="2">
        <v>1148312</v>
      </c>
      <c r="H8">
        <v>4</v>
      </c>
      <c r="I8">
        <v>0</v>
      </c>
      <c r="J8">
        <v>0</v>
      </c>
      <c r="K8">
        <v>4</v>
      </c>
      <c r="L8" s="9"/>
      <c r="M8" s="10">
        <f>E8/SUM(D8:E8)</f>
        <v>0.33825265643447461</v>
      </c>
      <c r="N8" s="10">
        <f>I8/SUM(H8:I8)</f>
        <v>0</v>
      </c>
      <c r="O8" s="10">
        <f>M8-N8</f>
        <v>0.33825265643447461</v>
      </c>
    </row>
    <row r="9" spans="1:15" hidden="1" x14ac:dyDescent="0.2">
      <c r="A9">
        <v>2012</v>
      </c>
      <c r="B9" s="1" t="s">
        <v>83</v>
      </c>
      <c r="C9" s="1" t="s">
        <v>84</v>
      </c>
      <c r="D9" s="2">
        <v>856872</v>
      </c>
      <c r="E9" s="2">
        <v>410324</v>
      </c>
      <c r="F9" s="2">
        <v>58739</v>
      </c>
      <c r="G9" s="2">
        <v>1325935</v>
      </c>
      <c r="H9">
        <v>5</v>
      </c>
      <c r="I9">
        <v>0</v>
      </c>
      <c r="J9">
        <v>0</v>
      </c>
      <c r="K9">
        <v>5</v>
      </c>
      <c r="L9" s="9"/>
      <c r="M9" s="10">
        <f>E9/SUM(D9:E9)</f>
        <v>0.32380468372690568</v>
      </c>
      <c r="N9" s="10">
        <f>I9/SUM(H9:I9)</f>
        <v>0</v>
      </c>
      <c r="O9" s="10">
        <f>M9-N9</f>
        <v>0.32380468372690568</v>
      </c>
    </row>
    <row r="10" spans="1:15" hidden="1" x14ac:dyDescent="0.2">
      <c r="A10">
        <v>2012</v>
      </c>
      <c r="B10" s="1" t="s">
        <v>15</v>
      </c>
      <c r="C10" s="1" t="s">
        <v>16</v>
      </c>
      <c r="D10" s="2">
        <v>185296</v>
      </c>
      <c r="E10" s="2">
        <v>82927</v>
      </c>
      <c r="F10" s="2">
        <v>21581</v>
      </c>
      <c r="G10" s="2">
        <v>289804</v>
      </c>
      <c r="H10">
        <v>1</v>
      </c>
      <c r="I10">
        <v>0</v>
      </c>
      <c r="J10">
        <v>0</v>
      </c>
      <c r="K10">
        <v>1</v>
      </c>
      <c r="L10" s="9"/>
      <c r="M10" s="10">
        <f>E10/SUM(D10:E10)</f>
        <v>0.30917184581486301</v>
      </c>
      <c r="N10" s="10">
        <f>I10/SUM(H10:I10)</f>
        <v>0</v>
      </c>
      <c r="O10" s="10">
        <f>M10-N10</f>
        <v>0.30917184581486301</v>
      </c>
    </row>
    <row r="11" spans="1:15" hidden="1" x14ac:dyDescent="0.2">
      <c r="A11">
        <v>2012</v>
      </c>
      <c r="B11" s="1" t="s">
        <v>91</v>
      </c>
      <c r="C11" s="1" t="s">
        <v>92</v>
      </c>
      <c r="D11" s="2">
        <v>1119865</v>
      </c>
      <c r="E11" s="2">
        <v>798241</v>
      </c>
      <c r="F11" s="2">
        <v>39914</v>
      </c>
      <c r="G11" s="2">
        <v>1958020</v>
      </c>
      <c r="H11">
        <v>6</v>
      </c>
      <c r="I11">
        <v>1</v>
      </c>
      <c r="J11">
        <v>0</v>
      </c>
      <c r="K11">
        <v>7</v>
      </c>
      <c r="L11" s="9"/>
      <c r="M11" s="10">
        <f>E11/SUM(D11:E11)</f>
        <v>0.41616104636552931</v>
      </c>
      <c r="N11" s="10">
        <f>I11/SUM(H11:I11)</f>
        <v>0.14285714285714285</v>
      </c>
      <c r="O11" s="10">
        <f>M11-N11</f>
        <v>0.27330390350838646</v>
      </c>
    </row>
    <row r="12" spans="1:15" hidden="1" x14ac:dyDescent="0.2">
      <c r="A12">
        <v>2012</v>
      </c>
      <c r="B12" s="1" t="s">
        <v>111</v>
      </c>
      <c r="C12" s="1" t="s">
        <v>112</v>
      </c>
      <c r="D12" s="2">
        <v>166452</v>
      </c>
      <c r="E12" s="2">
        <v>57573</v>
      </c>
      <c r="F12" s="2">
        <v>26675</v>
      </c>
      <c r="G12" s="2">
        <v>250700</v>
      </c>
      <c r="H12">
        <v>1</v>
      </c>
      <c r="I12">
        <v>0</v>
      </c>
      <c r="J12">
        <v>0</v>
      </c>
      <c r="K12">
        <v>1</v>
      </c>
      <c r="L12" s="9"/>
      <c r="M12" s="10">
        <f>E12/SUM(D12:E12)</f>
        <v>0.25699363910277873</v>
      </c>
      <c r="N12" s="10">
        <f>I12/SUM(H12:I12)</f>
        <v>0</v>
      </c>
      <c r="O12" s="10">
        <f>M12-N12</f>
        <v>0.25699363910277873</v>
      </c>
    </row>
    <row r="13" spans="1:15" hidden="1" x14ac:dyDescent="0.2">
      <c r="A13">
        <v>2012</v>
      </c>
      <c r="B13" s="1" t="s">
        <v>13</v>
      </c>
      <c r="C13" s="1" t="s">
        <v>14</v>
      </c>
      <c r="D13" s="2">
        <v>1239428</v>
      </c>
      <c r="E13" s="2">
        <v>780146</v>
      </c>
      <c r="F13" s="2">
        <v>2206</v>
      </c>
      <c r="G13" s="2">
        <v>2021780</v>
      </c>
      <c r="H13">
        <v>6</v>
      </c>
      <c r="I13">
        <v>1</v>
      </c>
      <c r="J13">
        <v>0</v>
      </c>
      <c r="K13">
        <v>7</v>
      </c>
      <c r="L13" s="9"/>
      <c r="M13" s="10">
        <f>E13/SUM(D13:E13)</f>
        <v>0.38629235670492884</v>
      </c>
      <c r="N13" s="10">
        <f>I13/SUM(H13:I13)</f>
        <v>0.14285714285714285</v>
      </c>
      <c r="O13" s="10">
        <f>M13-N13</f>
        <v>0.24343521384778599</v>
      </c>
    </row>
    <row r="14" spans="1:15" hidden="1" x14ac:dyDescent="0.2">
      <c r="A14">
        <v>2012</v>
      </c>
      <c r="B14" s="1" t="s">
        <v>39</v>
      </c>
      <c r="C14" s="1" t="s">
        <v>40</v>
      </c>
      <c r="D14" s="2">
        <v>1351760</v>
      </c>
      <c r="E14" s="2">
        <v>1142554</v>
      </c>
      <c r="F14" s="2">
        <v>59432</v>
      </c>
      <c r="G14" s="2">
        <v>2553746</v>
      </c>
      <c r="H14">
        <v>7</v>
      </c>
      <c r="I14">
        <v>2</v>
      </c>
      <c r="J14">
        <v>0</v>
      </c>
      <c r="K14">
        <v>9</v>
      </c>
      <c r="L14" s="9"/>
      <c r="M14" s="10">
        <f>E14/SUM(D14:E14)</f>
        <v>0.45806341944117701</v>
      </c>
      <c r="N14" s="10">
        <f>I14/SUM(H14:I14)</f>
        <v>0.22222222222222221</v>
      </c>
      <c r="O14" s="10">
        <f>M14-N14</f>
        <v>0.2358411972189548</v>
      </c>
    </row>
    <row r="15" spans="1:15" hidden="1" x14ac:dyDescent="0.2">
      <c r="A15">
        <v>2012</v>
      </c>
      <c r="B15" s="1" t="s">
        <v>45</v>
      </c>
      <c r="C15" s="1" t="s">
        <v>46</v>
      </c>
      <c r="D15" s="2">
        <v>1027582</v>
      </c>
      <c r="E15" s="2">
        <v>684744</v>
      </c>
      <c r="F15" s="2">
        <v>33051</v>
      </c>
      <c r="G15" s="2">
        <v>1745377</v>
      </c>
      <c r="H15">
        <v>5</v>
      </c>
      <c r="I15">
        <v>1</v>
      </c>
      <c r="J15">
        <v>0</v>
      </c>
      <c r="K15">
        <v>6</v>
      </c>
      <c r="L15" s="9"/>
      <c r="M15" s="10">
        <f>E15/SUM(D15:E15)</f>
        <v>0.39989114222408584</v>
      </c>
      <c r="N15" s="10">
        <f>I15/SUM(H15:I15)</f>
        <v>0.16666666666666666</v>
      </c>
      <c r="O15" s="10">
        <f>M15-N15</f>
        <v>0.23322447555741918</v>
      </c>
    </row>
    <row r="16" spans="1:15" x14ac:dyDescent="0.2">
      <c r="A16">
        <v>2012</v>
      </c>
      <c r="B16" s="1" t="s">
        <v>87</v>
      </c>
      <c r="C16" s="1" t="s">
        <v>88</v>
      </c>
      <c r="D16" s="2">
        <v>2710070</v>
      </c>
      <c r="E16" s="2">
        <v>2793538</v>
      </c>
      <c r="F16" s="2">
        <v>52722</v>
      </c>
      <c r="G16" s="2">
        <v>5556330</v>
      </c>
      <c r="H16">
        <v>13</v>
      </c>
      <c r="I16">
        <v>5</v>
      </c>
      <c r="J16">
        <v>0</v>
      </c>
      <c r="K16">
        <v>18</v>
      </c>
      <c r="L16" s="9"/>
      <c r="M16" s="10">
        <f>E16/SUM(D16:E16)</f>
        <v>0.50758302553524892</v>
      </c>
      <c r="N16" s="10">
        <f>I16/SUM(H16:I16)</f>
        <v>0.27777777777777779</v>
      </c>
      <c r="O16" s="10">
        <f>M16-N16</f>
        <v>0.22980524775747113</v>
      </c>
    </row>
    <row r="17" spans="1:15" x14ac:dyDescent="0.2">
      <c r="A17">
        <v>2012</v>
      </c>
      <c r="B17" s="1" t="s">
        <v>81</v>
      </c>
      <c r="C17" s="1" t="s">
        <v>82</v>
      </c>
      <c r="D17" s="2">
        <v>2730958</v>
      </c>
      <c r="E17" s="2">
        <v>2517976</v>
      </c>
      <c r="F17" s="2">
        <v>107570</v>
      </c>
      <c r="G17" s="2">
        <v>5356504</v>
      </c>
      <c r="H17">
        <v>12</v>
      </c>
      <c r="I17">
        <v>4</v>
      </c>
      <c r="J17">
        <v>0</v>
      </c>
      <c r="K17">
        <v>16</v>
      </c>
      <c r="L17" s="9"/>
      <c r="M17" s="10">
        <f>E17/SUM(D17:E17)</f>
        <v>0.47971188054564984</v>
      </c>
      <c r="N17" s="10">
        <f>I17/SUM(H17:I17)</f>
        <v>0.25</v>
      </c>
      <c r="O17" s="10">
        <f>M17-N17</f>
        <v>0.22971188054564984</v>
      </c>
    </row>
    <row r="18" spans="1:15" x14ac:dyDescent="0.2">
      <c r="A18">
        <v>2012</v>
      </c>
      <c r="B18" s="1" t="s">
        <v>103</v>
      </c>
      <c r="C18" s="1" t="s">
        <v>104</v>
      </c>
      <c r="D18" s="2">
        <v>1876761</v>
      </c>
      <c r="E18" s="2">
        <v>1806025</v>
      </c>
      <c r="F18" s="2">
        <v>57669</v>
      </c>
      <c r="G18" s="2">
        <v>3740455</v>
      </c>
      <c r="H18">
        <v>8</v>
      </c>
      <c r="I18">
        <v>3</v>
      </c>
      <c r="J18">
        <v>0</v>
      </c>
      <c r="K18">
        <v>11</v>
      </c>
      <c r="L18" s="9"/>
      <c r="M18" s="10">
        <f>E18/SUM(D18:E18)</f>
        <v>0.4903964009855582</v>
      </c>
      <c r="N18" s="10">
        <f>I18/SUM(H18:I18)</f>
        <v>0.27272727272727271</v>
      </c>
      <c r="O18" s="10">
        <f>M18-N18</f>
        <v>0.21766912825828549</v>
      </c>
    </row>
    <row r="19" spans="1:15" x14ac:dyDescent="0.2">
      <c r="A19">
        <v>2012</v>
      </c>
      <c r="B19" s="1" t="s">
        <v>77</v>
      </c>
      <c r="C19" s="1" t="s">
        <v>78</v>
      </c>
      <c r="D19" s="2">
        <v>2137167</v>
      </c>
      <c r="E19" s="2">
        <v>2218357</v>
      </c>
      <c r="F19" s="2">
        <v>28588</v>
      </c>
      <c r="G19" s="2">
        <v>4384112</v>
      </c>
      <c r="H19">
        <v>9</v>
      </c>
      <c r="I19">
        <v>4</v>
      </c>
      <c r="J19">
        <v>0</v>
      </c>
      <c r="K19">
        <v>13</v>
      </c>
      <c r="L19" s="9"/>
      <c r="M19" s="10">
        <f>E19/SUM(D19:E19)</f>
        <v>0.50932034813721605</v>
      </c>
      <c r="N19" s="10">
        <f>I19/SUM(H19:I19)</f>
        <v>0.30769230769230771</v>
      </c>
      <c r="O19" s="10">
        <f>M19-N19</f>
        <v>0.20162804044490834</v>
      </c>
    </row>
    <row r="20" spans="1:15" hidden="1" x14ac:dyDescent="0.2">
      <c r="A20">
        <v>2012</v>
      </c>
      <c r="B20" s="1" t="s">
        <v>47</v>
      </c>
      <c r="C20" s="1" t="s">
        <v>48</v>
      </c>
      <c r="D20" s="2">
        <v>1167537</v>
      </c>
      <c r="E20" s="2">
        <v>641402</v>
      </c>
      <c r="F20" s="2">
        <v>20923</v>
      </c>
      <c r="G20" s="2">
        <v>1829862</v>
      </c>
      <c r="H20">
        <v>5</v>
      </c>
      <c r="I20">
        <v>1</v>
      </c>
      <c r="J20">
        <v>0</v>
      </c>
      <c r="K20">
        <v>6</v>
      </c>
      <c r="L20" s="9"/>
      <c r="M20" s="10">
        <f>E20/SUM(D20:E20)</f>
        <v>0.3545735925865936</v>
      </c>
      <c r="N20" s="10">
        <f>I20/SUM(H20:I20)</f>
        <v>0.16666666666666666</v>
      </c>
      <c r="O20" s="10">
        <f>M20-N20</f>
        <v>0.18790692591992694</v>
      </c>
    </row>
    <row r="21" spans="1:15" hidden="1" x14ac:dyDescent="0.2">
      <c r="A21">
        <v>2012</v>
      </c>
      <c r="B21" s="1" t="s">
        <v>61</v>
      </c>
      <c r="C21" s="1" t="s">
        <v>62</v>
      </c>
      <c r="D21" s="2">
        <v>1463586</v>
      </c>
      <c r="E21" s="2">
        <v>1119554</v>
      </c>
      <c r="F21" s="2">
        <v>92760</v>
      </c>
      <c r="G21" s="2">
        <v>2675900</v>
      </c>
      <c r="H21">
        <v>6</v>
      </c>
      <c r="I21">
        <v>2</v>
      </c>
      <c r="J21">
        <v>0</v>
      </c>
      <c r="K21">
        <v>8</v>
      </c>
      <c r="L21" s="9"/>
      <c r="M21" s="10">
        <f>E21/SUM(D21:E21)</f>
        <v>0.43340817764426243</v>
      </c>
      <c r="N21" s="10">
        <f>I21/SUM(H21:I21)</f>
        <v>0.25</v>
      </c>
      <c r="O21" s="10">
        <f>M21-N21</f>
        <v>0.18340817764426243</v>
      </c>
    </row>
    <row r="22" spans="1:15" hidden="1" x14ac:dyDescent="0.2">
      <c r="A22">
        <v>2012</v>
      </c>
      <c r="B22" s="1" t="s">
        <v>59</v>
      </c>
      <c r="C22" s="1" t="s">
        <v>60</v>
      </c>
      <c r="D22" s="2">
        <v>703635</v>
      </c>
      <c r="E22" s="2">
        <v>511991</v>
      </c>
      <c r="F22" s="2">
        <v>34537</v>
      </c>
      <c r="G22" s="2">
        <v>1250163</v>
      </c>
      <c r="H22">
        <v>3</v>
      </c>
      <c r="I22">
        <v>1</v>
      </c>
      <c r="J22">
        <v>0</v>
      </c>
      <c r="K22">
        <v>4</v>
      </c>
      <c r="L22" s="9"/>
      <c r="M22" s="10">
        <f>E22/SUM(D22:E22)</f>
        <v>0.42117476921355745</v>
      </c>
      <c r="N22" s="10">
        <f>I22/SUM(H22:I22)</f>
        <v>0.25</v>
      </c>
      <c r="O22" s="10">
        <f>M22-N22</f>
        <v>0.17117476921355745</v>
      </c>
    </row>
    <row r="23" spans="1:15" x14ac:dyDescent="0.2">
      <c r="A23">
        <v>2012</v>
      </c>
      <c r="B23" s="1" t="s">
        <v>55</v>
      </c>
      <c r="C23" s="1" t="s">
        <v>56</v>
      </c>
      <c r="D23" s="2">
        <v>2086804</v>
      </c>
      <c r="E23" s="2">
        <v>2327985</v>
      </c>
      <c r="F23" s="2">
        <v>159843</v>
      </c>
      <c r="G23" s="2">
        <v>4574632</v>
      </c>
      <c r="H23">
        <v>9</v>
      </c>
      <c r="I23">
        <v>5</v>
      </c>
      <c r="J23">
        <v>0</v>
      </c>
      <c r="K23">
        <v>14</v>
      </c>
      <c r="L23" s="9"/>
      <c r="M23" s="10">
        <f>E23/SUM(D23:E23)</f>
        <v>0.52731512196845642</v>
      </c>
      <c r="N23" s="10">
        <f>I23/SUM(H23:I23)</f>
        <v>0.35714285714285715</v>
      </c>
      <c r="O23" s="10">
        <f>M23-N23</f>
        <v>0.17017226482559927</v>
      </c>
    </row>
    <row r="24" spans="1:15" hidden="1" x14ac:dyDescent="0.2">
      <c r="A24">
        <v>2012</v>
      </c>
      <c r="B24" s="1" t="s">
        <v>95</v>
      </c>
      <c r="C24" s="1" t="s">
        <v>96</v>
      </c>
      <c r="D24" s="2">
        <v>1369562</v>
      </c>
      <c r="E24" s="2">
        <v>875534</v>
      </c>
      <c r="F24" s="2">
        <v>60794</v>
      </c>
      <c r="G24" s="2">
        <v>2305890</v>
      </c>
      <c r="H24">
        <v>7</v>
      </c>
      <c r="I24">
        <v>2</v>
      </c>
      <c r="J24">
        <v>0</v>
      </c>
      <c r="K24">
        <v>9</v>
      </c>
      <c r="L24" s="9"/>
      <c r="M24" s="10">
        <f>E24/SUM(D24:E24)</f>
        <v>0.38997619700894748</v>
      </c>
      <c r="N24" s="10">
        <f>I24/SUM(H24:I24)</f>
        <v>0.22222222222222221</v>
      </c>
      <c r="O24" s="10">
        <f>M24-N24</f>
        <v>0.16775397478672527</v>
      </c>
    </row>
    <row r="25" spans="1:15" hidden="1" x14ac:dyDescent="0.2">
      <c r="A25">
        <v>2012</v>
      </c>
      <c r="B25" s="1" t="s">
        <v>109</v>
      </c>
      <c r="C25" s="1" t="s">
        <v>110</v>
      </c>
      <c r="D25" s="2">
        <v>1401995</v>
      </c>
      <c r="E25" s="2">
        <v>1445015</v>
      </c>
      <c r="F25" s="2">
        <v>19040</v>
      </c>
      <c r="G25" s="2">
        <v>2866050</v>
      </c>
      <c r="H25">
        <v>5</v>
      </c>
      <c r="I25">
        <v>3</v>
      </c>
      <c r="J25">
        <v>0</v>
      </c>
      <c r="K25">
        <v>8</v>
      </c>
      <c r="L25" s="9"/>
      <c r="M25" s="10">
        <f>E25/SUM(D25:E25)</f>
        <v>0.50755529485319684</v>
      </c>
      <c r="N25" s="10">
        <f>I25/SUM(H25:I25)</f>
        <v>0.375</v>
      </c>
      <c r="O25" s="10">
        <f>M25-N25</f>
        <v>0.13255529485319684</v>
      </c>
    </row>
    <row r="26" spans="1:15" x14ac:dyDescent="0.2">
      <c r="A26">
        <v>2012</v>
      </c>
      <c r="B26" s="1" t="s">
        <v>29</v>
      </c>
      <c r="C26" s="1" t="s">
        <v>30</v>
      </c>
      <c r="D26" s="2">
        <v>4385991</v>
      </c>
      <c r="E26" s="2">
        <v>3896635</v>
      </c>
      <c r="F26" s="2">
        <v>77670</v>
      </c>
      <c r="G26" s="2">
        <v>8360296</v>
      </c>
      <c r="H26">
        <v>17</v>
      </c>
      <c r="I26">
        <v>10</v>
      </c>
      <c r="J26">
        <v>0</v>
      </c>
      <c r="K26">
        <v>27</v>
      </c>
      <c r="L26" s="9"/>
      <c r="M26" s="10">
        <f>E26/SUM(D26:E26)</f>
        <v>0.47045888586542478</v>
      </c>
      <c r="N26" s="10">
        <f>I26/SUM(H26:I26)</f>
        <v>0.37037037037037035</v>
      </c>
      <c r="O26" s="10">
        <f>M26-N26</f>
        <v>0.10008851549505443</v>
      </c>
    </row>
    <row r="27" spans="1:15" x14ac:dyDescent="0.2">
      <c r="A27">
        <v>2012</v>
      </c>
      <c r="B27" s="1" t="s">
        <v>31</v>
      </c>
      <c r="C27" s="1" t="s">
        <v>32</v>
      </c>
      <c r="D27" s="2">
        <v>2104098</v>
      </c>
      <c r="E27" s="2">
        <v>1723683</v>
      </c>
      <c r="F27" s="2">
        <v>0</v>
      </c>
      <c r="G27" s="2">
        <v>3827781</v>
      </c>
      <c r="H27">
        <v>9</v>
      </c>
      <c r="I27">
        <v>5</v>
      </c>
      <c r="J27">
        <v>0</v>
      </c>
      <c r="K27">
        <v>14</v>
      </c>
      <c r="L27" s="9"/>
      <c r="M27" s="10">
        <f>E27/SUM(D27:E27)</f>
        <v>0.45030867753405956</v>
      </c>
      <c r="N27" s="10">
        <f>I27/SUM(H27:I27)</f>
        <v>0.35714285714285715</v>
      </c>
      <c r="O27" s="10">
        <f>M27-N27</f>
        <v>9.3165820391202414E-2</v>
      </c>
    </row>
    <row r="28" spans="1:15" x14ac:dyDescent="0.2">
      <c r="A28">
        <v>2012</v>
      </c>
      <c r="B28" s="1" t="s">
        <v>97</v>
      </c>
      <c r="C28" s="1" t="s">
        <v>98</v>
      </c>
      <c r="D28" s="2">
        <v>4505460</v>
      </c>
      <c r="E28" s="2">
        <v>3313976</v>
      </c>
      <c r="F28" s="2">
        <v>192065</v>
      </c>
      <c r="G28" s="2">
        <v>8011501</v>
      </c>
      <c r="H28">
        <v>24</v>
      </c>
      <c r="I28">
        <v>12</v>
      </c>
      <c r="J28">
        <v>0</v>
      </c>
      <c r="K28">
        <v>36</v>
      </c>
      <c r="L28" s="9"/>
      <c r="M28" s="10">
        <f>E28/SUM(D28:E28)</f>
        <v>0.42381266372664217</v>
      </c>
      <c r="N28" s="10">
        <f>I28/SUM(H28:I28)</f>
        <v>0.33333333333333331</v>
      </c>
      <c r="O28" s="10">
        <f>M28-N28</f>
        <v>9.0479330393308854E-2</v>
      </c>
    </row>
    <row r="29" spans="1:15" hidden="1" x14ac:dyDescent="0.2">
      <c r="A29">
        <v>2012</v>
      </c>
      <c r="B29" s="1" t="s">
        <v>99</v>
      </c>
      <c r="C29" s="1" t="s">
        <v>100</v>
      </c>
      <c r="D29" s="2">
        <v>647873</v>
      </c>
      <c r="E29" s="2">
        <v>324309</v>
      </c>
      <c r="F29" s="2">
        <v>26715</v>
      </c>
      <c r="G29" s="2">
        <v>998897</v>
      </c>
      <c r="H29">
        <v>3</v>
      </c>
      <c r="I29">
        <v>1</v>
      </c>
      <c r="J29">
        <v>0</v>
      </c>
      <c r="K29">
        <v>4</v>
      </c>
      <c r="L29" s="9"/>
      <c r="M29" s="10">
        <f>E29/SUM(D29:E29)</f>
        <v>0.33358877247264401</v>
      </c>
      <c r="N29" s="10">
        <f>I29/SUM(H29:I29)</f>
        <v>0.25</v>
      </c>
      <c r="O29" s="10">
        <f>M29-N29</f>
        <v>8.3588772472644013E-2</v>
      </c>
    </row>
    <row r="30" spans="1:15" hidden="1" x14ac:dyDescent="0.2">
      <c r="A30">
        <v>2012</v>
      </c>
      <c r="B30" s="1" t="s">
        <v>23</v>
      </c>
      <c r="C30" s="1" t="s">
        <v>24</v>
      </c>
      <c r="D30" s="2">
        <v>1194204</v>
      </c>
      <c r="E30" s="2">
        <v>1187745</v>
      </c>
      <c r="F30" s="2">
        <v>118947</v>
      </c>
      <c r="G30" s="2">
        <v>2500896</v>
      </c>
      <c r="H30">
        <v>4</v>
      </c>
      <c r="I30">
        <v>3</v>
      </c>
      <c r="J30">
        <v>0</v>
      </c>
      <c r="K30">
        <v>7</v>
      </c>
      <c r="L30" s="9"/>
      <c r="M30" s="10">
        <f>E30/SUM(D30:E30)</f>
        <v>0.49864417752017359</v>
      </c>
      <c r="N30" s="10">
        <f>I30/SUM(H30:I30)</f>
        <v>0.42857142857142855</v>
      </c>
      <c r="O30" s="10">
        <f>M30-N30</f>
        <v>7.0072748948745045E-2</v>
      </c>
    </row>
    <row r="31" spans="1:15" hidden="1" x14ac:dyDescent="0.2">
      <c r="A31">
        <v>2012</v>
      </c>
      <c r="B31" s="1" t="s">
        <v>107</v>
      </c>
      <c r="C31" s="1" t="s">
        <v>108</v>
      </c>
      <c r="D31" s="2">
        <v>384253</v>
      </c>
      <c r="E31" s="2">
        <v>257101</v>
      </c>
      <c r="F31" s="2">
        <v>0</v>
      </c>
      <c r="G31" s="2">
        <v>641354</v>
      </c>
      <c r="H31">
        <v>2</v>
      </c>
      <c r="I31">
        <v>1</v>
      </c>
      <c r="J31">
        <v>0</v>
      </c>
      <c r="K31">
        <v>3</v>
      </c>
      <c r="L31" s="9"/>
      <c r="M31" s="10">
        <f>E31/SUM(D31:E31)</f>
        <v>0.40087221721545357</v>
      </c>
      <c r="N31" s="10">
        <f>I31/SUM(H31:I31)</f>
        <v>0.33333333333333331</v>
      </c>
      <c r="O31" s="10">
        <f>M31-N31</f>
        <v>6.753888388212026E-2</v>
      </c>
    </row>
    <row r="32" spans="1:15" x14ac:dyDescent="0.2">
      <c r="A32">
        <v>2012</v>
      </c>
      <c r="B32" s="1" t="s">
        <v>71</v>
      </c>
      <c r="C32" s="1" t="s">
        <v>72</v>
      </c>
      <c r="D32" s="2">
        <v>1430325</v>
      </c>
      <c r="E32" s="2">
        <v>1794301</v>
      </c>
      <c r="F32" s="2">
        <v>57152</v>
      </c>
      <c r="G32" s="2">
        <v>3281778</v>
      </c>
      <c r="H32">
        <v>6</v>
      </c>
      <c r="I32">
        <v>6</v>
      </c>
      <c r="J32">
        <v>0</v>
      </c>
      <c r="K32">
        <v>12</v>
      </c>
      <c r="L32" s="9"/>
      <c r="M32" s="10">
        <f>E32/SUM(D32:E32)</f>
        <v>0.55643693253109039</v>
      </c>
      <c r="N32" s="10">
        <f>I32/SUM(H32:I32)</f>
        <v>0.5</v>
      </c>
      <c r="O32" s="10">
        <f>M32-N32</f>
        <v>5.6436932531090389E-2</v>
      </c>
    </row>
    <row r="33" spans="1:15" hidden="1" x14ac:dyDescent="0.2">
      <c r="A33">
        <v>2012</v>
      </c>
      <c r="B33" s="1" t="s">
        <v>41</v>
      </c>
      <c r="C33" s="1" t="s">
        <v>42</v>
      </c>
      <c r="D33" s="2">
        <v>726505</v>
      </c>
      <c r="E33" s="2">
        <v>772387</v>
      </c>
      <c r="F33" s="2">
        <v>37957</v>
      </c>
      <c r="G33" s="2">
        <v>1536849</v>
      </c>
      <c r="H33">
        <v>2</v>
      </c>
      <c r="I33">
        <v>2</v>
      </c>
      <c r="J33">
        <v>0</v>
      </c>
      <c r="K33">
        <v>4</v>
      </c>
      <c r="L33" s="9"/>
      <c r="M33" s="10">
        <f>E33/SUM(D33:E33)</f>
        <v>0.51530530551900999</v>
      </c>
      <c r="N33" s="10">
        <f>I33/SUM(H33:I33)</f>
        <v>0.5</v>
      </c>
      <c r="O33" s="10">
        <f>M33-N33</f>
        <v>1.5305305519009993E-2</v>
      </c>
    </row>
    <row r="34" spans="1:15" hidden="1" x14ac:dyDescent="0.2">
      <c r="A34">
        <v>2012</v>
      </c>
      <c r="B34" s="1" t="s">
        <v>67</v>
      </c>
      <c r="C34" s="1" t="s">
        <v>68</v>
      </c>
      <c r="D34" s="2">
        <v>457239</v>
      </c>
      <c r="E34" s="2">
        <v>453310</v>
      </c>
      <c r="F34" s="2">
        <v>63193</v>
      </c>
      <c r="G34" s="2">
        <v>973742</v>
      </c>
      <c r="H34">
        <v>2</v>
      </c>
      <c r="I34">
        <v>2</v>
      </c>
      <c r="J34">
        <v>0</v>
      </c>
      <c r="K34">
        <v>4</v>
      </c>
      <c r="L34" s="9"/>
      <c r="M34" s="10">
        <f>E34/SUM(D34:E34)</f>
        <v>0.49784251039757332</v>
      </c>
      <c r="N34" s="10">
        <f>I34/SUM(H34:I34)</f>
        <v>0.5</v>
      </c>
      <c r="O34" s="10">
        <f>M34-N34</f>
        <v>-2.1574896024266765E-3</v>
      </c>
    </row>
    <row r="35" spans="1:15" x14ac:dyDescent="0.2">
      <c r="A35">
        <v>2012</v>
      </c>
      <c r="B35" s="1" t="s">
        <v>105</v>
      </c>
      <c r="C35" s="1" t="s">
        <v>106</v>
      </c>
      <c r="D35" s="2">
        <v>1369540</v>
      </c>
      <c r="E35" s="2">
        <v>1636726</v>
      </c>
      <c r="F35" s="2">
        <v>0</v>
      </c>
      <c r="G35" s="2">
        <v>3006266</v>
      </c>
      <c r="H35">
        <v>4</v>
      </c>
      <c r="I35">
        <v>6</v>
      </c>
      <c r="J35">
        <v>0</v>
      </c>
      <c r="K35">
        <v>10</v>
      </c>
      <c r="L35" s="9"/>
      <c r="M35" s="10">
        <f>E35/SUM(D35:E35)</f>
        <v>0.54443818344750594</v>
      </c>
      <c r="N35" s="10">
        <f>I35/SUM(H35:I35)</f>
        <v>0.6</v>
      </c>
      <c r="O35" s="10">
        <f>M35-N35</f>
        <v>-5.5561816552494037E-2</v>
      </c>
    </row>
    <row r="36" spans="1:15" hidden="1" x14ac:dyDescent="0.2">
      <c r="A36">
        <v>2012</v>
      </c>
      <c r="B36" s="1" t="s">
        <v>57</v>
      </c>
      <c r="C36" s="1" t="s">
        <v>58</v>
      </c>
      <c r="D36" s="2">
        <v>1210409</v>
      </c>
      <c r="E36" s="2">
        <v>1560984</v>
      </c>
      <c r="F36" s="2">
        <v>41990</v>
      </c>
      <c r="G36" s="2">
        <v>2813383</v>
      </c>
      <c r="H36">
        <v>3</v>
      </c>
      <c r="I36">
        <v>5</v>
      </c>
      <c r="J36">
        <v>0</v>
      </c>
      <c r="K36">
        <v>8</v>
      </c>
      <c r="L36" s="9"/>
      <c r="M36" s="10">
        <f>E36/SUM(D36:E36)</f>
        <v>0.56324887881292907</v>
      </c>
      <c r="N36" s="10">
        <f>I36/SUM(H36:I36)</f>
        <v>0.625</v>
      </c>
      <c r="O36" s="10">
        <f>M36-N36</f>
        <v>-6.1751121187070934E-2</v>
      </c>
    </row>
    <row r="37" spans="1:15" x14ac:dyDescent="0.2">
      <c r="A37">
        <v>2012</v>
      </c>
      <c r="B37" s="1" t="s">
        <v>75</v>
      </c>
      <c r="C37" s="1" t="s">
        <v>76</v>
      </c>
      <c r="D37" s="2">
        <v>1813085</v>
      </c>
      <c r="E37" s="2">
        <v>3952276</v>
      </c>
      <c r="F37" s="2">
        <v>1438977</v>
      </c>
      <c r="G37" s="2">
        <v>7204338</v>
      </c>
      <c r="H37">
        <v>6</v>
      </c>
      <c r="I37">
        <v>21</v>
      </c>
      <c r="J37">
        <v>0</v>
      </c>
      <c r="K37">
        <v>27</v>
      </c>
      <c r="L37" s="9"/>
      <c r="M37" s="10">
        <f>E37/SUM(D37:E37)</f>
        <v>0.68552099339486283</v>
      </c>
      <c r="N37" s="10">
        <f>I37/SUM(H37:I37)</f>
        <v>0.77777777777777779</v>
      </c>
      <c r="O37" s="10">
        <f>M37-N37</f>
        <v>-9.2256784382914958E-2</v>
      </c>
    </row>
    <row r="38" spans="1:15" hidden="1" x14ac:dyDescent="0.2">
      <c r="A38">
        <v>2012</v>
      </c>
      <c r="B38" s="1" t="s">
        <v>17</v>
      </c>
      <c r="C38" s="1" t="s">
        <v>18</v>
      </c>
      <c r="D38" s="2">
        <v>1208369</v>
      </c>
      <c r="E38" s="2">
        <v>1021485</v>
      </c>
      <c r="F38" s="2">
        <v>71322</v>
      </c>
      <c r="G38" s="2">
        <v>2301176</v>
      </c>
      <c r="H38">
        <v>4</v>
      </c>
      <c r="I38">
        <v>5</v>
      </c>
      <c r="J38">
        <v>0</v>
      </c>
      <c r="K38">
        <v>9</v>
      </c>
      <c r="L38" s="9"/>
      <c r="M38" s="10">
        <f>E38/SUM(D38:E38)</f>
        <v>0.45809501429241556</v>
      </c>
      <c r="N38" s="10">
        <f>I38/SUM(H38:I38)</f>
        <v>0.55555555555555558</v>
      </c>
      <c r="O38" s="10">
        <f>M38-N38</f>
        <v>-9.7460541263140021E-2</v>
      </c>
    </row>
    <row r="39" spans="1:15" x14ac:dyDescent="0.2">
      <c r="A39">
        <v>2012</v>
      </c>
      <c r="B39" s="1" t="s">
        <v>37</v>
      </c>
      <c r="C39" s="1" t="s">
        <v>38</v>
      </c>
      <c r="D39" s="2">
        <v>2207818</v>
      </c>
      <c r="E39" s="2">
        <v>2743702</v>
      </c>
      <c r="F39" s="2">
        <v>106613</v>
      </c>
      <c r="G39" s="2">
        <v>5058133</v>
      </c>
      <c r="H39">
        <v>6</v>
      </c>
      <c r="I39">
        <v>12</v>
      </c>
      <c r="J39">
        <v>0</v>
      </c>
      <c r="K39">
        <v>18</v>
      </c>
      <c r="L39" s="9"/>
      <c r="M39" s="10">
        <f>E39/SUM(D39:E39)</f>
        <v>0.55411308042782825</v>
      </c>
      <c r="N39" s="10">
        <f>I39/SUM(H39:I39)</f>
        <v>0.66666666666666663</v>
      </c>
      <c r="O39" s="10">
        <f>M39-N39</f>
        <v>-0.11255358623883838</v>
      </c>
    </row>
    <row r="40" spans="1:15" hidden="1" x14ac:dyDescent="0.2">
      <c r="A40">
        <v>2012</v>
      </c>
      <c r="B40" s="1" t="s">
        <v>73</v>
      </c>
      <c r="C40" s="1" t="s">
        <v>74</v>
      </c>
      <c r="D40" s="2">
        <v>343269</v>
      </c>
      <c r="E40" s="2">
        <v>422189</v>
      </c>
      <c r="F40" s="2">
        <v>632</v>
      </c>
      <c r="G40" s="2">
        <v>766090</v>
      </c>
      <c r="H40">
        <v>1</v>
      </c>
      <c r="I40">
        <v>2</v>
      </c>
      <c r="J40">
        <v>0</v>
      </c>
      <c r="K40">
        <v>3</v>
      </c>
      <c r="L40" s="9"/>
      <c r="M40" s="10">
        <f>E40/SUM(D40:E40)</f>
        <v>0.55155083623138046</v>
      </c>
      <c r="N40" s="10">
        <f>I40/SUM(H40:I40)</f>
        <v>0.66666666666666663</v>
      </c>
      <c r="O40" s="10">
        <f>M40-N40</f>
        <v>-0.11511583043528617</v>
      </c>
    </row>
    <row r="41" spans="1:15" x14ac:dyDescent="0.2">
      <c r="A41">
        <v>2012</v>
      </c>
      <c r="B41" s="1" t="s">
        <v>21</v>
      </c>
      <c r="C41" s="1" t="s">
        <v>22</v>
      </c>
      <c r="D41" s="2">
        <v>5375910</v>
      </c>
      <c r="E41" s="2">
        <v>7734985</v>
      </c>
      <c r="F41" s="2">
        <v>0</v>
      </c>
      <c r="G41" s="2">
        <v>13110895</v>
      </c>
      <c r="H41">
        <v>15</v>
      </c>
      <c r="I41">
        <v>38</v>
      </c>
      <c r="J41">
        <v>0</v>
      </c>
      <c r="K41">
        <v>53</v>
      </c>
      <c r="L41" s="9"/>
      <c r="M41" s="10">
        <f>E41/SUM(D41:E41)</f>
        <v>0.58996620749384387</v>
      </c>
      <c r="N41" s="10">
        <f>I41/SUM(H41:I41)</f>
        <v>0.71698113207547165</v>
      </c>
      <c r="O41" s="10">
        <f>M41-N41</f>
        <v>-0.12701492458162777</v>
      </c>
    </row>
    <row r="42" spans="1:15" hidden="1" x14ac:dyDescent="0.2">
      <c r="A42">
        <v>2012</v>
      </c>
      <c r="B42" s="1" t="s">
        <v>85</v>
      </c>
      <c r="C42" s="1" t="s">
        <v>86</v>
      </c>
      <c r="D42" s="2">
        <v>703495</v>
      </c>
      <c r="E42" s="2">
        <v>981291</v>
      </c>
      <c r="F42" s="2">
        <v>56525</v>
      </c>
      <c r="G42" s="2">
        <v>1741311</v>
      </c>
      <c r="H42">
        <v>1</v>
      </c>
      <c r="I42">
        <v>4</v>
      </c>
      <c r="J42">
        <v>0</v>
      </c>
      <c r="K42">
        <v>5</v>
      </c>
      <c r="L42" s="9"/>
      <c r="M42" s="10">
        <f>E42/SUM(D42:E42)</f>
        <v>0.58244251792215751</v>
      </c>
      <c r="N42" s="10">
        <f>I42/SUM(H42:I42)</f>
        <v>0.8</v>
      </c>
      <c r="O42" s="10">
        <f>M42-N42</f>
        <v>-0.21755748207784253</v>
      </c>
    </row>
    <row r="43" spans="1:15" hidden="1" x14ac:dyDescent="0.2">
      <c r="A43">
        <v>2012</v>
      </c>
      <c r="B43" s="1" t="s">
        <v>51</v>
      </c>
      <c r="C43" s="1" t="s">
        <v>52</v>
      </c>
      <c r="D43" s="2">
        <v>858406</v>
      </c>
      <c r="E43" s="2">
        <v>1626872</v>
      </c>
      <c r="F43" s="2">
        <v>100236</v>
      </c>
      <c r="G43" s="2">
        <v>2585514</v>
      </c>
      <c r="H43">
        <v>1</v>
      </c>
      <c r="I43">
        <v>7</v>
      </c>
      <c r="J43">
        <v>0</v>
      </c>
      <c r="K43">
        <v>8</v>
      </c>
      <c r="L43" s="9"/>
      <c r="M43" s="10">
        <f>E43/SUM(D43:E43)</f>
        <v>0.65460362985549303</v>
      </c>
      <c r="N43" s="10">
        <f>I43/SUM(H43:I43)</f>
        <v>0.875</v>
      </c>
      <c r="O43" s="10">
        <f>M43-N43</f>
        <v>-0.22039637014450697</v>
      </c>
    </row>
    <row r="44" spans="1:15" hidden="1" x14ac:dyDescent="0.2">
      <c r="A44">
        <v>2012</v>
      </c>
      <c r="B44" s="1" t="s">
        <v>101</v>
      </c>
      <c r="C44" s="1" t="s">
        <v>102</v>
      </c>
      <c r="D44" s="2">
        <v>67543</v>
      </c>
      <c r="E44" s="2">
        <v>208600</v>
      </c>
      <c r="F44" s="2">
        <v>13788</v>
      </c>
      <c r="G44" s="2">
        <v>289931</v>
      </c>
      <c r="H44">
        <v>0</v>
      </c>
      <c r="I44">
        <v>1</v>
      </c>
      <c r="J44">
        <v>0</v>
      </c>
      <c r="K44">
        <v>1</v>
      </c>
      <c r="L44" s="9"/>
      <c r="M44" s="10">
        <f>E44/SUM(D44:E44)</f>
        <v>0.75540571370630438</v>
      </c>
      <c r="N44" s="10">
        <f>I44/SUM(H44:I44)</f>
        <v>1</v>
      </c>
      <c r="O44" s="10">
        <f>M44-N44</f>
        <v>-0.24459428629369562</v>
      </c>
    </row>
    <row r="45" spans="1:15" hidden="1" x14ac:dyDescent="0.2">
      <c r="A45">
        <v>2012</v>
      </c>
      <c r="B45" s="1" t="s">
        <v>33</v>
      </c>
      <c r="C45" s="1" t="s">
        <v>34</v>
      </c>
      <c r="D45" s="2">
        <v>137531</v>
      </c>
      <c r="E45" s="2">
        <v>285008</v>
      </c>
      <c r="F45" s="2">
        <v>14620</v>
      </c>
      <c r="G45" s="2">
        <v>437159</v>
      </c>
      <c r="H45">
        <v>0</v>
      </c>
      <c r="I45">
        <v>2</v>
      </c>
      <c r="J45">
        <v>0</v>
      </c>
      <c r="K45">
        <v>2</v>
      </c>
      <c r="L45" s="9"/>
      <c r="M45" s="10">
        <f>E45/SUM(D45:E45)</f>
        <v>0.6745128852011294</v>
      </c>
      <c r="N45" s="10">
        <f>I45/SUM(H45:I45)</f>
        <v>1</v>
      </c>
      <c r="O45" s="10">
        <f>M45-N45</f>
        <v>-0.3254871147988706</v>
      </c>
    </row>
    <row r="46" spans="1:15" hidden="1" x14ac:dyDescent="0.2">
      <c r="A46">
        <v>2012</v>
      </c>
      <c r="B46" s="1" t="s">
        <v>53</v>
      </c>
      <c r="C46" s="1" t="s">
        <v>54</v>
      </c>
      <c r="D46" s="2">
        <v>1031993</v>
      </c>
      <c r="E46" s="2">
        <v>2128773</v>
      </c>
      <c r="F46" s="2">
        <v>173527</v>
      </c>
      <c r="G46" s="2">
        <v>3334293</v>
      </c>
      <c r="H46">
        <v>0</v>
      </c>
      <c r="I46">
        <v>9</v>
      </c>
      <c r="J46">
        <v>0</v>
      </c>
      <c r="K46">
        <v>9</v>
      </c>
      <c r="L46" s="9"/>
      <c r="M46" s="10">
        <f>E46/SUM(D46:E46)</f>
        <v>0.67349908218450849</v>
      </c>
      <c r="N46" s="10">
        <f>I46/SUM(H46:I46)</f>
        <v>1</v>
      </c>
      <c r="O46" s="10">
        <f>M46-N46</f>
        <v>-0.32650091781549151</v>
      </c>
    </row>
    <row r="47" spans="1:15" hidden="1" x14ac:dyDescent="0.2">
      <c r="A47">
        <v>2012</v>
      </c>
      <c r="B47" s="1" t="s">
        <v>27</v>
      </c>
      <c r="C47" s="1" t="s">
        <v>28</v>
      </c>
      <c r="D47" s="2">
        <v>129757</v>
      </c>
      <c r="E47" s="2">
        <v>249933</v>
      </c>
      <c r="F47" s="2">
        <v>8369</v>
      </c>
      <c r="G47" s="2">
        <v>388059</v>
      </c>
      <c r="H47">
        <v>0</v>
      </c>
      <c r="I47">
        <v>1</v>
      </c>
      <c r="J47">
        <v>0</v>
      </c>
      <c r="K47">
        <v>1</v>
      </c>
      <c r="L47" s="9"/>
      <c r="M47" s="10">
        <f>E47/SUM(D47:E47)</f>
        <v>0.65825541889436123</v>
      </c>
      <c r="N47" s="10">
        <f>I47/SUM(H47:I47)</f>
        <v>1</v>
      </c>
      <c r="O47" s="10">
        <f>M47-N47</f>
        <v>-0.34174458110563877</v>
      </c>
    </row>
    <row r="48" spans="1:15" hidden="1" x14ac:dyDescent="0.2">
      <c r="A48">
        <v>2012</v>
      </c>
      <c r="B48" s="1" t="s">
        <v>25</v>
      </c>
      <c r="C48" s="1" t="s">
        <v>26</v>
      </c>
      <c r="D48" s="2">
        <v>490580</v>
      </c>
      <c r="E48" s="2">
        <v>884398</v>
      </c>
      <c r="F48" s="2">
        <v>91533</v>
      </c>
      <c r="G48" s="2">
        <v>1466511</v>
      </c>
      <c r="H48">
        <v>0</v>
      </c>
      <c r="I48">
        <v>5</v>
      </c>
      <c r="J48">
        <v>0</v>
      </c>
      <c r="K48">
        <v>5</v>
      </c>
      <c r="L48" s="9"/>
      <c r="M48" s="10">
        <f>E48/SUM(D48:E48)</f>
        <v>0.64320883679593421</v>
      </c>
      <c r="N48" s="10">
        <f>I48/SUM(H48:I48)</f>
        <v>1</v>
      </c>
      <c r="O48" s="10">
        <f>M48-N48</f>
        <v>-0.35679116320406579</v>
      </c>
    </row>
    <row r="49" spans="1:15" hidden="1" x14ac:dyDescent="0.2">
      <c r="A49">
        <v>2012</v>
      </c>
      <c r="B49" s="1" t="s">
        <v>49</v>
      </c>
      <c r="C49" s="1" t="s">
        <v>50</v>
      </c>
      <c r="D49" s="2">
        <v>265982</v>
      </c>
      <c r="E49" s="2">
        <v>427819</v>
      </c>
      <c r="F49" s="2">
        <v>30822</v>
      </c>
      <c r="G49" s="2">
        <v>724623</v>
      </c>
      <c r="H49">
        <v>0</v>
      </c>
      <c r="I49">
        <v>2</v>
      </c>
      <c r="J49">
        <v>0</v>
      </c>
      <c r="K49">
        <v>2</v>
      </c>
      <c r="L49" s="9"/>
      <c r="M49" s="10">
        <f>E49/SUM(D49:E49)</f>
        <v>0.61663070534634568</v>
      </c>
      <c r="N49" s="10">
        <f>I49/SUM(H49:I49)</f>
        <v>1</v>
      </c>
      <c r="O49" s="10">
        <f>M49-N49</f>
        <v>-0.38336929465365432</v>
      </c>
    </row>
    <row r="50" spans="1:15" hidden="1" x14ac:dyDescent="0.2">
      <c r="A50">
        <v>2012</v>
      </c>
      <c r="B50" s="1" t="s">
        <v>89</v>
      </c>
      <c r="C50" s="1" t="s">
        <v>90</v>
      </c>
      <c r="D50" s="2">
        <v>161926</v>
      </c>
      <c r="E50" s="2">
        <v>232679</v>
      </c>
      <c r="F50" s="2">
        <v>33170</v>
      </c>
      <c r="G50" s="2">
        <v>427775</v>
      </c>
      <c r="H50">
        <v>0</v>
      </c>
      <c r="I50">
        <v>2</v>
      </c>
      <c r="J50">
        <v>0</v>
      </c>
      <c r="K50">
        <v>2</v>
      </c>
      <c r="L50" s="9"/>
      <c r="M50" s="10">
        <f>E50/SUM(D50:E50)</f>
        <v>0.58965040990357442</v>
      </c>
      <c r="N50" s="10">
        <f>I50/SUM(H50:I50)</f>
        <v>1</v>
      </c>
      <c r="O50" s="10">
        <f>M50-N50</f>
        <v>-0.41034959009642558</v>
      </c>
    </row>
    <row r="51" spans="1:15" hidden="1" x14ac:dyDescent="0.2">
      <c r="A51">
        <v>2012</v>
      </c>
      <c r="B51" s="1" t="s">
        <v>69</v>
      </c>
      <c r="C51" s="1" t="s">
        <v>70</v>
      </c>
      <c r="D51" s="2">
        <v>311636</v>
      </c>
      <c r="E51" s="2">
        <v>340925</v>
      </c>
      <c r="F51" s="2">
        <v>29855</v>
      </c>
      <c r="G51" s="2">
        <v>682416</v>
      </c>
      <c r="H51">
        <v>0</v>
      </c>
      <c r="I51">
        <v>2</v>
      </c>
      <c r="J51">
        <v>0</v>
      </c>
      <c r="K51">
        <v>2</v>
      </c>
      <c r="L51" s="9"/>
      <c r="M51" s="10">
        <f>E51/SUM(D51:E51)</f>
        <v>0.52244158017411402</v>
      </c>
      <c r="N51" s="10">
        <f>I51/SUM(H51:I51)</f>
        <v>1</v>
      </c>
      <c r="O51" s="10">
        <f>M51-N51</f>
        <v>-0.47755841982588598</v>
      </c>
    </row>
  </sheetData>
  <autoFilter ref="A1:K51" xr:uid="{A922C444-D374-BA44-8DBA-A81236C5FC5A}">
    <filterColumn colId="10">
      <filters>
        <filter val="10"/>
        <filter val="11"/>
        <filter val="12"/>
        <filter val="13"/>
        <filter val="14"/>
        <filter val="16"/>
        <filter val="18"/>
        <filter val="27"/>
        <filter val="36"/>
        <filter val="53"/>
      </filters>
    </filterColumn>
  </autoFilter>
  <sortState xmlns:xlrd2="http://schemas.microsoft.com/office/spreadsheetml/2017/richdata2" ref="A2:O51">
    <sortCondition descending="1" ref="O2:O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Most Skewed</vt:lpstr>
      <vt:lpstr>DATA!Congressional_Elections__2012___113th</vt:lpstr>
      <vt:lpstr>'Most Skewed'!Congressional_Elections__2012___113th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2022-08-07T15:56:29Z</dcterms:created>
  <dcterms:modified xsi:type="dcterms:W3CDTF">2022-08-31T22:55:55Z</dcterms:modified>
</cp:coreProperties>
</file>