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work/MM2/responsiveness/"/>
    </mc:Choice>
  </mc:AlternateContent>
  <xr:revisionPtr revIDLastSave="0" documentId="13_ncr:1_{FA081109-A576-544B-93C6-C3D636C30DC9}" xr6:coauthVersionLast="47" xr6:coauthVersionMax="47" xr10:uidLastSave="{00000000-0000-0000-0000-000000000000}"/>
  <bookViews>
    <workbookView xWindow="11980" yWindow="5900" windowWidth="27640" windowHeight="16940" xr2:uid="{295A36FC-F954-2341-9E6E-9780E531E95D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1" l="1"/>
  <c r="F34" i="1"/>
  <c r="F35" i="1"/>
  <c r="F36" i="1"/>
  <c r="F37" i="1"/>
  <c r="F38" i="1"/>
  <c r="F39" i="1"/>
  <c r="F40" i="1"/>
  <c r="F41" i="1"/>
  <c r="F42" i="1"/>
  <c r="F43" i="1"/>
  <c r="F44" i="1"/>
  <c r="F45" i="1"/>
  <c r="F33" i="1"/>
  <c r="F15" i="1"/>
  <c r="O30" i="1"/>
  <c r="N30" i="1"/>
  <c r="F30" i="1" s="1"/>
  <c r="O15" i="1"/>
  <c r="N15" i="1"/>
</calcChain>
</file>

<file path=xl/sharedStrings.xml><?xml version="1.0" encoding="utf-8"?>
<sst xmlns="http://schemas.openxmlformats.org/spreadsheetml/2006/main" count="98" uniqueCount="33">
  <si>
    <t>#</t>
  </si>
  <si>
    <t>stcd2</t>
  </si>
  <si>
    <t>cycle</t>
  </si>
  <si>
    <t>stateabrev</t>
  </si>
  <si>
    <t>stcd</t>
  </si>
  <si>
    <t>dem_share</t>
  </si>
  <si>
    <t>dem_share_imputed</t>
  </si>
  <si>
    <t>dpres</t>
  </si>
  <si>
    <t>incumb</t>
  </si>
  <si>
    <t>winner_dem</t>
  </si>
  <si>
    <t>uncontested</t>
  </si>
  <si>
    <t>votes_dem</t>
  </si>
  <si>
    <t>votes_rep</t>
  </si>
  <si>
    <t>votes_dem_est</t>
  </si>
  <si>
    <t>votes_rep_est</t>
  </si>
  <si>
    <t>chamber</t>
  </si>
  <si>
    <t>2010s_3301</t>
  </si>
  <si>
    <t>NC</t>
  </si>
  <si>
    <t>us_house</t>
  </si>
  <si>
    <t>2010s_3302</t>
  </si>
  <si>
    <t>2010s_3303</t>
  </si>
  <si>
    <t>2010s_3304</t>
  </si>
  <si>
    <t>2010s_3305</t>
  </si>
  <si>
    <t>2010s_3306</t>
  </si>
  <si>
    <t>2010s_3307</t>
  </si>
  <si>
    <t>2010s_3308</t>
  </si>
  <si>
    <t>2010s_3309</t>
  </si>
  <si>
    <t>2010s_3310</t>
  </si>
  <si>
    <t>2010s_3311</t>
  </si>
  <si>
    <t>2010s_3312</t>
  </si>
  <si>
    <t>2010s_3313</t>
  </si>
  <si>
    <t>statewide vote share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</si>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</sst>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3" fontId="0" fillId="0" borderId="0" xfId="0" applyNumberFormat="1"/>
    <xf numFmtId="3" fontId="0" fillId="0" borderId="1" xfId="0" applyNumberFormat="1" applyBorder="1"/>
    <xf numFmtId="0" fontId="0" fillId="0" borderId="0" xfId="0" applyFill="1" applyBorder="1" applyAlignment="1">
      <alignment horizontal="right"/>
    </xf>
    <xf numFmtId="164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F175A-6DE6-3E41-B28B-3E6DFDE8349B}">
  <dimension ref="A1:P45"/>
  <sheetViews>
    <sheetView tabSelected="1"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H40" sqref="H40"/>
    </sheetView>
  </sheetViews>
  <sheetFormatPr baseColWidth="10" defaultRowHeight="16" x14ac:dyDescent="0.2"/>
  <cols>
    <col min="6" max="7" width="10.83203125" style="5"/>
    <col min="14" max="15" width="10.83203125" style="2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s="2" t="s">
        <v>14</v>
      </c>
      <c r="P1" t="s">
        <v>15</v>
      </c>
    </row>
    <row r="2" spans="1:16" x14ac:dyDescent="0.2">
      <c r="A2">
        <v>8934</v>
      </c>
      <c r="B2" t="s">
        <v>16</v>
      </c>
      <c r="C2">
        <v>2012</v>
      </c>
      <c r="D2" t="s">
        <v>17</v>
      </c>
      <c r="E2">
        <v>3301</v>
      </c>
      <c r="F2" s="5">
        <v>0.76715712856850204</v>
      </c>
      <c r="G2" s="5">
        <v>0.76715712856850204</v>
      </c>
      <c r="H2">
        <v>71.63</v>
      </c>
      <c r="I2">
        <v>1</v>
      </c>
      <c r="J2">
        <v>1</v>
      </c>
      <c r="K2">
        <v>0</v>
      </c>
      <c r="L2">
        <v>254644</v>
      </c>
      <c r="M2">
        <v>77288</v>
      </c>
      <c r="N2" s="2">
        <v>254644</v>
      </c>
      <c r="O2" s="2">
        <v>77288</v>
      </c>
      <c r="P2" t="s">
        <v>18</v>
      </c>
    </row>
    <row r="3" spans="1:16" x14ac:dyDescent="0.2">
      <c r="A3">
        <v>8935</v>
      </c>
      <c r="B3" t="s">
        <v>19</v>
      </c>
      <c r="C3">
        <v>2012</v>
      </c>
      <c r="D3" t="s">
        <v>17</v>
      </c>
      <c r="E3">
        <v>3302</v>
      </c>
      <c r="F3" s="5">
        <v>0.42559868531773098</v>
      </c>
      <c r="G3" s="5">
        <v>0.42559868531773098</v>
      </c>
      <c r="H3">
        <v>42.12</v>
      </c>
      <c r="I3">
        <v>-1</v>
      </c>
      <c r="J3">
        <v>0</v>
      </c>
      <c r="K3">
        <v>0</v>
      </c>
      <c r="L3">
        <v>128973</v>
      </c>
      <c r="M3">
        <v>174066</v>
      </c>
      <c r="N3" s="2">
        <v>128973</v>
      </c>
      <c r="O3" s="2">
        <v>174066</v>
      </c>
      <c r="P3" t="s">
        <v>18</v>
      </c>
    </row>
    <row r="4" spans="1:16" x14ac:dyDescent="0.2">
      <c r="A4">
        <v>8936</v>
      </c>
      <c r="B4" t="s">
        <v>20</v>
      </c>
      <c r="C4">
        <v>2012</v>
      </c>
      <c r="D4" t="s">
        <v>17</v>
      </c>
      <c r="E4">
        <v>3303</v>
      </c>
      <c r="F4" s="5">
        <v>0.36889168562531299</v>
      </c>
      <c r="G4" s="5">
        <v>0.36889168562531299</v>
      </c>
      <c r="H4">
        <v>41.41</v>
      </c>
      <c r="I4">
        <v>-1</v>
      </c>
      <c r="J4">
        <v>0</v>
      </c>
      <c r="K4">
        <v>0</v>
      </c>
      <c r="L4">
        <v>114314</v>
      </c>
      <c r="M4">
        <v>195571</v>
      </c>
      <c r="N4" s="2">
        <v>114314</v>
      </c>
      <c r="O4" s="2">
        <v>195571</v>
      </c>
      <c r="P4" t="s">
        <v>18</v>
      </c>
    </row>
    <row r="5" spans="1:16" x14ac:dyDescent="0.2">
      <c r="A5">
        <v>8937</v>
      </c>
      <c r="B5" t="s">
        <v>21</v>
      </c>
      <c r="C5">
        <v>2012</v>
      </c>
      <c r="D5" t="s">
        <v>17</v>
      </c>
      <c r="E5">
        <v>3304</v>
      </c>
      <c r="F5" s="5">
        <v>0.74474941532634098</v>
      </c>
      <c r="G5" s="5">
        <v>0.74474941532634098</v>
      </c>
      <c r="H5">
        <v>72.27</v>
      </c>
      <c r="I5">
        <v>1</v>
      </c>
      <c r="J5">
        <v>1</v>
      </c>
      <c r="K5">
        <v>0</v>
      </c>
      <c r="L5">
        <v>259534</v>
      </c>
      <c r="M5">
        <v>88951</v>
      </c>
      <c r="N5" s="2">
        <v>259534</v>
      </c>
      <c r="O5" s="2">
        <v>88951</v>
      </c>
      <c r="P5" t="s">
        <v>18</v>
      </c>
    </row>
    <row r="6" spans="1:16" x14ac:dyDescent="0.2">
      <c r="A6">
        <v>8938</v>
      </c>
      <c r="B6" t="s">
        <v>22</v>
      </c>
      <c r="C6">
        <v>2012</v>
      </c>
      <c r="D6" t="s">
        <v>17</v>
      </c>
      <c r="E6">
        <v>3305</v>
      </c>
      <c r="F6" s="5">
        <v>0.42455118457489599</v>
      </c>
      <c r="G6" s="5">
        <v>0.42455118457489599</v>
      </c>
      <c r="H6">
        <v>40.24</v>
      </c>
      <c r="I6">
        <v>-1</v>
      </c>
      <c r="J6">
        <v>0</v>
      </c>
      <c r="K6">
        <v>0</v>
      </c>
      <c r="L6">
        <v>148252</v>
      </c>
      <c r="M6">
        <v>200945</v>
      </c>
      <c r="N6" s="2">
        <v>148252</v>
      </c>
      <c r="O6" s="2">
        <v>200945</v>
      </c>
      <c r="P6" t="s">
        <v>18</v>
      </c>
    </row>
    <row r="7" spans="1:16" x14ac:dyDescent="0.2">
      <c r="A7">
        <v>8939</v>
      </c>
      <c r="B7" t="s">
        <v>23</v>
      </c>
      <c r="C7">
        <v>2012</v>
      </c>
      <c r="D7" t="s">
        <v>17</v>
      </c>
      <c r="E7">
        <v>3306</v>
      </c>
      <c r="F7" s="5">
        <v>0.39076698584410102</v>
      </c>
      <c r="G7" s="5">
        <v>0.39076698584410102</v>
      </c>
      <c r="H7">
        <v>41.72</v>
      </c>
      <c r="I7">
        <v>-1</v>
      </c>
      <c r="J7">
        <v>0</v>
      </c>
      <c r="K7">
        <v>0</v>
      </c>
      <c r="L7">
        <v>142467</v>
      </c>
      <c r="M7">
        <v>222116</v>
      </c>
      <c r="N7" s="2">
        <v>142467</v>
      </c>
      <c r="O7" s="2">
        <v>222116</v>
      </c>
      <c r="P7" t="s">
        <v>18</v>
      </c>
    </row>
    <row r="8" spans="1:16" x14ac:dyDescent="0.2">
      <c r="A8">
        <v>8940</v>
      </c>
      <c r="B8" t="s">
        <v>24</v>
      </c>
      <c r="C8">
        <v>2012</v>
      </c>
      <c r="D8" t="s">
        <v>17</v>
      </c>
      <c r="E8">
        <v>3307</v>
      </c>
      <c r="F8" s="5">
        <v>0.50097108714244998</v>
      </c>
      <c r="G8" s="5">
        <v>0.50097108714244998</v>
      </c>
      <c r="H8">
        <v>40.26</v>
      </c>
      <c r="I8">
        <v>1</v>
      </c>
      <c r="J8">
        <v>1</v>
      </c>
      <c r="K8">
        <v>0</v>
      </c>
      <c r="L8">
        <v>168695</v>
      </c>
      <c r="M8">
        <v>168041</v>
      </c>
      <c r="N8" s="2">
        <v>168695</v>
      </c>
      <c r="O8" s="2">
        <v>168041</v>
      </c>
      <c r="P8" t="s">
        <v>18</v>
      </c>
    </row>
    <row r="9" spans="1:16" x14ac:dyDescent="0.2">
      <c r="A9">
        <v>8941</v>
      </c>
      <c r="B9" t="s">
        <v>25</v>
      </c>
      <c r="C9">
        <v>2012</v>
      </c>
      <c r="D9" t="s">
        <v>17</v>
      </c>
      <c r="E9">
        <v>3308</v>
      </c>
      <c r="F9" s="5">
        <v>0.46045448135538602</v>
      </c>
      <c r="G9" s="5">
        <v>0.46045448135538602</v>
      </c>
      <c r="H9">
        <v>41.37</v>
      </c>
      <c r="I9">
        <v>1</v>
      </c>
      <c r="J9">
        <v>0</v>
      </c>
      <c r="K9">
        <v>0</v>
      </c>
      <c r="L9">
        <v>137139</v>
      </c>
      <c r="M9">
        <v>160695</v>
      </c>
      <c r="N9" s="2">
        <v>137139</v>
      </c>
      <c r="O9" s="2">
        <v>160695</v>
      </c>
      <c r="P9" t="s">
        <v>18</v>
      </c>
    </row>
    <row r="10" spans="1:16" x14ac:dyDescent="0.2">
      <c r="A10">
        <v>8942</v>
      </c>
      <c r="B10" t="s">
        <v>26</v>
      </c>
      <c r="C10">
        <v>2012</v>
      </c>
      <c r="D10" t="s">
        <v>17</v>
      </c>
      <c r="E10">
        <v>3309</v>
      </c>
      <c r="F10" s="5">
        <v>0.46853622554912</v>
      </c>
      <c r="G10" s="5">
        <v>0.46853622554912</v>
      </c>
      <c r="H10">
        <v>43.23</v>
      </c>
      <c r="I10">
        <v>0</v>
      </c>
      <c r="J10">
        <v>0</v>
      </c>
      <c r="K10">
        <v>0</v>
      </c>
      <c r="L10">
        <v>171503</v>
      </c>
      <c r="M10">
        <v>194537</v>
      </c>
      <c r="N10" s="2">
        <v>171503</v>
      </c>
      <c r="O10" s="2">
        <v>194537</v>
      </c>
      <c r="P10" t="s">
        <v>18</v>
      </c>
    </row>
    <row r="11" spans="1:16" x14ac:dyDescent="0.2">
      <c r="A11">
        <v>8943</v>
      </c>
      <c r="B11" t="s">
        <v>27</v>
      </c>
      <c r="C11">
        <v>2012</v>
      </c>
      <c r="D11" t="s">
        <v>17</v>
      </c>
      <c r="E11">
        <v>3310</v>
      </c>
      <c r="F11" s="5">
        <v>0.43011327493885299</v>
      </c>
      <c r="G11" s="5">
        <v>0.43011327493885299</v>
      </c>
      <c r="H11">
        <v>41.35</v>
      </c>
      <c r="I11">
        <v>-1</v>
      </c>
      <c r="J11">
        <v>0</v>
      </c>
      <c r="K11">
        <v>0</v>
      </c>
      <c r="L11">
        <v>144023</v>
      </c>
      <c r="M11">
        <v>190826</v>
      </c>
      <c r="N11" s="2">
        <v>144023</v>
      </c>
      <c r="O11" s="2">
        <v>190826</v>
      </c>
      <c r="P11" t="s">
        <v>18</v>
      </c>
    </row>
    <row r="12" spans="1:16" x14ac:dyDescent="0.2">
      <c r="A12">
        <v>8944</v>
      </c>
      <c r="B12" t="s">
        <v>28</v>
      </c>
      <c r="C12">
        <v>2012</v>
      </c>
      <c r="D12" t="s">
        <v>17</v>
      </c>
      <c r="E12">
        <v>3311</v>
      </c>
      <c r="F12" s="5">
        <v>0.42575718259883</v>
      </c>
      <c r="G12" s="5">
        <v>0.42575718259883</v>
      </c>
      <c r="H12">
        <v>38.299999999999997</v>
      </c>
      <c r="I12">
        <v>0</v>
      </c>
      <c r="J12">
        <v>0</v>
      </c>
      <c r="K12">
        <v>0</v>
      </c>
      <c r="L12">
        <v>141107</v>
      </c>
      <c r="M12">
        <v>190319</v>
      </c>
      <c r="N12" s="2">
        <v>141107</v>
      </c>
      <c r="O12" s="2">
        <v>190319</v>
      </c>
      <c r="P12" t="s">
        <v>18</v>
      </c>
    </row>
    <row r="13" spans="1:16" x14ac:dyDescent="0.2">
      <c r="A13">
        <v>8945</v>
      </c>
      <c r="B13" t="s">
        <v>29</v>
      </c>
      <c r="C13">
        <v>2012</v>
      </c>
      <c r="D13" t="s">
        <v>17</v>
      </c>
      <c r="E13">
        <v>3312</v>
      </c>
      <c r="F13" s="5">
        <v>0.79634811584134202</v>
      </c>
      <c r="G13" s="5">
        <v>0.79634811584134202</v>
      </c>
      <c r="H13">
        <v>79.05</v>
      </c>
      <c r="I13">
        <v>1</v>
      </c>
      <c r="J13">
        <v>1</v>
      </c>
      <c r="K13">
        <v>0</v>
      </c>
      <c r="L13">
        <v>247591</v>
      </c>
      <c r="M13">
        <v>63317</v>
      </c>
      <c r="N13" s="2">
        <v>247591</v>
      </c>
      <c r="O13" s="2">
        <v>63317</v>
      </c>
      <c r="P13" t="s">
        <v>18</v>
      </c>
    </row>
    <row r="14" spans="1:16" x14ac:dyDescent="0.2">
      <c r="A14" s="1">
        <v>8946</v>
      </c>
      <c r="B14" s="1" t="s">
        <v>30</v>
      </c>
      <c r="C14" s="1">
        <v>2012</v>
      </c>
      <c r="D14" s="1" t="s">
        <v>17</v>
      </c>
      <c r="E14" s="1">
        <v>3313</v>
      </c>
      <c r="F14" s="6">
        <v>0.432030975958555</v>
      </c>
      <c r="G14" s="6">
        <v>0.432030975958555</v>
      </c>
      <c r="H14" s="1">
        <v>44.14</v>
      </c>
      <c r="I14" s="1">
        <v>0</v>
      </c>
      <c r="J14" s="1">
        <v>0</v>
      </c>
      <c r="K14" s="1">
        <v>0</v>
      </c>
      <c r="L14" s="1">
        <v>160115</v>
      </c>
      <c r="M14" s="1">
        <v>210495</v>
      </c>
      <c r="N14" s="3">
        <v>160115</v>
      </c>
      <c r="O14" s="3">
        <v>210495</v>
      </c>
      <c r="P14" s="1" t="s">
        <v>18</v>
      </c>
    </row>
    <row r="15" spans="1:16" x14ac:dyDescent="0.2">
      <c r="E15" s="4" t="s">
        <v>31</v>
      </c>
      <c r="F15" s="5">
        <f>N15/SUM(N15:O15)</f>
        <v>0.50932034813721605</v>
      </c>
      <c r="N15" s="2">
        <f>SUM(N2:N14)</f>
        <v>2218357</v>
      </c>
      <c r="O15" s="2">
        <f>SUM(O2:O14)</f>
        <v>2137167</v>
      </c>
    </row>
    <row r="17" spans="1:16" x14ac:dyDescent="0.2">
      <c r="A17">
        <v>9369</v>
      </c>
      <c r="B17" t="s">
        <v>16</v>
      </c>
      <c r="C17">
        <v>2014</v>
      </c>
      <c r="D17" t="s">
        <v>17</v>
      </c>
      <c r="E17">
        <v>3301</v>
      </c>
      <c r="F17" s="5">
        <v>0.73379040808661</v>
      </c>
      <c r="G17" s="5">
        <v>0.73379040808661</v>
      </c>
      <c r="H17">
        <v>71.63</v>
      </c>
      <c r="I17">
        <v>1</v>
      </c>
      <c r="J17">
        <v>1</v>
      </c>
      <c r="K17">
        <v>0</v>
      </c>
      <c r="L17">
        <v>154333</v>
      </c>
      <c r="M17">
        <v>55990</v>
      </c>
      <c r="N17" s="2">
        <v>154333</v>
      </c>
      <c r="O17" s="2">
        <v>55990</v>
      </c>
      <c r="P17" t="s">
        <v>18</v>
      </c>
    </row>
    <row r="18" spans="1:16" x14ac:dyDescent="0.2">
      <c r="A18">
        <v>9370</v>
      </c>
      <c r="B18" t="s">
        <v>19</v>
      </c>
      <c r="C18">
        <v>2014</v>
      </c>
      <c r="D18" t="s">
        <v>17</v>
      </c>
      <c r="E18">
        <v>3302</v>
      </c>
      <c r="F18" s="5">
        <v>0.41173467175962303</v>
      </c>
      <c r="G18" s="5">
        <v>0.41173467175962303</v>
      </c>
      <c r="H18">
        <v>42.12</v>
      </c>
      <c r="I18">
        <v>-1</v>
      </c>
      <c r="J18">
        <v>0</v>
      </c>
      <c r="K18">
        <v>0</v>
      </c>
      <c r="L18">
        <v>85479</v>
      </c>
      <c r="M18">
        <v>122128</v>
      </c>
      <c r="N18" s="2">
        <v>85479</v>
      </c>
      <c r="O18" s="2">
        <v>122128</v>
      </c>
      <c r="P18" t="s">
        <v>18</v>
      </c>
    </row>
    <row r="19" spans="1:16" x14ac:dyDescent="0.2">
      <c r="A19">
        <v>9371</v>
      </c>
      <c r="B19" t="s">
        <v>20</v>
      </c>
      <c r="C19">
        <v>2014</v>
      </c>
      <c r="D19" t="s">
        <v>17</v>
      </c>
      <c r="E19">
        <v>3303</v>
      </c>
      <c r="F19" s="5">
        <v>0.32190158416708398</v>
      </c>
      <c r="G19" s="5">
        <v>0.32190158416708398</v>
      </c>
      <c r="H19">
        <v>41.41</v>
      </c>
      <c r="I19">
        <v>-1</v>
      </c>
      <c r="J19">
        <v>0</v>
      </c>
      <c r="K19">
        <v>0</v>
      </c>
      <c r="L19">
        <v>66182</v>
      </c>
      <c r="M19">
        <v>139415</v>
      </c>
      <c r="N19" s="2">
        <v>66182</v>
      </c>
      <c r="O19" s="2">
        <v>139415</v>
      </c>
      <c r="P19" t="s">
        <v>18</v>
      </c>
    </row>
    <row r="20" spans="1:16" x14ac:dyDescent="0.2">
      <c r="A20">
        <v>9372</v>
      </c>
      <c r="B20" t="s">
        <v>21</v>
      </c>
      <c r="C20">
        <v>2014</v>
      </c>
      <c r="D20" t="s">
        <v>17</v>
      </c>
      <c r="E20">
        <v>3304</v>
      </c>
      <c r="F20" s="5">
        <v>0.74746879425761603</v>
      </c>
      <c r="G20" s="5">
        <v>0.74746879425761603</v>
      </c>
      <c r="H20">
        <v>72.27</v>
      </c>
      <c r="I20">
        <v>1</v>
      </c>
      <c r="J20">
        <v>1</v>
      </c>
      <c r="K20">
        <v>0</v>
      </c>
      <c r="L20">
        <v>169946</v>
      </c>
      <c r="M20">
        <v>57416</v>
      </c>
      <c r="N20" s="2">
        <v>169946</v>
      </c>
      <c r="O20" s="2">
        <v>57416</v>
      </c>
      <c r="P20" t="s">
        <v>18</v>
      </c>
    </row>
    <row r="21" spans="1:16" x14ac:dyDescent="0.2">
      <c r="A21">
        <v>9373</v>
      </c>
      <c r="B21" t="s">
        <v>22</v>
      </c>
      <c r="C21">
        <v>2014</v>
      </c>
      <c r="D21" t="s">
        <v>17</v>
      </c>
      <c r="E21">
        <v>3305</v>
      </c>
      <c r="F21" s="5">
        <v>0.38980162276781799</v>
      </c>
      <c r="G21" s="5">
        <v>0.38980162276781799</v>
      </c>
      <c r="H21">
        <v>40.24</v>
      </c>
      <c r="I21">
        <v>-1</v>
      </c>
      <c r="J21">
        <v>0</v>
      </c>
      <c r="K21">
        <v>0</v>
      </c>
      <c r="L21">
        <v>88973</v>
      </c>
      <c r="M21">
        <v>139279</v>
      </c>
      <c r="N21" s="2">
        <v>88973</v>
      </c>
      <c r="O21" s="2">
        <v>139279</v>
      </c>
      <c r="P21" t="s">
        <v>18</v>
      </c>
    </row>
    <row r="22" spans="1:16" x14ac:dyDescent="0.2">
      <c r="A22">
        <v>9374</v>
      </c>
      <c r="B22" t="s">
        <v>23</v>
      </c>
      <c r="C22">
        <v>2014</v>
      </c>
      <c r="D22" t="s">
        <v>17</v>
      </c>
      <c r="E22">
        <v>3306</v>
      </c>
      <c r="F22" s="5">
        <v>0.41326323336121401</v>
      </c>
      <c r="G22" s="5">
        <v>0.41326323336121401</v>
      </c>
      <c r="H22">
        <v>41.72</v>
      </c>
      <c r="I22">
        <v>0</v>
      </c>
      <c r="J22">
        <v>0</v>
      </c>
      <c r="K22">
        <v>0</v>
      </c>
      <c r="L22">
        <v>103758</v>
      </c>
      <c r="M22">
        <v>147312</v>
      </c>
      <c r="N22" s="2">
        <v>103758</v>
      </c>
      <c r="O22" s="2">
        <v>147312</v>
      </c>
      <c r="P22" t="s">
        <v>18</v>
      </c>
    </row>
    <row r="23" spans="1:16" x14ac:dyDescent="0.2">
      <c r="A23">
        <v>9375</v>
      </c>
      <c r="B23" t="s">
        <v>24</v>
      </c>
      <c r="C23">
        <v>2014</v>
      </c>
      <c r="D23" t="s">
        <v>17</v>
      </c>
      <c r="E23">
        <v>3307</v>
      </c>
      <c r="F23" s="5">
        <v>0.38471290935304497</v>
      </c>
      <c r="G23" s="5">
        <v>0.38471290935304497</v>
      </c>
      <c r="H23">
        <v>40.26</v>
      </c>
      <c r="I23">
        <v>0</v>
      </c>
      <c r="J23">
        <v>0</v>
      </c>
      <c r="K23">
        <v>0</v>
      </c>
      <c r="L23">
        <v>84054</v>
      </c>
      <c r="M23">
        <v>134431</v>
      </c>
      <c r="N23" s="2">
        <v>84054</v>
      </c>
      <c r="O23" s="2">
        <v>134431</v>
      </c>
      <c r="P23" t="s">
        <v>18</v>
      </c>
    </row>
    <row r="24" spans="1:16" x14ac:dyDescent="0.2">
      <c r="A24">
        <v>9376</v>
      </c>
      <c r="B24" t="s">
        <v>25</v>
      </c>
      <c r="C24">
        <v>2014</v>
      </c>
      <c r="D24" t="s">
        <v>17</v>
      </c>
      <c r="E24">
        <v>3308</v>
      </c>
      <c r="F24" s="5">
        <v>0.351367502214254</v>
      </c>
      <c r="G24" s="5">
        <v>0.351367502214254</v>
      </c>
      <c r="H24">
        <v>41.37</v>
      </c>
      <c r="I24">
        <v>-1</v>
      </c>
      <c r="J24">
        <v>0</v>
      </c>
      <c r="K24">
        <v>0</v>
      </c>
      <c r="L24">
        <v>65854</v>
      </c>
      <c r="M24">
        <v>121568</v>
      </c>
      <c r="N24" s="2">
        <v>65854</v>
      </c>
      <c r="O24" s="2">
        <v>121568</v>
      </c>
      <c r="P24" t="s">
        <v>18</v>
      </c>
    </row>
    <row r="25" spans="1:16" x14ac:dyDescent="0.2">
      <c r="A25">
        <v>9377</v>
      </c>
      <c r="B25" t="s">
        <v>26</v>
      </c>
      <c r="C25">
        <v>2014</v>
      </c>
      <c r="D25" t="s">
        <v>17</v>
      </c>
      <c r="E25">
        <v>3309</v>
      </c>
      <c r="F25" s="5">
        <v>0</v>
      </c>
      <c r="G25" s="5">
        <v>0.39746270879244799</v>
      </c>
      <c r="H25">
        <v>43.23</v>
      </c>
      <c r="I25">
        <v>-1</v>
      </c>
      <c r="J25">
        <v>0</v>
      </c>
      <c r="K25">
        <v>1</v>
      </c>
      <c r="L25">
        <v>0</v>
      </c>
      <c r="M25">
        <v>163080</v>
      </c>
      <c r="N25" s="2">
        <v>98751.323348763195</v>
      </c>
      <c r="O25" s="2">
        <v>149702.98736829701</v>
      </c>
      <c r="P25" t="s">
        <v>18</v>
      </c>
    </row>
    <row r="26" spans="1:16" x14ac:dyDescent="0.2">
      <c r="A26">
        <v>9378</v>
      </c>
      <c r="B26" t="s">
        <v>27</v>
      </c>
      <c r="C26">
        <v>2014</v>
      </c>
      <c r="D26" t="s">
        <v>17</v>
      </c>
      <c r="E26">
        <v>3310</v>
      </c>
      <c r="F26" s="5">
        <v>0.389824311230553</v>
      </c>
      <c r="G26" s="5">
        <v>0.389824311230553</v>
      </c>
      <c r="H26">
        <v>41.35</v>
      </c>
      <c r="I26">
        <v>-1</v>
      </c>
      <c r="J26">
        <v>0</v>
      </c>
      <c r="K26">
        <v>0</v>
      </c>
      <c r="L26">
        <v>85292</v>
      </c>
      <c r="M26">
        <v>133504</v>
      </c>
      <c r="N26" s="2">
        <v>85292</v>
      </c>
      <c r="O26" s="2">
        <v>133504</v>
      </c>
      <c r="P26" t="s">
        <v>18</v>
      </c>
    </row>
    <row r="27" spans="1:16" x14ac:dyDescent="0.2">
      <c r="A27">
        <v>9379</v>
      </c>
      <c r="B27" t="s">
        <v>28</v>
      </c>
      <c r="C27">
        <v>2014</v>
      </c>
      <c r="D27" t="s">
        <v>17</v>
      </c>
      <c r="E27">
        <v>3311</v>
      </c>
      <c r="F27" s="5">
        <v>0.371013459465099</v>
      </c>
      <c r="G27" s="5">
        <v>0.371013459465099</v>
      </c>
      <c r="H27">
        <v>38.299999999999997</v>
      </c>
      <c r="I27">
        <v>-1</v>
      </c>
      <c r="J27">
        <v>0</v>
      </c>
      <c r="K27">
        <v>0</v>
      </c>
      <c r="L27">
        <v>85342</v>
      </c>
      <c r="M27">
        <v>144682</v>
      </c>
      <c r="N27" s="2">
        <v>85342</v>
      </c>
      <c r="O27" s="2">
        <v>144682</v>
      </c>
      <c r="P27" t="s">
        <v>18</v>
      </c>
    </row>
    <row r="28" spans="1:16" x14ac:dyDescent="0.2">
      <c r="A28">
        <v>9380</v>
      </c>
      <c r="B28" t="s">
        <v>29</v>
      </c>
      <c r="C28">
        <v>2014</v>
      </c>
      <c r="D28" t="s">
        <v>17</v>
      </c>
      <c r="E28">
        <v>3312</v>
      </c>
      <c r="F28" s="5">
        <v>0.75346337395172103</v>
      </c>
      <c r="G28" s="5">
        <v>0.75346337395172103</v>
      </c>
      <c r="H28">
        <v>79.05</v>
      </c>
      <c r="I28">
        <v>0</v>
      </c>
      <c r="J28">
        <v>1</v>
      </c>
      <c r="K28">
        <v>0</v>
      </c>
      <c r="L28">
        <v>130096</v>
      </c>
      <c r="M28">
        <v>42568</v>
      </c>
      <c r="N28" s="2">
        <v>130096</v>
      </c>
      <c r="O28" s="2">
        <v>42568</v>
      </c>
      <c r="P28" t="s">
        <v>18</v>
      </c>
    </row>
    <row r="29" spans="1:16" x14ac:dyDescent="0.2">
      <c r="A29" s="1">
        <v>9381</v>
      </c>
      <c r="B29" s="1" t="s">
        <v>30</v>
      </c>
      <c r="C29" s="1">
        <v>2014</v>
      </c>
      <c r="D29" s="1" t="s">
        <v>17</v>
      </c>
      <c r="E29" s="1">
        <v>3313</v>
      </c>
      <c r="F29" s="6">
        <v>0.42692280496745499</v>
      </c>
      <c r="G29" s="6">
        <v>0.42692280496745499</v>
      </c>
      <c r="H29" s="1">
        <v>44.14</v>
      </c>
      <c r="I29" s="1">
        <v>-1</v>
      </c>
      <c r="J29" s="1">
        <v>0</v>
      </c>
      <c r="K29" s="1">
        <v>0</v>
      </c>
      <c r="L29" s="1">
        <v>114718</v>
      </c>
      <c r="M29" s="1">
        <v>153991</v>
      </c>
      <c r="N29" s="3">
        <v>114718</v>
      </c>
      <c r="O29" s="3">
        <v>153991</v>
      </c>
      <c r="P29" s="1" t="s">
        <v>18</v>
      </c>
    </row>
    <row r="30" spans="1:16" x14ac:dyDescent="0.2">
      <c r="E30" s="4" t="s">
        <v>31</v>
      </c>
      <c r="F30" s="5">
        <f>N30/SUM(N30:O30)</f>
        <v>0.46361291420214223</v>
      </c>
      <c r="N30" s="2">
        <f>SUM(N17:N29)</f>
        <v>1332778.3233487632</v>
      </c>
      <c r="O30" s="2">
        <f>SUM(O17:O29)</f>
        <v>1541986.9873682971</v>
      </c>
    </row>
    <row r="31" spans="1:16" x14ac:dyDescent="0.2">
      <c r="E31" s="4"/>
    </row>
    <row r="32" spans="1:16" x14ac:dyDescent="0.2">
      <c r="A32" t="s">
        <v>32</v>
      </c>
      <c r="E32" s="4" t="s">
        <v>31</v>
      </c>
      <c r="F32" s="5">
        <f>(F15+F30)/2</f>
        <v>0.48646663116967914</v>
      </c>
    </row>
    <row r="33" spans="5:6" x14ac:dyDescent="0.2">
      <c r="E33">
        <v>1</v>
      </c>
      <c r="F33" s="5">
        <f>(F2+F17)/2</f>
        <v>0.75047376832755597</v>
      </c>
    </row>
    <row r="34" spans="5:6" x14ac:dyDescent="0.2">
      <c r="E34">
        <v>2</v>
      </c>
      <c r="F34" s="5">
        <f t="shared" ref="F34:F45" si="0">(F3+F18)/2</f>
        <v>0.41866667853867701</v>
      </c>
    </row>
    <row r="35" spans="5:6" x14ac:dyDescent="0.2">
      <c r="E35">
        <v>3</v>
      </c>
      <c r="F35" s="5">
        <f t="shared" si="0"/>
        <v>0.34539663489619848</v>
      </c>
    </row>
    <row r="36" spans="5:6" x14ac:dyDescent="0.2">
      <c r="E36">
        <v>4</v>
      </c>
      <c r="F36" s="5">
        <f t="shared" si="0"/>
        <v>0.74610910479197856</v>
      </c>
    </row>
    <row r="37" spans="5:6" x14ac:dyDescent="0.2">
      <c r="E37">
        <v>5</v>
      </c>
      <c r="F37" s="5">
        <f t="shared" si="0"/>
        <v>0.40717640367135699</v>
      </c>
    </row>
    <row r="38" spans="5:6" x14ac:dyDescent="0.2">
      <c r="E38">
        <v>6</v>
      </c>
      <c r="F38" s="5">
        <f t="shared" si="0"/>
        <v>0.40201510960265752</v>
      </c>
    </row>
    <row r="39" spans="5:6" x14ac:dyDescent="0.2">
      <c r="E39">
        <v>7</v>
      </c>
      <c r="F39" s="5">
        <f t="shared" si="0"/>
        <v>0.4428419982477475</v>
      </c>
    </row>
    <row r="40" spans="5:6" x14ac:dyDescent="0.2">
      <c r="E40">
        <v>8</v>
      </c>
      <c r="F40" s="5">
        <f t="shared" si="0"/>
        <v>0.40591099178482004</v>
      </c>
    </row>
    <row r="41" spans="5:6" x14ac:dyDescent="0.2">
      <c r="E41">
        <v>9</v>
      </c>
      <c r="F41" s="5">
        <f t="shared" si="0"/>
        <v>0.23426811277456</v>
      </c>
    </row>
    <row r="42" spans="5:6" x14ac:dyDescent="0.2">
      <c r="E42">
        <v>10</v>
      </c>
      <c r="F42" s="5">
        <f t="shared" si="0"/>
        <v>0.40996879308470302</v>
      </c>
    </row>
    <row r="43" spans="5:6" x14ac:dyDescent="0.2">
      <c r="E43">
        <v>11</v>
      </c>
      <c r="F43" s="5">
        <f t="shared" si="0"/>
        <v>0.3983853210319645</v>
      </c>
    </row>
    <row r="44" spans="5:6" x14ac:dyDescent="0.2">
      <c r="E44">
        <v>12</v>
      </c>
      <c r="F44" s="5">
        <f t="shared" si="0"/>
        <v>0.77490574489653152</v>
      </c>
    </row>
    <row r="45" spans="5:6" x14ac:dyDescent="0.2">
      <c r="E45">
        <v>13</v>
      </c>
      <c r="F45" s="5">
        <f t="shared" si="0"/>
        <v>0.42947689046300497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2023-02-28T21:53:03Z</dcterms:created>
  <dcterms:modified xsi:type="dcterms:W3CDTF">2023-02-28T22:04:48Z</dcterms:modified>
</cp:coreProperties>
</file>