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 hidePivotFieldList="1"/>
  <mc:AlternateContent xmlns:mc="http://schemas.openxmlformats.org/markup-compatibility/2006">
    <mc:Choice Requires="x15">
      <x15ac:absPath xmlns:x15ac="http://schemas.microsoft.com/office/spreadsheetml/2010/11/ac" url="/Users/alecramsay/Documents/dev/MM2/data/elections/not_imputed/"/>
    </mc:Choice>
  </mc:AlternateContent>
  <xr:revisionPtr revIDLastSave="0" documentId="13_ncr:1_{B2E44EB7-BF7A-0444-9BB8-6F702285BDA8}" xr6:coauthVersionLast="47" xr6:coauthVersionMax="47" xr10:uidLastSave="{00000000-0000-0000-0000-000000000000}"/>
  <bookViews>
    <workbookView xWindow="1420" yWindow="500" windowWidth="27600" windowHeight="17500" tabRatio="500" xr2:uid="{00000000-000D-0000-FFFF-FFFF00000000}"/>
  </bookViews>
  <sheets>
    <sheet name="Election Results by State" sheetId="2" r:id="rId1"/>
  </sheets>
  <definedNames>
    <definedName name="_xlnm._FilterDatabase" localSheetId="0" hidden="1">'Election Results by State'!$K$1:$K$51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4" i="2" l="1"/>
  <c r="D34" i="2"/>
  <c r="E34" i="2"/>
  <c r="E24" i="2"/>
  <c r="F51" i="2" l="1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F2" i="2"/>
</calcChain>
</file>

<file path=xl/sharedStrings.xml><?xml version="1.0" encoding="utf-8"?>
<sst xmlns="http://schemas.openxmlformats.org/spreadsheetml/2006/main" count="111" uniqueCount="111">
  <si>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</si>
  <si>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</si>
  <si>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</si>
  <si>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</si>
  <si>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</si>
  <si>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</si>
  <si>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</si>
  <si>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</si>
  <si>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</si>
  <si>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</si>
  <si>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</si>
  <si>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</si>
  <si>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</si>
  <si>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</si>
  <si>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</si>
  <si>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</si>
  <si>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</si>
  <si>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</si>
  <si>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</si>
  <si>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</si>
  <si>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</si>
  <si>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</si>
  <si>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</si>
  <si>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</si>
  <si>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</si>
  <si>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</si>
  <si>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</si>
  <si>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</si>
  <si>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</si>
  <si>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</si>
  <si>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</si>
  <si>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</si>
  <si>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</si>
  <si>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</si>
  <si>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</si>
  <si>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</si>
  <si>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</si>
  <si>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</si>
  <si>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</si>
  <si>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</si>
  <si>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</si>
  <si>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</si>
  <si>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</si>
  <si>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</si>
  <si>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</si>
  <si>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</si>
  <si>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</si>
  <si>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</si>
  <si>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</si>
  <si>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</si>
  <si>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</si>
  <si>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</si>
  <si>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</si>
  <si>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</si>
  <si>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</si>
  <si>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</si>
  <si>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</si>
  <si>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</si>
  <si>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</si>
  <si>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</si>
  <si>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</si>
  <si>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</si>
  <si>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</si>
  <si>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</si>
  <si>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</si>
  <si>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</si>
  <si>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</si>
  <si>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</si>
  <si>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</si>
  <si>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</si>
  <si>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</si>
  <si>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</si>
  <si>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</si>
  <si>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</si>
  <si>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</si>
  <si>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</si>
  <si>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</si>
  <si>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</si>
  <si>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</si>
  <si>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</si>
  <si>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</si>
  <si>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</si>
  <si>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</si>
  <si>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</si>
  <si>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</si>
  <si>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</si>
  <si>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</si>
  <si>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</si>
  <si>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</si>
  <si>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</si>
  <si>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</si>
  <si>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</si>
  <si>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</si>
  <si>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</si>
  <si>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</si>
  <si>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</si>
  <si>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</si>
  <si>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</si>
  <si>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</si>
  <si>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</si>
  <si>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YEAR</t>
  </si>
  <si>
    <t>STATE</t>
  </si>
  <si>
    <t>XX</t>
  </si>
  <si>
    <t>REP_V</t>
  </si>
  <si>
    <t>DEM_V</t>
  </si>
  <si>
    <t>OTH_V</t>
  </si>
  <si>
    <t>TOT_V</t>
  </si>
  <si>
    <t>REP_S</t>
  </si>
  <si>
    <t>DEM_S</t>
  </si>
  <si>
    <t>OTH_S</t>
  </si>
  <si>
    <t>TOT_S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</si>
</sst>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2" borderId="1" xfId="0" applyFont="1" applyFill="1" applyBorder="1"/>
    <xf numFmtId="0" fontId="2" fillId="2" borderId="0" xfId="0" applyFont="1" applyFill="1"/>
    <xf numFmtId="1" fontId="1" fillId="2" borderId="1" xfId="0" applyNumberFormat="1" applyFont="1" applyFill="1" applyBorder="1"/>
    <xf numFmtId="1" fontId="1" fillId="2" borderId="0" xfId="0" applyNumberFormat="1" applyFont="1" applyFill="1"/>
    <xf numFmtId="1" fontId="0" fillId="0" borderId="1" xfId="0" applyNumberFormat="1" applyBorder="1"/>
    <xf numFmtId="1" fontId="0" fillId="0" borderId="0" xfId="0" applyNumberFormat="1"/>
    <xf numFmtId="0" fontId="0" fillId="0" borderId="1" xfId="0" applyBorder="1"/>
    <xf numFmtId="3" fontId="0" fillId="0" borderId="0" xfId="0" applyNumberFormat="1"/>
    <xf numFmtId="0" fontId="3" fillId="0" borderId="0" xfId="0" applyFont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workbookViewId="0">
      <pane xSplit="2" ySplit="1" topLeftCell="C17" activePane="bottomRight" state="frozen"/>
      <selection pane="topRight" activeCell="B1" sqref="B1"/>
      <selection pane="bottomLeft" activeCell="A5" sqref="A5"/>
      <selection pane="bottomRight" sqref="A1:K1"/>
    </sheetView>
  </sheetViews>
  <sheetFormatPr baseColWidth="10" defaultRowHeight="16" x14ac:dyDescent="0.2"/>
  <cols>
    <col min="1" max="1" width="5.5" bestFit="1" customWidth="1"/>
    <col min="2" max="2" width="14.33203125" bestFit="1" customWidth="1"/>
    <col min="3" max="3" width="4.1640625" bestFit="1" customWidth="1"/>
    <col min="4" max="4" width="8.1640625" style="7" bestFit="1" customWidth="1"/>
    <col min="5" max="5" width="8.1640625" style="8" bestFit="1" customWidth="1"/>
    <col min="6" max="6" width="7.83203125" style="8" bestFit="1" customWidth="1"/>
    <col min="7" max="7" width="9.1640625" style="8" bestFit="1" customWidth="1"/>
    <col min="8" max="8" width="6.33203125" style="9" bestFit="1" customWidth="1"/>
    <col min="9" max="9" width="7" bestFit="1" customWidth="1"/>
    <col min="10" max="10" width="6.6640625" bestFit="1" customWidth="1"/>
    <col min="11" max="11" width="6.5" bestFit="1" customWidth="1"/>
  </cols>
  <sheetData>
    <row r="1" spans="1:11" s="2" customFormat="1" x14ac:dyDescent="0.2">
      <c r="A1" s="4" t="s">
        <v>100</v>
      </c>
      <c r="B1" s="1" t="s">
        <v>101</v>
      </c>
      <c r="C1" s="1" t="s">
        <v>102</v>
      </c>
      <c r="D1" s="5" t="s">
        <v>103</v>
      </c>
      <c r="E1" s="6" t="s">
        <v>104</v>
      </c>
      <c r="F1" s="6" t="s">
        <v>105</v>
      </c>
      <c r="G1" s="6" t="s">
        <v>106</v>
      </c>
      <c r="H1" s="3" t="s">
        <v>107</v>
      </c>
      <c r="I1" s="1" t="s">
        <v>108</v>
      </c>
      <c r="J1" s="1" t="s">
        <v>109</v>
      </c>
      <c r="K1" s="1" t="s">
        <v>110</v>
      </c>
    </row>
    <row r="2" spans="1:11" x14ac:dyDescent="0.2">
      <c r="A2">
        <v>2018</v>
      </c>
      <c r="B2" t="s">
        <v>12</v>
      </c>
      <c r="C2" t="s">
        <v>13</v>
      </c>
      <c r="D2" s="7">
        <v>975737</v>
      </c>
      <c r="E2" s="8">
        <v>678687</v>
      </c>
      <c r="F2" s="8">
        <f t="shared" ref="F2" si="0">G2-E2-D2</f>
        <v>5471</v>
      </c>
      <c r="G2" s="8">
        <v>1659895</v>
      </c>
      <c r="H2" s="9">
        <f t="shared" ref="H2:H33" si="1">K2-I2-J2</f>
        <v>6</v>
      </c>
      <c r="I2" s="10">
        <v>1</v>
      </c>
      <c r="J2">
        <v>0</v>
      </c>
      <c r="K2" s="11">
        <v>7</v>
      </c>
    </row>
    <row r="3" spans="1:11" x14ac:dyDescent="0.2">
      <c r="A3">
        <v>2018</v>
      </c>
      <c r="B3" t="s">
        <v>14</v>
      </c>
      <c r="C3" t="s">
        <v>15</v>
      </c>
      <c r="D3" s="7">
        <v>149779</v>
      </c>
      <c r="E3" s="8">
        <v>131199</v>
      </c>
      <c r="F3" s="8">
        <f t="shared" ref="F3:F51" si="2">G3-E3-D3</f>
        <v>1188</v>
      </c>
      <c r="G3" s="8">
        <v>282166</v>
      </c>
      <c r="H3" s="9">
        <f t="shared" si="1"/>
        <v>1</v>
      </c>
      <c r="I3" s="10">
        <v>0</v>
      </c>
      <c r="J3">
        <v>0</v>
      </c>
      <c r="K3" s="11">
        <v>1</v>
      </c>
    </row>
    <row r="4" spans="1:11" x14ac:dyDescent="0.2">
      <c r="A4">
        <v>2018</v>
      </c>
      <c r="B4" t="s">
        <v>16</v>
      </c>
      <c r="C4" t="s">
        <v>2</v>
      </c>
      <c r="D4" s="7">
        <v>1139251</v>
      </c>
      <c r="E4" s="8">
        <v>1179193</v>
      </c>
      <c r="F4" s="8">
        <f t="shared" si="2"/>
        <v>22826</v>
      </c>
      <c r="G4" s="8">
        <v>2341270</v>
      </c>
      <c r="H4" s="9">
        <f t="shared" si="1"/>
        <v>4</v>
      </c>
      <c r="I4" s="10">
        <v>5</v>
      </c>
      <c r="J4">
        <v>0</v>
      </c>
      <c r="K4" s="11">
        <v>9</v>
      </c>
    </row>
    <row r="5" spans="1:11" x14ac:dyDescent="0.2">
      <c r="A5">
        <v>2018</v>
      </c>
      <c r="B5" t="s">
        <v>17</v>
      </c>
      <c r="C5" t="s">
        <v>18</v>
      </c>
      <c r="D5" s="7">
        <v>556339</v>
      </c>
      <c r="E5" s="8">
        <v>312978</v>
      </c>
      <c r="F5" s="8">
        <f t="shared" si="2"/>
        <v>19841</v>
      </c>
      <c r="G5" s="8">
        <v>889158</v>
      </c>
      <c r="H5" s="9">
        <f t="shared" si="1"/>
        <v>4</v>
      </c>
      <c r="I5" s="10">
        <v>0</v>
      </c>
      <c r="J5">
        <v>0</v>
      </c>
      <c r="K5" s="11">
        <v>4</v>
      </c>
    </row>
    <row r="6" spans="1:11" x14ac:dyDescent="0.2">
      <c r="A6">
        <v>2018</v>
      </c>
      <c r="B6" t="s">
        <v>19</v>
      </c>
      <c r="C6" t="s">
        <v>20</v>
      </c>
      <c r="D6" s="7">
        <v>3973396</v>
      </c>
      <c r="E6" s="8">
        <v>8010445</v>
      </c>
      <c r="F6" s="8">
        <f t="shared" si="2"/>
        <v>200681</v>
      </c>
      <c r="G6" s="8">
        <v>12184522</v>
      </c>
      <c r="H6" s="9">
        <f t="shared" si="1"/>
        <v>7</v>
      </c>
      <c r="I6" s="10">
        <v>46</v>
      </c>
      <c r="J6">
        <v>0</v>
      </c>
      <c r="K6" s="11">
        <v>53</v>
      </c>
    </row>
    <row r="7" spans="1:11" x14ac:dyDescent="0.2">
      <c r="A7">
        <v>2018</v>
      </c>
      <c r="B7" t="s">
        <v>21</v>
      </c>
      <c r="C7" t="s">
        <v>22</v>
      </c>
      <c r="D7" s="7">
        <v>1079772</v>
      </c>
      <c r="E7" s="8">
        <v>1343211</v>
      </c>
      <c r="F7" s="8">
        <f t="shared" si="2"/>
        <v>90924</v>
      </c>
      <c r="G7" s="8">
        <v>2513907</v>
      </c>
      <c r="H7" s="9">
        <f t="shared" si="1"/>
        <v>3</v>
      </c>
      <c r="I7" s="10">
        <v>4</v>
      </c>
      <c r="J7">
        <v>0</v>
      </c>
      <c r="K7" s="11">
        <v>7</v>
      </c>
    </row>
    <row r="8" spans="1:11" x14ac:dyDescent="0.2">
      <c r="A8">
        <v>2018</v>
      </c>
      <c r="B8" t="s">
        <v>23</v>
      </c>
      <c r="C8" t="s">
        <v>24</v>
      </c>
      <c r="D8" s="7">
        <v>512495</v>
      </c>
      <c r="E8" s="8">
        <v>808652</v>
      </c>
      <c r="F8" s="8">
        <f t="shared" si="2"/>
        <v>58661</v>
      </c>
      <c r="G8" s="8">
        <v>1379808</v>
      </c>
      <c r="H8" s="9">
        <f t="shared" si="1"/>
        <v>0</v>
      </c>
      <c r="I8" s="10">
        <v>5</v>
      </c>
      <c r="J8">
        <v>0</v>
      </c>
      <c r="K8" s="11">
        <v>5</v>
      </c>
    </row>
    <row r="9" spans="1:11" x14ac:dyDescent="0.2">
      <c r="A9">
        <v>2018</v>
      </c>
      <c r="B9" t="s">
        <v>25</v>
      </c>
      <c r="C9" t="s">
        <v>26</v>
      </c>
      <c r="D9" s="7">
        <v>125384</v>
      </c>
      <c r="E9" s="8">
        <v>227353</v>
      </c>
      <c r="F9" s="8">
        <f t="shared" si="2"/>
        <v>1077</v>
      </c>
      <c r="G9" s="8">
        <v>353814</v>
      </c>
      <c r="H9" s="9">
        <f t="shared" si="1"/>
        <v>0</v>
      </c>
      <c r="I9" s="10">
        <v>1</v>
      </c>
      <c r="J9">
        <v>0</v>
      </c>
      <c r="K9" s="11">
        <v>1</v>
      </c>
    </row>
    <row r="10" spans="1:11" x14ac:dyDescent="0.2">
      <c r="A10">
        <v>2018</v>
      </c>
      <c r="B10" t="s">
        <v>27</v>
      </c>
      <c r="C10" t="s">
        <v>9</v>
      </c>
      <c r="D10" s="7">
        <v>3675417</v>
      </c>
      <c r="E10" s="8">
        <v>3307228</v>
      </c>
      <c r="F10" s="8">
        <f t="shared" si="2"/>
        <v>38831</v>
      </c>
      <c r="G10" s="8">
        <v>7021476</v>
      </c>
      <c r="H10" s="9">
        <f t="shared" si="1"/>
        <v>14</v>
      </c>
      <c r="I10" s="10">
        <v>13</v>
      </c>
      <c r="J10">
        <v>0</v>
      </c>
      <c r="K10" s="11">
        <v>27</v>
      </c>
    </row>
    <row r="11" spans="1:11" x14ac:dyDescent="0.2">
      <c r="A11">
        <v>2018</v>
      </c>
      <c r="B11" t="s">
        <v>28</v>
      </c>
      <c r="C11" t="s">
        <v>29</v>
      </c>
      <c r="D11" s="7">
        <v>1987191</v>
      </c>
      <c r="E11" s="8">
        <v>1814469</v>
      </c>
      <c r="F11" s="8">
        <f t="shared" si="2"/>
        <v>683</v>
      </c>
      <c r="G11" s="8">
        <v>3802343</v>
      </c>
      <c r="H11" s="9">
        <f t="shared" si="1"/>
        <v>9</v>
      </c>
      <c r="I11" s="10">
        <v>5</v>
      </c>
      <c r="J11">
        <v>0</v>
      </c>
      <c r="K11" s="11">
        <v>14</v>
      </c>
    </row>
    <row r="12" spans="1:11" x14ac:dyDescent="0.2">
      <c r="A12">
        <v>2018</v>
      </c>
      <c r="B12" t="s">
        <v>30</v>
      </c>
      <c r="C12" t="s">
        <v>31</v>
      </c>
      <c r="D12" s="7">
        <v>87348</v>
      </c>
      <c r="E12" s="8">
        <v>287921</v>
      </c>
      <c r="F12" s="8">
        <f t="shared" si="2"/>
        <v>23388</v>
      </c>
      <c r="G12" s="8">
        <v>398657</v>
      </c>
      <c r="H12" s="9">
        <f t="shared" si="1"/>
        <v>0</v>
      </c>
      <c r="I12" s="10">
        <v>2</v>
      </c>
      <c r="J12">
        <v>0</v>
      </c>
      <c r="K12" s="11">
        <v>2</v>
      </c>
    </row>
    <row r="13" spans="1:11" x14ac:dyDescent="0.2">
      <c r="A13">
        <v>2018</v>
      </c>
      <c r="B13" t="s">
        <v>32</v>
      </c>
      <c r="C13" t="s">
        <v>33</v>
      </c>
      <c r="D13" s="7">
        <v>367993</v>
      </c>
      <c r="E13" s="8">
        <v>207303</v>
      </c>
      <c r="F13" s="8">
        <f t="shared" si="2"/>
        <v>20428</v>
      </c>
      <c r="G13" s="8">
        <v>595724</v>
      </c>
      <c r="H13" s="9">
        <f t="shared" si="1"/>
        <v>2</v>
      </c>
      <c r="I13" s="10">
        <v>0</v>
      </c>
      <c r="J13">
        <v>0</v>
      </c>
      <c r="K13" s="11">
        <v>2</v>
      </c>
    </row>
    <row r="14" spans="1:11" x14ac:dyDescent="0.2">
      <c r="A14">
        <v>2018</v>
      </c>
      <c r="B14" t="s">
        <v>34</v>
      </c>
      <c r="C14" t="s">
        <v>8</v>
      </c>
      <c r="D14" s="7">
        <v>1754449</v>
      </c>
      <c r="E14" s="8">
        <v>2757540</v>
      </c>
      <c r="F14" s="8">
        <f t="shared" si="2"/>
        <v>27715</v>
      </c>
      <c r="G14" s="8">
        <v>4539704</v>
      </c>
      <c r="H14" s="9">
        <f t="shared" si="1"/>
        <v>5</v>
      </c>
      <c r="I14" s="10">
        <v>13</v>
      </c>
      <c r="J14">
        <v>0</v>
      </c>
      <c r="K14" s="11">
        <v>18</v>
      </c>
    </row>
    <row r="15" spans="1:11" x14ac:dyDescent="0.2">
      <c r="A15">
        <v>2018</v>
      </c>
      <c r="B15" t="s">
        <v>35</v>
      </c>
      <c r="C15" t="s">
        <v>11</v>
      </c>
      <c r="D15" s="7">
        <v>1247978</v>
      </c>
      <c r="E15" s="8">
        <v>1000104</v>
      </c>
      <c r="F15" s="8">
        <f t="shared" si="2"/>
        <v>8067</v>
      </c>
      <c r="G15" s="8">
        <v>2256149</v>
      </c>
      <c r="H15" s="9">
        <f t="shared" si="1"/>
        <v>7</v>
      </c>
      <c r="I15" s="10">
        <v>2</v>
      </c>
      <c r="J15">
        <v>0</v>
      </c>
      <c r="K15" s="11">
        <v>9</v>
      </c>
    </row>
    <row r="16" spans="1:11" x14ac:dyDescent="0.2">
      <c r="A16">
        <v>2018</v>
      </c>
      <c r="B16" t="s">
        <v>36</v>
      </c>
      <c r="C16" t="s">
        <v>37</v>
      </c>
      <c r="D16" s="7">
        <v>612338</v>
      </c>
      <c r="E16" s="8">
        <v>664676</v>
      </c>
      <c r="F16" s="8">
        <f t="shared" si="2"/>
        <v>39428</v>
      </c>
      <c r="G16" s="8">
        <v>1316442</v>
      </c>
      <c r="H16" s="9">
        <f t="shared" si="1"/>
        <v>1</v>
      </c>
      <c r="I16" s="10">
        <v>3</v>
      </c>
      <c r="J16">
        <v>0</v>
      </c>
      <c r="K16" s="11">
        <v>4</v>
      </c>
    </row>
    <row r="17" spans="1:11" x14ac:dyDescent="0.2">
      <c r="A17">
        <v>2018</v>
      </c>
      <c r="B17" t="s">
        <v>38</v>
      </c>
      <c r="C17" t="s">
        <v>39</v>
      </c>
      <c r="D17" s="7">
        <v>563190</v>
      </c>
      <c r="E17" s="8">
        <v>464380</v>
      </c>
      <c r="F17" s="8">
        <f t="shared" si="2"/>
        <v>22752</v>
      </c>
      <c r="G17" s="8">
        <v>1050322</v>
      </c>
      <c r="H17" s="9">
        <f t="shared" si="1"/>
        <v>3</v>
      </c>
      <c r="I17" s="10">
        <v>1</v>
      </c>
      <c r="J17">
        <v>0</v>
      </c>
      <c r="K17" s="11">
        <v>4</v>
      </c>
    </row>
    <row r="18" spans="1:11" x14ac:dyDescent="0.2">
      <c r="A18">
        <v>2018</v>
      </c>
      <c r="B18" t="s">
        <v>40</v>
      </c>
      <c r="C18" t="s">
        <v>41</v>
      </c>
      <c r="D18" s="7">
        <v>935304</v>
      </c>
      <c r="E18" s="8">
        <v>612977</v>
      </c>
      <c r="F18" s="8">
        <f t="shared" si="2"/>
        <v>21517</v>
      </c>
      <c r="G18" s="8">
        <v>1569798</v>
      </c>
      <c r="H18" s="9">
        <f t="shared" si="1"/>
        <v>5</v>
      </c>
      <c r="I18" s="10">
        <v>1</v>
      </c>
      <c r="J18">
        <v>0</v>
      </c>
      <c r="K18" s="11">
        <v>6</v>
      </c>
    </row>
    <row r="19" spans="1:11" x14ac:dyDescent="0.2">
      <c r="A19">
        <v>2018</v>
      </c>
      <c r="B19" t="s">
        <v>42</v>
      </c>
      <c r="C19" t="s">
        <v>43</v>
      </c>
      <c r="D19" s="7">
        <v>835715</v>
      </c>
      <c r="E19" s="8">
        <v>553184</v>
      </c>
      <c r="F19" s="8">
        <f t="shared" si="2"/>
        <v>71694</v>
      </c>
      <c r="G19" s="8">
        <v>1460593</v>
      </c>
      <c r="H19" s="9">
        <f t="shared" si="1"/>
        <v>5</v>
      </c>
      <c r="I19" s="10">
        <v>1</v>
      </c>
      <c r="J19">
        <v>0</v>
      </c>
      <c r="K19" s="11">
        <v>6</v>
      </c>
    </row>
    <row r="20" spans="1:11" x14ac:dyDescent="0.2">
      <c r="A20">
        <v>2018</v>
      </c>
      <c r="B20" t="s">
        <v>44</v>
      </c>
      <c r="C20" t="s">
        <v>45</v>
      </c>
      <c r="D20" s="7">
        <v>250119</v>
      </c>
      <c r="E20" s="8">
        <v>343635</v>
      </c>
      <c r="F20" s="8">
        <f t="shared" si="2"/>
        <v>37580</v>
      </c>
      <c r="G20" s="8">
        <v>631334</v>
      </c>
      <c r="H20" s="9">
        <f t="shared" si="1"/>
        <v>0</v>
      </c>
      <c r="I20" s="10">
        <v>2</v>
      </c>
      <c r="J20">
        <v>0</v>
      </c>
      <c r="K20" s="11">
        <v>2</v>
      </c>
    </row>
    <row r="21" spans="1:11" x14ac:dyDescent="0.2">
      <c r="A21">
        <v>2018</v>
      </c>
      <c r="B21" t="s">
        <v>46</v>
      </c>
      <c r="C21" t="s">
        <v>5</v>
      </c>
      <c r="D21" s="7">
        <v>737906</v>
      </c>
      <c r="E21" s="8">
        <v>1493047</v>
      </c>
      <c r="F21" s="8">
        <f t="shared" si="2"/>
        <v>55331</v>
      </c>
      <c r="G21" s="8">
        <v>2286284</v>
      </c>
      <c r="H21" s="9">
        <f t="shared" si="1"/>
        <v>1</v>
      </c>
      <c r="I21" s="10">
        <v>7</v>
      </c>
      <c r="J21">
        <v>0</v>
      </c>
      <c r="K21" s="11">
        <v>8</v>
      </c>
    </row>
    <row r="22" spans="1:11" x14ac:dyDescent="0.2">
      <c r="A22">
        <v>2018</v>
      </c>
      <c r="B22" t="s">
        <v>47</v>
      </c>
      <c r="C22" t="s">
        <v>48</v>
      </c>
      <c r="D22" s="7">
        <v>497953</v>
      </c>
      <c r="E22" s="8">
        <v>1943595</v>
      </c>
      <c r="F22" s="8">
        <f t="shared" si="2"/>
        <v>311117</v>
      </c>
      <c r="G22" s="8">
        <v>2752665</v>
      </c>
      <c r="H22" s="9">
        <f t="shared" si="1"/>
        <v>0</v>
      </c>
      <c r="I22" s="10">
        <v>9</v>
      </c>
      <c r="J22">
        <v>0</v>
      </c>
      <c r="K22" s="11">
        <v>9</v>
      </c>
    </row>
    <row r="23" spans="1:11" x14ac:dyDescent="0.2">
      <c r="A23">
        <v>2018</v>
      </c>
      <c r="B23" t="s">
        <v>49</v>
      </c>
      <c r="C23" t="s">
        <v>3</v>
      </c>
      <c r="D23" s="7">
        <v>1853459</v>
      </c>
      <c r="E23" s="8">
        <v>2175003</v>
      </c>
      <c r="F23" s="8">
        <f t="shared" si="2"/>
        <v>126241</v>
      </c>
      <c r="G23" s="8">
        <v>4154703</v>
      </c>
      <c r="H23" s="9">
        <f t="shared" si="1"/>
        <v>6</v>
      </c>
      <c r="I23" s="10">
        <v>7</v>
      </c>
      <c r="J23">
        <v>1</v>
      </c>
      <c r="K23" s="11">
        <v>14</v>
      </c>
    </row>
    <row r="24" spans="1:11" x14ac:dyDescent="0.2">
      <c r="A24">
        <v>2018</v>
      </c>
      <c r="B24" t="s">
        <v>50</v>
      </c>
      <c r="C24" t="s">
        <v>51</v>
      </c>
      <c r="D24" s="7">
        <v>1125533</v>
      </c>
      <c r="E24" s="8">
        <f>363537+1057232</f>
        <v>1420769</v>
      </c>
      <c r="F24" s="8">
        <f t="shared" si="2"/>
        <v>30694</v>
      </c>
      <c r="G24" s="8">
        <v>2576996</v>
      </c>
      <c r="H24" s="9">
        <f t="shared" si="1"/>
        <v>3</v>
      </c>
      <c r="I24" s="10">
        <v>5</v>
      </c>
      <c r="J24">
        <v>0</v>
      </c>
      <c r="K24" s="11">
        <v>8</v>
      </c>
    </row>
    <row r="25" spans="1:11" x14ac:dyDescent="0.2">
      <c r="A25">
        <v>2018</v>
      </c>
      <c r="B25" t="s">
        <v>52</v>
      </c>
      <c r="C25" t="s">
        <v>53</v>
      </c>
      <c r="D25" s="7">
        <v>471162</v>
      </c>
      <c r="E25" s="8">
        <v>398770</v>
      </c>
      <c r="F25" s="8">
        <f t="shared" si="2"/>
        <v>68971</v>
      </c>
      <c r="G25" s="8">
        <v>938903</v>
      </c>
      <c r="H25" s="9">
        <f t="shared" si="1"/>
        <v>3</v>
      </c>
      <c r="I25" s="10">
        <v>1</v>
      </c>
      <c r="J25">
        <v>0</v>
      </c>
      <c r="K25" s="11">
        <v>4</v>
      </c>
    </row>
    <row r="26" spans="1:11" x14ac:dyDescent="0.2">
      <c r="A26">
        <v>2018</v>
      </c>
      <c r="B26" t="s">
        <v>54</v>
      </c>
      <c r="C26" t="s">
        <v>55</v>
      </c>
      <c r="D26" s="7">
        <v>1330975</v>
      </c>
      <c r="E26" s="8">
        <v>1027969</v>
      </c>
      <c r="F26" s="8">
        <f t="shared" si="2"/>
        <v>59469</v>
      </c>
      <c r="G26" s="8">
        <v>2418413</v>
      </c>
      <c r="H26" s="9">
        <f t="shared" si="1"/>
        <v>6</v>
      </c>
      <c r="I26" s="10">
        <v>2</v>
      </c>
      <c r="J26">
        <v>0</v>
      </c>
      <c r="K26" s="11">
        <v>8</v>
      </c>
    </row>
    <row r="27" spans="1:11" x14ac:dyDescent="0.2">
      <c r="A27">
        <v>2018</v>
      </c>
      <c r="B27" t="s">
        <v>56</v>
      </c>
      <c r="C27" t="s">
        <v>57</v>
      </c>
      <c r="D27" s="7">
        <v>256661</v>
      </c>
      <c r="E27" s="8">
        <v>233284</v>
      </c>
      <c r="F27" s="8">
        <f t="shared" si="2"/>
        <v>14476</v>
      </c>
      <c r="G27" s="8">
        <v>504421</v>
      </c>
      <c r="H27" s="9">
        <f t="shared" si="1"/>
        <v>1</v>
      </c>
      <c r="I27" s="10">
        <v>0</v>
      </c>
      <c r="J27">
        <v>0</v>
      </c>
      <c r="K27" s="11">
        <v>1</v>
      </c>
    </row>
    <row r="28" spans="1:11" x14ac:dyDescent="0.2">
      <c r="A28">
        <v>2018</v>
      </c>
      <c r="B28" t="s">
        <v>58</v>
      </c>
      <c r="C28" t="s">
        <v>59</v>
      </c>
      <c r="D28" s="7">
        <v>432077</v>
      </c>
      <c r="E28" s="8">
        <v>264493</v>
      </c>
      <c r="F28" s="8">
        <f t="shared" si="2"/>
        <v>0</v>
      </c>
      <c r="G28" s="8">
        <v>696570</v>
      </c>
      <c r="H28" s="9">
        <f t="shared" si="1"/>
        <v>3</v>
      </c>
      <c r="I28" s="10">
        <v>0</v>
      </c>
      <c r="J28">
        <v>0</v>
      </c>
      <c r="K28" s="11">
        <v>3</v>
      </c>
    </row>
    <row r="29" spans="1:11" x14ac:dyDescent="0.2">
      <c r="A29">
        <v>2018</v>
      </c>
      <c r="B29" t="s">
        <v>60</v>
      </c>
      <c r="C29" t="s">
        <v>61</v>
      </c>
      <c r="D29" s="7">
        <v>439727</v>
      </c>
      <c r="E29" s="8">
        <v>491272</v>
      </c>
      <c r="F29" s="8">
        <f t="shared" si="2"/>
        <v>29775</v>
      </c>
      <c r="G29" s="8">
        <v>960774</v>
      </c>
      <c r="H29" s="9">
        <f t="shared" si="1"/>
        <v>1</v>
      </c>
      <c r="I29" s="10">
        <v>3</v>
      </c>
      <c r="J29">
        <v>0</v>
      </c>
      <c r="K29" s="11">
        <v>4</v>
      </c>
    </row>
    <row r="30" spans="1:11" x14ac:dyDescent="0.2">
      <c r="A30">
        <v>2018</v>
      </c>
      <c r="B30" t="s">
        <v>62</v>
      </c>
      <c r="C30" t="s">
        <v>63</v>
      </c>
      <c r="D30" s="7">
        <v>248986</v>
      </c>
      <c r="E30" s="8">
        <v>311242</v>
      </c>
      <c r="F30" s="8">
        <f t="shared" si="2"/>
        <v>10516</v>
      </c>
      <c r="G30" s="8">
        <v>570744</v>
      </c>
      <c r="H30" s="9">
        <f t="shared" si="1"/>
        <v>0</v>
      </c>
      <c r="I30" s="10">
        <v>2</v>
      </c>
      <c r="J30">
        <v>0</v>
      </c>
      <c r="K30" s="11">
        <v>2</v>
      </c>
    </row>
    <row r="31" spans="1:11" x14ac:dyDescent="0.2">
      <c r="A31">
        <v>2018</v>
      </c>
      <c r="B31" t="s">
        <v>64</v>
      </c>
      <c r="C31" t="s">
        <v>65</v>
      </c>
      <c r="D31" s="7">
        <v>1198664</v>
      </c>
      <c r="E31" s="8">
        <v>1856819</v>
      </c>
      <c r="F31" s="8">
        <f t="shared" si="2"/>
        <v>43260</v>
      </c>
      <c r="G31" s="8">
        <v>3098743</v>
      </c>
      <c r="H31" s="9">
        <f t="shared" si="1"/>
        <v>1</v>
      </c>
      <c r="I31" s="10">
        <v>11</v>
      </c>
      <c r="J31">
        <v>0</v>
      </c>
      <c r="K31" s="11">
        <v>12</v>
      </c>
    </row>
    <row r="32" spans="1:11" x14ac:dyDescent="0.2">
      <c r="A32">
        <v>2018</v>
      </c>
      <c r="B32" t="s">
        <v>66</v>
      </c>
      <c r="C32" t="s">
        <v>67</v>
      </c>
      <c r="D32" s="7">
        <v>264701</v>
      </c>
      <c r="E32" s="8">
        <v>404026</v>
      </c>
      <c r="F32" s="8">
        <f t="shared" si="2"/>
        <v>24584</v>
      </c>
      <c r="G32" s="8">
        <v>693311</v>
      </c>
      <c r="H32" s="9">
        <f t="shared" si="1"/>
        <v>0</v>
      </c>
      <c r="I32" s="10">
        <v>3</v>
      </c>
      <c r="J32">
        <v>0</v>
      </c>
      <c r="K32" s="11">
        <v>3</v>
      </c>
    </row>
    <row r="33" spans="1:11" x14ac:dyDescent="0.2">
      <c r="A33">
        <v>2018</v>
      </c>
      <c r="B33" t="s">
        <v>68</v>
      </c>
      <c r="C33" t="s">
        <v>69</v>
      </c>
      <c r="D33" s="7">
        <v>1639593</v>
      </c>
      <c r="E33" s="8">
        <v>3760566</v>
      </c>
      <c r="F33" s="8">
        <f t="shared" si="2"/>
        <v>850726</v>
      </c>
      <c r="G33" s="8">
        <v>6250885</v>
      </c>
      <c r="H33" s="9">
        <f t="shared" si="1"/>
        <v>6</v>
      </c>
      <c r="I33" s="10">
        <v>21</v>
      </c>
      <c r="J33">
        <v>0</v>
      </c>
      <c r="K33" s="11">
        <v>27</v>
      </c>
    </row>
    <row r="34" spans="1:11" x14ac:dyDescent="0.2">
      <c r="A34">
        <v>2018</v>
      </c>
      <c r="B34" t="s">
        <v>70</v>
      </c>
      <c r="C34" t="s">
        <v>1</v>
      </c>
      <c r="D34" s="7">
        <f>1706795+96573</f>
        <v>1803368</v>
      </c>
      <c r="E34" s="8">
        <f>1632720+92785</f>
        <v>1725505</v>
      </c>
      <c r="F34" s="8">
        <f t="shared" si="2"/>
        <v>42242</v>
      </c>
      <c r="G34" s="8">
        <f>3380609+190506</f>
        <v>3571115</v>
      </c>
      <c r="H34" s="9">
        <f t="shared" ref="H34:H51" si="3">K34-I34-J34</f>
        <v>10</v>
      </c>
      <c r="I34" s="10">
        <v>3</v>
      </c>
      <c r="J34">
        <v>0</v>
      </c>
      <c r="K34" s="11">
        <v>13</v>
      </c>
    </row>
    <row r="35" spans="1:11" x14ac:dyDescent="0.2">
      <c r="A35">
        <v>2018</v>
      </c>
      <c r="B35" t="s">
        <v>71</v>
      </c>
      <c r="C35" t="s">
        <v>72</v>
      </c>
      <c r="D35" s="7">
        <v>193568</v>
      </c>
      <c r="E35" s="8">
        <v>114377</v>
      </c>
      <c r="F35" s="8">
        <f t="shared" si="2"/>
        <v>13587</v>
      </c>
      <c r="G35" s="8">
        <v>321532</v>
      </c>
      <c r="H35" s="9">
        <f t="shared" si="3"/>
        <v>1</v>
      </c>
      <c r="I35" s="10">
        <v>0</v>
      </c>
      <c r="J35">
        <v>0</v>
      </c>
      <c r="K35" s="11">
        <v>1</v>
      </c>
    </row>
    <row r="36" spans="1:11" x14ac:dyDescent="0.2">
      <c r="A36">
        <v>2018</v>
      </c>
      <c r="B36" t="s">
        <v>73</v>
      </c>
      <c r="C36" t="s">
        <v>7</v>
      </c>
      <c r="D36" s="7">
        <v>2291333</v>
      </c>
      <c r="E36" s="8">
        <v>2082684</v>
      </c>
      <c r="F36" s="8">
        <f t="shared" si="2"/>
        <v>32341</v>
      </c>
      <c r="G36" s="8">
        <v>4406358</v>
      </c>
      <c r="H36" s="9">
        <f t="shared" si="3"/>
        <v>12</v>
      </c>
      <c r="I36" s="10">
        <v>4</v>
      </c>
      <c r="J36">
        <v>0</v>
      </c>
      <c r="K36" s="11">
        <v>16</v>
      </c>
    </row>
    <row r="37" spans="1:11" x14ac:dyDescent="0.2">
      <c r="A37">
        <v>2018</v>
      </c>
      <c r="B37" t="s">
        <v>74</v>
      </c>
      <c r="C37" t="s">
        <v>75</v>
      </c>
      <c r="D37" s="7">
        <v>730531</v>
      </c>
      <c r="E37" s="8">
        <v>428452</v>
      </c>
      <c r="F37" s="8">
        <f t="shared" si="2"/>
        <v>19853</v>
      </c>
      <c r="G37" s="8">
        <v>1178836</v>
      </c>
      <c r="H37" s="9">
        <f t="shared" si="3"/>
        <v>4</v>
      </c>
      <c r="I37" s="10">
        <v>1</v>
      </c>
      <c r="J37">
        <v>0</v>
      </c>
      <c r="K37" s="11">
        <v>5</v>
      </c>
    </row>
    <row r="38" spans="1:11" x14ac:dyDescent="0.2">
      <c r="A38">
        <v>2018</v>
      </c>
      <c r="B38" t="s">
        <v>76</v>
      </c>
      <c r="C38" t="s">
        <v>77</v>
      </c>
      <c r="D38" s="7">
        <v>702531</v>
      </c>
      <c r="E38" s="8">
        <v>1061412</v>
      </c>
      <c r="F38" s="8">
        <f t="shared" si="2"/>
        <v>83703</v>
      </c>
      <c r="G38" s="8">
        <v>1847646</v>
      </c>
      <c r="H38" s="9">
        <f t="shared" si="3"/>
        <v>1</v>
      </c>
      <c r="I38" s="10">
        <v>4</v>
      </c>
      <c r="J38">
        <v>0</v>
      </c>
      <c r="K38" s="11">
        <v>5</v>
      </c>
    </row>
    <row r="39" spans="1:11" x14ac:dyDescent="0.2">
      <c r="A39">
        <v>2018</v>
      </c>
      <c r="B39" t="s">
        <v>78</v>
      </c>
      <c r="C39" t="s">
        <v>0</v>
      </c>
      <c r="D39" s="7">
        <v>2206260</v>
      </c>
      <c r="E39" s="8">
        <v>2712665</v>
      </c>
      <c r="F39" s="8">
        <f t="shared" si="2"/>
        <v>10950</v>
      </c>
      <c r="G39" s="8">
        <v>4929875</v>
      </c>
      <c r="H39" s="9">
        <f t="shared" si="3"/>
        <v>9</v>
      </c>
      <c r="I39" s="10">
        <v>9</v>
      </c>
      <c r="J39">
        <v>0</v>
      </c>
      <c r="K39" s="11">
        <v>18</v>
      </c>
    </row>
    <row r="40" spans="1:11" x14ac:dyDescent="0.2">
      <c r="A40">
        <v>2018</v>
      </c>
      <c r="B40" t="s">
        <v>79</v>
      </c>
      <c r="C40" t="s">
        <v>80</v>
      </c>
      <c r="D40" s="7">
        <v>129838</v>
      </c>
      <c r="E40" s="8">
        <v>242575</v>
      </c>
      <c r="F40" s="8">
        <f t="shared" si="2"/>
        <v>867</v>
      </c>
      <c r="G40" s="8">
        <v>373280</v>
      </c>
      <c r="H40" s="9">
        <f t="shared" si="3"/>
        <v>0</v>
      </c>
      <c r="I40" s="10">
        <v>2</v>
      </c>
      <c r="J40">
        <v>0</v>
      </c>
      <c r="K40" s="11">
        <v>2</v>
      </c>
    </row>
    <row r="41" spans="1:11" x14ac:dyDescent="0.2">
      <c r="A41">
        <v>2018</v>
      </c>
      <c r="B41" t="s">
        <v>81</v>
      </c>
      <c r="C41" t="s">
        <v>82</v>
      </c>
      <c r="D41" s="7">
        <v>927494</v>
      </c>
      <c r="E41" s="8">
        <v>758340</v>
      </c>
      <c r="F41" s="8">
        <f t="shared" si="2"/>
        <v>23458</v>
      </c>
      <c r="G41" s="8">
        <v>1709292</v>
      </c>
      <c r="H41" s="9">
        <f t="shared" si="3"/>
        <v>5</v>
      </c>
      <c r="I41" s="10">
        <v>2</v>
      </c>
      <c r="J41">
        <v>0</v>
      </c>
      <c r="K41" s="11">
        <v>7</v>
      </c>
    </row>
    <row r="42" spans="1:11" x14ac:dyDescent="0.2">
      <c r="A42">
        <v>2018</v>
      </c>
      <c r="B42" t="s">
        <v>83</v>
      </c>
      <c r="C42" t="s">
        <v>84</v>
      </c>
      <c r="D42" s="7">
        <v>202695</v>
      </c>
      <c r="E42" s="8">
        <v>121033</v>
      </c>
      <c r="F42" s="8">
        <f t="shared" si="2"/>
        <v>12237</v>
      </c>
      <c r="G42" s="8">
        <v>335965</v>
      </c>
      <c r="H42" s="9">
        <f t="shared" si="3"/>
        <v>1</v>
      </c>
      <c r="I42" s="10">
        <v>0</v>
      </c>
      <c r="J42">
        <v>0</v>
      </c>
      <c r="K42" s="11">
        <v>1</v>
      </c>
    </row>
    <row r="43" spans="1:11" x14ac:dyDescent="0.2">
      <c r="A43">
        <v>2018</v>
      </c>
      <c r="B43" t="s">
        <v>85</v>
      </c>
      <c r="C43" t="s">
        <v>86</v>
      </c>
      <c r="D43" s="7">
        <v>1279655</v>
      </c>
      <c r="E43" s="8">
        <v>846450</v>
      </c>
      <c r="F43" s="8">
        <f t="shared" si="2"/>
        <v>33720</v>
      </c>
      <c r="G43" s="8">
        <v>2159825</v>
      </c>
      <c r="H43" s="9">
        <f t="shared" si="3"/>
        <v>7</v>
      </c>
      <c r="I43" s="10">
        <v>2</v>
      </c>
      <c r="J43">
        <v>0</v>
      </c>
      <c r="K43" s="11">
        <v>9</v>
      </c>
    </row>
    <row r="44" spans="1:11" x14ac:dyDescent="0.2">
      <c r="A44">
        <v>2018</v>
      </c>
      <c r="B44" t="s">
        <v>87</v>
      </c>
      <c r="C44" t="s">
        <v>4</v>
      </c>
      <c r="D44" s="7">
        <v>4135359</v>
      </c>
      <c r="E44" s="8">
        <v>3852752</v>
      </c>
      <c r="F44" s="8">
        <f t="shared" si="2"/>
        <v>214444</v>
      </c>
      <c r="G44" s="8">
        <v>8202555</v>
      </c>
      <c r="H44" s="9">
        <f t="shared" si="3"/>
        <v>23</v>
      </c>
      <c r="I44" s="10">
        <v>13</v>
      </c>
      <c r="J44">
        <v>0</v>
      </c>
      <c r="K44" s="11">
        <v>36</v>
      </c>
    </row>
    <row r="45" spans="1:11" x14ac:dyDescent="0.2">
      <c r="A45">
        <v>2018</v>
      </c>
      <c r="B45" t="s">
        <v>88</v>
      </c>
      <c r="C45" t="s">
        <v>89</v>
      </c>
      <c r="D45" s="7">
        <v>617307</v>
      </c>
      <c r="E45" s="8">
        <v>374009</v>
      </c>
      <c r="F45" s="8">
        <f t="shared" si="2"/>
        <v>61190</v>
      </c>
      <c r="G45" s="8">
        <v>1052506</v>
      </c>
      <c r="H45" s="9">
        <f t="shared" si="3"/>
        <v>3</v>
      </c>
      <c r="I45" s="10">
        <v>1</v>
      </c>
      <c r="J45">
        <v>0</v>
      </c>
      <c r="K45" s="11">
        <v>4</v>
      </c>
    </row>
    <row r="46" spans="1:11" x14ac:dyDescent="0.2">
      <c r="A46">
        <v>2018</v>
      </c>
      <c r="B46" t="s">
        <v>90</v>
      </c>
      <c r="C46" t="s">
        <v>91</v>
      </c>
      <c r="D46" s="7">
        <v>70705</v>
      </c>
      <c r="E46" s="8">
        <v>188547</v>
      </c>
      <c r="F46" s="8">
        <f t="shared" si="2"/>
        <v>18978</v>
      </c>
      <c r="G46" s="8">
        <v>278230</v>
      </c>
      <c r="H46" s="9">
        <f t="shared" si="3"/>
        <v>0</v>
      </c>
      <c r="I46" s="10">
        <v>1</v>
      </c>
      <c r="J46">
        <v>0</v>
      </c>
      <c r="K46" s="11">
        <v>1</v>
      </c>
    </row>
    <row r="47" spans="1:11" x14ac:dyDescent="0.2">
      <c r="A47">
        <v>2018</v>
      </c>
      <c r="B47" t="s">
        <v>92</v>
      </c>
      <c r="C47" t="s">
        <v>6</v>
      </c>
      <c r="D47" s="7">
        <v>1408701</v>
      </c>
      <c r="E47" s="8">
        <v>1867061</v>
      </c>
      <c r="F47" s="8">
        <f t="shared" si="2"/>
        <v>37194</v>
      </c>
      <c r="G47" s="8">
        <v>3312956</v>
      </c>
      <c r="H47" s="9">
        <f t="shared" si="3"/>
        <v>4</v>
      </c>
      <c r="I47" s="10">
        <v>7</v>
      </c>
      <c r="J47">
        <v>0</v>
      </c>
      <c r="K47" s="11">
        <v>11</v>
      </c>
    </row>
    <row r="48" spans="1:11" x14ac:dyDescent="0.2">
      <c r="A48">
        <v>2018</v>
      </c>
      <c r="B48" t="s">
        <v>93</v>
      </c>
      <c r="C48" t="s">
        <v>94</v>
      </c>
      <c r="D48" s="7">
        <v>899744</v>
      </c>
      <c r="E48" s="8">
        <v>1888593</v>
      </c>
      <c r="F48" s="8">
        <f t="shared" si="2"/>
        <v>233614</v>
      </c>
      <c r="G48" s="8">
        <v>3021951</v>
      </c>
      <c r="H48" s="9">
        <f t="shared" si="3"/>
        <v>3</v>
      </c>
      <c r="I48" s="10">
        <v>7</v>
      </c>
      <c r="J48">
        <v>0</v>
      </c>
      <c r="K48" s="11">
        <v>10</v>
      </c>
    </row>
    <row r="49" spans="1:11" x14ac:dyDescent="0.2">
      <c r="A49">
        <v>2018</v>
      </c>
      <c r="B49" t="s">
        <v>95</v>
      </c>
      <c r="C49" t="s">
        <v>96</v>
      </c>
      <c r="D49" s="7">
        <v>337146</v>
      </c>
      <c r="E49" s="8">
        <v>234568</v>
      </c>
      <c r="F49" s="8">
        <f t="shared" si="2"/>
        <v>6277</v>
      </c>
      <c r="G49" s="8">
        <v>577991</v>
      </c>
      <c r="H49" s="9">
        <f t="shared" si="3"/>
        <v>3</v>
      </c>
      <c r="I49" s="10">
        <v>0</v>
      </c>
      <c r="J49">
        <v>0</v>
      </c>
      <c r="K49" s="11">
        <v>3</v>
      </c>
    </row>
    <row r="50" spans="1:11" x14ac:dyDescent="0.2">
      <c r="A50">
        <v>2018</v>
      </c>
      <c r="B50" t="s">
        <v>97</v>
      </c>
      <c r="C50" t="s">
        <v>10</v>
      </c>
      <c r="D50" s="7">
        <v>1172964</v>
      </c>
      <c r="E50" s="8">
        <v>1367492</v>
      </c>
      <c r="F50" s="8">
        <f t="shared" si="2"/>
        <v>31199</v>
      </c>
      <c r="G50" s="8">
        <v>2571655</v>
      </c>
      <c r="H50" s="9">
        <f t="shared" si="3"/>
        <v>5</v>
      </c>
      <c r="I50" s="10">
        <v>3</v>
      </c>
      <c r="J50">
        <v>0</v>
      </c>
      <c r="K50" s="11">
        <v>8</v>
      </c>
    </row>
    <row r="51" spans="1:11" x14ac:dyDescent="0.2">
      <c r="A51">
        <v>2018</v>
      </c>
      <c r="B51" t="s">
        <v>98</v>
      </c>
      <c r="C51" t="s">
        <v>99</v>
      </c>
      <c r="D51" s="7">
        <v>127963</v>
      </c>
      <c r="E51" s="8">
        <v>59903</v>
      </c>
      <c r="F51" s="8">
        <f t="shared" si="2"/>
        <v>17409</v>
      </c>
      <c r="G51" s="8">
        <v>205275</v>
      </c>
      <c r="H51" s="9">
        <f t="shared" si="3"/>
        <v>1</v>
      </c>
      <c r="I51" s="10">
        <v>0</v>
      </c>
      <c r="J51">
        <v>0</v>
      </c>
      <c r="K51" s="11">
        <v>1</v>
      </c>
    </row>
  </sheetData>
  <sortState xmlns:xlrd2="http://schemas.microsoft.com/office/spreadsheetml/2017/richdata2" ref="B4:S51">
    <sortCondition ref="B4:B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Election Results by 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2022-09-26T21:51:21Z</dcterms:modified>
</cp:coreProperties>
</file>