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1DBD3684-5822-0C49-85F0-CE7113524976}" xr6:coauthVersionLast="47" xr6:coauthVersionMax="47" xr10:uidLastSave="{00000000-0000-0000-0000-000000000000}"/>
  <bookViews>
    <workbookView xWindow="1860" yWindow="1560" windowWidth="26940" windowHeight="16440" xr2:uid="{2F9ADB9C-1C40-9643-B96B-FA9606D4E1FA}"/>
  </bookViews>
  <sheets>
    <sheet name="Sheet1" sheetId="1" r:id="rId1"/>
  </sheets>
  <definedNames>
    <definedName name="_2012_reps_by_priority_3" localSheetId="0">Sheet1!$A$1:$K$68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8" i="1" l="1"/>
  <c r="M68" i="1"/>
  <c r="N68" i="1" s="1"/>
  <c r="T67" i="1"/>
  <c r="M67" i="1"/>
  <c r="N67" i="1" s="1"/>
  <c r="T66" i="1"/>
  <c r="M66" i="1"/>
  <c r="N66" i="1" s="1"/>
  <c r="T65" i="1"/>
  <c r="M65" i="1"/>
  <c r="N65" i="1" s="1"/>
  <c r="T64" i="1"/>
  <c r="M64" i="1"/>
  <c r="N64" i="1" s="1"/>
  <c r="T63" i="1"/>
  <c r="M63" i="1"/>
  <c r="N63" i="1" s="1"/>
  <c r="T62" i="1"/>
  <c r="M62" i="1"/>
  <c r="N62" i="1" s="1"/>
  <c r="T61" i="1"/>
  <c r="M61" i="1"/>
  <c r="N61" i="1" s="1"/>
  <c r="T60" i="1"/>
  <c r="M60" i="1"/>
  <c r="N60" i="1" s="1"/>
  <c r="T59" i="1"/>
  <c r="M59" i="1"/>
  <c r="N59" i="1" s="1"/>
  <c r="T58" i="1"/>
  <c r="N58" i="1"/>
  <c r="M58" i="1"/>
  <c r="T57" i="1"/>
  <c r="M57" i="1"/>
  <c r="N57" i="1" s="1"/>
  <c r="T56" i="1"/>
  <c r="M56" i="1"/>
  <c r="N56" i="1" s="1"/>
  <c r="T55" i="1"/>
  <c r="N55" i="1"/>
  <c r="M55" i="1"/>
  <c r="T54" i="1"/>
  <c r="M54" i="1"/>
  <c r="N54" i="1" s="1"/>
  <c r="T53" i="1"/>
  <c r="M53" i="1"/>
  <c r="N53" i="1" s="1"/>
  <c r="T52" i="1"/>
  <c r="M52" i="1"/>
  <c r="N52" i="1" s="1"/>
  <c r="T51" i="1"/>
  <c r="M51" i="1"/>
  <c r="N51" i="1" s="1"/>
  <c r="T50" i="1"/>
  <c r="M50" i="1"/>
  <c r="N50" i="1" s="1"/>
  <c r="T49" i="1"/>
  <c r="M49" i="1"/>
  <c r="N49" i="1" s="1"/>
  <c r="T48" i="1"/>
  <c r="M48" i="1"/>
  <c r="N48" i="1" s="1"/>
  <c r="T47" i="1"/>
  <c r="M47" i="1"/>
  <c r="N47" i="1" s="1"/>
  <c r="T46" i="1"/>
  <c r="M46" i="1"/>
  <c r="N46" i="1" s="1"/>
  <c r="T45" i="1"/>
  <c r="N45" i="1"/>
  <c r="M45" i="1"/>
  <c r="T44" i="1"/>
  <c r="M44" i="1"/>
  <c r="N44" i="1" s="1"/>
  <c r="T43" i="1"/>
  <c r="M43" i="1"/>
  <c r="N43" i="1" s="1"/>
  <c r="T42" i="1"/>
  <c r="N42" i="1"/>
  <c r="M42" i="1"/>
  <c r="T41" i="1"/>
  <c r="M41" i="1"/>
  <c r="N41" i="1" s="1"/>
  <c r="T40" i="1"/>
  <c r="M40" i="1"/>
  <c r="N40" i="1" s="1"/>
  <c r="T39" i="1"/>
  <c r="M39" i="1"/>
  <c r="N39" i="1" s="1"/>
  <c r="T38" i="1"/>
  <c r="M38" i="1"/>
  <c r="N38" i="1" s="1"/>
  <c r="T37" i="1"/>
  <c r="M37" i="1"/>
  <c r="N37" i="1" s="1"/>
  <c r="T36" i="1"/>
  <c r="M36" i="1"/>
  <c r="N36" i="1" s="1"/>
  <c r="T35" i="1"/>
  <c r="M35" i="1"/>
  <c r="N35" i="1" s="1"/>
  <c r="T34" i="1"/>
  <c r="N34" i="1"/>
  <c r="M34" i="1"/>
  <c r="T33" i="1"/>
  <c r="M33" i="1"/>
  <c r="N33" i="1" s="1"/>
  <c r="T32" i="1"/>
  <c r="M32" i="1"/>
  <c r="N32" i="1" s="1"/>
  <c r="T31" i="1"/>
  <c r="N31" i="1"/>
  <c r="M31" i="1"/>
  <c r="T30" i="1"/>
  <c r="M30" i="1"/>
  <c r="N30" i="1" s="1"/>
  <c r="T29" i="1"/>
  <c r="M29" i="1"/>
  <c r="N29" i="1" s="1"/>
  <c r="T28" i="1"/>
  <c r="M28" i="1"/>
  <c r="N28" i="1" s="1"/>
  <c r="T27" i="1"/>
  <c r="M27" i="1"/>
  <c r="N27" i="1" s="1"/>
  <c r="T26" i="1"/>
  <c r="M26" i="1"/>
  <c r="N26" i="1" s="1"/>
  <c r="T25" i="1"/>
  <c r="M25" i="1"/>
  <c r="N25" i="1" s="1"/>
  <c r="T24" i="1"/>
  <c r="M24" i="1"/>
  <c r="N24" i="1" s="1"/>
  <c r="T23" i="1"/>
  <c r="M23" i="1"/>
  <c r="N23" i="1" s="1"/>
  <c r="T22" i="1"/>
  <c r="M22" i="1"/>
  <c r="N22" i="1" s="1"/>
  <c r="T21" i="1"/>
  <c r="N21" i="1"/>
  <c r="M21" i="1"/>
  <c r="T20" i="1"/>
  <c r="M20" i="1"/>
  <c r="N20" i="1" s="1"/>
  <c r="T19" i="1"/>
  <c r="M19" i="1"/>
  <c r="N19" i="1" s="1"/>
  <c r="T18" i="1"/>
  <c r="N18" i="1"/>
  <c r="M18" i="1"/>
  <c r="T17" i="1"/>
  <c r="M17" i="1"/>
  <c r="N17" i="1" s="1"/>
  <c r="T16" i="1"/>
  <c r="M16" i="1"/>
  <c r="N16" i="1" s="1"/>
  <c r="T15" i="1"/>
  <c r="N15" i="1"/>
  <c r="M15" i="1"/>
  <c r="T14" i="1"/>
  <c r="M14" i="1"/>
  <c r="N14" i="1" s="1"/>
  <c r="T13" i="1"/>
  <c r="M13" i="1"/>
  <c r="N13" i="1" s="1"/>
  <c r="T12" i="1"/>
  <c r="M12" i="1"/>
  <c r="N12" i="1" s="1"/>
  <c r="T11" i="1"/>
  <c r="M11" i="1"/>
  <c r="N11" i="1" s="1"/>
  <c r="T10" i="1"/>
  <c r="M10" i="1"/>
  <c r="N10" i="1" s="1"/>
  <c r="T9" i="1"/>
  <c r="M9" i="1"/>
  <c r="N9" i="1" s="1"/>
  <c r="T8" i="1"/>
  <c r="M8" i="1"/>
  <c r="N8" i="1" s="1"/>
  <c r="T7" i="1"/>
  <c r="N7" i="1"/>
  <c r="M7" i="1"/>
  <c r="T6" i="1"/>
  <c r="M6" i="1"/>
  <c r="N6" i="1" s="1"/>
  <c r="T5" i="1"/>
  <c r="N5" i="1"/>
  <c r="M5" i="1"/>
  <c r="T4" i="1"/>
  <c r="M4" i="1"/>
  <c r="N4" i="1" s="1"/>
  <c r="T3" i="1"/>
  <c r="M3" i="1"/>
  <c r="N3" i="1" s="1"/>
  <c r="T2" i="1"/>
  <c r="M2" i="1" l="1"/>
  <c r="N2" i="1" s="1"/>
  <c r="Q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1585B8-C9E8-974D-AE3C-B519997C1EC0}" name="2012_reps_by_priority(3)" type="6" refreshedVersion="8" background="1" saveData="1">
    <textPr sourceFile="/Users/alecramsay/Documents/dev/MM2/results/2012_reps_by_priority(3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<sst xmlns="http://schemas.openxmlformats.org/spreadsheetml/2006/main" count="214" uniqueCount="52">
  <si>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</si>
  <si>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</si>
  <si>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</si>
  <si>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</si>
  <si>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</si>
  <si>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</si>
  <si>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</si>
  <si>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</si>
  <si>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</si>
  <si>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</si>
  <si>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</si>
  <si>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NC</t>
  </si>
  <si>
    <t>DEM</t>
  </si>
  <si>
    <t>MO</t>
  </si>
  <si>
    <t>NY</t>
  </si>
  <si>
    <t>REP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</si>
  <si>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</si>
  <si>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</si>
  <si>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</si>
  <si>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</si>
  <si>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</si>
  <si>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</si>
  <si>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</si>
  <si>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</si>
  <si>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</si>
  <si>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</si>
  <si>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</si>
  <si>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</si>
  <si>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</si>
  <si>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</si>
  <si>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</si>
  <si>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</si>
  <si>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</si>
  <si>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</si>
  <si>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</si>
  <si>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</si>
  <si>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</si>
  <si>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</si>
  <si>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</si>
  <si>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</si>
  <si>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</si>
  <si>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</si>
  <si>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WA</t>
  </si>
  <si>
    <t>ID</t>
  </si>
  <si>
    <t>AL</t>
  </si>
  <si>
    <t>KS</t>
  </si>
  <si>
    <t>DE</t>
  </si>
  <si>
    <t>MN</t>
  </si>
  <si>
    <t>VERIFICATION &gt;&gt;&gt;</t>
  </si>
  <si>
    <t>PARTY (1)</t>
  </si>
  <si>
    <t>SC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</si>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</sst>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2" borderId="0" xfId="0" applyFill="1"/>
    <xf numFmtId="10" fontId="0" fillId="0" borderId="0" xfId="0" applyNumberFormat="1"/>
    <xf numFmtId="0" fontId="2" fillId="2" borderId="0" xfId="0" applyFont="1" applyFill="1"/>
    <xf numFmtId="164" fontId="0" fillId="0" borderId="0" xfId="0" applyNumberFormat="1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10" fontId="0" fillId="0" borderId="0" xfId="1" applyNumberFormat="1" applyFont="1" applyFill="1"/>
    <xf numFmtId="0" fontId="0" fillId="3" borderId="0" xfId="0" applyFill="1"/>
    <xf numFmtId="49" fontId="0" fillId="3" borderId="0" xfId="0" applyNumberFormat="1" applyFill="1"/>
    <xf numFmtId="10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(3)" connectionId="1" xr16:uid="{BACA1070-D456-B34B-ABBD-09E3F08016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2AC8-2AFE-A442-98A7-BDB7BCED2025}">
  <dimension ref="A1:V1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K1048576"/>
    </sheetView>
  </sheetViews>
  <sheetFormatPr baseColWidth="10" defaultRowHeight="16" x14ac:dyDescent="0.2"/>
  <cols>
    <col min="1" max="1" width="11.83203125" bestFit="1" customWidth="1"/>
    <col min="2" max="2" width="14.83203125" bestFit="1" customWidth="1"/>
    <col min="3" max="3" width="6.33203125" bestFit="1" customWidth="1"/>
    <col min="4" max="4" width="11" bestFit="1" customWidth="1"/>
    <col min="5" max="5" width="7.1640625" style="3" bestFit="1" customWidth="1"/>
    <col min="6" max="6" width="8.1640625" style="3" bestFit="1" customWidth="1"/>
    <col min="7" max="7" width="8.5" style="3" bestFit="1" customWidth="1"/>
    <col min="8" max="8" width="8.33203125" style="3" bestFit="1" customWidth="1"/>
    <col min="9" max="9" width="11.5" style="3" bestFit="1" customWidth="1"/>
    <col min="10" max="10" width="6.5" bestFit="1" customWidth="1"/>
    <col min="11" max="11" width="4.6640625" bestFit="1" customWidth="1"/>
    <col min="12" max="12" width="5.83203125" customWidth="1"/>
  </cols>
  <sheetData>
    <row r="1" spans="1:20" x14ac:dyDescent="0.2">
      <c r="A1" s="6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6" t="s">
        <v>9</v>
      </c>
      <c r="K1" s="6" t="s">
        <v>10</v>
      </c>
      <c r="L1" s="2"/>
      <c r="M1" s="6" t="s">
        <v>48</v>
      </c>
      <c r="N1" s="6"/>
      <c r="O1" s="9">
        <v>0.50849999999999995</v>
      </c>
      <c r="P1">
        <v>201</v>
      </c>
      <c r="Q1">
        <f>ROUND(435*O1,0) -P1</f>
        <v>20</v>
      </c>
      <c r="S1" s="6" t="s">
        <v>49</v>
      </c>
    </row>
    <row r="2" spans="1:20" x14ac:dyDescent="0.2">
      <c r="A2">
        <v>436</v>
      </c>
      <c r="B2">
        <v>709063</v>
      </c>
      <c r="C2" s="1" t="s">
        <v>11</v>
      </c>
      <c r="D2">
        <v>14</v>
      </c>
      <c r="E2" s="3">
        <v>0.50931999999999999</v>
      </c>
      <c r="F2" s="3">
        <v>0.30769200000000002</v>
      </c>
      <c r="G2" s="3">
        <v>0.15217700000000001</v>
      </c>
      <c r="H2" s="3">
        <v>0.223606</v>
      </c>
      <c r="I2" s="3">
        <v>0.1</v>
      </c>
      <c r="J2" t="s">
        <v>12</v>
      </c>
      <c r="K2">
        <v>20</v>
      </c>
      <c r="L2" s="4"/>
      <c r="M2" t="str">
        <f>IF(AND(G2&lt;I2,H2&lt;I2),"DEM",IF(G2&lt;H2,"DEM", "REP"))</f>
        <v>DEM</v>
      </c>
      <c r="N2" t="str">
        <f>IF(M2=J2, "GOOD", "BAD")</f>
        <v>GOOD</v>
      </c>
      <c r="S2" t="s">
        <v>12</v>
      </c>
      <c r="T2" t="str">
        <f>IF(S2&lt;&gt;J2, "DIFF", "SAME")</f>
        <v>SAME</v>
      </c>
    </row>
    <row r="3" spans="1:20" x14ac:dyDescent="0.2">
      <c r="A3">
        <v>437</v>
      </c>
      <c r="B3">
        <v>708459</v>
      </c>
      <c r="C3" s="1" t="s">
        <v>13</v>
      </c>
      <c r="D3">
        <v>9</v>
      </c>
      <c r="E3" s="3">
        <v>0.43340800000000002</v>
      </c>
      <c r="F3" s="3">
        <v>0.25</v>
      </c>
      <c r="G3" s="3">
        <v>0.100075</v>
      </c>
      <c r="H3" s="3">
        <v>0.21118600000000001</v>
      </c>
      <c r="I3" s="3">
        <v>0.125</v>
      </c>
      <c r="J3" t="s">
        <v>12</v>
      </c>
      <c r="K3">
        <v>19</v>
      </c>
      <c r="L3" s="2"/>
      <c r="M3" t="str">
        <f t="shared" ref="M3:M66" si="0">IF(AND(G3&lt;I3,H3&lt;I3),"DEM",IF(G3&lt;H3,"DEM", "REP"))</f>
        <v>DEM</v>
      </c>
      <c r="N3" t="str">
        <f t="shared" ref="N3:N66" si="1">IF(M3=J3, "GOOD", "BAD")</f>
        <v>GOOD</v>
      </c>
      <c r="S3" t="s">
        <v>12</v>
      </c>
      <c r="T3" t="str">
        <f t="shared" ref="T3:T66" si="2">IF(S3&lt;&gt;J3, "DIFF", "SAME")</f>
        <v>SAME</v>
      </c>
    </row>
    <row r="4" spans="1:20" x14ac:dyDescent="0.2">
      <c r="A4">
        <v>438</v>
      </c>
      <c r="B4">
        <v>706337</v>
      </c>
      <c r="C4" s="1" t="s">
        <v>14</v>
      </c>
      <c r="D4">
        <v>28</v>
      </c>
      <c r="E4" s="3">
        <v>0.68552100000000005</v>
      </c>
      <c r="F4" s="3">
        <v>0.77777799999999997</v>
      </c>
      <c r="G4" s="3">
        <v>0.100193</v>
      </c>
      <c r="H4" s="3">
        <v>6.4478999999999995E-2</v>
      </c>
      <c r="I4" s="3">
        <v>0.1</v>
      </c>
      <c r="J4" t="s">
        <v>15</v>
      </c>
      <c r="K4">
        <v>20</v>
      </c>
      <c r="L4" s="2"/>
      <c r="M4" t="str">
        <f t="shared" si="0"/>
        <v>REP</v>
      </c>
      <c r="N4" t="str">
        <f t="shared" si="1"/>
        <v>GOOD</v>
      </c>
      <c r="S4" t="s">
        <v>15</v>
      </c>
      <c r="T4" t="str">
        <f t="shared" si="2"/>
        <v>SAME</v>
      </c>
    </row>
    <row r="5" spans="1:20" x14ac:dyDescent="0.2">
      <c r="A5">
        <v>439</v>
      </c>
      <c r="B5">
        <v>705164</v>
      </c>
      <c r="C5" s="1" t="s">
        <v>16</v>
      </c>
      <c r="D5">
        <v>13</v>
      </c>
      <c r="E5" s="3">
        <v>0.55643699999999996</v>
      </c>
      <c r="F5" s="3">
        <v>0.5</v>
      </c>
      <c r="G5" s="3">
        <v>1.7975000000000001E-2</v>
      </c>
      <c r="H5" s="3">
        <v>9.4897999999999996E-2</v>
      </c>
      <c r="I5" s="3">
        <v>0.1</v>
      </c>
      <c r="J5" t="s">
        <v>12</v>
      </c>
      <c r="K5">
        <v>19</v>
      </c>
      <c r="L5" s="2"/>
      <c r="M5" t="str">
        <f t="shared" si="0"/>
        <v>DEM</v>
      </c>
      <c r="N5" t="str">
        <f t="shared" si="1"/>
        <v>GOOD</v>
      </c>
      <c r="S5" t="s">
        <v>12</v>
      </c>
      <c r="T5" t="str">
        <f t="shared" si="2"/>
        <v>SAME</v>
      </c>
    </row>
    <row r="6" spans="1:20" x14ac:dyDescent="0.2">
      <c r="A6">
        <v>440</v>
      </c>
      <c r="B6">
        <v>703158</v>
      </c>
      <c r="C6" s="1" t="s">
        <v>17</v>
      </c>
      <c r="D6">
        <v>2</v>
      </c>
      <c r="E6" s="3">
        <v>0.44512600000000002</v>
      </c>
      <c r="F6" s="3">
        <v>0</v>
      </c>
      <c r="G6" s="3">
        <v>5.4873999999999999E-2</v>
      </c>
      <c r="H6" s="3">
        <v>0.44512600000000002</v>
      </c>
      <c r="I6" s="3">
        <v>1</v>
      </c>
      <c r="J6" t="s">
        <v>12</v>
      </c>
      <c r="K6">
        <v>19</v>
      </c>
      <c r="L6" s="2"/>
      <c r="M6" t="str">
        <f t="shared" si="0"/>
        <v>DEM</v>
      </c>
      <c r="N6" t="str">
        <f t="shared" si="1"/>
        <v>GOOD</v>
      </c>
      <c r="S6" t="s">
        <v>12</v>
      </c>
      <c r="T6" t="str">
        <f t="shared" si="2"/>
        <v>SAME</v>
      </c>
    </row>
    <row r="7" spans="1:20" x14ac:dyDescent="0.2">
      <c r="A7">
        <v>441</v>
      </c>
      <c r="B7">
        <v>702692</v>
      </c>
      <c r="C7" s="1" t="s">
        <v>18</v>
      </c>
      <c r="D7">
        <v>7</v>
      </c>
      <c r="E7" s="3">
        <v>0.354574</v>
      </c>
      <c r="F7" s="3">
        <v>0.16666700000000001</v>
      </c>
      <c r="G7" s="3">
        <v>6.8859000000000004E-2</v>
      </c>
      <c r="H7" s="3">
        <v>0.21171599999999999</v>
      </c>
      <c r="I7" s="3">
        <v>0.16666700000000001</v>
      </c>
      <c r="J7" t="s">
        <v>12</v>
      </c>
      <c r="K7">
        <v>18</v>
      </c>
      <c r="L7" s="2"/>
      <c r="M7" t="str">
        <f t="shared" si="0"/>
        <v>DEM</v>
      </c>
      <c r="N7" t="str">
        <f t="shared" si="1"/>
        <v>GOOD</v>
      </c>
      <c r="S7" t="s">
        <v>12</v>
      </c>
      <c r="T7" t="str">
        <f t="shared" si="2"/>
        <v>SAME</v>
      </c>
    </row>
    <row r="8" spans="1:20" x14ac:dyDescent="0.2">
      <c r="A8">
        <v>442</v>
      </c>
      <c r="B8">
        <v>702656</v>
      </c>
      <c r="C8" s="1" t="s">
        <v>19</v>
      </c>
      <c r="D8">
        <v>6</v>
      </c>
      <c r="E8" s="3">
        <v>0.58244300000000004</v>
      </c>
      <c r="F8" s="3">
        <v>0.8</v>
      </c>
      <c r="G8" s="3">
        <v>0.25089099999999998</v>
      </c>
      <c r="H8" s="3">
        <v>8.4223999999999993E-2</v>
      </c>
      <c r="I8" s="3">
        <v>0.2</v>
      </c>
      <c r="J8" t="s">
        <v>15</v>
      </c>
      <c r="K8">
        <v>19</v>
      </c>
      <c r="L8" s="2"/>
      <c r="M8" t="str">
        <f t="shared" si="0"/>
        <v>REP</v>
      </c>
      <c r="N8" t="str">
        <f t="shared" si="1"/>
        <v>GOOD</v>
      </c>
      <c r="S8" t="s">
        <v>15</v>
      </c>
      <c r="T8" t="str">
        <f t="shared" si="2"/>
        <v>SAME</v>
      </c>
    </row>
    <row r="9" spans="1:20" x14ac:dyDescent="0.2">
      <c r="A9">
        <v>443</v>
      </c>
      <c r="B9">
        <v>701443</v>
      </c>
      <c r="C9" s="1" t="s">
        <v>20</v>
      </c>
      <c r="D9">
        <v>17</v>
      </c>
      <c r="E9" s="3">
        <v>0.47971200000000003</v>
      </c>
      <c r="F9" s="3">
        <v>0.25</v>
      </c>
      <c r="G9" s="3">
        <v>0.18559400000000001</v>
      </c>
      <c r="H9" s="3">
        <v>0.244418</v>
      </c>
      <c r="I9" s="3">
        <v>0.1</v>
      </c>
      <c r="J9" t="s">
        <v>12</v>
      </c>
      <c r="K9">
        <v>18</v>
      </c>
      <c r="L9" s="2"/>
      <c r="M9" t="str">
        <f t="shared" si="0"/>
        <v>DEM</v>
      </c>
      <c r="N9" t="str">
        <f t="shared" si="1"/>
        <v>GOOD</v>
      </c>
      <c r="S9" t="s">
        <v>12</v>
      </c>
      <c r="T9" t="str">
        <f t="shared" si="2"/>
        <v>SAME</v>
      </c>
    </row>
    <row r="10" spans="1:20" x14ac:dyDescent="0.2">
      <c r="A10">
        <v>444</v>
      </c>
      <c r="B10">
        <v>699595</v>
      </c>
      <c r="C10" s="1" t="s">
        <v>21</v>
      </c>
      <c r="D10">
        <v>12</v>
      </c>
      <c r="E10" s="3">
        <v>0.490396</v>
      </c>
      <c r="F10" s="3">
        <v>0.272727</v>
      </c>
      <c r="G10" s="3">
        <v>0.15706300000000001</v>
      </c>
      <c r="H10" s="3">
        <v>0.240396</v>
      </c>
      <c r="I10" s="3">
        <v>0.1</v>
      </c>
      <c r="J10" t="s">
        <v>12</v>
      </c>
      <c r="K10">
        <v>18</v>
      </c>
      <c r="L10" s="2"/>
      <c r="M10" t="str">
        <f t="shared" si="0"/>
        <v>DEM</v>
      </c>
      <c r="N10" t="str">
        <f t="shared" si="1"/>
        <v>GOOD</v>
      </c>
      <c r="S10" t="s">
        <v>12</v>
      </c>
      <c r="T10" t="str">
        <f t="shared" si="2"/>
        <v>SAME</v>
      </c>
    </row>
    <row r="11" spans="1:20" x14ac:dyDescent="0.2">
      <c r="A11">
        <v>445</v>
      </c>
      <c r="B11">
        <v>698012</v>
      </c>
      <c r="C11" s="1" t="s">
        <v>22</v>
      </c>
      <c r="D11">
        <v>54</v>
      </c>
      <c r="E11" s="3">
        <v>0.58996599999999999</v>
      </c>
      <c r="F11" s="3">
        <v>0.71698099999999998</v>
      </c>
      <c r="G11" s="3">
        <v>0.13225600000000001</v>
      </c>
      <c r="H11" s="3">
        <v>0.113737</v>
      </c>
      <c r="I11" s="3">
        <v>0.1</v>
      </c>
      <c r="J11" t="s">
        <v>15</v>
      </c>
      <c r="K11">
        <v>18</v>
      </c>
      <c r="L11" s="2"/>
      <c r="M11" t="str">
        <f t="shared" si="0"/>
        <v>REP</v>
      </c>
      <c r="N11" t="str">
        <f t="shared" si="1"/>
        <v>GOOD</v>
      </c>
      <c r="S11" t="s">
        <v>15</v>
      </c>
      <c r="T11" t="str">
        <f t="shared" si="2"/>
        <v>SAME</v>
      </c>
    </row>
    <row r="12" spans="1:20" x14ac:dyDescent="0.2">
      <c r="A12">
        <v>446</v>
      </c>
      <c r="B12">
        <v>695626</v>
      </c>
      <c r="C12" s="1" t="s">
        <v>23</v>
      </c>
      <c r="D12">
        <v>19</v>
      </c>
      <c r="E12" s="3">
        <v>0.55411299999999997</v>
      </c>
      <c r="F12" s="3">
        <v>0.66666700000000001</v>
      </c>
      <c r="G12" s="3">
        <v>0.13009699999999999</v>
      </c>
      <c r="H12" s="3">
        <v>7.7465999999999993E-2</v>
      </c>
      <c r="I12" s="3">
        <v>0.1</v>
      </c>
      <c r="J12" t="s">
        <v>15</v>
      </c>
      <c r="K12">
        <v>19</v>
      </c>
      <c r="L12" s="2"/>
      <c r="M12" t="str">
        <f t="shared" si="0"/>
        <v>REP</v>
      </c>
      <c r="N12" t="str">
        <f t="shared" si="1"/>
        <v>GOOD</v>
      </c>
      <c r="S12" t="s">
        <v>15</v>
      </c>
      <c r="T12" t="str">
        <f t="shared" si="2"/>
        <v>SAME</v>
      </c>
    </row>
    <row r="13" spans="1:20" x14ac:dyDescent="0.2">
      <c r="A13">
        <v>447</v>
      </c>
      <c r="B13">
        <v>692350</v>
      </c>
      <c r="C13" s="1" t="s">
        <v>24</v>
      </c>
      <c r="D13">
        <v>37</v>
      </c>
      <c r="E13" s="3">
        <v>0.423813</v>
      </c>
      <c r="F13" s="3">
        <v>0.33333299999999999</v>
      </c>
      <c r="G13" s="3">
        <v>7.2460999999999998E-2</v>
      </c>
      <c r="H13" s="3">
        <v>9.9487999999999993E-2</v>
      </c>
      <c r="I13" s="3">
        <v>0.1</v>
      </c>
      <c r="J13" t="s">
        <v>12</v>
      </c>
      <c r="K13">
        <v>18</v>
      </c>
      <c r="L13" s="2"/>
      <c r="M13" t="str">
        <f t="shared" si="0"/>
        <v>DEM</v>
      </c>
      <c r="N13" t="str">
        <f t="shared" si="1"/>
        <v>GOOD</v>
      </c>
      <c r="S13" t="s">
        <v>12</v>
      </c>
      <c r="T13" t="str">
        <f t="shared" si="2"/>
        <v>SAME</v>
      </c>
    </row>
    <row r="14" spans="1:20" x14ac:dyDescent="0.2">
      <c r="A14">
        <v>448</v>
      </c>
      <c r="B14">
        <v>691447</v>
      </c>
      <c r="C14" s="1" t="s">
        <v>25</v>
      </c>
      <c r="D14">
        <v>10</v>
      </c>
      <c r="E14" s="3">
        <v>0.67349899999999996</v>
      </c>
      <c r="F14" s="3">
        <v>1</v>
      </c>
      <c r="G14" s="3">
        <v>0.32650099999999999</v>
      </c>
      <c r="H14" s="3">
        <v>0.22650100000000001</v>
      </c>
      <c r="I14" s="3">
        <v>0.111111</v>
      </c>
      <c r="J14" t="s">
        <v>15</v>
      </c>
      <c r="K14">
        <v>19</v>
      </c>
      <c r="L14" s="2"/>
      <c r="M14" t="str">
        <f t="shared" si="0"/>
        <v>REP</v>
      </c>
      <c r="N14" t="str">
        <f t="shared" si="1"/>
        <v>GOOD</v>
      </c>
      <c r="S14" t="s">
        <v>15</v>
      </c>
      <c r="T14" t="str">
        <f t="shared" si="2"/>
        <v>SAME</v>
      </c>
    </row>
    <row r="15" spans="1:20" x14ac:dyDescent="0.2">
      <c r="A15">
        <v>449</v>
      </c>
      <c r="B15">
        <v>688625</v>
      </c>
      <c r="C15" s="1" t="s">
        <v>26</v>
      </c>
      <c r="D15">
        <v>19</v>
      </c>
      <c r="E15" s="3">
        <v>0.50758300000000001</v>
      </c>
      <c r="F15" s="3">
        <v>0.27777800000000002</v>
      </c>
      <c r="G15" s="3">
        <v>0.19179399999999999</v>
      </c>
      <c r="H15" s="3">
        <v>0.244425</v>
      </c>
      <c r="I15" s="3">
        <v>0.1</v>
      </c>
      <c r="J15" t="s">
        <v>12</v>
      </c>
      <c r="K15">
        <v>18</v>
      </c>
      <c r="L15" s="2"/>
      <c r="M15" t="str">
        <f t="shared" si="0"/>
        <v>DEM</v>
      </c>
      <c r="N15" t="str">
        <f t="shared" si="1"/>
        <v>GOOD</v>
      </c>
      <c r="S15" t="s">
        <v>12</v>
      </c>
      <c r="T15" t="str">
        <f t="shared" si="2"/>
        <v>SAME</v>
      </c>
    </row>
    <row r="16" spans="1:20" x14ac:dyDescent="0.2">
      <c r="A16">
        <v>450</v>
      </c>
      <c r="B16">
        <v>687414</v>
      </c>
      <c r="C16" s="1" t="s">
        <v>27</v>
      </c>
      <c r="D16">
        <v>28</v>
      </c>
      <c r="E16" s="3">
        <v>0.47045900000000002</v>
      </c>
      <c r="F16" s="3">
        <v>0.37036999999999998</v>
      </c>
      <c r="G16" s="3">
        <v>7.7602000000000004E-2</v>
      </c>
      <c r="H16" s="3">
        <v>0.113316</v>
      </c>
      <c r="I16" s="3">
        <v>0.1</v>
      </c>
      <c r="J16" t="s">
        <v>12</v>
      </c>
      <c r="K16">
        <v>18</v>
      </c>
      <c r="L16" s="2"/>
      <c r="M16" t="str">
        <f t="shared" si="0"/>
        <v>DEM</v>
      </c>
      <c r="N16" t="str">
        <f t="shared" si="1"/>
        <v>GOOD</v>
      </c>
      <c r="S16" t="s">
        <v>12</v>
      </c>
      <c r="T16" t="str">
        <f t="shared" si="2"/>
        <v>SAME</v>
      </c>
    </row>
    <row r="17" spans="1:20" x14ac:dyDescent="0.2">
      <c r="A17">
        <v>451</v>
      </c>
      <c r="B17">
        <v>687370</v>
      </c>
      <c r="C17" s="1" t="s">
        <v>28</v>
      </c>
      <c r="D17">
        <v>6</v>
      </c>
      <c r="E17" s="3">
        <v>0.32380500000000001</v>
      </c>
      <c r="F17" s="3">
        <v>0</v>
      </c>
      <c r="G17" s="3">
        <v>0.157138</v>
      </c>
      <c r="H17" s="3">
        <v>0.32380500000000001</v>
      </c>
      <c r="I17" s="3">
        <v>0.2</v>
      </c>
      <c r="J17" t="s">
        <v>12</v>
      </c>
      <c r="K17">
        <v>17</v>
      </c>
      <c r="L17" s="2"/>
      <c r="M17" t="str">
        <f t="shared" si="0"/>
        <v>DEM</v>
      </c>
      <c r="N17" t="str">
        <f t="shared" si="1"/>
        <v>GOOD</v>
      </c>
      <c r="S17" t="s">
        <v>12</v>
      </c>
      <c r="T17" t="str">
        <f t="shared" si="2"/>
        <v>SAME</v>
      </c>
    </row>
    <row r="18" spans="1:20" x14ac:dyDescent="0.2">
      <c r="A18">
        <v>452</v>
      </c>
      <c r="B18">
        <v>685327</v>
      </c>
      <c r="C18" s="1" t="s">
        <v>29</v>
      </c>
      <c r="D18">
        <v>10</v>
      </c>
      <c r="E18" s="3">
        <v>0.458063</v>
      </c>
      <c r="F18" s="3">
        <v>0.222222</v>
      </c>
      <c r="G18" s="3">
        <v>0.15806300000000001</v>
      </c>
      <c r="H18" s="3">
        <v>0.25806299999999999</v>
      </c>
      <c r="I18" s="3">
        <v>0.111111</v>
      </c>
      <c r="J18" t="s">
        <v>12</v>
      </c>
      <c r="K18">
        <v>17</v>
      </c>
      <c r="L18" s="2"/>
      <c r="M18" t="str">
        <f t="shared" si="0"/>
        <v>DEM</v>
      </c>
      <c r="N18" t="str">
        <f t="shared" si="1"/>
        <v>GOOD</v>
      </c>
      <c r="S18" t="s">
        <v>12</v>
      </c>
      <c r="T18" t="str">
        <f t="shared" si="2"/>
        <v>SAME</v>
      </c>
    </row>
    <row r="19" spans="1:20" x14ac:dyDescent="0.2">
      <c r="A19">
        <v>453</v>
      </c>
      <c r="B19">
        <v>685203</v>
      </c>
      <c r="C19" s="1" t="s">
        <v>22</v>
      </c>
      <c r="D19">
        <v>55</v>
      </c>
      <c r="E19" s="3">
        <v>0.58996599999999999</v>
      </c>
      <c r="F19" s="3">
        <v>0.703704</v>
      </c>
      <c r="G19" s="3">
        <v>0.11912499999999999</v>
      </c>
      <c r="H19" s="3">
        <v>0.100943</v>
      </c>
      <c r="I19" s="3">
        <v>0.1</v>
      </c>
      <c r="J19" t="s">
        <v>15</v>
      </c>
      <c r="K19">
        <v>17</v>
      </c>
      <c r="L19" s="2"/>
      <c r="M19" t="str">
        <f t="shared" si="0"/>
        <v>REP</v>
      </c>
      <c r="N19" t="str">
        <f t="shared" si="1"/>
        <v>GOOD</v>
      </c>
      <c r="S19" t="s">
        <v>15</v>
      </c>
      <c r="T19" t="str">
        <f t="shared" si="2"/>
        <v>SAME</v>
      </c>
    </row>
    <row r="20" spans="1:20" x14ac:dyDescent="0.2">
      <c r="A20">
        <v>454</v>
      </c>
      <c r="B20">
        <v>683967</v>
      </c>
      <c r="C20" s="1" t="s">
        <v>30</v>
      </c>
      <c r="D20">
        <v>15</v>
      </c>
      <c r="E20" s="3">
        <v>0.52731499999999998</v>
      </c>
      <c r="F20" s="3">
        <v>0.35714299999999999</v>
      </c>
      <c r="G20" s="3">
        <v>0.12731500000000001</v>
      </c>
      <c r="H20" s="3">
        <v>0.19398199999999999</v>
      </c>
      <c r="I20" s="3">
        <v>0.1</v>
      </c>
      <c r="J20" t="s">
        <v>12</v>
      </c>
      <c r="K20">
        <v>17</v>
      </c>
      <c r="L20" s="2"/>
      <c r="M20" t="str">
        <f t="shared" si="0"/>
        <v>DEM</v>
      </c>
      <c r="N20" t="str">
        <f t="shared" si="1"/>
        <v>GOOD</v>
      </c>
      <c r="S20" t="s">
        <v>12</v>
      </c>
      <c r="T20" t="str">
        <f t="shared" si="2"/>
        <v>SAME</v>
      </c>
    </row>
    <row r="21" spans="1:20" x14ac:dyDescent="0.2">
      <c r="A21">
        <v>455</v>
      </c>
      <c r="B21">
        <v>682848</v>
      </c>
      <c r="C21" s="1" t="s">
        <v>31</v>
      </c>
      <c r="D21">
        <v>5</v>
      </c>
      <c r="E21" s="3">
        <v>0.51530500000000001</v>
      </c>
      <c r="F21" s="3">
        <v>0.5</v>
      </c>
      <c r="G21" s="3">
        <v>8.4695000000000006E-2</v>
      </c>
      <c r="H21" s="3">
        <v>0.115305</v>
      </c>
      <c r="I21" s="3">
        <v>0.25</v>
      </c>
      <c r="J21" t="s">
        <v>12</v>
      </c>
      <c r="K21">
        <v>16</v>
      </c>
      <c r="L21" s="2"/>
      <c r="M21" t="str">
        <f t="shared" si="0"/>
        <v>DEM</v>
      </c>
      <c r="N21" t="str">
        <f t="shared" si="1"/>
        <v>GOOD</v>
      </c>
      <c r="S21" t="s">
        <v>12</v>
      </c>
      <c r="T21" t="str">
        <f t="shared" si="2"/>
        <v>SAME</v>
      </c>
    </row>
    <row r="22" spans="1:20" x14ac:dyDescent="0.2">
      <c r="A22">
        <v>456</v>
      </c>
      <c r="B22">
        <v>682350</v>
      </c>
      <c r="C22" s="1" t="s">
        <v>32</v>
      </c>
      <c r="D22">
        <v>9</v>
      </c>
      <c r="E22" s="3">
        <v>0.65460399999999996</v>
      </c>
      <c r="F22" s="3">
        <v>0.875</v>
      </c>
      <c r="G22" s="3">
        <v>0.23428499999999999</v>
      </c>
      <c r="H22" s="3">
        <v>0.12317400000000001</v>
      </c>
      <c r="I22" s="3">
        <v>0.125</v>
      </c>
      <c r="J22" t="s">
        <v>15</v>
      </c>
      <c r="K22">
        <v>17</v>
      </c>
      <c r="L22" s="2"/>
      <c r="M22" t="str">
        <f t="shared" si="0"/>
        <v>REP</v>
      </c>
      <c r="N22" t="str">
        <f t="shared" si="1"/>
        <v>GOOD</v>
      </c>
      <c r="S22" t="s">
        <v>15</v>
      </c>
      <c r="T22" t="str">
        <f t="shared" si="2"/>
        <v>SAME</v>
      </c>
    </row>
    <row r="23" spans="1:20" x14ac:dyDescent="0.2">
      <c r="A23" s="10">
        <v>457</v>
      </c>
      <c r="B23" s="10">
        <v>681545</v>
      </c>
      <c r="C23" s="11" t="s">
        <v>14</v>
      </c>
      <c r="D23" s="10">
        <v>29</v>
      </c>
      <c r="E23" s="12">
        <v>0.68552100000000005</v>
      </c>
      <c r="F23" s="12">
        <v>0.75</v>
      </c>
      <c r="G23" s="12">
        <v>7.3099999999999998E-2</v>
      </c>
      <c r="H23" s="12">
        <v>3.8616999999999999E-2</v>
      </c>
      <c r="I23" s="12">
        <v>0.1</v>
      </c>
      <c r="J23" s="10" t="s">
        <v>12</v>
      </c>
      <c r="K23" s="10">
        <v>16</v>
      </c>
      <c r="L23" s="10"/>
      <c r="M23" s="10" t="str">
        <f t="shared" si="0"/>
        <v>DEM</v>
      </c>
      <c r="N23" s="10" t="str">
        <f t="shared" si="1"/>
        <v>GOOD</v>
      </c>
      <c r="O23" s="10"/>
      <c r="P23" s="10"/>
      <c r="Q23" s="10"/>
      <c r="R23" s="10"/>
      <c r="S23" s="10" t="s">
        <v>15</v>
      </c>
      <c r="T23" s="10" t="str">
        <f t="shared" si="2"/>
        <v>DIFF</v>
      </c>
    </row>
    <row r="24" spans="1:20" x14ac:dyDescent="0.2">
      <c r="A24">
        <v>458</v>
      </c>
      <c r="B24">
        <v>675958</v>
      </c>
      <c r="C24" s="1" t="s">
        <v>33</v>
      </c>
      <c r="D24">
        <v>10</v>
      </c>
      <c r="E24" s="3">
        <v>0.45809499999999997</v>
      </c>
      <c r="F24" s="3">
        <v>0.55555600000000005</v>
      </c>
      <c r="G24" s="3">
        <v>0.141905</v>
      </c>
      <c r="H24" s="3">
        <v>4.1904999999999998E-2</v>
      </c>
      <c r="I24" s="3">
        <v>0.111111</v>
      </c>
      <c r="J24" t="s">
        <v>15</v>
      </c>
      <c r="K24">
        <v>17</v>
      </c>
      <c r="L24" s="2"/>
      <c r="M24" t="str">
        <f t="shared" si="0"/>
        <v>REP</v>
      </c>
      <c r="N24" t="str">
        <f t="shared" si="1"/>
        <v>GOOD</v>
      </c>
      <c r="S24" t="s">
        <v>15</v>
      </c>
      <c r="T24" t="str">
        <f t="shared" si="2"/>
        <v>SAME</v>
      </c>
    </row>
    <row r="25" spans="1:20" x14ac:dyDescent="0.2">
      <c r="A25">
        <v>459</v>
      </c>
      <c r="B25">
        <v>674157</v>
      </c>
      <c r="C25" s="1" t="s">
        <v>34</v>
      </c>
      <c r="D25">
        <v>8</v>
      </c>
      <c r="E25" s="3">
        <v>0.49864399999999998</v>
      </c>
      <c r="F25" s="3">
        <v>0.42857099999999998</v>
      </c>
      <c r="G25" s="3">
        <v>1.356E-3</v>
      </c>
      <c r="H25" s="3">
        <v>0.123644</v>
      </c>
      <c r="I25" s="3">
        <v>0.14285700000000001</v>
      </c>
      <c r="J25" t="s">
        <v>12</v>
      </c>
      <c r="K25">
        <v>16</v>
      </c>
      <c r="L25" s="2"/>
      <c r="M25" t="str">
        <f t="shared" si="0"/>
        <v>DEM</v>
      </c>
      <c r="N25" t="str">
        <f t="shared" si="1"/>
        <v>GOOD</v>
      </c>
      <c r="S25" t="s">
        <v>12</v>
      </c>
      <c r="T25" t="str">
        <f t="shared" si="2"/>
        <v>SAME</v>
      </c>
    </row>
    <row r="26" spans="1:20" x14ac:dyDescent="0.2">
      <c r="A26">
        <v>460</v>
      </c>
      <c r="B26">
        <v>673884</v>
      </c>
      <c r="C26" s="1" t="s">
        <v>24</v>
      </c>
      <c r="D26">
        <v>38</v>
      </c>
      <c r="E26" s="3">
        <v>0.423813</v>
      </c>
      <c r="F26" s="3">
        <v>0.35135100000000002</v>
      </c>
      <c r="G26" s="3">
        <v>5.5391999999999997E-2</v>
      </c>
      <c r="H26" s="3">
        <v>8.1707000000000002E-2</v>
      </c>
      <c r="I26" s="3">
        <v>0.1</v>
      </c>
      <c r="J26" t="s">
        <v>12</v>
      </c>
      <c r="K26">
        <v>16</v>
      </c>
      <c r="L26" s="2"/>
      <c r="M26" t="str">
        <f t="shared" si="0"/>
        <v>DEM</v>
      </c>
      <c r="N26" t="str">
        <f t="shared" si="1"/>
        <v>GOOD</v>
      </c>
      <c r="S26" t="s">
        <v>12</v>
      </c>
      <c r="T26" t="str">
        <f t="shared" si="2"/>
        <v>SAME</v>
      </c>
    </row>
    <row r="27" spans="1:20" x14ac:dyDescent="0.2">
      <c r="A27">
        <v>461</v>
      </c>
      <c r="B27">
        <v>672856</v>
      </c>
      <c r="C27" s="1" t="s">
        <v>22</v>
      </c>
      <c r="D27">
        <v>56</v>
      </c>
      <c r="E27" s="3">
        <v>0.58996599999999999</v>
      </c>
      <c r="F27" s="3">
        <v>0.690909</v>
      </c>
      <c r="G27" s="3">
        <v>0.106462</v>
      </c>
      <c r="H27" s="3">
        <v>8.8605000000000003E-2</v>
      </c>
      <c r="I27" s="3">
        <v>0.1</v>
      </c>
      <c r="J27" t="s">
        <v>15</v>
      </c>
      <c r="K27">
        <v>16</v>
      </c>
      <c r="L27" s="2"/>
      <c r="M27" t="str">
        <f t="shared" si="0"/>
        <v>REP</v>
      </c>
      <c r="N27" t="str">
        <f t="shared" si="1"/>
        <v>GOOD</v>
      </c>
      <c r="S27" t="s">
        <v>15</v>
      </c>
      <c r="T27" t="str">
        <f t="shared" si="2"/>
        <v>SAME</v>
      </c>
    </row>
    <row r="28" spans="1:20" x14ac:dyDescent="0.2">
      <c r="A28">
        <v>462</v>
      </c>
      <c r="B28">
        <v>672029</v>
      </c>
      <c r="C28" s="1" t="s">
        <v>35</v>
      </c>
      <c r="D28">
        <v>10</v>
      </c>
      <c r="E28" s="3">
        <v>0.38997599999999999</v>
      </c>
      <c r="F28" s="3">
        <v>0.222222</v>
      </c>
      <c r="G28" s="3">
        <v>8.9976E-2</v>
      </c>
      <c r="H28" s="3">
        <v>0.18997600000000001</v>
      </c>
      <c r="I28" s="3">
        <v>0.111111</v>
      </c>
      <c r="J28" t="s">
        <v>12</v>
      </c>
      <c r="K28">
        <v>16</v>
      </c>
      <c r="L28" s="2"/>
      <c r="M28" t="str">
        <f t="shared" si="0"/>
        <v>DEM</v>
      </c>
      <c r="N28" t="str">
        <f t="shared" si="1"/>
        <v>GOOD</v>
      </c>
      <c r="S28" t="s">
        <v>12</v>
      </c>
      <c r="T28" t="str">
        <f t="shared" si="2"/>
        <v>SAME</v>
      </c>
    </row>
    <row r="29" spans="1:20" x14ac:dyDescent="0.2">
      <c r="A29">
        <v>463</v>
      </c>
      <c r="B29">
        <v>671543</v>
      </c>
      <c r="C29" s="1" t="s">
        <v>36</v>
      </c>
      <c r="D29">
        <v>9</v>
      </c>
      <c r="E29" s="3">
        <v>0.50755499999999998</v>
      </c>
      <c r="F29" s="3">
        <v>0.375</v>
      </c>
      <c r="G29" s="3">
        <v>6.3111E-2</v>
      </c>
      <c r="H29" s="3">
        <v>0.17422199999999999</v>
      </c>
      <c r="I29" s="3">
        <v>0.125</v>
      </c>
      <c r="J29" t="s">
        <v>12</v>
      </c>
      <c r="K29">
        <v>15</v>
      </c>
      <c r="L29" s="2"/>
      <c r="M29" t="str">
        <f t="shared" si="0"/>
        <v>DEM</v>
      </c>
      <c r="N29" t="str">
        <f t="shared" si="1"/>
        <v>GOOD</v>
      </c>
      <c r="S29" t="s">
        <v>12</v>
      </c>
      <c r="T29" t="str">
        <f t="shared" si="2"/>
        <v>SAME</v>
      </c>
    </row>
    <row r="30" spans="1:20" x14ac:dyDescent="0.2">
      <c r="A30">
        <v>464</v>
      </c>
      <c r="B30">
        <v>671313</v>
      </c>
      <c r="C30" s="1" t="s">
        <v>37</v>
      </c>
      <c r="D30">
        <v>7</v>
      </c>
      <c r="E30" s="3">
        <v>0.399891</v>
      </c>
      <c r="F30" s="3">
        <v>0.16666700000000001</v>
      </c>
      <c r="G30" s="3">
        <v>0.114177</v>
      </c>
      <c r="H30" s="3">
        <v>0.25703399999999998</v>
      </c>
      <c r="I30" s="3">
        <v>0.16666700000000001</v>
      </c>
      <c r="J30" t="s">
        <v>12</v>
      </c>
      <c r="K30">
        <v>15</v>
      </c>
      <c r="L30" s="2"/>
      <c r="M30" t="str">
        <f t="shared" si="0"/>
        <v>DEM</v>
      </c>
      <c r="N30" t="str">
        <f t="shared" si="1"/>
        <v>GOOD</v>
      </c>
      <c r="S30" t="s">
        <v>12</v>
      </c>
      <c r="T30" t="str">
        <f t="shared" si="2"/>
        <v>SAME</v>
      </c>
    </row>
    <row r="31" spans="1:20" x14ac:dyDescent="0.2">
      <c r="A31">
        <v>465</v>
      </c>
      <c r="B31">
        <v>671266</v>
      </c>
      <c r="C31" s="1" t="s">
        <v>38</v>
      </c>
      <c r="D31">
        <v>15</v>
      </c>
      <c r="E31" s="3">
        <v>0.45030900000000001</v>
      </c>
      <c r="F31" s="3">
        <v>0.35714299999999999</v>
      </c>
      <c r="G31" s="3">
        <v>5.0309E-2</v>
      </c>
      <c r="H31" s="3">
        <v>0.116975</v>
      </c>
      <c r="I31" s="3">
        <v>0.1</v>
      </c>
      <c r="J31" t="s">
        <v>12</v>
      </c>
      <c r="K31">
        <v>14</v>
      </c>
      <c r="L31" s="2"/>
      <c r="M31" t="str">
        <f t="shared" si="0"/>
        <v>DEM</v>
      </c>
      <c r="N31" t="str">
        <f t="shared" si="1"/>
        <v>GOOD</v>
      </c>
      <c r="S31" t="s">
        <v>12</v>
      </c>
      <c r="T31" t="str">
        <f t="shared" si="2"/>
        <v>SAME</v>
      </c>
    </row>
    <row r="32" spans="1:20" x14ac:dyDescent="0.2">
      <c r="A32">
        <v>466</v>
      </c>
      <c r="B32">
        <v>665955</v>
      </c>
      <c r="C32" s="1" t="s">
        <v>39</v>
      </c>
      <c r="D32">
        <v>5</v>
      </c>
      <c r="E32" s="3">
        <v>0.42117500000000002</v>
      </c>
      <c r="F32" s="3">
        <v>0.25</v>
      </c>
      <c r="G32" s="3">
        <v>2.1174999999999999E-2</v>
      </c>
      <c r="H32" s="3">
        <v>0.22117500000000001</v>
      </c>
      <c r="I32" s="3">
        <v>0.25</v>
      </c>
      <c r="J32" t="s">
        <v>12</v>
      </c>
      <c r="K32">
        <v>14</v>
      </c>
      <c r="L32" s="2"/>
      <c r="M32" t="str">
        <f t="shared" si="0"/>
        <v>DEM</v>
      </c>
      <c r="N32" t="str">
        <f t="shared" si="1"/>
        <v>GOOD</v>
      </c>
      <c r="S32" t="s">
        <v>12</v>
      </c>
      <c r="T32" t="str">
        <f t="shared" si="2"/>
        <v>SAME</v>
      </c>
    </row>
    <row r="33" spans="1:22" x14ac:dyDescent="0.2">
      <c r="A33">
        <v>467</v>
      </c>
      <c r="B33">
        <v>663287</v>
      </c>
      <c r="C33" s="1" t="s">
        <v>27</v>
      </c>
      <c r="D33">
        <v>29</v>
      </c>
      <c r="E33" s="3">
        <v>0.47045900000000002</v>
      </c>
      <c r="F33" s="3">
        <v>0.39285700000000001</v>
      </c>
      <c r="G33" s="3">
        <v>5.6666000000000001E-2</v>
      </c>
      <c r="H33" s="3">
        <v>9.1148999999999994E-2</v>
      </c>
      <c r="I33" s="3">
        <v>0.1</v>
      </c>
      <c r="J33" t="s">
        <v>12</v>
      </c>
      <c r="K33">
        <v>13</v>
      </c>
      <c r="L33" s="2"/>
      <c r="M33" t="str">
        <f t="shared" si="0"/>
        <v>DEM</v>
      </c>
      <c r="N33" t="str">
        <f t="shared" si="1"/>
        <v>GOOD</v>
      </c>
      <c r="S33" t="s">
        <v>12</v>
      </c>
      <c r="T33" t="str">
        <f t="shared" si="2"/>
        <v>SAME</v>
      </c>
    </row>
    <row r="34" spans="1:22" x14ac:dyDescent="0.2">
      <c r="A34">
        <v>468</v>
      </c>
      <c r="B34">
        <v>661327</v>
      </c>
      <c r="C34" s="1" t="s">
        <v>20</v>
      </c>
      <c r="D34">
        <v>18</v>
      </c>
      <c r="E34" s="3">
        <v>0.47971200000000003</v>
      </c>
      <c r="F34" s="3">
        <v>0.29411799999999999</v>
      </c>
      <c r="G34" s="3">
        <v>0.14637900000000001</v>
      </c>
      <c r="H34" s="3">
        <v>0.201934</v>
      </c>
      <c r="I34" s="3">
        <v>0.1</v>
      </c>
      <c r="J34" t="s">
        <v>12</v>
      </c>
      <c r="K34">
        <v>13</v>
      </c>
      <c r="L34" s="2"/>
      <c r="M34" t="str">
        <f t="shared" si="0"/>
        <v>DEM</v>
      </c>
      <c r="N34" t="str">
        <f t="shared" si="1"/>
        <v>GOOD</v>
      </c>
      <c r="S34" t="s">
        <v>12</v>
      </c>
      <c r="T34" t="str">
        <f t="shared" si="2"/>
        <v>SAME</v>
      </c>
    </row>
    <row r="35" spans="1:22" x14ac:dyDescent="0.2">
      <c r="A35" s="10">
        <v>469</v>
      </c>
      <c r="B35" s="10">
        <v>660946</v>
      </c>
      <c r="C35" s="11" t="s">
        <v>22</v>
      </c>
      <c r="D35" s="10">
        <v>57</v>
      </c>
      <c r="E35" s="12">
        <v>0.58996599999999999</v>
      </c>
      <c r="F35" s="12">
        <v>0.67857100000000004</v>
      </c>
      <c r="G35" s="12">
        <v>9.4243999999999994E-2</v>
      </c>
      <c r="H35" s="12">
        <v>7.6700000000000004E-2</v>
      </c>
      <c r="I35" s="12">
        <v>0.1</v>
      </c>
      <c r="J35" s="10" t="s">
        <v>12</v>
      </c>
      <c r="K35" s="10">
        <v>12</v>
      </c>
      <c r="L35" s="10"/>
      <c r="M35" s="10" t="str">
        <f t="shared" si="0"/>
        <v>DEM</v>
      </c>
      <c r="N35" s="10" t="str">
        <f t="shared" si="1"/>
        <v>GOOD</v>
      </c>
      <c r="O35" s="10"/>
      <c r="P35" s="10"/>
      <c r="Q35" s="10"/>
      <c r="R35" s="10"/>
      <c r="S35" s="10" t="s">
        <v>15</v>
      </c>
      <c r="T35" s="10" t="str">
        <f t="shared" si="2"/>
        <v>DIFF</v>
      </c>
    </row>
    <row r="36" spans="1:22" x14ac:dyDescent="0.2">
      <c r="A36">
        <v>470</v>
      </c>
      <c r="B36">
        <v>660102</v>
      </c>
      <c r="C36" s="1" t="s">
        <v>11</v>
      </c>
      <c r="D36">
        <v>15</v>
      </c>
      <c r="E36" s="3">
        <v>0.50931999999999999</v>
      </c>
      <c r="F36" s="3">
        <v>0.35714299999999999</v>
      </c>
      <c r="G36" s="3">
        <v>0.10932</v>
      </c>
      <c r="H36" s="3">
        <v>0.175987</v>
      </c>
      <c r="I36" s="3">
        <v>0.1</v>
      </c>
      <c r="J36" t="s">
        <v>12</v>
      </c>
      <c r="K36">
        <v>12</v>
      </c>
      <c r="L36" s="2"/>
      <c r="M36" t="str">
        <f t="shared" si="0"/>
        <v>DEM</v>
      </c>
      <c r="N36" t="str">
        <f t="shared" si="1"/>
        <v>GOOD</v>
      </c>
      <c r="S36" t="s">
        <v>12</v>
      </c>
      <c r="T36" t="str">
        <f t="shared" si="2"/>
        <v>SAME</v>
      </c>
    </row>
    <row r="37" spans="1:22" x14ac:dyDescent="0.2">
      <c r="A37" s="10">
        <v>471</v>
      </c>
      <c r="B37" s="10">
        <v>659929</v>
      </c>
      <c r="C37" s="11" t="s">
        <v>23</v>
      </c>
      <c r="D37" s="10">
        <v>20</v>
      </c>
      <c r="E37" s="12">
        <v>0.55411299999999997</v>
      </c>
      <c r="F37" s="12">
        <v>0.631579</v>
      </c>
      <c r="G37" s="12">
        <v>9.5887E-2</v>
      </c>
      <c r="H37" s="12">
        <v>4.5886999999999997E-2</v>
      </c>
      <c r="I37" s="12">
        <v>0.1</v>
      </c>
      <c r="J37" s="10" t="s">
        <v>12</v>
      </c>
      <c r="K37" s="10">
        <v>12</v>
      </c>
      <c r="L37" s="10"/>
      <c r="M37" s="10" t="str">
        <f t="shared" si="0"/>
        <v>DEM</v>
      </c>
      <c r="N37" s="10" t="str">
        <f t="shared" si="1"/>
        <v>GOOD</v>
      </c>
      <c r="O37" s="10"/>
      <c r="P37" s="10"/>
      <c r="Q37" s="10"/>
      <c r="R37" s="10"/>
      <c r="S37" s="10" t="s">
        <v>15</v>
      </c>
      <c r="T37" s="10" t="str">
        <f t="shared" si="2"/>
        <v>DIFF</v>
      </c>
      <c r="U37" s="5"/>
      <c r="V37" s="3"/>
    </row>
    <row r="38" spans="1:22" x14ac:dyDescent="0.2">
      <c r="A38" s="10">
        <v>472</v>
      </c>
      <c r="B38" s="10">
        <v>658435</v>
      </c>
      <c r="C38" s="11" t="s">
        <v>14</v>
      </c>
      <c r="D38" s="10">
        <v>30</v>
      </c>
      <c r="E38" s="12">
        <v>0.68552100000000005</v>
      </c>
      <c r="F38" s="12">
        <v>0.75862099999999999</v>
      </c>
      <c r="G38" s="12">
        <v>8.1145999999999996E-2</v>
      </c>
      <c r="H38" s="12">
        <v>4.7812E-2</v>
      </c>
      <c r="I38" s="12">
        <v>0.1</v>
      </c>
      <c r="J38" s="10" t="s">
        <v>12</v>
      </c>
      <c r="K38" s="10">
        <v>11</v>
      </c>
      <c r="L38" s="10"/>
      <c r="M38" s="10" t="str">
        <f t="shared" si="0"/>
        <v>DEM</v>
      </c>
      <c r="N38" s="10" t="str">
        <f t="shared" si="1"/>
        <v>GOOD</v>
      </c>
      <c r="O38" s="10"/>
      <c r="P38" s="10"/>
      <c r="Q38" s="10"/>
      <c r="R38" s="10"/>
      <c r="S38" s="10" t="s">
        <v>15</v>
      </c>
      <c r="T38" s="10" t="str">
        <f t="shared" si="2"/>
        <v>DIFF</v>
      </c>
    </row>
    <row r="39" spans="1:22" x14ac:dyDescent="0.2">
      <c r="A39">
        <v>473</v>
      </c>
      <c r="B39">
        <v>656378</v>
      </c>
      <c r="C39" s="1" t="s">
        <v>24</v>
      </c>
      <c r="D39">
        <v>39</v>
      </c>
      <c r="E39" s="3">
        <v>0.423813</v>
      </c>
      <c r="F39" s="3">
        <v>0.368421</v>
      </c>
      <c r="G39" s="3">
        <v>3.9197000000000003E-2</v>
      </c>
      <c r="H39" s="3">
        <v>6.4838000000000007E-2</v>
      </c>
      <c r="I39" s="3">
        <v>0.1</v>
      </c>
      <c r="J39" t="s">
        <v>12</v>
      </c>
      <c r="K39">
        <v>11</v>
      </c>
      <c r="L39" s="2"/>
      <c r="M39" t="str">
        <f t="shared" si="0"/>
        <v>DEM</v>
      </c>
      <c r="N39" t="str">
        <f t="shared" si="1"/>
        <v>GOOD</v>
      </c>
      <c r="S39" t="s">
        <v>12</v>
      </c>
      <c r="T39" t="str">
        <f t="shared" si="2"/>
        <v>SAME</v>
      </c>
    </row>
    <row r="40" spans="1:22" x14ac:dyDescent="0.2">
      <c r="A40">
        <v>474</v>
      </c>
      <c r="B40">
        <v>654325</v>
      </c>
      <c r="C40" s="1" t="s">
        <v>40</v>
      </c>
      <c r="D40">
        <v>5</v>
      </c>
      <c r="E40" s="3">
        <v>0.37630200000000003</v>
      </c>
      <c r="F40" s="3">
        <v>0</v>
      </c>
      <c r="G40" s="3">
        <v>0.17630199999999999</v>
      </c>
      <c r="H40" s="3">
        <v>0.37630200000000003</v>
      </c>
      <c r="I40" s="3">
        <v>0.25</v>
      </c>
      <c r="J40" t="s">
        <v>12</v>
      </c>
      <c r="K40">
        <v>10</v>
      </c>
      <c r="L40" s="2"/>
      <c r="M40" t="str">
        <f t="shared" si="0"/>
        <v>DEM</v>
      </c>
      <c r="N40" t="str">
        <f t="shared" si="1"/>
        <v>GOOD</v>
      </c>
      <c r="S40" t="s">
        <v>12</v>
      </c>
      <c r="T40" t="str">
        <f t="shared" si="2"/>
        <v>SAME</v>
      </c>
    </row>
    <row r="41" spans="1:22" x14ac:dyDescent="0.2">
      <c r="A41">
        <v>475</v>
      </c>
      <c r="B41">
        <v>653913</v>
      </c>
      <c r="C41" s="1" t="s">
        <v>41</v>
      </c>
      <c r="D41">
        <v>6</v>
      </c>
      <c r="E41" s="3">
        <v>0.64320900000000003</v>
      </c>
      <c r="F41" s="3">
        <v>1</v>
      </c>
      <c r="G41" s="3">
        <v>0.35679100000000002</v>
      </c>
      <c r="H41" s="3">
        <v>0.19012399999999999</v>
      </c>
      <c r="I41" s="3">
        <v>0.2</v>
      </c>
      <c r="J41" t="s">
        <v>15</v>
      </c>
      <c r="K41">
        <v>11</v>
      </c>
      <c r="L41" s="2"/>
      <c r="M41" t="str">
        <f t="shared" si="0"/>
        <v>REP</v>
      </c>
      <c r="N41" t="str">
        <f t="shared" si="1"/>
        <v>GOOD</v>
      </c>
      <c r="S41" t="s">
        <v>15</v>
      </c>
      <c r="T41" t="str">
        <f t="shared" si="2"/>
        <v>SAME</v>
      </c>
    </row>
    <row r="42" spans="1:22" x14ac:dyDescent="0.2">
      <c r="A42">
        <v>476</v>
      </c>
      <c r="B42">
        <v>653287</v>
      </c>
      <c r="C42" s="1" t="s">
        <v>26</v>
      </c>
      <c r="D42">
        <v>20</v>
      </c>
      <c r="E42" s="3">
        <v>0.50758300000000001</v>
      </c>
      <c r="F42" s="3">
        <v>0.31578899999999999</v>
      </c>
      <c r="G42" s="3">
        <v>0.157583</v>
      </c>
      <c r="H42" s="3">
        <v>0.20758299999999999</v>
      </c>
      <c r="I42" s="3">
        <v>0.1</v>
      </c>
      <c r="J42" t="s">
        <v>12</v>
      </c>
      <c r="K42">
        <v>10</v>
      </c>
      <c r="L42" s="2"/>
      <c r="M42" t="str">
        <f t="shared" si="0"/>
        <v>DEM</v>
      </c>
      <c r="N42" t="str">
        <f t="shared" si="1"/>
        <v>GOOD</v>
      </c>
      <c r="S42" t="s">
        <v>12</v>
      </c>
      <c r="T42" t="str">
        <f t="shared" si="2"/>
        <v>SAME</v>
      </c>
    </row>
    <row r="43" spans="1:22" x14ac:dyDescent="0.2">
      <c r="A43">
        <v>477</v>
      </c>
      <c r="B43">
        <v>652855</v>
      </c>
      <c r="C43" s="1" t="s">
        <v>16</v>
      </c>
      <c r="D43">
        <v>14</v>
      </c>
      <c r="E43" s="3">
        <v>0.55643699999999996</v>
      </c>
      <c r="F43" s="3">
        <v>0.538462</v>
      </c>
      <c r="G43" s="3">
        <v>1.4992E-2</v>
      </c>
      <c r="H43" s="3">
        <v>5.6437000000000001E-2</v>
      </c>
      <c r="I43" s="3">
        <v>0.1</v>
      </c>
      <c r="J43" t="s">
        <v>12</v>
      </c>
      <c r="K43">
        <v>10</v>
      </c>
      <c r="L43" s="2"/>
      <c r="M43" t="str">
        <f t="shared" si="0"/>
        <v>DEM</v>
      </c>
      <c r="N43" t="str">
        <f t="shared" si="1"/>
        <v>GOOD</v>
      </c>
      <c r="S43" t="s">
        <v>12</v>
      </c>
      <c r="T43" t="str">
        <f t="shared" si="2"/>
        <v>SAME</v>
      </c>
    </row>
    <row r="44" spans="1:22" x14ac:dyDescent="0.2">
      <c r="A44" s="10">
        <v>478</v>
      </c>
      <c r="B44" s="10">
        <v>649450</v>
      </c>
      <c r="C44" s="11" t="s">
        <v>22</v>
      </c>
      <c r="D44" s="10">
        <v>58</v>
      </c>
      <c r="E44" s="12">
        <v>0.58996599999999999</v>
      </c>
      <c r="F44" s="12">
        <v>0.68421100000000001</v>
      </c>
      <c r="G44" s="12">
        <v>9.9689E-2</v>
      </c>
      <c r="H44" s="12">
        <v>8.2447999999999994E-2</v>
      </c>
      <c r="I44" s="12">
        <v>0.1</v>
      </c>
      <c r="J44" s="10" t="s">
        <v>12</v>
      </c>
      <c r="K44" s="10">
        <v>9</v>
      </c>
      <c r="L44" s="10"/>
      <c r="M44" s="10" t="str">
        <f t="shared" si="0"/>
        <v>DEM</v>
      </c>
      <c r="N44" s="10" t="str">
        <f t="shared" si="1"/>
        <v>GOOD</v>
      </c>
      <c r="O44" s="10"/>
      <c r="P44" s="10"/>
      <c r="Q44" s="10"/>
      <c r="R44" s="10"/>
      <c r="S44" s="10" t="s">
        <v>15</v>
      </c>
      <c r="T44" s="10" t="str">
        <f t="shared" si="2"/>
        <v>DIFF</v>
      </c>
    </row>
    <row r="45" spans="1:22" x14ac:dyDescent="0.2">
      <c r="A45" s="10">
        <v>479</v>
      </c>
      <c r="B45" s="10">
        <v>643908</v>
      </c>
      <c r="C45" s="11" t="s">
        <v>42</v>
      </c>
      <c r="D45" s="10">
        <v>11</v>
      </c>
      <c r="E45" s="12">
        <v>0.54443799999999998</v>
      </c>
      <c r="F45" s="12">
        <v>0.6</v>
      </c>
      <c r="G45" s="12">
        <v>9.1925000000000007E-2</v>
      </c>
      <c r="H45" s="12">
        <v>1.016E-3</v>
      </c>
      <c r="I45" s="12">
        <v>0.1</v>
      </c>
      <c r="J45" s="10" t="s">
        <v>12</v>
      </c>
      <c r="K45" s="10">
        <v>9</v>
      </c>
      <c r="L45" s="10"/>
      <c r="M45" s="10" t="str">
        <f t="shared" si="0"/>
        <v>DEM</v>
      </c>
      <c r="N45" s="10" t="str">
        <f t="shared" si="1"/>
        <v>GOOD</v>
      </c>
      <c r="O45" s="10"/>
      <c r="P45" s="10"/>
      <c r="Q45" s="10"/>
      <c r="R45" s="10"/>
      <c r="S45" s="10" t="s">
        <v>15</v>
      </c>
      <c r="T45" s="10" t="str">
        <f t="shared" si="2"/>
        <v>DIFF</v>
      </c>
    </row>
    <row r="46" spans="1:22" x14ac:dyDescent="0.2">
      <c r="A46">
        <v>480</v>
      </c>
      <c r="B46">
        <v>643534</v>
      </c>
      <c r="C46" s="1" t="s">
        <v>21</v>
      </c>
      <c r="D46">
        <v>13</v>
      </c>
      <c r="E46" s="3">
        <v>0.490396</v>
      </c>
      <c r="F46" s="3">
        <v>0.33333299999999999</v>
      </c>
      <c r="G46" s="3">
        <v>0.105781</v>
      </c>
      <c r="H46" s="3">
        <v>0.18270400000000001</v>
      </c>
      <c r="I46" s="3">
        <v>0.1</v>
      </c>
      <c r="J46" t="s">
        <v>12</v>
      </c>
      <c r="K46">
        <v>8</v>
      </c>
      <c r="L46" s="2"/>
      <c r="M46" t="str">
        <f t="shared" si="0"/>
        <v>DEM</v>
      </c>
      <c r="N46" t="str">
        <f t="shared" si="1"/>
        <v>GOOD</v>
      </c>
      <c r="S46" t="s">
        <v>12</v>
      </c>
      <c r="T46" t="str">
        <f t="shared" si="2"/>
        <v>SAME</v>
      </c>
    </row>
    <row r="47" spans="1:22" x14ac:dyDescent="0.2">
      <c r="A47">
        <v>481</v>
      </c>
      <c r="B47">
        <v>642378</v>
      </c>
      <c r="C47" s="1" t="s">
        <v>43</v>
      </c>
      <c r="D47">
        <v>3</v>
      </c>
      <c r="E47" s="3">
        <v>0.33863300000000002</v>
      </c>
      <c r="F47" s="3">
        <v>0</v>
      </c>
      <c r="G47" s="3">
        <v>5.3E-3</v>
      </c>
      <c r="H47" s="3">
        <v>0.33863300000000002</v>
      </c>
      <c r="I47" s="3">
        <v>0.5</v>
      </c>
      <c r="J47" t="s">
        <v>12</v>
      </c>
      <c r="K47">
        <v>8</v>
      </c>
      <c r="L47" s="2"/>
      <c r="M47" t="str">
        <f t="shared" si="0"/>
        <v>DEM</v>
      </c>
      <c r="N47" t="str">
        <f t="shared" si="1"/>
        <v>GOOD</v>
      </c>
      <c r="S47" t="s">
        <v>12</v>
      </c>
      <c r="T47" t="str">
        <f t="shared" si="2"/>
        <v>SAME</v>
      </c>
    </row>
    <row r="48" spans="1:22" x14ac:dyDescent="0.2">
      <c r="A48">
        <v>482</v>
      </c>
      <c r="B48">
        <v>641825</v>
      </c>
      <c r="C48" s="1" t="s">
        <v>44</v>
      </c>
      <c r="D48">
        <v>8</v>
      </c>
      <c r="E48" s="3">
        <v>0.38629200000000002</v>
      </c>
      <c r="F48" s="3">
        <v>0.14285700000000001</v>
      </c>
      <c r="G48" s="3">
        <v>0.136292</v>
      </c>
      <c r="H48" s="3">
        <v>0.26129200000000002</v>
      </c>
      <c r="I48" s="3">
        <v>0.14285700000000001</v>
      </c>
      <c r="J48" t="s">
        <v>12</v>
      </c>
      <c r="K48">
        <v>7</v>
      </c>
      <c r="L48" s="2"/>
      <c r="M48" t="str">
        <f t="shared" si="0"/>
        <v>DEM</v>
      </c>
      <c r="N48" t="str">
        <f t="shared" si="1"/>
        <v>GOOD</v>
      </c>
      <c r="S48" t="s">
        <v>12</v>
      </c>
      <c r="T48" t="str">
        <f t="shared" si="2"/>
        <v>SAME</v>
      </c>
    </row>
    <row r="49" spans="1:20" x14ac:dyDescent="0.2">
      <c r="A49">
        <v>483</v>
      </c>
      <c r="B49">
        <v>640796</v>
      </c>
      <c r="C49" s="1" t="s">
        <v>27</v>
      </c>
      <c r="D49">
        <v>30</v>
      </c>
      <c r="E49" s="3">
        <v>0.47045900000000002</v>
      </c>
      <c r="F49" s="3">
        <v>0.41379300000000002</v>
      </c>
      <c r="G49" s="3">
        <v>3.7125999999999999E-2</v>
      </c>
      <c r="H49" s="3">
        <v>7.0458999999999994E-2</v>
      </c>
      <c r="I49" s="3">
        <v>0.1</v>
      </c>
      <c r="J49" t="s">
        <v>12</v>
      </c>
      <c r="K49">
        <v>7</v>
      </c>
      <c r="L49" s="2"/>
      <c r="M49" t="str">
        <f t="shared" si="0"/>
        <v>DEM</v>
      </c>
      <c r="N49" t="str">
        <f t="shared" si="1"/>
        <v>GOOD</v>
      </c>
      <c r="S49" t="s">
        <v>12</v>
      </c>
      <c r="T49" t="str">
        <f t="shared" si="2"/>
        <v>SAME</v>
      </c>
    </row>
    <row r="50" spans="1:20" x14ac:dyDescent="0.2">
      <c r="A50">
        <v>484</v>
      </c>
      <c r="B50">
        <v>640368</v>
      </c>
      <c r="C50" s="1" t="s">
        <v>45</v>
      </c>
      <c r="D50">
        <v>5</v>
      </c>
      <c r="E50" s="3">
        <v>0.33825300000000003</v>
      </c>
      <c r="F50" s="3">
        <v>0</v>
      </c>
      <c r="G50" s="3">
        <v>0.13825299999999999</v>
      </c>
      <c r="H50" s="3">
        <v>0.33825300000000003</v>
      </c>
      <c r="I50" s="3">
        <v>0.25</v>
      </c>
      <c r="J50" t="s">
        <v>12</v>
      </c>
      <c r="K50">
        <v>6</v>
      </c>
      <c r="L50" s="2"/>
      <c r="M50" t="str">
        <f t="shared" si="0"/>
        <v>DEM</v>
      </c>
      <c r="N50" t="str">
        <f t="shared" si="1"/>
        <v>GOOD</v>
      </c>
      <c r="S50" t="s">
        <v>12</v>
      </c>
      <c r="T50" t="str">
        <f t="shared" si="2"/>
        <v>SAME</v>
      </c>
    </row>
    <row r="51" spans="1:20" x14ac:dyDescent="0.2">
      <c r="A51">
        <v>485</v>
      </c>
      <c r="B51">
        <v>639793</v>
      </c>
      <c r="C51" s="1" t="s">
        <v>30</v>
      </c>
      <c r="D51">
        <v>16</v>
      </c>
      <c r="E51" s="3">
        <v>0.52731499999999998</v>
      </c>
      <c r="F51" s="3">
        <v>0.4</v>
      </c>
      <c r="G51" s="3">
        <v>8.9815000000000006E-2</v>
      </c>
      <c r="H51" s="3">
        <v>0.15231500000000001</v>
      </c>
      <c r="I51" s="3">
        <v>0.1</v>
      </c>
      <c r="J51" t="s">
        <v>12</v>
      </c>
      <c r="K51">
        <v>6</v>
      </c>
      <c r="L51" s="2"/>
      <c r="M51" t="str">
        <f t="shared" si="0"/>
        <v>DEM</v>
      </c>
      <c r="N51" t="str">
        <f t="shared" si="1"/>
        <v>GOOD</v>
      </c>
      <c r="S51" t="s">
        <v>12</v>
      </c>
      <c r="T51" t="str">
        <f t="shared" si="2"/>
        <v>SAME</v>
      </c>
    </row>
    <row r="52" spans="1:20" x14ac:dyDescent="0.2">
      <c r="A52">
        <v>486</v>
      </c>
      <c r="B52">
        <v>639758</v>
      </c>
      <c r="C52" s="1" t="s">
        <v>24</v>
      </c>
      <c r="D52">
        <v>40</v>
      </c>
      <c r="E52" s="3">
        <v>0.423813</v>
      </c>
      <c r="F52" s="3">
        <v>0.38461499999999998</v>
      </c>
      <c r="G52" s="3">
        <v>2.3813000000000001E-2</v>
      </c>
      <c r="H52" s="3">
        <v>4.8813000000000002E-2</v>
      </c>
      <c r="I52" s="3">
        <v>0.1</v>
      </c>
      <c r="J52" t="s">
        <v>12</v>
      </c>
      <c r="K52">
        <v>5</v>
      </c>
      <c r="L52" s="2"/>
      <c r="M52" t="str">
        <f t="shared" si="0"/>
        <v>DEM</v>
      </c>
      <c r="N52" t="str">
        <f t="shared" si="1"/>
        <v>GOOD</v>
      </c>
      <c r="S52" t="s">
        <v>12</v>
      </c>
      <c r="T52" t="str">
        <f t="shared" si="2"/>
        <v>SAME</v>
      </c>
    </row>
    <row r="53" spans="1:20" x14ac:dyDescent="0.2">
      <c r="A53">
        <v>487</v>
      </c>
      <c r="B53">
        <v>638348</v>
      </c>
      <c r="C53" s="1" t="s">
        <v>22</v>
      </c>
      <c r="D53">
        <v>59</v>
      </c>
      <c r="E53" s="3">
        <v>0.58996599999999999</v>
      </c>
      <c r="F53" s="3">
        <v>0.68965500000000002</v>
      </c>
      <c r="G53" s="3">
        <v>0.104949</v>
      </c>
      <c r="H53" s="3">
        <v>8.7999999999999995E-2</v>
      </c>
      <c r="I53" s="3">
        <v>0.1</v>
      </c>
      <c r="J53" t="s">
        <v>15</v>
      </c>
      <c r="K53">
        <v>6</v>
      </c>
      <c r="L53" s="2"/>
      <c r="M53" t="str">
        <f t="shared" si="0"/>
        <v>REP</v>
      </c>
      <c r="N53" t="str">
        <f t="shared" si="1"/>
        <v>GOOD</v>
      </c>
      <c r="S53" t="s">
        <v>15</v>
      </c>
      <c r="T53" t="str">
        <f t="shared" si="2"/>
        <v>SAME</v>
      </c>
    </row>
    <row r="54" spans="1:20" x14ac:dyDescent="0.2">
      <c r="A54" s="10">
        <v>488</v>
      </c>
      <c r="B54" s="10">
        <v>637016</v>
      </c>
      <c r="C54" s="11" t="s">
        <v>46</v>
      </c>
      <c r="D54" s="10">
        <v>2</v>
      </c>
      <c r="E54" s="12">
        <v>0.65825500000000003</v>
      </c>
      <c r="F54" s="12">
        <v>1</v>
      </c>
      <c r="G54" s="12">
        <v>0.34174500000000002</v>
      </c>
      <c r="H54" s="12">
        <v>0.15825500000000001</v>
      </c>
      <c r="I54" s="12">
        <v>1</v>
      </c>
      <c r="J54" s="10" t="s">
        <v>12</v>
      </c>
      <c r="K54" s="10">
        <v>5</v>
      </c>
      <c r="L54" s="10"/>
      <c r="M54" s="10" t="str">
        <f t="shared" si="0"/>
        <v>DEM</v>
      </c>
      <c r="N54" s="10" t="str">
        <f t="shared" si="1"/>
        <v>GOOD</v>
      </c>
      <c r="O54" s="10"/>
      <c r="P54" s="10"/>
      <c r="Q54" s="10"/>
      <c r="R54" s="10"/>
      <c r="S54" s="10" t="s">
        <v>15</v>
      </c>
      <c r="T54" s="10" t="str">
        <f t="shared" si="2"/>
        <v>DIFF</v>
      </c>
    </row>
    <row r="55" spans="1:20" x14ac:dyDescent="0.2">
      <c r="A55" s="10">
        <v>489</v>
      </c>
      <c r="B55" s="10">
        <v>636841</v>
      </c>
      <c r="C55" s="11" t="s">
        <v>14</v>
      </c>
      <c r="D55" s="10">
        <v>31</v>
      </c>
      <c r="E55" s="12">
        <v>0.68552100000000005</v>
      </c>
      <c r="F55" s="12">
        <v>0.76666699999999999</v>
      </c>
      <c r="G55" s="12">
        <v>8.8673000000000002E-2</v>
      </c>
      <c r="H55" s="12">
        <v>5.6413999999999999E-2</v>
      </c>
      <c r="I55" s="12">
        <v>0.1</v>
      </c>
      <c r="J55" s="10" t="s">
        <v>12</v>
      </c>
      <c r="K55" s="10">
        <v>5</v>
      </c>
      <c r="L55" s="10"/>
      <c r="M55" s="10" t="str">
        <f t="shared" si="0"/>
        <v>DEM</v>
      </c>
      <c r="N55" s="10" t="str">
        <f t="shared" si="1"/>
        <v>GOOD</v>
      </c>
      <c r="O55" s="10"/>
      <c r="P55" s="10"/>
      <c r="Q55" s="10"/>
      <c r="R55" s="10"/>
      <c r="S55" s="10" t="s">
        <v>15</v>
      </c>
      <c r="T55" s="10" t="str">
        <f t="shared" si="2"/>
        <v>DIFF</v>
      </c>
    </row>
    <row r="56" spans="1:20" x14ac:dyDescent="0.2">
      <c r="A56">
        <v>490</v>
      </c>
      <c r="B56">
        <v>633665</v>
      </c>
      <c r="C56" s="1" t="s">
        <v>13</v>
      </c>
      <c r="D56">
        <v>10</v>
      </c>
      <c r="E56" s="3">
        <v>0.43340800000000002</v>
      </c>
      <c r="F56" s="3">
        <v>0.33333299999999999</v>
      </c>
      <c r="G56" s="3">
        <v>3.3408E-2</v>
      </c>
      <c r="H56" s="3">
        <v>0.133408</v>
      </c>
      <c r="I56" s="3">
        <v>0.111111</v>
      </c>
      <c r="J56" t="s">
        <v>12</v>
      </c>
      <c r="K56">
        <v>4</v>
      </c>
      <c r="L56" s="2"/>
      <c r="M56" t="str">
        <f t="shared" si="0"/>
        <v>DEM</v>
      </c>
      <c r="N56" t="str">
        <f t="shared" si="1"/>
        <v>GOOD</v>
      </c>
      <c r="S56" t="s">
        <v>12</v>
      </c>
      <c r="T56" t="str">
        <f t="shared" si="2"/>
        <v>SAME</v>
      </c>
    </row>
    <row r="57" spans="1:20" x14ac:dyDescent="0.2">
      <c r="A57">
        <v>491</v>
      </c>
      <c r="B57">
        <v>627912</v>
      </c>
      <c r="C57" s="1" t="s">
        <v>38</v>
      </c>
      <c r="D57">
        <v>16</v>
      </c>
      <c r="E57" s="3">
        <v>0.45030900000000001</v>
      </c>
      <c r="F57" s="3">
        <v>0.4</v>
      </c>
      <c r="G57" s="3">
        <v>1.2808999999999999E-2</v>
      </c>
      <c r="H57" s="3">
        <v>7.5309000000000001E-2</v>
      </c>
      <c r="I57" s="3">
        <v>0.1</v>
      </c>
      <c r="J57" t="s">
        <v>12</v>
      </c>
      <c r="K57">
        <v>4</v>
      </c>
      <c r="L57" s="2"/>
      <c r="M57" t="str">
        <f t="shared" si="0"/>
        <v>DEM</v>
      </c>
      <c r="N57" t="str">
        <f t="shared" si="1"/>
        <v>GOOD</v>
      </c>
      <c r="S57" t="s">
        <v>12</v>
      </c>
      <c r="T57" t="str">
        <f t="shared" si="2"/>
        <v>SAME</v>
      </c>
    </row>
    <row r="58" spans="1:20" x14ac:dyDescent="0.2">
      <c r="A58">
        <v>492</v>
      </c>
      <c r="B58">
        <v>627717</v>
      </c>
      <c r="C58" s="1" t="s">
        <v>23</v>
      </c>
      <c r="D58">
        <v>21</v>
      </c>
      <c r="E58" s="3">
        <v>0.55411299999999997</v>
      </c>
      <c r="F58" s="3">
        <v>0.65</v>
      </c>
      <c r="G58" s="3">
        <v>0.112554</v>
      </c>
      <c r="H58" s="3">
        <v>6.4935000000000007E-2</v>
      </c>
      <c r="I58" s="3">
        <v>0.1</v>
      </c>
      <c r="J58" t="s">
        <v>15</v>
      </c>
      <c r="K58">
        <v>4</v>
      </c>
      <c r="L58" s="2"/>
      <c r="M58" t="str">
        <f t="shared" si="0"/>
        <v>REP</v>
      </c>
      <c r="N58" t="str">
        <f t="shared" si="1"/>
        <v>GOOD</v>
      </c>
      <c r="S58" t="s">
        <v>15</v>
      </c>
      <c r="T58" t="str">
        <f t="shared" si="2"/>
        <v>SAME</v>
      </c>
    </row>
    <row r="59" spans="1:20" x14ac:dyDescent="0.2">
      <c r="A59" s="10">
        <v>493</v>
      </c>
      <c r="B59" s="10">
        <v>627619</v>
      </c>
      <c r="C59" s="11" t="s">
        <v>22</v>
      </c>
      <c r="D59" s="10">
        <v>60</v>
      </c>
      <c r="E59" s="12">
        <v>0.58996599999999999</v>
      </c>
      <c r="F59" s="12">
        <v>0.67796599999999996</v>
      </c>
      <c r="G59" s="12">
        <v>9.3367000000000006E-2</v>
      </c>
      <c r="H59" s="12">
        <v>7.6700000000000004E-2</v>
      </c>
      <c r="I59" s="12">
        <v>0.1</v>
      </c>
      <c r="J59" s="10" t="s">
        <v>12</v>
      </c>
      <c r="K59" s="10">
        <v>4</v>
      </c>
      <c r="L59" s="10"/>
      <c r="M59" s="10" t="str">
        <f t="shared" si="0"/>
        <v>DEM</v>
      </c>
      <c r="N59" s="10" t="str">
        <f t="shared" si="1"/>
        <v>GOOD</v>
      </c>
      <c r="O59" s="10"/>
      <c r="P59" s="10"/>
      <c r="Q59" s="10"/>
      <c r="R59" s="10"/>
      <c r="S59" s="10" t="s">
        <v>15</v>
      </c>
      <c r="T59" s="10" t="str">
        <f t="shared" si="2"/>
        <v>DIFF</v>
      </c>
    </row>
    <row r="60" spans="1:20" x14ac:dyDescent="0.2">
      <c r="A60" s="10">
        <v>494</v>
      </c>
      <c r="B60" s="10">
        <v>626364</v>
      </c>
      <c r="C60" s="11" t="s">
        <v>47</v>
      </c>
      <c r="D60" s="10">
        <v>9</v>
      </c>
      <c r="E60" s="12">
        <v>0.563249</v>
      </c>
      <c r="F60" s="12">
        <v>0.625</v>
      </c>
      <c r="G60" s="12">
        <v>0.103418</v>
      </c>
      <c r="H60" s="12">
        <v>7.6930000000000002E-3</v>
      </c>
      <c r="I60" s="12">
        <v>0.125</v>
      </c>
      <c r="J60" s="10" t="s">
        <v>12</v>
      </c>
      <c r="K60" s="10">
        <v>3</v>
      </c>
      <c r="L60" s="10"/>
      <c r="M60" s="10" t="str">
        <f t="shared" si="0"/>
        <v>DEM</v>
      </c>
      <c r="N60" s="10" t="str">
        <f t="shared" si="1"/>
        <v>GOOD</v>
      </c>
      <c r="O60" s="10"/>
      <c r="P60" s="10"/>
      <c r="Q60" s="10"/>
      <c r="R60" s="10"/>
      <c r="S60" s="10" t="s">
        <v>15</v>
      </c>
      <c r="T60" s="10" t="str">
        <f t="shared" si="2"/>
        <v>DIFF</v>
      </c>
    </row>
    <row r="61" spans="1:20" x14ac:dyDescent="0.2">
      <c r="A61">
        <v>495</v>
      </c>
      <c r="B61">
        <v>625553</v>
      </c>
      <c r="C61" s="1" t="s">
        <v>20</v>
      </c>
      <c r="D61">
        <v>19</v>
      </c>
      <c r="E61" s="3">
        <v>0.47971200000000003</v>
      </c>
      <c r="F61" s="3">
        <v>0.33333299999999999</v>
      </c>
      <c r="G61" s="3">
        <v>0.111291</v>
      </c>
      <c r="H61" s="3">
        <v>0.16392200000000001</v>
      </c>
      <c r="I61" s="3">
        <v>0.1</v>
      </c>
      <c r="J61" t="s">
        <v>12</v>
      </c>
      <c r="K61">
        <v>3</v>
      </c>
      <c r="L61" s="2"/>
      <c r="M61" t="str">
        <f t="shared" si="0"/>
        <v>DEM</v>
      </c>
      <c r="N61" t="str">
        <f t="shared" si="1"/>
        <v>GOOD</v>
      </c>
      <c r="S61" t="s">
        <v>12</v>
      </c>
      <c r="T61" t="str">
        <f t="shared" si="2"/>
        <v>SAME</v>
      </c>
    </row>
    <row r="62" spans="1:20" x14ac:dyDescent="0.2">
      <c r="A62">
        <v>496</v>
      </c>
      <c r="B62">
        <v>625438</v>
      </c>
      <c r="C62" s="1" t="s">
        <v>25</v>
      </c>
      <c r="D62">
        <v>11</v>
      </c>
      <c r="E62" s="3">
        <v>0.67349899999999996</v>
      </c>
      <c r="F62" s="3">
        <v>0.9</v>
      </c>
      <c r="G62" s="3">
        <v>0.235592</v>
      </c>
      <c r="H62" s="3">
        <v>0.14468300000000001</v>
      </c>
      <c r="I62" s="3">
        <v>0.1</v>
      </c>
      <c r="J62" t="s">
        <v>15</v>
      </c>
      <c r="K62">
        <v>3</v>
      </c>
      <c r="L62" s="2"/>
      <c r="M62" t="str">
        <f t="shared" si="0"/>
        <v>REP</v>
      </c>
      <c r="N62" t="str">
        <f t="shared" si="1"/>
        <v>GOOD</v>
      </c>
      <c r="S62" t="s">
        <v>15</v>
      </c>
      <c r="T62" t="str">
        <f t="shared" si="2"/>
        <v>SAME</v>
      </c>
    </row>
    <row r="63" spans="1:20" x14ac:dyDescent="0.2">
      <c r="A63">
        <v>497</v>
      </c>
      <c r="B63">
        <v>623959</v>
      </c>
      <c r="C63" s="1" t="s">
        <v>24</v>
      </c>
      <c r="D63">
        <v>41</v>
      </c>
      <c r="E63" s="3">
        <v>0.423813</v>
      </c>
      <c r="F63" s="3">
        <v>0.4</v>
      </c>
      <c r="G63" s="3">
        <v>9.1789999999999997E-3</v>
      </c>
      <c r="H63" s="3">
        <v>3.3569000000000002E-2</v>
      </c>
      <c r="I63" s="3">
        <v>0.1</v>
      </c>
      <c r="J63" t="s">
        <v>12</v>
      </c>
      <c r="K63">
        <v>3</v>
      </c>
      <c r="L63" s="2"/>
      <c r="M63" t="str">
        <f t="shared" si="0"/>
        <v>DEM</v>
      </c>
      <c r="N63" t="str">
        <f t="shared" si="1"/>
        <v>GOOD</v>
      </c>
      <c r="S63" t="s">
        <v>12</v>
      </c>
      <c r="T63" t="str">
        <f t="shared" si="2"/>
        <v>SAME</v>
      </c>
    </row>
    <row r="64" spans="1:20" x14ac:dyDescent="0.2">
      <c r="A64">
        <v>498</v>
      </c>
      <c r="B64">
        <v>621400</v>
      </c>
      <c r="C64" s="1" t="s">
        <v>26</v>
      </c>
      <c r="D64">
        <v>21</v>
      </c>
      <c r="E64" s="3">
        <v>0.50758300000000001</v>
      </c>
      <c r="F64" s="3">
        <v>0.35</v>
      </c>
      <c r="G64" s="3">
        <v>0.12663099999999999</v>
      </c>
      <c r="H64" s="3">
        <v>0.17424999999999999</v>
      </c>
      <c r="I64" s="3">
        <v>0.1</v>
      </c>
      <c r="J64" t="s">
        <v>12</v>
      </c>
      <c r="K64">
        <v>2</v>
      </c>
      <c r="L64" s="2"/>
      <c r="M64" t="str">
        <f t="shared" si="0"/>
        <v>DEM</v>
      </c>
      <c r="N64" t="str">
        <f t="shared" si="1"/>
        <v>GOOD</v>
      </c>
      <c r="S64" t="s">
        <v>12</v>
      </c>
      <c r="T64" t="str">
        <f t="shared" si="2"/>
        <v>SAME</v>
      </c>
    </row>
    <row r="65" spans="1:20" x14ac:dyDescent="0.2">
      <c r="A65">
        <v>499</v>
      </c>
      <c r="B65">
        <v>620845</v>
      </c>
      <c r="C65" s="1" t="s">
        <v>50</v>
      </c>
      <c r="D65">
        <v>8</v>
      </c>
      <c r="E65" s="3">
        <v>0.416161</v>
      </c>
      <c r="F65" s="3">
        <v>0.14285700000000001</v>
      </c>
      <c r="G65" s="3">
        <v>0.166161</v>
      </c>
      <c r="H65" s="3">
        <v>0.291161</v>
      </c>
      <c r="I65" s="3">
        <v>0.14285700000000001</v>
      </c>
      <c r="J65" t="s">
        <v>12</v>
      </c>
      <c r="K65">
        <v>2</v>
      </c>
      <c r="L65" s="2"/>
      <c r="M65" t="str">
        <f t="shared" si="0"/>
        <v>DEM</v>
      </c>
      <c r="N65" t="str">
        <f t="shared" si="1"/>
        <v>GOOD</v>
      </c>
      <c r="S65" t="s">
        <v>12</v>
      </c>
      <c r="T65" t="str">
        <f t="shared" si="2"/>
        <v>SAME</v>
      </c>
    </row>
    <row r="66" spans="1:20" x14ac:dyDescent="0.2">
      <c r="A66">
        <v>500</v>
      </c>
      <c r="B66">
        <v>619902</v>
      </c>
      <c r="C66" s="1" t="s">
        <v>29</v>
      </c>
      <c r="D66">
        <v>11</v>
      </c>
      <c r="E66" s="3">
        <v>0.458063</v>
      </c>
      <c r="F66" s="3">
        <v>0.3</v>
      </c>
      <c r="G66" s="3">
        <v>9.4426999999999997E-2</v>
      </c>
      <c r="H66" s="3">
        <v>0.185336</v>
      </c>
      <c r="I66" s="3">
        <v>0.1</v>
      </c>
      <c r="J66" t="s">
        <v>12</v>
      </c>
      <c r="K66">
        <v>1</v>
      </c>
      <c r="L66" s="2"/>
      <c r="M66" t="str">
        <f t="shared" si="0"/>
        <v>DEM</v>
      </c>
      <c r="N66" t="str">
        <f t="shared" si="1"/>
        <v>GOOD</v>
      </c>
      <c r="S66" t="s">
        <v>12</v>
      </c>
      <c r="T66" t="str">
        <f t="shared" si="2"/>
        <v>SAME</v>
      </c>
    </row>
    <row r="67" spans="1:20" x14ac:dyDescent="0.2">
      <c r="A67">
        <v>501</v>
      </c>
      <c r="B67">
        <v>619781</v>
      </c>
      <c r="C67" s="1" t="s">
        <v>27</v>
      </c>
      <c r="D67">
        <v>31</v>
      </c>
      <c r="E67" s="3">
        <v>0.47045900000000002</v>
      </c>
      <c r="F67" s="3">
        <v>0.43333300000000002</v>
      </c>
      <c r="G67" s="3">
        <v>1.8846000000000002E-2</v>
      </c>
      <c r="H67" s="3">
        <v>5.1103999999999997E-2</v>
      </c>
      <c r="I67" s="3">
        <v>0.1</v>
      </c>
      <c r="J67" t="s">
        <v>12</v>
      </c>
      <c r="K67">
        <v>1</v>
      </c>
      <c r="L67" s="2"/>
      <c r="M67" t="str">
        <f t="shared" ref="M67:M68" si="3">IF(AND(G67&lt;I67,H67&lt;I67),"DEM",IF(G67&lt;H67,"DEM", "REP"))</f>
        <v>DEM</v>
      </c>
      <c r="N67" t="str">
        <f t="shared" ref="N67:N68" si="4">IF(M67=J67, "GOOD", "BAD")</f>
        <v>GOOD</v>
      </c>
      <c r="S67" t="s">
        <v>12</v>
      </c>
      <c r="T67" t="str">
        <f t="shared" ref="T67:T68" si="5">IF(S67&lt;&gt;J67, "DIFF", "SAME")</f>
        <v>SAME</v>
      </c>
    </row>
    <row r="68" spans="1:20" x14ac:dyDescent="0.2">
      <c r="A68">
        <v>502</v>
      </c>
      <c r="B68">
        <v>619562</v>
      </c>
      <c r="C68" s="1" t="s">
        <v>51</v>
      </c>
      <c r="D68">
        <v>5</v>
      </c>
      <c r="E68" s="3">
        <v>0.33358900000000002</v>
      </c>
      <c r="F68" s="3">
        <v>0.25</v>
      </c>
      <c r="G68" s="3">
        <v>6.6410999999999998E-2</v>
      </c>
      <c r="H68" s="3">
        <v>0.13358900000000001</v>
      </c>
      <c r="I68" s="3">
        <v>0.25</v>
      </c>
      <c r="J68" t="s">
        <v>12</v>
      </c>
      <c r="K68">
        <v>0</v>
      </c>
      <c r="L68" s="2"/>
      <c r="M68" t="str">
        <f t="shared" si="3"/>
        <v>DEM</v>
      </c>
      <c r="N68" t="str">
        <f t="shared" si="4"/>
        <v>GOOD</v>
      </c>
      <c r="S68" t="s">
        <v>12</v>
      </c>
      <c r="T68" t="str">
        <f t="shared" si="5"/>
        <v>SAME</v>
      </c>
    </row>
    <row r="69" spans="1:20" x14ac:dyDescent="0.2">
      <c r="C69" s="1"/>
    </row>
    <row r="70" spans="1:20" x14ac:dyDescent="0.2">
      <c r="C70" s="1"/>
    </row>
    <row r="71" spans="1:20" x14ac:dyDescent="0.2">
      <c r="C71" s="1"/>
    </row>
    <row r="72" spans="1:20" x14ac:dyDescent="0.2">
      <c r="C72" s="1"/>
    </row>
    <row r="73" spans="1:20" x14ac:dyDescent="0.2">
      <c r="C73" s="1"/>
    </row>
    <row r="74" spans="1:20" x14ac:dyDescent="0.2">
      <c r="C74" s="1"/>
    </row>
    <row r="75" spans="1:20" x14ac:dyDescent="0.2">
      <c r="C75" s="1"/>
    </row>
    <row r="76" spans="1:20" x14ac:dyDescent="0.2">
      <c r="C76" s="1"/>
    </row>
    <row r="77" spans="1:20" x14ac:dyDescent="0.2">
      <c r="C77" s="1"/>
    </row>
    <row r="78" spans="1:20" x14ac:dyDescent="0.2">
      <c r="C78" s="1"/>
    </row>
    <row r="79" spans="1:20" x14ac:dyDescent="0.2">
      <c r="C79" s="1"/>
    </row>
    <row r="80" spans="1:20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2022-08-27T13:59:07Z</dcterms:created>
  <dcterms:modified xsi:type="dcterms:W3CDTF">2022-09-11T12:59:25Z</dcterms:modified>
</cp:coreProperties>
</file>