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"/>
    </mc:Choice>
  </mc:AlternateContent>
  <xr:revisionPtr revIDLastSave="0" documentId="13_ncr:1_{E7FCEC01-245E-7246-BC78-D3B17633E977}" xr6:coauthVersionLast="47" xr6:coauthVersionMax="47" xr10:uidLastSave="{00000000-0000-0000-0000-000000000000}"/>
  <bookViews>
    <workbookView xWindow="1120" yWindow="500" windowWidth="27680" windowHeight="17500" xr2:uid="{FDB991F3-65B7-2442-88EF-AF8858A1CE50}"/>
  </bookViews>
  <sheets>
    <sheet name="Strateg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1" l="1"/>
  <c r="Q12" i="1"/>
  <c r="Q11" i="1"/>
  <c r="Q10" i="1"/>
  <c r="Q9" i="1"/>
  <c r="Q8" i="1"/>
  <c r="Q7" i="1"/>
  <c r="Q6" i="1"/>
  <c r="Q5" i="1"/>
  <c r="Q4" i="1"/>
  <c r="Q3" i="1"/>
  <c r="T19" i="1"/>
  <c r="T18" i="1"/>
  <c r="T17" i="1"/>
  <c r="T16" i="1"/>
  <c r="N19" i="1"/>
  <c r="N18" i="1"/>
  <c r="N17" i="1"/>
  <c r="N16" i="1"/>
  <c r="K19" i="1"/>
  <c r="K18" i="1"/>
  <c r="K17" i="1"/>
  <c r="K16" i="1"/>
  <c r="W19" i="1"/>
  <c r="W18" i="1"/>
  <c r="W17" i="1"/>
  <c r="W16" i="1"/>
  <c r="H19" i="1"/>
  <c r="H18" i="1"/>
  <c r="H17" i="1"/>
  <c r="H16" i="1"/>
  <c r="Q19" i="1" l="1"/>
  <c r="Q16" i="1"/>
  <c r="Q17" i="1"/>
  <c r="Q18" i="1"/>
</calcChain>
</file>

<file path=xl/sharedStrings.xml><?xml version="1.0" encoding="utf-8"?>
<sst xmlns="http://schemas.openxmlformats.org/spreadsheetml/2006/main" count="61" uniqueCount="24">
  <si>
    <t>Year</t>
  </si>
  <si>
    <t>s</t>
  </si>
  <si>
    <t>n</t>
  </si>
  <si>
    <t>n'</t>
  </si>
  <si>
    <t>Strategy 1</t>
  </si>
  <si>
    <t>Strategy 3</t>
  </si>
  <si>
    <t>Notes</t>
  </si>
  <si>
    <t>gap</t>
  </si>
  <si>
    <t>Δs</t>
  </si>
  <si>
    <t>Δn</t>
  </si>
  <si>
    <t>v/t</t>
  </si>
  <si>
    <t xml:space="preserve">       Base</t>
  </si>
  <si>
    <t>One independent win</t>
  </si>
  <si>
    <t>Two indepdent wins</t>
  </si>
  <si>
    <t>min</t>
  </si>
  <si>
    <t>max</t>
  </si>
  <si>
    <t>avg</t>
  </si>
  <si>
    <t>stdev</t>
  </si>
  <si>
    <t>Strategy 2</t>
  </si>
  <si>
    <t>Strategy 5</t>
  </si>
  <si>
    <t>Strategy 6</t>
  </si>
  <si>
    <t>Strategy 4</t>
  </si>
  <si>
    <t>Strategy 4 finishes faster than Strategy 1.</t>
  </si>
  <si>
    <t>Had to relax Strategy 4/6 threshold.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</si>
</sst>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1" fillId="0" borderId="0" xfId="0" applyFont="1"/>
    <xf numFmtId="10" fontId="0" fillId="0" borderId="1" xfId="0" applyNumberFormat="1" applyBorder="1"/>
    <xf numFmtId="0" fontId="1" fillId="0" borderId="2" xfId="0" applyFont="1" applyBorder="1"/>
    <xf numFmtId="10" fontId="1" fillId="0" borderId="3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0" fillId="0" borderId="4" xfId="0" applyBorder="1"/>
    <xf numFmtId="0" fontId="1" fillId="0" borderId="3" xfId="0" applyFont="1" applyBorder="1" applyAlignment="1">
      <alignment horizontal="left"/>
    </xf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0" fontId="0" fillId="0" borderId="9" xfId="0" applyNumberFormat="1" applyBorder="1"/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1" fillId="0" borderId="12" xfId="0" applyFont="1" applyBorder="1"/>
    <xf numFmtId="10" fontId="1" fillId="0" borderId="13" xfId="0" applyNumberFormat="1" applyFont="1" applyBorder="1"/>
    <xf numFmtId="0" fontId="1" fillId="0" borderId="14" xfId="0" applyFont="1" applyBorder="1"/>
    <xf numFmtId="0" fontId="1" fillId="0" borderId="13" xfId="0" applyFont="1" applyBorder="1"/>
    <xf numFmtId="0" fontId="1" fillId="0" borderId="15" xfId="0" applyFont="1" applyBorder="1"/>
    <xf numFmtId="0" fontId="0" fillId="0" borderId="16" xfId="0" applyBorder="1"/>
    <xf numFmtId="10" fontId="0" fillId="0" borderId="17" xfId="0" applyNumberFormat="1" applyBorder="1"/>
    <xf numFmtId="0" fontId="0" fillId="0" borderId="18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10" fontId="0" fillId="0" borderId="21" xfId="0" applyNumberFormat="1" applyBorder="1"/>
    <xf numFmtId="0" fontId="0" fillId="0" borderId="22" xfId="0" applyBorder="1"/>
    <xf numFmtId="0" fontId="0" fillId="0" borderId="21" xfId="0" applyBorder="1"/>
    <xf numFmtId="0" fontId="0" fillId="0" borderId="23" xfId="0" applyBorder="1"/>
    <xf numFmtId="1" fontId="0" fillId="0" borderId="0" xfId="0" applyNumberFormat="1"/>
    <xf numFmtId="1" fontId="0" fillId="0" borderId="1" xfId="0" applyNumberFormat="1" applyBorder="1"/>
    <xf numFmtId="0" fontId="0" fillId="2" borderId="0" xfId="0" applyFill="1"/>
    <xf numFmtId="0" fontId="0" fillId="3" borderId="6" xfId="0" applyFill="1" applyBorder="1"/>
    <xf numFmtId="10" fontId="0" fillId="3" borderId="1" xfId="0" applyNumberFormat="1" applyFill="1" applyBorder="1"/>
    <xf numFmtId="0" fontId="0" fillId="3" borderId="0" xfId="0" applyFill="1"/>
    <xf numFmtId="0" fontId="0" fillId="3" borderId="1" xfId="0" applyFill="1" applyBorder="1"/>
    <xf numFmtId="0" fontId="0" fillId="3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CF68F-9CA1-1A41-B9FD-C7E5B292FD92}">
  <dimension ref="A1:X1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U12" sqref="U12"/>
    </sheetView>
  </sheetViews>
  <sheetFormatPr baseColWidth="10" defaultRowHeight="16" x14ac:dyDescent="0.2"/>
  <cols>
    <col min="2" max="2" width="7.1640625" style="3" bestFit="1" customWidth="1"/>
    <col min="3" max="5" width="5.83203125" customWidth="1"/>
    <col min="6" max="6" width="5.83203125" style="1" customWidth="1"/>
    <col min="7" max="8" width="5.83203125" customWidth="1"/>
    <col min="9" max="9" width="5.83203125" style="1" customWidth="1"/>
    <col min="10" max="11" width="5.83203125" customWidth="1"/>
    <col min="12" max="12" width="5.83203125" style="1" customWidth="1"/>
    <col min="13" max="14" width="5.83203125" customWidth="1"/>
    <col min="15" max="15" width="5.83203125" style="1" customWidth="1"/>
    <col min="16" max="17" width="5.83203125" customWidth="1"/>
    <col min="18" max="18" width="5.83203125" style="1" customWidth="1"/>
    <col min="19" max="20" width="5.83203125" customWidth="1"/>
    <col min="21" max="21" width="5.83203125" style="1" customWidth="1"/>
    <col min="22" max="23" width="5.83203125" customWidth="1"/>
    <col min="24" max="24" width="35.33203125" style="1" bestFit="1" customWidth="1"/>
  </cols>
  <sheetData>
    <row r="1" spans="1:24" x14ac:dyDescent="0.2">
      <c r="A1" s="4"/>
      <c r="B1" s="5"/>
      <c r="C1" s="6" t="s">
        <v>11</v>
      </c>
      <c r="D1" s="7"/>
      <c r="E1" s="8"/>
      <c r="F1" s="9"/>
      <c r="G1" s="7" t="s">
        <v>4</v>
      </c>
      <c r="H1" s="6"/>
      <c r="I1" s="9"/>
      <c r="J1" s="7" t="s">
        <v>18</v>
      </c>
      <c r="K1" s="6"/>
      <c r="L1" s="9"/>
      <c r="M1" s="7" t="s">
        <v>5</v>
      </c>
      <c r="N1" s="6"/>
      <c r="O1" s="9"/>
      <c r="P1" s="7" t="s">
        <v>21</v>
      </c>
      <c r="Q1" s="6"/>
      <c r="R1" s="9"/>
      <c r="S1" s="7" t="s">
        <v>19</v>
      </c>
      <c r="T1" s="6"/>
      <c r="U1" s="9"/>
      <c r="V1" s="7" t="s">
        <v>20</v>
      </c>
      <c r="W1" s="10"/>
      <c r="X1" s="2"/>
    </row>
    <row r="2" spans="1:24" ht="17" thickBot="1" x14ac:dyDescent="0.25">
      <c r="A2" s="18" t="s">
        <v>0</v>
      </c>
      <c r="B2" s="19" t="s">
        <v>10</v>
      </c>
      <c r="C2" s="20" t="s">
        <v>1</v>
      </c>
      <c r="D2" s="20" t="s">
        <v>2</v>
      </c>
      <c r="E2" s="20" t="s">
        <v>7</v>
      </c>
      <c r="F2" s="21" t="s">
        <v>8</v>
      </c>
      <c r="G2" s="20" t="s">
        <v>9</v>
      </c>
      <c r="H2" s="20" t="s">
        <v>3</v>
      </c>
      <c r="I2" s="21" t="s">
        <v>8</v>
      </c>
      <c r="J2" s="20" t="s">
        <v>9</v>
      </c>
      <c r="K2" s="20" t="s">
        <v>3</v>
      </c>
      <c r="L2" s="21" t="s">
        <v>8</v>
      </c>
      <c r="M2" s="20" t="s">
        <v>9</v>
      </c>
      <c r="N2" s="20" t="s">
        <v>3</v>
      </c>
      <c r="O2" s="21" t="s">
        <v>8</v>
      </c>
      <c r="P2" s="20" t="s">
        <v>9</v>
      </c>
      <c r="Q2" s="20" t="s">
        <v>3</v>
      </c>
      <c r="R2" s="21" t="s">
        <v>8</v>
      </c>
      <c r="S2" s="20" t="s">
        <v>9</v>
      </c>
      <c r="T2" s="20" t="s">
        <v>3</v>
      </c>
      <c r="U2" s="21" t="s">
        <v>8</v>
      </c>
      <c r="V2" s="20" t="s">
        <v>9</v>
      </c>
      <c r="W2" s="22" t="s">
        <v>3</v>
      </c>
      <c r="X2" s="2" t="s">
        <v>6</v>
      </c>
    </row>
    <row r="3" spans="1:24" ht="17" thickTop="1" x14ac:dyDescent="0.2">
      <c r="A3" s="23">
        <v>2000</v>
      </c>
      <c r="B3" s="24">
        <v>0.503</v>
      </c>
      <c r="C3" s="25">
        <v>212</v>
      </c>
      <c r="D3" s="25">
        <v>433</v>
      </c>
      <c r="E3" s="25">
        <v>6</v>
      </c>
      <c r="F3" s="26">
        <v>23</v>
      </c>
      <c r="G3" s="25">
        <v>35</v>
      </c>
      <c r="H3" s="25">
        <v>470</v>
      </c>
      <c r="I3" s="26">
        <v>11</v>
      </c>
      <c r="J3" s="25">
        <v>11</v>
      </c>
      <c r="K3" s="25">
        <v>446</v>
      </c>
      <c r="L3" s="26">
        <v>12</v>
      </c>
      <c r="M3" s="25">
        <v>13</v>
      </c>
      <c r="N3" s="25">
        <v>448</v>
      </c>
      <c r="O3" s="26">
        <v>11</v>
      </c>
      <c r="P3" s="25">
        <v>11</v>
      </c>
      <c r="Q3" s="25">
        <f>435+P3</f>
        <v>446</v>
      </c>
      <c r="R3" s="26">
        <v>30</v>
      </c>
      <c r="S3" s="25">
        <v>50</v>
      </c>
      <c r="T3" s="25">
        <v>485</v>
      </c>
      <c r="U3" s="26">
        <v>88</v>
      </c>
      <c r="V3" s="25">
        <v>165</v>
      </c>
      <c r="W3" s="27">
        <v>600</v>
      </c>
      <c r="X3" t="s">
        <v>13</v>
      </c>
    </row>
    <row r="4" spans="1:24" x14ac:dyDescent="0.2">
      <c r="A4" s="11">
        <v>2002</v>
      </c>
      <c r="B4" s="3">
        <v>0.48270000000000002</v>
      </c>
      <c r="C4">
        <v>205</v>
      </c>
      <c r="D4">
        <v>434</v>
      </c>
      <c r="E4">
        <v>4</v>
      </c>
      <c r="F4" s="1">
        <v>29</v>
      </c>
      <c r="G4">
        <v>51</v>
      </c>
      <c r="H4">
        <v>486</v>
      </c>
      <c r="I4" s="1">
        <v>8</v>
      </c>
      <c r="J4">
        <v>8</v>
      </c>
      <c r="K4">
        <v>443</v>
      </c>
      <c r="L4" s="1">
        <v>9</v>
      </c>
      <c r="M4">
        <v>10</v>
      </c>
      <c r="N4">
        <v>445</v>
      </c>
      <c r="O4" s="1">
        <v>9</v>
      </c>
      <c r="P4">
        <v>10</v>
      </c>
      <c r="Q4">
        <f t="shared" ref="Q4:Q13" si="0">435+P4</f>
        <v>445</v>
      </c>
      <c r="R4" s="1">
        <v>28</v>
      </c>
      <c r="S4">
        <v>50</v>
      </c>
      <c r="T4">
        <v>485</v>
      </c>
      <c r="U4" s="1">
        <v>84</v>
      </c>
      <c r="V4">
        <v>165</v>
      </c>
      <c r="W4" s="12">
        <v>600</v>
      </c>
      <c r="X4" t="s">
        <v>12</v>
      </c>
    </row>
    <row r="5" spans="1:24" x14ac:dyDescent="0.2">
      <c r="A5" s="11">
        <v>2004</v>
      </c>
      <c r="B5" s="3">
        <v>0.4919</v>
      </c>
      <c r="C5">
        <v>201</v>
      </c>
      <c r="D5">
        <v>434</v>
      </c>
      <c r="E5">
        <v>12</v>
      </c>
      <c r="F5" s="1">
        <v>44</v>
      </c>
      <c r="G5">
        <v>65</v>
      </c>
      <c r="H5">
        <v>500</v>
      </c>
      <c r="I5" s="1">
        <v>24</v>
      </c>
      <c r="J5">
        <v>24</v>
      </c>
      <c r="K5">
        <v>459</v>
      </c>
      <c r="L5" s="1">
        <v>28</v>
      </c>
      <c r="M5">
        <v>32</v>
      </c>
      <c r="N5">
        <v>467</v>
      </c>
      <c r="O5" s="1">
        <v>25</v>
      </c>
      <c r="P5">
        <v>26</v>
      </c>
      <c r="Q5">
        <f t="shared" si="0"/>
        <v>461</v>
      </c>
      <c r="R5" s="1">
        <v>37</v>
      </c>
      <c r="S5">
        <v>50</v>
      </c>
      <c r="T5">
        <v>485</v>
      </c>
      <c r="U5" s="1">
        <v>94</v>
      </c>
      <c r="V5">
        <v>165</v>
      </c>
      <c r="W5" s="12">
        <v>600</v>
      </c>
      <c r="X5" t="s">
        <v>12</v>
      </c>
    </row>
    <row r="6" spans="1:24" x14ac:dyDescent="0.2">
      <c r="A6" s="11">
        <v>2006</v>
      </c>
      <c r="B6" s="3">
        <v>0.54039999999999999</v>
      </c>
      <c r="C6">
        <v>233</v>
      </c>
      <c r="D6">
        <v>435</v>
      </c>
      <c r="E6">
        <v>2</v>
      </c>
      <c r="F6" s="1">
        <v>167</v>
      </c>
      <c r="G6">
        <v>306</v>
      </c>
      <c r="H6" s="35">
        <v>741</v>
      </c>
      <c r="I6" s="1">
        <v>4</v>
      </c>
      <c r="J6">
        <v>4</v>
      </c>
      <c r="K6">
        <v>439</v>
      </c>
      <c r="L6" s="1">
        <v>5</v>
      </c>
      <c r="M6">
        <v>6</v>
      </c>
      <c r="N6">
        <v>441</v>
      </c>
      <c r="O6" s="1">
        <v>4</v>
      </c>
      <c r="P6">
        <v>4</v>
      </c>
      <c r="Q6">
        <f t="shared" si="0"/>
        <v>439</v>
      </c>
      <c r="R6" s="1">
        <v>29</v>
      </c>
      <c r="S6">
        <v>50</v>
      </c>
      <c r="T6">
        <v>485</v>
      </c>
      <c r="U6" s="1">
        <v>91</v>
      </c>
      <c r="V6">
        <v>165</v>
      </c>
      <c r="W6" s="12">
        <v>600</v>
      </c>
      <c r="X6" t="s">
        <v>22</v>
      </c>
    </row>
    <row r="7" spans="1:24" x14ac:dyDescent="0.2">
      <c r="A7" s="36">
        <v>2008</v>
      </c>
      <c r="B7" s="37">
        <v>0.55289999999999995</v>
      </c>
      <c r="C7" s="38">
        <v>257</v>
      </c>
      <c r="D7" s="38">
        <v>435</v>
      </c>
      <c r="E7" s="38">
        <v>-16</v>
      </c>
      <c r="F7" s="39">
        <v>57</v>
      </c>
      <c r="G7" s="38">
        <v>132</v>
      </c>
      <c r="H7" s="38">
        <v>567</v>
      </c>
      <c r="I7" s="39">
        <v>0</v>
      </c>
      <c r="J7" s="38">
        <v>29</v>
      </c>
      <c r="K7" s="38">
        <v>464</v>
      </c>
      <c r="L7" s="39">
        <v>9</v>
      </c>
      <c r="M7" s="38">
        <v>46</v>
      </c>
      <c r="N7" s="38">
        <v>481</v>
      </c>
      <c r="O7" s="39">
        <v>15</v>
      </c>
      <c r="P7" s="38">
        <v>57</v>
      </c>
      <c r="Q7" s="38">
        <f t="shared" si="0"/>
        <v>492</v>
      </c>
      <c r="R7" s="39">
        <v>11</v>
      </c>
      <c r="S7" s="38">
        <v>50</v>
      </c>
      <c r="T7" s="38">
        <v>485</v>
      </c>
      <c r="U7" s="39">
        <v>74</v>
      </c>
      <c r="V7" s="38">
        <v>165</v>
      </c>
      <c r="W7" s="40">
        <v>600</v>
      </c>
      <c r="X7" s="38" t="s">
        <v>23</v>
      </c>
    </row>
    <row r="8" spans="1:24" x14ac:dyDescent="0.2">
      <c r="A8" s="28">
        <v>2010</v>
      </c>
      <c r="B8" s="29">
        <v>0.4723</v>
      </c>
      <c r="C8" s="30">
        <v>193</v>
      </c>
      <c r="D8" s="30">
        <v>435</v>
      </c>
      <c r="E8" s="30">
        <v>12</v>
      </c>
      <c r="F8" s="31">
        <v>54</v>
      </c>
      <c r="G8" s="30">
        <v>89</v>
      </c>
      <c r="H8" s="30">
        <v>524</v>
      </c>
      <c r="I8" s="31">
        <v>23</v>
      </c>
      <c r="J8" s="30">
        <v>23</v>
      </c>
      <c r="K8" s="30">
        <v>458</v>
      </c>
      <c r="L8" s="31">
        <v>29</v>
      </c>
      <c r="M8" s="30">
        <v>36</v>
      </c>
      <c r="N8" s="30">
        <v>471</v>
      </c>
      <c r="O8" s="31">
        <v>28</v>
      </c>
      <c r="P8" s="30">
        <v>33</v>
      </c>
      <c r="Q8" s="30">
        <f t="shared" si="0"/>
        <v>468</v>
      </c>
      <c r="R8" s="31">
        <v>36</v>
      </c>
      <c r="S8" s="30">
        <v>50</v>
      </c>
      <c r="T8" s="30">
        <v>485</v>
      </c>
      <c r="U8" s="31">
        <v>89</v>
      </c>
      <c r="V8" s="30">
        <v>165</v>
      </c>
      <c r="W8" s="32">
        <v>600</v>
      </c>
      <c r="X8"/>
    </row>
    <row r="9" spans="1:24" x14ac:dyDescent="0.2">
      <c r="A9" s="36">
        <v>2012</v>
      </c>
      <c r="B9" s="37">
        <v>0.50849999999999995</v>
      </c>
      <c r="C9" s="38">
        <v>201</v>
      </c>
      <c r="D9" s="38">
        <v>435</v>
      </c>
      <c r="E9" s="38">
        <v>20</v>
      </c>
      <c r="F9" s="39">
        <v>106</v>
      </c>
      <c r="G9" s="38">
        <v>169</v>
      </c>
      <c r="H9" s="38">
        <v>604</v>
      </c>
      <c r="I9" s="39">
        <v>41</v>
      </c>
      <c r="J9" s="38">
        <v>41</v>
      </c>
      <c r="K9" s="38">
        <v>476</v>
      </c>
      <c r="L9" s="39">
        <v>54</v>
      </c>
      <c r="M9" s="38">
        <v>67</v>
      </c>
      <c r="N9" s="38">
        <v>502</v>
      </c>
      <c r="O9" s="39">
        <v>44</v>
      </c>
      <c r="P9" s="38">
        <v>47</v>
      </c>
      <c r="Q9" s="38">
        <f t="shared" si="0"/>
        <v>482</v>
      </c>
      <c r="R9" s="39">
        <v>45</v>
      </c>
      <c r="S9" s="38">
        <v>50</v>
      </c>
      <c r="T9" s="38">
        <v>485</v>
      </c>
      <c r="U9" s="39">
        <v>104</v>
      </c>
      <c r="V9" s="38">
        <v>165</v>
      </c>
      <c r="W9" s="40">
        <v>600</v>
      </c>
      <c r="X9" s="38"/>
    </row>
    <row r="10" spans="1:24" x14ac:dyDescent="0.2">
      <c r="A10" s="11">
        <v>2014</v>
      </c>
      <c r="B10" s="3">
        <v>0.47439999999999999</v>
      </c>
      <c r="C10">
        <v>188</v>
      </c>
      <c r="D10">
        <v>435</v>
      </c>
      <c r="E10">
        <v>18</v>
      </c>
      <c r="F10" s="1">
        <v>88</v>
      </c>
      <c r="G10">
        <v>147</v>
      </c>
      <c r="H10">
        <v>582</v>
      </c>
      <c r="I10" s="1">
        <v>34</v>
      </c>
      <c r="J10">
        <v>34</v>
      </c>
      <c r="K10">
        <v>469</v>
      </c>
      <c r="L10" s="1">
        <v>50</v>
      </c>
      <c r="M10">
        <v>67</v>
      </c>
      <c r="N10">
        <v>502</v>
      </c>
      <c r="O10" s="1">
        <v>39</v>
      </c>
      <c r="P10">
        <v>44</v>
      </c>
      <c r="Q10">
        <f t="shared" si="0"/>
        <v>479</v>
      </c>
      <c r="R10" s="1">
        <v>42</v>
      </c>
      <c r="S10">
        <v>50</v>
      </c>
      <c r="T10">
        <v>485</v>
      </c>
      <c r="U10" s="1">
        <v>96</v>
      </c>
      <c r="V10">
        <v>165</v>
      </c>
      <c r="W10" s="12">
        <v>600</v>
      </c>
      <c r="X10"/>
    </row>
    <row r="11" spans="1:24" x14ac:dyDescent="0.2">
      <c r="A11" s="11">
        <v>2016</v>
      </c>
      <c r="B11" s="3">
        <v>0.49530000000000002</v>
      </c>
      <c r="C11">
        <v>194</v>
      </c>
      <c r="D11">
        <v>435</v>
      </c>
      <c r="E11">
        <v>21</v>
      </c>
      <c r="F11" s="1">
        <v>108</v>
      </c>
      <c r="G11">
        <v>175</v>
      </c>
      <c r="H11">
        <v>610</v>
      </c>
      <c r="I11" s="1">
        <v>42</v>
      </c>
      <c r="J11">
        <v>42</v>
      </c>
      <c r="K11">
        <v>477</v>
      </c>
      <c r="L11" s="1">
        <v>53</v>
      </c>
      <c r="M11">
        <v>64</v>
      </c>
      <c r="N11">
        <v>499</v>
      </c>
      <c r="O11" s="1">
        <v>46</v>
      </c>
      <c r="P11">
        <v>50</v>
      </c>
      <c r="Q11">
        <f t="shared" si="0"/>
        <v>485</v>
      </c>
      <c r="R11" s="1">
        <v>46</v>
      </c>
      <c r="S11">
        <v>50</v>
      </c>
      <c r="T11">
        <v>485</v>
      </c>
      <c r="U11" s="1">
        <v>103</v>
      </c>
      <c r="V11">
        <v>165</v>
      </c>
      <c r="W11" s="12">
        <v>600</v>
      </c>
      <c r="X11"/>
    </row>
    <row r="12" spans="1:24" x14ac:dyDescent="0.2">
      <c r="A12" s="11">
        <v>2018</v>
      </c>
      <c r="B12" s="3">
        <v>0.5333</v>
      </c>
      <c r="C12">
        <v>235</v>
      </c>
      <c r="D12">
        <v>434</v>
      </c>
      <c r="E12">
        <v>-4</v>
      </c>
      <c r="F12" s="1">
        <v>41</v>
      </c>
      <c r="G12">
        <v>83</v>
      </c>
      <c r="H12">
        <v>518</v>
      </c>
      <c r="I12" s="1">
        <v>0</v>
      </c>
      <c r="J12">
        <v>6</v>
      </c>
      <c r="K12">
        <v>441</v>
      </c>
      <c r="L12" s="1">
        <v>7</v>
      </c>
      <c r="M12">
        <v>19</v>
      </c>
      <c r="N12">
        <v>454</v>
      </c>
      <c r="O12" s="1">
        <v>3</v>
      </c>
      <c r="P12">
        <v>12</v>
      </c>
      <c r="Q12">
        <f t="shared" si="0"/>
        <v>447</v>
      </c>
      <c r="R12" s="1">
        <v>23</v>
      </c>
      <c r="S12">
        <v>50</v>
      </c>
      <c r="T12">
        <v>485</v>
      </c>
      <c r="U12" s="1">
        <v>84</v>
      </c>
      <c r="V12">
        <v>165</v>
      </c>
      <c r="W12" s="12">
        <v>600</v>
      </c>
      <c r="X12" t="s">
        <v>12</v>
      </c>
    </row>
    <row r="13" spans="1:24" x14ac:dyDescent="0.2">
      <c r="A13" s="28">
        <v>2020</v>
      </c>
      <c r="B13" s="29">
        <v>0.50680000000000003</v>
      </c>
      <c r="C13" s="30">
        <v>222</v>
      </c>
      <c r="D13" s="30">
        <v>435</v>
      </c>
      <c r="E13" s="30">
        <v>-2</v>
      </c>
      <c r="F13" s="31">
        <v>6</v>
      </c>
      <c r="G13" s="30">
        <v>14</v>
      </c>
      <c r="H13" s="30">
        <v>449</v>
      </c>
      <c r="I13" s="31">
        <v>0</v>
      </c>
      <c r="J13" s="30">
        <v>3</v>
      </c>
      <c r="K13" s="30">
        <v>438</v>
      </c>
      <c r="L13" s="31">
        <v>4</v>
      </c>
      <c r="M13" s="30">
        <v>10</v>
      </c>
      <c r="N13" s="30">
        <v>445</v>
      </c>
      <c r="O13" s="31">
        <v>1</v>
      </c>
      <c r="P13" s="30">
        <v>5</v>
      </c>
      <c r="Q13" s="30">
        <f t="shared" si="0"/>
        <v>440</v>
      </c>
      <c r="R13" s="31">
        <v>23</v>
      </c>
      <c r="S13" s="30">
        <v>50</v>
      </c>
      <c r="T13" s="30">
        <v>485</v>
      </c>
      <c r="U13" s="31">
        <v>82</v>
      </c>
      <c r="V13" s="30">
        <v>165</v>
      </c>
      <c r="W13" s="32">
        <v>600</v>
      </c>
      <c r="X13"/>
    </row>
    <row r="14" spans="1:24" ht="17" thickBot="1" x14ac:dyDescent="0.25">
      <c r="A14" s="13">
        <v>2022</v>
      </c>
      <c r="B14" s="14"/>
      <c r="C14" s="15"/>
      <c r="D14" s="15"/>
      <c r="E14" s="15"/>
      <c r="F14" s="16"/>
      <c r="G14" s="15"/>
      <c r="H14" s="15"/>
      <c r="I14" s="16"/>
      <c r="J14" s="15"/>
      <c r="K14" s="15"/>
      <c r="L14" s="16"/>
      <c r="M14" s="15"/>
      <c r="N14" s="15"/>
      <c r="O14" s="16"/>
      <c r="P14" s="15"/>
      <c r="Q14" s="15"/>
      <c r="R14" s="16"/>
      <c r="S14" s="15"/>
      <c r="T14" s="15"/>
      <c r="U14" s="16"/>
      <c r="V14" s="15"/>
      <c r="W14" s="17"/>
      <c r="X14"/>
    </row>
    <row r="16" spans="1:24" x14ac:dyDescent="0.2">
      <c r="G16" t="s">
        <v>14</v>
      </c>
      <c r="H16">
        <f>MIN(H$3:H$14)</f>
        <v>449</v>
      </c>
      <c r="J16" t="s">
        <v>14</v>
      </c>
      <c r="K16">
        <f>MIN(K$3:K$14)</f>
        <v>438</v>
      </c>
      <c r="M16" t="s">
        <v>14</v>
      </c>
      <c r="N16">
        <f>MIN(N$3:N$14)</f>
        <v>441</v>
      </c>
      <c r="P16" t="s">
        <v>14</v>
      </c>
      <c r="Q16">
        <f>MIN(Q$3:Q$14)</f>
        <v>439</v>
      </c>
      <c r="S16" t="s">
        <v>14</v>
      </c>
      <c r="T16">
        <f>MIN(T$3:T$14)</f>
        <v>485</v>
      </c>
      <c r="V16" t="s">
        <v>14</v>
      </c>
      <c r="W16">
        <f>MIN(W$3:W$14)</f>
        <v>600</v>
      </c>
    </row>
    <row r="17" spans="7:23" x14ac:dyDescent="0.2">
      <c r="G17" t="s">
        <v>15</v>
      </c>
      <c r="H17">
        <f>MAX(H$3:H$14)</f>
        <v>741</v>
      </c>
      <c r="J17" t="s">
        <v>15</v>
      </c>
      <c r="K17">
        <f>MAX(K$3:K$14)</f>
        <v>477</v>
      </c>
      <c r="M17" t="s">
        <v>15</v>
      </c>
      <c r="N17">
        <f>MAX(N$3:N$14)</f>
        <v>502</v>
      </c>
      <c r="P17" t="s">
        <v>15</v>
      </c>
      <c r="Q17">
        <f>MAX(Q$3:Q$14)</f>
        <v>492</v>
      </c>
      <c r="S17" t="s">
        <v>15</v>
      </c>
      <c r="T17">
        <f>MAX(T$3:T$14)</f>
        <v>485</v>
      </c>
      <c r="V17" t="s">
        <v>15</v>
      </c>
      <c r="W17">
        <f>MAX(W$3:W$14)</f>
        <v>600</v>
      </c>
    </row>
    <row r="18" spans="7:23" x14ac:dyDescent="0.2">
      <c r="G18" t="s">
        <v>16</v>
      </c>
      <c r="H18" s="33">
        <f>AVERAGE(H$3:H$14)</f>
        <v>550.09090909090912</v>
      </c>
      <c r="J18" t="s">
        <v>16</v>
      </c>
      <c r="K18" s="33">
        <f>AVERAGE(K$3:K$14)</f>
        <v>455.45454545454544</v>
      </c>
      <c r="L18" s="34"/>
      <c r="M18" t="s">
        <v>16</v>
      </c>
      <c r="N18" s="33">
        <f>AVERAGE(N$3:N$14)</f>
        <v>468.63636363636363</v>
      </c>
      <c r="P18" t="s">
        <v>16</v>
      </c>
      <c r="Q18" s="33">
        <f>AVERAGE(Q$3:Q$14)</f>
        <v>462.18181818181819</v>
      </c>
      <c r="S18" t="s">
        <v>16</v>
      </c>
      <c r="T18" s="33">
        <f>AVERAGE(T$3:T$14)</f>
        <v>485</v>
      </c>
      <c r="V18" t="s">
        <v>16</v>
      </c>
      <c r="W18" s="33">
        <f>AVERAGE(W$3:W$14)</f>
        <v>600</v>
      </c>
    </row>
    <row r="19" spans="7:23" x14ac:dyDescent="0.2">
      <c r="G19" t="s">
        <v>17</v>
      </c>
      <c r="H19" s="33">
        <f>STDEV(H$3:H$14)</f>
        <v>83.190690038554905</v>
      </c>
      <c r="J19" t="s">
        <v>17</v>
      </c>
      <c r="K19" s="33">
        <f>STDEV(K$3:K$14)</f>
        <v>14.801105609809264</v>
      </c>
      <c r="L19" s="34"/>
      <c r="M19" t="s">
        <v>17</v>
      </c>
      <c r="N19" s="33">
        <f>STDEV(N$3:N$14)</f>
        <v>24.146522429835429</v>
      </c>
      <c r="P19" t="s">
        <v>17</v>
      </c>
      <c r="Q19" s="33">
        <f>STDEV(Q$3:Q$14)</f>
        <v>19.843478434075926</v>
      </c>
      <c r="S19" t="s">
        <v>17</v>
      </c>
      <c r="T19" s="33">
        <f>STDEV(T$3:T$14)</f>
        <v>0</v>
      </c>
      <c r="V19" t="s">
        <v>17</v>
      </c>
      <c r="W19" s="33">
        <f>STDEV(W$3:W$14)</f>
        <v>0</v>
      </c>
    </row>
  </sheetData>
  <pageMargins left="0.7" right="0.7" top="0.75" bottom="0.75" header="0.3" footer="0.3"/>
  <ignoredErrors>
    <ignoredError sqref="H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Strategies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2022-09-04T14:52:53Z</dcterms:created>
  <dcterms:modified xsi:type="dcterms:W3CDTF">2022-09-11T13:23:37Z</dcterms:modified>
</cp:coreProperties>
</file>