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GA/"/>
    </mc:Choice>
  </mc:AlternateContent>
  <xr:revisionPtr revIDLastSave="0" documentId="13_ncr:1_{C9970609-BFAC-384C-A73F-A9F25FE7615A}" xr6:coauthVersionLast="47" xr6:coauthVersionMax="47" xr10:uidLastSave="{00000000-0000-0000-0000-000000000000}"/>
  <bookViews>
    <workbookView xWindow="1800" yWindow="1060" windowWidth="27000" windowHeight="16940" activeTab="1" xr2:uid="{1BA97663-790D-0B46-A056-21C9608E61D7}"/>
  </bookViews>
  <sheets>
    <sheet name="SUMMARY" sheetId="3" r:id="rId1"/>
    <sheet name="DATA" sheetId="1" r:id="rId2"/>
  </sheets>
  <definedNames>
    <definedName name="GA20C_energies" localSheetId="1">DATA!$A$1:$I$99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5" i="3" s="1"/>
  <c r="D14" i="3"/>
  <c r="D13" i="3"/>
  <c r="E13" i="3" s="1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B8" i="3"/>
  <c r="B7" i="3"/>
  <c r="B6" i="3"/>
  <c r="B5" i="3"/>
  <c r="B4" i="3"/>
  <c r="D12" i="3"/>
  <c r="E12" i="3" s="1"/>
  <c r="E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16328F-93B5-5444-805C-7D22D45039D9}" name="GA20C_energies" type="6" refreshedVersion="8" background="1" saveData="1">
    <textPr sourceFile="/Users/alecramsay/Documents/dev/baseline/maps/GA/GA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<sst xmlns="http://schemas.openxmlformats.org/spreadsheetml/2006/main" count="127" uniqueCount="123">
  <si>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</si>
  <si>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</si>
  <si>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</si>
  <si>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</si>
  <si>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</si>
  <si>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</si>
  <si>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</si>
  <si>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</si>
  <si>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</si>
  <si>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GA20C_I036K01N14</t>
  </si>
  <si>
    <t>GA20C_I070K01N14</t>
  </si>
  <si>
    <t>GA20C_I071K01N14</t>
  </si>
  <si>
    <t>GA20C_I079K01N14</t>
  </si>
  <si>
    <t>GA20C_I044K01N14</t>
  </si>
  <si>
    <t>GA20C_I016K01N14</t>
  </si>
  <si>
    <t>GA20C_I008K01N14</t>
  </si>
  <si>
    <t>Lowest: 1-10</t>
  </si>
  <si>
    <t>GA20C_I040K01N14</t>
  </si>
  <si>
    <t>GA20C_I088K01N14</t>
  </si>
  <si>
    <t>GA20C_I062K01N14</t>
  </si>
  <si>
    <t>GA20C_I029K01N14</t>
  </si>
  <si>
    <t>GA20C_I052K01N14</t>
  </si>
  <si>
    <t>GA20C_I092K01N14</t>
  </si>
  <si>
    <t>GA20C_I099K01N14</t>
  </si>
  <si>
    <t>GA20C_I007K01N14</t>
  </si>
  <si>
    <t>GA20C_I022K01N14</t>
  </si>
  <si>
    <t>GA20C_I077K01N14</t>
  </si>
  <si>
    <t>GA20C_I033K01N14</t>
  </si>
  <si>
    <t>GA20C_I024K01N14</t>
  </si>
  <si>
    <t>GA20C_I060K01N14</t>
  </si>
  <si>
    <t>GA20C_I069K01N14</t>
  </si>
  <si>
    <t>GA20C_I012K01N14</t>
  </si>
  <si>
    <t>GA20C_I078K01N14</t>
  </si>
  <si>
    <t>GA20C_I009K01N14</t>
  </si>
  <si>
    <t>GA20C_I000K01N14</t>
  </si>
  <si>
    <t>GA20C_I098K01N14</t>
  </si>
  <si>
    <t>GA20C_I021K01N14</t>
  </si>
  <si>
    <t>GA20C_I051K01N14</t>
  </si>
  <si>
    <t>GA20C_I074K01N14</t>
  </si>
  <si>
    <t>GA20C_I089K01N14</t>
  </si>
  <si>
    <t>GA20C_I072K01N14</t>
  </si>
  <si>
    <t>GA20C_I027K01N14</t>
  </si>
  <si>
    <t>GA20C_I075K01N14</t>
  </si>
  <si>
    <t>GA20C_I094K01N14</t>
  </si>
  <si>
    <t>GA20C_I056K01N14</t>
  </si>
  <si>
    <t>GA20C_I042K01N14</t>
  </si>
  <si>
    <t>GA20C_I037K01N14</t>
  </si>
  <si>
    <t>GA20C_I002K01N14</t>
  </si>
  <si>
    <t>GA20C_I050K01N14</t>
  </si>
  <si>
    <t>GA20C_I059K01N14</t>
  </si>
  <si>
    <t>GA20C_I034K01N14</t>
  </si>
  <si>
    <t>GA20C_I085K01N14</t>
  </si>
  <si>
    <t>GA20C_I020K01N14</t>
  </si>
  <si>
    <t>GA20C_I095K01N14</t>
  </si>
  <si>
    <t>GA20C_I061K01N14</t>
  </si>
  <si>
    <t>GA20C_I035K01N14</t>
  </si>
  <si>
    <t>GA20C_I053K01N14</t>
  </si>
  <si>
    <t>GA20C_I049K01N14</t>
  </si>
  <si>
    <t>GA20C_I011K01N14</t>
  </si>
  <si>
    <t>GA20C_I028K01N14</t>
  </si>
  <si>
    <t>GA20C_I081K01N14</t>
  </si>
  <si>
    <t>GA20C_I018K01N14</t>
  </si>
  <si>
    <t>GA20C_I047K01N14</t>
  </si>
  <si>
    <t>GA20C_I083K01N14</t>
  </si>
  <si>
    <t>GA20C_I046K01N14</t>
  </si>
  <si>
    <t>GA20C_I010K01N14</t>
  </si>
  <si>
    <t>GA20C_I086K01N14</t>
  </si>
  <si>
    <t>GA20C_I066K01N14</t>
  </si>
  <si>
    <t>GA20C_I001K01N14</t>
  </si>
  <si>
    <t>GA20C_I023K01N14</t>
  </si>
  <si>
    <t>GA20C_I084K01N14</t>
  </si>
  <si>
    <t>GA20C_I014K01N14</t>
  </si>
  <si>
    <t>GA20C_I082K01N14</t>
  </si>
  <si>
    <t>GA20C_I054K01N14</t>
  </si>
  <si>
    <t>GA20C_I041K01N14</t>
  </si>
  <si>
    <t>GA20C_I063K01N14</t>
  </si>
  <si>
    <t>GA20C_I096K01N14</t>
  </si>
  <si>
    <t>GA20C_I025K01N14</t>
  </si>
  <si>
    <t>GA20C_I073K01N14</t>
  </si>
  <si>
    <t>GA20C_I058K01N14</t>
  </si>
  <si>
    <t>GA20C_I048K01N14</t>
  </si>
  <si>
    <t>GA20C_I055K01N14</t>
  </si>
  <si>
    <t>GA20C_I091K01N14</t>
  </si>
  <si>
    <t>GA20C_I030K01N14</t>
  </si>
  <si>
    <t>GA20C_I026K01N14</t>
  </si>
  <si>
    <t>GA20C_I019K01N14</t>
  </si>
  <si>
    <t>GA20C_I064K01N14</t>
  </si>
  <si>
    <t>GA20C_I057K01N14</t>
  </si>
  <si>
    <t>GA20C_I005K01N14</t>
  </si>
  <si>
    <t>GA20C_I015K01N14</t>
  </si>
  <si>
    <t>GA20C_I013K01N14</t>
  </si>
  <si>
    <t>Statistics:</t>
  </si>
  <si>
    <t>iterations</t>
  </si>
  <si>
    <t>min</t>
  </si>
  <si>
    <t>max</t>
  </si>
  <si>
    <t>average</t>
  </si>
  <si>
    <t>median</t>
  </si>
  <si>
    <t>std</t>
  </si>
  <si>
    <t>Notes:</t>
  </si>
  <si>
    <t xml:space="preserve"> </t>
  </si>
  <si>
    <t>- successful runs</t>
  </si>
  <si>
    <t>- failed runs</t>
  </si>
  <si>
    <t>- # w/ delta energy &lt; 1%</t>
  </si>
  <si>
    <t>- # w/ shared % &gt; 95%</t>
  </si>
  <si>
    <t>-# not contiguous</t>
  </si>
  <si>
    <t>GA20C_I031K01N14</t>
  </si>
  <si>
    <t>GA20C_I038K01N14</t>
  </si>
  <si>
    <t>GA20C_I087K01N14</t>
  </si>
  <si>
    <t>GA20C_I004K01N14</t>
  </si>
  <si>
    <t>GA20C_I065K01N14</t>
  </si>
  <si>
    <t>GA20C_I076K01N14</t>
  </si>
  <si>
    <t>GA20C_I090K01N14</t>
  </si>
  <si>
    <t>GA20C_I093K01N14</t>
  </si>
  <si>
    <t>Lowest: 1-100</t>
  </si>
  <si>
    <t>GA20C_I032K01N14</t>
  </si>
  <si>
    <t>GA20C_I017K01N14</t>
  </si>
  <si>
    <t>GA20C_I045K01N14</t>
  </si>
  <si>
    <t>GA20C_I068K01N14</t>
  </si>
  <si>
    <t>GA20C_I039K01N14</t>
  </si>
  <si>
    <t>GA20C_I097K01N14</t>
  </si>
  <si>
    <t>GA20C_I003K01N14</t>
  </si>
  <si>
    <t>GA20C_I067K01N14</t>
  </si>
  <si>
    <t>GA20C_I080K01N14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</si>
</sst>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20C_energies" connectionId="1" xr16:uid="{5BD982A1-1C6D-044E-9A67-650E10C2C94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965-5D8A-464B-AFFF-3430F5A7B976}">
  <dimension ref="A1:E15"/>
  <sheetViews>
    <sheetView workbookViewId="0">
      <selection activeCell="D16" sqref="D16"/>
    </sheetView>
  </sheetViews>
  <sheetFormatPr baseColWidth="10" defaultRowHeight="16" x14ac:dyDescent="0.2"/>
  <sheetData>
    <row r="1" spans="1:5" x14ac:dyDescent="0.2">
      <c r="A1" s="2" t="s">
        <v>91</v>
      </c>
      <c r="B1" s="16">
        <v>100</v>
      </c>
      <c r="C1" t="s">
        <v>92</v>
      </c>
    </row>
    <row r="3" spans="1:5" x14ac:dyDescent="0.2">
      <c r="A3" s="17"/>
      <c r="B3" s="18" t="s">
        <v>4</v>
      </c>
      <c r="C3" s="18" t="s">
        <v>5</v>
      </c>
      <c r="D3" s="18" t="s">
        <v>6</v>
      </c>
      <c r="E3" s="18" t="s">
        <v>7</v>
      </c>
    </row>
    <row r="4" spans="1:5" x14ac:dyDescent="0.2">
      <c r="A4" s="10" t="s">
        <v>93</v>
      </c>
      <c r="B4" s="10">
        <f>MIN(DATA!E$2:E$108)</f>
        <v>0</v>
      </c>
      <c r="C4" s="10">
        <f>MIN(DATA!F$2:F$108)</f>
        <v>0.65590999999999999</v>
      </c>
      <c r="D4" s="10">
        <f>MIN(DATA!G$2:G$108)</f>
        <v>0</v>
      </c>
      <c r="E4" s="10">
        <f>MIN(DATA!H$2:H$108)</f>
        <v>0</v>
      </c>
    </row>
    <row r="5" spans="1:5" x14ac:dyDescent="0.2">
      <c r="A5" s="10" t="s">
        <v>94</v>
      </c>
      <c r="B5" s="10">
        <f>MAX(DATA!E$2:E$108)</f>
        <v>8.3926000000000001E-2</v>
      </c>
      <c r="C5" s="10">
        <f>MAX(DATA!F$2:F$108)</f>
        <v>1</v>
      </c>
      <c r="D5" s="10">
        <f>MAX(DATA!G$2:G$108)</f>
        <v>1.1475610000000001</v>
      </c>
      <c r="E5" s="10">
        <f>MAX(DATA!H$2:H$108)</f>
        <v>1.0240309999999999</v>
      </c>
    </row>
    <row r="6" spans="1:5" x14ac:dyDescent="0.2">
      <c r="A6" s="10" t="s">
        <v>95</v>
      </c>
      <c r="B6" s="10">
        <f>AVERAGE(DATA!E$2:E$108)</f>
        <v>1.9415428571428566E-2</v>
      </c>
      <c r="C6" s="10">
        <f>AVERAGE(DATA!F$2:F$108)</f>
        <v>0.80932407142857177</v>
      </c>
      <c r="D6" s="10">
        <f>AVERAGE(DATA!G$2:G$108)</f>
        <v>0.73061007142857148</v>
      </c>
      <c r="E6" s="10">
        <f>AVERAGE(DATA!H$2:H$108)</f>
        <v>0.5328387653061224</v>
      </c>
    </row>
    <row r="7" spans="1:5" x14ac:dyDescent="0.2">
      <c r="A7" s="10" t="s">
        <v>96</v>
      </c>
      <c r="B7" s="10">
        <f>MEDIAN(DATA!E$2:E$108)</f>
        <v>8.5450000000000005E-3</v>
      </c>
      <c r="C7" s="10">
        <f>MEDIAN(DATA!F$2:F$108)</f>
        <v>0.80832999999999999</v>
      </c>
      <c r="D7" s="10">
        <f>MEDIAN(DATA!G$2:G$108)</f>
        <v>0.726406</v>
      </c>
      <c r="E7" s="10">
        <f>MEDIAN(DATA!H$2:H$108)</f>
        <v>0.529393</v>
      </c>
    </row>
    <row r="8" spans="1:5" x14ac:dyDescent="0.2">
      <c r="A8" s="19" t="s">
        <v>97</v>
      </c>
      <c r="B8" s="19">
        <f>STDEV(DATA!E$2:E$108)</f>
        <v>2.172490124875235E-2</v>
      </c>
      <c r="C8" s="19">
        <f>STDEV(DATA!F$2:F$108)</f>
        <v>6.2848908206650997E-2</v>
      </c>
      <c r="D8" s="19">
        <f>STDEV(DATA!G$2:G$108)</f>
        <v>0.17938826436981156</v>
      </c>
      <c r="E8" s="19">
        <f>STDEV(DATA!H$2:H$108)</f>
        <v>0.19940887140812941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t="s">
        <v>98</v>
      </c>
      <c r="C10" s="16" t="s">
        <v>99</v>
      </c>
    </row>
    <row r="11" spans="1:5" x14ac:dyDescent="0.2">
      <c r="A11" s="20" t="s">
        <v>100</v>
      </c>
      <c r="D11" s="21">
        <v>91</v>
      </c>
    </row>
    <row r="12" spans="1:5" x14ac:dyDescent="0.2">
      <c r="A12" s="22" t="s">
        <v>101</v>
      </c>
      <c r="D12" s="16">
        <f>B1-D11</f>
        <v>9</v>
      </c>
      <c r="E12" s="23">
        <f>D12/B1</f>
        <v>0.09</v>
      </c>
    </row>
    <row r="13" spans="1:5" x14ac:dyDescent="0.2">
      <c r="A13" s="24" t="s">
        <v>102</v>
      </c>
      <c r="D13" s="21">
        <f>COUNTIF(DATA!E2:E108, "&lt;0.01")</f>
        <v>55</v>
      </c>
      <c r="E13" s="25">
        <f>D13/D11</f>
        <v>0.60439560439560436</v>
      </c>
    </row>
    <row r="14" spans="1:5" x14ac:dyDescent="0.2">
      <c r="A14" s="24" t="s">
        <v>103</v>
      </c>
      <c r="D14" s="21">
        <f>COUNTIF(DATA!F2:F108, "&gt;0.95")-1</f>
        <v>1</v>
      </c>
      <c r="E14" s="25">
        <f>D14/D13</f>
        <v>1.8181818181818181E-2</v>
      </c>
    </row>
    <row r="15" spans="1:5" x14ac:dyDescent="0.2">
      <c r="A15" s="20" t="s">
        <v>104</v>
      </c>
      <c r="D15">
        <f>COUNTIF(DATA!C2:C108, FALSE)</f>
        <v>7</v>
      </c>
      <c r="E15" s="25">
        <f>D15/D11</f>
        <v>7.6923076923076927E-2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28EA-A887-BB44-A676-F585AC28C8C7}">
  <dimension ref="A1:I99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3.6640625" style="10" bestFit="1" customWidth="1"/>
    <col min="5" max="5" width="6.6640625" style="11" bestFit="1" customWidth="1"/>
    <col min="6" max="6" width="8.1640625" style="11" bestFit="1" customWidth="1"/>
    <col min="7" max="8" width="6.6640625" style="11" bestFit="1" customWidth="1"/>
    <col min="9" max="9" width="12.664062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</row>
    <row r="2" spans="1:9" x14ac:dyDescent="0.2">
      <c r="A2" s="6">
        <v>74</v>
      </c>
      <c r="B2" s="7" t="s">
        <v>78</v>
      </c>
      <c r="C2" s="6" t="b">
        <v>1</v>
      </c>
      <c r="D2" s="8">
        <v>3251083.6759660002</v>
      </c>
      <c r="E2" s="9">
        <v>0</v>
      </c>
      <c r="F2" s="9">
        <v>1</v>
      </c>
      <c r="G2" s="9">
        <v>0</v>
      </c>
      <c r="H2" s="9">
        <v>0</v>
      </c>
      <c r="I2" s="7" t="s">
        <v>113</v>
      </c>
    </row>
    <row r="3" spans="1:9" x14ac:dyDescent="0.2">
      <c r="A3" s="12">
        <v>10</v>
      </c>
      <c r="B3" s="13" t="s">
        <v>33</v>
      </c>
      <c r="C3" s="12" t="b">
        <v>1</v>
      </c>
      <c r="D3" s="14">
        <v>3256075.0206340002</v>
      </c>
      <c r="E3" s="15">
        <v>1.5349999999999999E-3</v>
      </c>
      <c r="F3" s="15">
        <v>0.83984599999999998</v>
      </c>
      <c r="G3" s="15">
        <v>0.58357000000000003</v>
      </c>
      <c r="H3" s="15">
        <v>0.46806399999999998</v>
      </c>
      <c r="I3" s="13" t="s">
        <v>16</v>
      </c>
    </row>
    <row r="4" spans="1:9" x14ac:dyDescent="0.2">
      <c r="A4">
        <v>83</v>
      </c>
      <c r="B4" s="1" t="s">
        <v>72</v>
      </c>
      <c r="C4" t="b">
        <v>1</v>
      </c>
      <c r="D4" s="10">
        <v>3258321.852434</v>
      </c>
      <c r="E4" s="11">
        <v>2.2260000000000001E-3</v>
      </c>
      <c r="F4" s="11">
        <v>0.90507499999999996</v>
      </c>
      <c r="G4" s="11">
        <v>0.46517700000000001</v>
      </c>
      <c r="H4" s="11">
        <v>0.23247499999999999</v>
      </c>
    </row>
    <row r="5" spans="1:9" x14ac:dyDescent="0.2">
      <c r="A5">
        <v>56</v>
      </c>
      <c r="B5" s="1" t="s">
        <v>81</v>
      </c>
      <c r="C5" t="b">
        <v>1</v>
      </c>
      <c r="D5" s="10">
        <v>3259690.0803789999</v>
      </c>
      <c r="E5" s="11">
        <v>2.647E-3</v>
      </c>
      <c r="F5" s="11">
        <v>0.80981800000000004</v>
      </c>
      <c r="G5" s="11">
        <v>0.66992300000000005</v>
      </c>
      <c r="H5" s="11">
        <v>0.52072799999999997</v>
      </c>
      <c r="I5" s="1"/>
    </row>
    <row r="6" spans="1:9" x14ac:dyDescent="0.2">
      <c r="A6">
        <v>19</v>
      </c>
      <c r="B6" s="1" t="s">
        <v>61</v>
      </c>
      <c r="C6" t="b">
        <v>1</v>
      </c>
      <c r="D6" s="10">
        <v>3261077.5402830001</v>
      </c>
      <c r="E6" s="11">
        <v>3.0739999999999999E-3</v>
      </c>
      <c r="F6" s="11">
        <v>0.855294</v>
      </c>
      <c r="G6" s="11">
        <v>0.64050200000000002</v>
      </c>
      <c r="H6" s="11">
        <v>0.38697399999999998</v>
      </c>
    </row>
    <row r="7" spans="1:9" x14ac:dyDescent="0.2">
      <c r="A7">
        <v>75</v>
      </c>
      <c r="B7" s="1" t="s">
        <v>38</v>
      </c>
      <c r="C7" t="b">
        <v>1</v>
      </c>
      <c r="D7" s="10">
        <v>3261295.3297939999</v>
      </c>
      <c r="E7" s="11">
        <v>3.1410000000000001E-3</v>
      </c>
      <c r="F7" s="11">
        <v>0.84833599999999998</v>
      </c>
      <c r="G7" s="11">
        <v>0.57358399999999998</v>
      </c>
      <c r="H7" s="11">
        <v>0.40140399999999998</v>
      </c>
    </row>
    <row r="8" spans="1:9" x14ac:dyDescent="0.2">
      <c r="A8">
        <v>3</v>
      </c>
      <c r="B8" s="1" t="s">
        <v>47</v>
      </c>
      <c r="C8" t="b">
        <v>1</v>
      </c>
      <c r="D8" s="10">
        <v>3261446.3043610002</v>
      </c>
      <c r="E8" s="11">
        <v>3.1870000000000002E-3</v>
      </c>
      <c r="F8" s="11">
        <v>0.95704500000000003</v>
      </c>
      <c r="G8" s="11">
        <v>0.27979599999999999</v>
      </c>
      <c r="H8" s="11">
        <v>9.1842999999999994E-2</v>
      </c>
    </row>
    <row r="9" spans="1:9" x14ac:dyDescent="0.2">
      <c r="A9">
        <v>16</v>
      </c>
      <c r="B9" s="1" t="s">
        <v>89</v>
      </c>
      <c r="C9" t="b">
        <v>1</v>
      </c>
      <c r="D9" s="10">
        <v>3261527.6276739999</v>
      </c>
      <c r="E9" s="11">
        <v>3.212E-3</v>
      </c>
      <c r="F9" s="11">
        <v>0.83818400000000004</v>
      </c>
      <c r="G9" s="11">
        <v>0.61918799999999996</v>
      </c>
      <c r="H9" s="11">
        <v>0.446523</v>
      </c>
    </row>
    <row r="10" spans="1:9" x14ac:dyDescent="0.2">
      <c r="A10">
        <v>63</v>
      </c>
      <c r="B10" s="1" t="s">
        <v>19</v>
      </c>
      <c r="C10" t="b">
        <v>1</v>
      </c>
      <c r="D10" s="10">
        <v>3261707.2842120002</v>
      </c>
      <c r="E10" s="11">
        <v>3.2680000000000001E-3</v>
      </c>
      <c r="F10" s="11">
        <v>0.92245600000000005</v>
      </c>
      <c r="G10" s="11">
        <v>0.425956</v>
      </c>
      <c r="H10" s="11">
        <v>0.18099100000000001</v>
      </c>
    </row>
    <row r="11" spans="1:9" x14ac:dyDescent="0.2">
      <c r="A11" s="26">
        <v>88</v>
      </c>
      <c r="B11" s="27" t="s">
        <v>107</v>
      </c>
      <c r="C11" s="26" t="b">
        <v>1</v>
      </c>
      <c r="D11" s="28">
        <v>3262601.256151</v>
      </c>
      <c r="E11" s="29">
        <v>3.5430000000000001E-3</v>
      </c>
      <c r="F11" s="29">
        <v>0.86901300000000004</v>
      </c>
      <c r="G11" s="29">
        <v>0.58161600000000002</v>
      </c>
      <c r="H11" s="29">
        <v>0.357848</v>
      </c>
      <c r="I11" s="27"/>
    </row>
    <row r="12" spans="1:9" x14ac:dyDescent="0.2">
      <c r="A12">
        <v>54</v>
      </c>
      <c r="B12" s="1" t="s">
        <v>56</v>
      </c>
      <c r="C12" t="b">
        <v>1</v>
      </c>
      <c r="D12" s="10">
        <v>3263277.3325499999</v>
      </c>
      <c r="E12" s="11">
        <v>3.751E-3</v>
      </c>
      <c r="F12" s="11">
        <v>0.85567199999999999</v>
      </c>
      <c r="G12" s="11">
        <v>0.56235500000000005</v>
      </c>
      <c r="H12" s="11">
        <v>0.37804700000000002</v>
      </c>
    </row>
    <row r="13" spans="1:9" x14ac:dyDescent="0.2">
      <c r="A13">
        <v>17</v>
      </c>
      <c r="B13" s="1" t="s">
        <v>14</v>
      </c>
      <c r="C13" t="b">
        <v>1</v>
      </c>
      <c r="D13" s="10">
        <v>3264547.731044</v>
      </c>
      <c r="E13" s="11">
        <v>4.1409999999999997E-3</v>
      </c>
      <c r="F13" s="11">
        <v>0.85415300000000005</v>
      </c>
      <c r="G13" s="11">
        <v>0.61056999999999995</v>
      </c>
      <c r="H13" s="11">
        <v>0.37210399999999999</v>
      </c>
    </row>
    <row r="14" spans="1:9" x14ac:dyDescent="0.2">
      <c r="A14">
        <v>33</v>
      </c>
      <c r="B14" s="1" t="s">
        <v>114</v>
      </c>
      <c r="C14" t="b">
        <v>1</v>
      </c>
      <c r="D14" s="10">
        <v>3265041.7902210001</v>
      </c>
      <c r="E14" s="11">
        <v>4.2929999999999999E-3</v>
      </c>
      <c r="F14" s="11">
        <v>0.86034699999999997</v>
      </c>
      <c r="G14" s="11">
        <v>0.52590999999999999</v>
      </c>
      <c r="H14" s="11">
        <v>0.37462699999999999</v>
      </c>
    </row>
    <row r="15" spans="1:9" x14ac:dyDescent="0.2">
      <c r="A15">
        <v>62</v>
      </c>
      <c r="B15" s="1" t="s">
        <v>54</v>
      </c>
      <c r="C15" t="b">
        <v>1</v>
      </c>
      <c r="D15" s="10">
        <v>3265612.7742349999</v>
      </c>
      <c r="E15" s="11">
        <v>4.4689999999999999E-3</v>
      </c>
      <c r="F15" s="11">
        <v>0.86285800000000001</v>
      </c>
      <c r="G15" s="11">
        <v>0.53865700000000005</v>
      </c>
      <c r="H15" s="11">
        <v>0.38733400000000001</v>
      </c>
    </row>
    <row r="16" spans="1:9" x14ac:dyDescent="0.2">
      <c r="A16">
        <v>73</v>
      </c>
      <c r="B16" s="1" t="s">
        <v>40</v>
      </c>
      <c r="C16" t="b">
        <v>1</v>
      </c>
      <c r="D16" s="10">
        <v>3266294.2053950001</v>
      </c>
      <c r="E16" s="11">
        <v>4.679E-3</v>
      </c>
      <c r="F16" s="11">
        <v>0.83361200000000002</v>
      </c>
      <c r="G16" s="11">
        <v>0.66795800000000005</v>
      </c>
      <c r="H16" s="11">
        <v>0.48061700000000002</v>
      </c>
    </row>
    <row r="17" spans="1:8" x14ac:dyDescent="0.2">
      <c r="A17">
        <v>20</v>
      </c>
      <c r="B17" s="1" t="s">
        <v>85</v>
      </c>
      <c r="C17" t="b">
        <v>0</v>
      </c>
      <c r="D17" s="10">
        <v>3267648.9134519999</v>
      </c>
      <c r="E17" s="11">
        <v>5.0949999999999997E-3</v>
      </c>
      <c r="F17" s="11">
        <v>0.92735900000000004</v>
      </c>
      <c r="G17" s="11">
        <v>0.405864</v>
      </c>
      <c r="H17" s="11">
        <v>0.169573</v>
      </c>
    </row>
    <row r="18" spans="1:8" x14ac:dyDescent="0.2">
      <c r="A18">
        <v>99</v>
      </c>
      <c r="B18" s="1" t="s">
        <v>35</v>
      </c>
      <c r="C18" t="b">
        <v>1</v>
      </c>
      <c r="D18" s="10">
        <v>3267653.2691839999</v>
      </c>
      <c r="E18" s="11">
        <v>5.097E-3</v>
      </c>
      <c r="F18" s="11">
        <v>0.83715600000000001</v>
      </c>
      <c r="G18" s="11">
        <v>0.62561900000000004</v>
      </c>
      <c r="H18" s="11">
        <v>0.42681999999999998</v>
      </c>
    </row>
    <row r="19" spans="1:8" x14ac:dyDescent="0.2">
      <c r="A19">
        <v>23</v>
      </c>
      <c r="B19" s="1" t="s">
        <v>25</v>
      </c>
      <c r="C19" t="b">
        <v>1</v>
      </c>
      <c r="D19" s="10">
        <v>3267727.5538599999</v>
      </c>
      <c r="E19" s="11">
        <v>5.1190000000000003E-3</v>
      </c>
      <c r="F19" s="11">
        <v>0.83515799999999996</v>
      </c>
      <c r="G19" s="11">
        <v>0.62642100000000001</v>
      </c>
      <c r="H19" s="11">
        <v>0.43822899999999998</v>
      </c>
    </row>
    <row r="20" spans="1:8" x14ac:dyDescent="0.2">
      <c r="A20">
        <v>29</v>
      </c>
      <c r="B20" s="1" t="s">
        <v>59</v>
      </c>
      <c r="C20" t="b">
        <v>1</v>
      </c>
      <c r="D20" s="10">
        <v>3268103.4619990001</v>
      </c>
      <c r="E20" s="11">
        <v>5.2350000000000001E-3</v>
      </c>
      <c r="F20" s="11">
        <v>0.76334999999999997</v>
      </c>
      <c r="G20" s="11">
        <v>0.71013999999999999</v>
      </c>
      <c r="H20" s="11">
        <v>0.592476</v>
      </c>
    </row>
    <row r="21" spans="1:8" x14ac:dyDescent="0.2">
      <c r="A21">
        <v>14</v>
      </c>
      <c r="B21" s="1" t="s">
        <v>90</v>
      </c>
      <c r="C21" t="b">
        <v>1</v>
      </c>
      <c r="D21" s="10">
        <v>3268295.0992000001</v>
      </c>
      <c r="E21" s="11">
        <v>5.2940000000000001E-3</v>
      </c>
      <c r="F21" s="11">
        <v>0.84337300000000004</v>
      </c>
      <c r="G21" s="11">
        <v>0.62712500000000004</v>
      </c>
      <c r="H21" s="11">
        <v>0.40853299999999998</v>
      </c>
    </row>
    <row r="22" spans="1:8" x14ac:dyDescent="0.2">
      <c r="A22">
        <v>8</v>
      </c>
      <c r="B22" s="1" t="s">
        <v>24</v>
      </c>
      <c r="C22" t="b">
        <v>1</v>
      </c>
      <c r="D22" s="10">
        <v>3268383.1645960002</v>
      </c>
      <c r="E22" s="11">
        <v>5.3210000000000002E-3</v>
      </c>
      <c r="F22" s="11">
        <v>0.885799</v>
      </c>
      <c r="G22" s="11">
        <v>0.495807</v>
      </c>
      <c r="H22" s="11">
        <v>0.28697899999999998</v>
      </c>
    </row>
    <row r="23" spans="1:8" x14ac:dyDescent="0.2">
      <c r="A23">
        <v>43</v>
      </c>
      <c r="B23" s="1" t="s">
        <v>45</v>
      </c>
      <c r="C23" t="b">
        <v>1</v>
      </c>
      <c r="D23" s="10">
        <v>3269171.2721219999</v>
      </c>
      <c r="E23" s="11">
        <v>5.5640000000000004E-3</v>
      </c>
      <c r="F23" s="11">
        <v>0.83243100000000003</v>
      </c>
      <c r="G23" s="11">
        <v>0.60051600000000005</v>
      </c>
      <c r="H23" s="11">
        <v>0.424211</v>
      </c>
    </row>
    <row r="24" spans="1:8" x14ac:dyDescent="0.2">
      <c r="A24">
        <v>18</v>
      </c>
      <c r="B24" s="1" t="s">
        <v>115</v>
      </c>
      <c r="C24" t="b">
        <v>1</v>
      </c>
      <c r="D24" s="10">
        <v>3269326.6723059998</v>
      </c>
      <c r="E24" s="11">
        <v>5.6109999999999997E-3</v>
      </c>
      <c r="F24" s="11">
        <v>0.82772699999999999</v>
      </c>
      <c r="G24" s="11">
        <v>0.69456300000000004</v>
      </c>
      <c r="H24" s="11">
        <v>0.46743499999999999</v>
      </c>
    </row>
    <row r="25" spans="1:8" x14ac:dyDescent="0.2">
      <c r="A25">
        <v>92</v>
      </c>
      <c r="B25" s="1" t="s">
        <v>82</v>
      </c>
      <c r="C25" t="b">
        <v>1</v>
      </c>
      <c r="D25" s="10">
        <v>3270689.263787</v>
      </c>
      <c r="E25" s="11">
        <v>6.0299999999999998E-3</v>
      </c>
      <c r="F25" s="11">
        <v>0.86013300000000004</v>
      </c>
      <c r="G25" s="11">
        <v>0.64338600000000001</v>
      </c>
      <c r="H25" s="11">
        <v>0.36126999999999998</v>
      </c>
    </row>
    <row r="26" spans="1:8" x14ac:dyDescent="0.2">
      <c r="A26">
        <v>46</v>
      </c>
      <c r="B26" s="1" t="s">
        <v>116</v>
      </c>
      <c r="C26" t="b">
        <v>1</v>
      </c>
      <c r="D26" s="10">
        <v>3270981.9527540002</v>
      </c>
      <c r="E26" s="11">
        <v>6.1209999999999997E-3</v>
      </c>
      <c r="F26" s="11">
        <v>0.89283999999999997</v>
      </c>
      <c r="G26" s="11">
        <v>0.51043700000000003</v>
      </c>
      <c r="H26" s="11">
        <v>0.265982</v>
      </c>
    </row>
    <row r="27" spans="1:8" x14ac:dyDescent="0.2">
      <c r="A27">
        <v>60</v>
      </c>
      <c r="B27" s="1" t="s">
        <v>49</v>
      </c>
      <c r="C27" t="b">
        <v>1</v>
      </c>
      <c r="D27" s="10">
        <v>3271486.9740889999</v>
      </c>
      <c r="E27" s="11">
        <v>6.2760000000000003E-3</v>
      </c>
      <c r="F27" s="11">
        <v>0.812751</v>
      </c>
      <c r="G27" s="11">
        <v>0.71369700000000003</v>
      </c>
      <c r="H27" s="11">
        <v>0.52932000000000001</v>
      </c>
    </row>
    <row r="28" spans="1:8" x14ac:dyDescent="0.2">
      <c r="A28">
        <v>82</v>
      </c>
      <c r="B28" s="1" t="s">
        <v>60</v>
      </c>
      <c r="C28" t="b">
        <v>1</v>
      </c>
      <c r="D28" s="10">
        <v>3271751.582837</v>
      </c>
      <c r="E28" s="11">
        <v>6.3569999999999998E-3</v>
      </c>
      <c r="F28" s="11">
        <v>0.88945300000000005</v>
      </c>
      <c r="G28" s="11">
        <v>0.53422499999999995</v>
      </c>
      <c r="H28" s="11">
        <v>0.26438899999999999</v>
      </c>
    </row>
    <row r="29" spans="1:8" x14ac:dyDescent="0.2">
      <c r="A29">
        <v>100</v>
      </c>
      <c r="B29" s="1" t="s">
        <v>23</v>
      </c>
      <c r="C29" t="b">
        <v>1</v>
      </c>
      <c r="D29" s="10">
        <v>3272078.9280030001</v>
      </c>
      <c r="E29" s="11">
        <v>6.4580000000000002E-3</v>
      </c>
      <c r="F29" s="11">
        <v>0.81516200000000005</v>
      </c>
      <c r="G29" s="11">
        <v>0.70724200000000004</v>
      </c>
      <c r="H29" s="11">
        <v>0.51065799999999995</v>
      </c>
    </row>
    <row r="30" spans="1:8" x14ac:dyDescent="0.2">
      <c r="A30">
        <v>71</v>
      </c>
      <c r="B30" s="1" t="s">
        <v>10</v>
      </c>
      <c r="C30" t="b">
        <v>1</v>
      </c>
      <c r="D30" s="10">
        <v>3272118.9786840002</v>
      </c>
      <c r="E30" s="11">
        <v>6.4700000000000001E-3</v>
      </c>
      <c r="F30" s="11">
        <v>0.81792699999999996</v>
      </c>
      <c r="G30" s="11">
        <v>0.67279599999999995</v>
      </c>
      <c r="H30" s="11">
        <v>0.48962800000000001</v>
      </c>
    </row>
    <row r="31" spans="1:8" x14ac:dyDescent="0.2">
      <c r="A31">
        <v>45</v>
      </c>
      <c r="B31" s="1" t="s">
        <v>13</v>
      </c>
      <c r="C31" t="b">
        <v>1</v>
      </c>
      <c r="D31" s="10">
        <v>3272510.4320990001</v>
      </c>
      <c r="E31" s="11">
        <v>6.5909999999999996E-3</v>
      </c>
      <c r="F31" s="11">
        <v>0.80429300000000004</v>
      </c>
      <c r="G31" s="11">
        <v>0.72614100000000004</v>
      </c>
      <c r="H31" s="11">
        <v>0.55455200000000004</v>
      </c>
    </row>
    <row r="32" spans="1:8" x14ac:dyDescent="0.2">
      <c r="A32">
        <v>69</v>
      </c>
      <c r="B32" s="1" t="s">
        <v>117</v>
      </c>
      <c r="C32" t="b">
        <v>1</v>
      </c>
      <c r="D32" s="10">
        <v>3272811.3137289998</v>
      </c>
      <c r="E32" s="11">
        <v>6.6829999999999997E-3</v>
      </c>
      <c r="F32" s="11">
        <v>0.82289199999999996</v>
      </c>
      <c r="G32" s="11">
        <v>0.69426299999999996</v>
      </c>
      <c r="H32" s="11">
        <v>0.47733199999999998</v>
      </c>
    </row>
    <row r="33" spans="1:8" x14ac:dyDescent="0.2">
      <c r="A33">
        <v>52</v>
      </c>
      <c r="B33" s="1" t="s">
        <v>37</v>
      </c>
      <c r="C33" t="b">
        <v>1</v>
      </c>
      <c r="D33" s="10">
        <v>3272842.1216750001</v>
      </c>
      <c r="E33" s="11">
        <v>6.6930000000000002E-3</v>
      </c>
      <c r="F33" s="11">
        <v>0.80482699999999996</v>
      </c>
      <c r="G33" s="11">
        <v>0.75117299999999998</v>
      </c>
      <c r="H33" s="11">
        <v>0.54700899999999997</v>
      </c>
    </row>
    <row r="34" spans="1:8" x14ac:dyDescent="0.2">
      <c r="A34">
        <v>22</v>
      </c>
      <c r="B34" s="1" t="s">
        <v>36</v>
      </c>
      <c r="C34" t="b">
        <v>1</v>
      </c>
      <c r="D34" s="10">
        <v>3273209.969815</v>
      </c>
      <c r="E34" s="11">
        <v>6.8060000000000004E-3</v>
      </c>
      <c r="F34" s="11">
        <v>0.79638900000000001</v>
      </c>
      <c r="G34" s="11">
        <v>0.74737200000000004</v>
      </c>
      <c r="H34" s="11">
        <v>0.57380699999999996</v>
      </c>
    </row>
    <row r="35" spans="1:8" x14ac:dyDescent="0.2">
      <c r="A35">
        <v>57</v>
      </c>
      <c r="B35" s="1" t="s">
        <v>44</v>
      </c>
      <c r="C35" t="b">
        <v>1</v>
      </c>
      <c r="D35" s="10">
        <v>3273282.9058480002</v>
      </c>
      <c r="E35" s="11">
        <v>6.8279999999999999E-3</v>
      </c>
      <c r="F35" s="11">
        <v>0.81452000000000002</v>
      </c>
      <c r="G35" s="11">
        <v>0.74159699999999995</v>
      </c>
      <c r="H35" s="11">
        <v>0.50289600000000001</v>
      </c>
    </row>
    <row r="36" spans="1:8" x14ac:dyDescent="0.2">
      <c r="A36">
        <v>38</v>
      </c>
      <c r="B36" s="1" t="s">
        <v>46</v>
      </c>
      <c r="C36" t="b">
        <v>0</v>
      </c>
      <c r="D36" s="10">
        <v>3274518.083383</v>
      </c>
      <c r="E36" s="11">
        <v>7.208E-3</v>
      </c>
      <c r="F36" s="11">
        <v>0.83697900000000003</v>
      </c>
      <c r="G36" s="11">
        <v>0.70413899999999996</v>
      </c>
      <c r="H36" s="11">
        <v>0.43124400000000002</v>
      </c>
    </row>
    <row r="37" spans="1:8" x14ac:dyDescent="0.2">
      <c r="A37">
        <v>39</v>
      </c>
      <c r="B37" s="1" t="s">
        <v>106</v>
      </c>
      <c r="C37" t="b">
        <v>1</v>
      </c>
      <c r="D37" s="10">
        <v>3274634.41726</v>
      </c>
      <c r="E37" s="11">
        <v>7.2439999999999996E-3</v>
      </c>
      <c r="F37" s="11">
        <v>0.79601999999999995</v>
      </c>
      <c r="G37" s="11">
        <v>0.72550300000000001</v>
      </c>
      <c r="H37" s="11">
        <v>0.57222300000000004</v>
      </c>
    </row>
    <row r="38" spans="1:8" x14ac:dyDescent="0.2">
      <c r="A38">
        <v>40</v>
      </c>
      <c r="B38" s="1" t="s">
        <v>118</v>
      </c>
      <c r="C38" t="b">
        <v>1</v>
      </c>
      <c r="D38" s="10">
        <v>3275139.8237370001</v>
      </c>
      <c r="E38" s="11">
        <v>7.3990000000000002E-3</v>
      </c>
      <c r="F38" s="11">
        <v>0.864035</v>
      </c>
      <c r="G38" s="11">
        <v>0.60935600000000001</v>
      </c>
      <c r="H38" s="11">
        <v>0.34943800000000003</v>
      </c>
    </row>
    <row r="39" spans="1:8" x14ac:dyDescent="0.2">
      <c r="A39">
        <v>26</v>
      </c>
      <c r="B39" s="1" t="s">
        <v>77</v>
      </c>
      <c r="C39" t="b">
        <v>1</v>
      </c>
      <c r="D39" s="10">
        <v>3275651.1297559999</v>
      </c>
      <c r="E39" s="11">
        <v>7.5570000000000003E-3</v>
      </c>
      <c r="F39" s="11">
        <v>0.842804</v>
      </c>
      <c r="G39" s="11">
        <v>0.65157900000000002</v>
      </c>
      <c r="H39" s="11">
        <v>0.438606</v>
      </c>
    </row>
    <row r="40" spans="1:8" x14ac:dyDescent="0.2">
      <c r="A40">
        <v>66</v>
      </c>
      <c r="B40" s="1" t="s">
        <v>109</v>
      </c>
      <c r="C40" t="b">
        <v>1</v>
      </c>
      <c r="D40" s="10">
        <v>3275663.4044920001</v>
      </c>
      <c r="E40" s="11">
        <v>7.5599999999999999E-3</v>
      </c>
      <c r="F40" s="11">
        <v>0.84264399999999995</v>
      </c>
      <c r="G40" s="11">
        <v>0.69060600000000005</v>
      </c>
      <c r="H40" s="11">
        <v>0.44092599999999998</v>
      </c>
    </row>
    <row r="41" spans="1:8" x14ac:dyDescent="0.2">
      <c r="A41">
        <v>25</v>
      </c>
      <c r="B41" s="1" t="s">
        <v>28</v>
      </c>
      <c r="C41" t="b">
        <v>1</v>
      </c>
      <c r="D41" s="10">
        <v>3275900.2391360002</v>
      </c>
      <c r="E41" s="11">
        <v>7.633E-3</v>
      </c>
      <c r="F41" s="11">
        <v>0.79789900000000002</v>
      </c>
      <c r="G41" s="11">
        <v>0.74087599999999998</v>
      </c>
      <c r="H41" s="11">
        <v>0.59016000000000002</v>
      </c>
    </row>
    <row r="42" spans="1:8" x14ac:dyDescent="0.2">
      <c r="A42">
        <v>50</v>
      </c>
      <c r="B42" s="1" t="s">
        <v>57</v>
      </c>
      <c r="C42" t="b">
        <v>1</v>
      </c>
      <c r="D42" s="10">
        <v>3276337.9554900001</v>
      </c>
      <c r="E42" s="11">
        <v>7.7679999999999997E-3</v>
      </c>
      <c r="F42" s="11">
        <v>0.79745699999999997</v>
      </c>
      <c r="G42" s="11">
        <v>0.73085900000000004</v>
      </c>
      <c r="H42" s="11">
        <v>0.56736900000000001</v>
      </c>
    </row>
    <row r="43" spans="1:8" x14ac:dyDescent="0.2">
      <c r="A43">
        <v>1</v>
      </c>
      <c r="B43" s="1" t="s">
        <v>34</v>
      </c>
      <c r="C43" t="b">
        <v>1</v>
      </c>
      <c r="D43" s="10">
        <v>3276772.2085879999</v>
      </c>
      <c r="E43" s="11">
        <v>7.9019999999999993E-3</v>
      </c>
      <c r="F43" s="11">
        <v>0.80783300000000002</v>
      </c>
      <c r="G43" s="11">
        <v>0.78220800000000001</v>
      </c>
      <c r="H43" s="11">
        <v>0.547879</v>
      </c>
    </row>
    <row r="44" spans="1:8" x14ac:dyDescent="0.2">
      <c r="A44">
        <v>98</v>
      </c>
      <c r="B44" s="1" t="s">
        <v>119</v>
      </c>
      <c r="C44" t="b">
        <v>1</v>
      </c>
      <c r="D44" s="10">
        <v>3276978.2837769999</v>
      </c>
      <c r="E44" s="11">
        <v>7.9649999999999999E-3</v>
      </c>
      <c r="F44" s="11">
        <v>0.81102399999999997</v>
      </c>
      <c r="G44" s="11">
        <v>0.66521200000000003</v>
      </c>
      <c r="H44" s="11">
        <v>0.49893199999999999</v>
      </c>
    </row>
    <row r="45" spans="1:8" x14ac:dyDescent="0.2">
      <c r="A45">
        <v>84</v>
      </c>
      <c r="B45" s="1" t="s">
        <v>63</v>
      </c>
      <c r="C45" t="b">
        <v>1</v>
      </c>
      <c r="D45" s="10">
        <v>3277398.672491</v>
      </c>
      <c r="E45" s="11">
        <v>8.0940000000000005E-3</v>
      </c>
      <c r="F45" s="11">
        <v>0.80777200000000005</v>
      </c>
      <c r="G45" s="11">
        <v>0.737792</v>
      </c>
      <c r="H45" s="11">
        <v>0.554145</v>
      </c>
    </row>
    <row r="46" spans="1:8" x14ac:dyDescent="0.2">
      <c r="A46">
        <v>85</v>
      </c>
      <c r="B46" s="1" t="s">
        <v>70</v>
      </c>
      <c r="C46" t="b">
        <v>1</v>
      </c>
      <c r="D46" s="10">
        <v>3277460.4408339998</v>
      </c>
      <c r="E46" s="11">
        <v>8.1130000000000004E-3</v>
      </c>
      <c r="F46" s="11">
        <v>0.78602499999999997</v>
      </c>
      <c r="G46" s="11">
        <v>0.73843000000000003</v>
      </c>
      <c r="H46" s="11">
        <v>0.60980000000000001</v>
      </c>
    </row>
    <row r="47" spans="1:8" x14ac:dyDescent="0.2">
      <c r="A47">
        <v>78</v>
      </c>
      <c r="B47" s="1" t="s">
        <v>26</v>
      </c>
      <c r="C47" t="b">
        <v>1</v>
      </c>
      <c r="D47" s="10">
        <v>3278260.9679649998</v>
      </c>
      <c r="E47" s="11">
        <v>8.3590000000000001E-3</v>
      </c>
      <c r="F47" s="11">
        <v>0.827542</v>
      </c>
      <c r="G47" s="11">
        <v>0.67547000000000001</v>
      </c>
      <c r="H47" s="11">
        <v>0.47079900000000002</v>
      </c>
    </row>
    <row r="48" spans="1:8" x14ac:dyDescent="0.2">
      <c r="A48">
        <v>77</v>
      </c>
      <c r="B48" s="1" t="s">
        <v>110</v>
      </c>
      <c r="C48" t="b">
        <v>1</v>
      </c>
      <c r="D48" s="10">
        <v>3278335.7121410002</v>
      </c>
      <c r="E48" s="11">
        <v>8.3820000000000006E-3</v>
      </c>
      <c r="F48" s="11">
        <v>0.79782600000000004</v>
      </c>
      <c r="G48" s="11">
        <v>0.80145299999999997</v>
      </c>
      <c r="H48" s="11">
        <v>0.57967000000000002</v>
      </c>
    </row>
    <row r="49" spans="1:8" x14ac:dyDescent="0.2">
      <c r="A49">
        <v>42</v>
      </c>
      <c r="B49" s="1" t="s">
        <v>74</v>
      </c>
      <c r="C49" t="b">
        <v>0</v>
      </c>
      <c r="D49" s="10">
        <v>3278435.6304589999</v>
      </c>
      <c r="E49" s="11">
        <v>8.4130000000000003E-3</v>
      </c>
      <c r="F49" s="11">
        <v>0.82369599999999998</v>
      </c>
      <c r="G49" s="11">
        <v>0.69091999999999998</v>
      </c>
      <c r="H49" s="11">
        <v>0.47857699999999997</v>
      </c>
    </row>
    <row r="50" spans="1:8" x14ac:dyDescent="0.2">
      <c r="A50">
        <v>9</v>
      </c>
      <c r="B50" s="1" t="s">
        <v>15</v>
      </c>
      <c r="C50" t="b">
        <v>1</v>
      </c>
      <c r="D50" s="10">
        <v>3278571.4141370002</v>
      </c>
      <c r="E50" s="11">
        <v>8.4550000000000007E-3</v>
      </c>
      <c r="F50" s="11">
        <v>0.88952200000000003</v>
      </c>
      <c r="G50" s="11">
        <v>0.54254999999999998</v>
      </c>
      <c r="H50" s="11">
        <v>0.273868</v>
      </c>
    </row>
    <row r="51" spans="1:8" x14ac:dyDescent="0.2">
      <c r="A51">
        <v>51</v>
      </c>
      <c r="B51" s="1" t="s">
        <v>48</v>
      </c>
      <c r="C51" t="b">
        <v>1</v>
      </c>
      <c r="D51" s="10">
        <v>3279158.1671279999</v>
      </c>
      <c r="E51" s="11">
        <v>8.6350000000000003E-3</v>
      </c>
      <c r="F51" s="11">
        <v>0.80666400000000005</v>
      </c>
      <c r="G51" s="11">
        <v>0.72667099999999996</v>
      </c>
      <c r="H51" s="11">
        <v>0.56002799999999997</v>
      </c>
    </row>
    <row r="52" spans="1:8" x14ac:dyDescent="0.2">
      <c r="A52">
        <v>36</v>
      </c>
      <c r="B52" s="1" t="s">
        <v>55</v>
      </c>
      <c r="C52" t="b">
        <v>1</v>
      </c>
      <c r="D52" s="10">
        <v>3279496.0048099998</v>
      </c>
      <c r="E52" s="11">
        <v>8.7390000000000002E-3</v>
      </c>
      <c r="F52" s="11">
        <v>0.83301000000000003</v>
      </c>
      <c r="G52" s="11">
        <v>0.66370899999999999</v>
      </c>
      <c r="H52" s="11">
        <v>0.43025000000000002</v>
      </c>
    </row>
    <row r="53" spans="1:8" x14ac:dyDescent="0.2">
      <c r="A53">
        <v>41</v>
      </c>
      <c r="B53" s="1" t="s">
        <v>17</v>
      </c>
      <c r="C53" t="b">
        <v>1</v>
      </c>
      <c r="D53" s="10">
        <v>3280191.8100439999</v>
      </c>
      <c r="E53" s="11">
        <v>8.9529999999999992E-3</v>
      </c>
      <c r="F53" s="11">
        <v>0.79979</v>
      </c>
      <c r="G53" s="11">
        <v>0.78320500000000004</v>
      </c>
      <c r="H53" s="11">
        <v>0.56952700000000001</v>
      </c>
    </row>
    <row r="54" spans="1:8" x14ac:dyDescent="0.2">
      <c r="A54">
        <v>35</v>
      </c>
      <c r="B54" s="1" t="s">
        <v>50</v>
      </c>
      <c r="C54" t="b">
        <v>1</v>
      </c>
      <c r="D54" s="10">
        <v>3280757.4724639999</v>
      </c>
      <c r="E54" s="11">
        <v>9.1269999999999997E-3</v>
      </c>
      <c r="F54" s="11">
        <v>0.80498899999999995</v>
      </c>
      <c r="G54" s="11">
        <v>0.76959100000000003</v>
      </c>
      <c r="H54" s="11">
        <v>0.55742400000000003</v>
      </c>
    </row>
    <row r="55" spans="1:8" x14ac:dyDescent="0.2">
      <c r="A55">
        <v>32</v>
      </c>
      <c r="B55" s="1" t="s">
        <v>105</v>
      </c>
      <c r="C55" t="b">
        <v>1</v>
      </c>
      <c r="D55" s="10">
        <v>3281054.0384780001</v>
      </c>
      <c r="E55" s="11">
        <v>9.2189999999999998E-3</v>
      </c>
      <c r="F55" s="11">
        <v>0.803956</v>
      </c>
      <c r="G55" s="11">
        <v>0.75592899999999996</v>
      </c>
      <c r="H55" s="11">
        <v>0.56025199999999997</v>
      </c>
    </row>
    <row r="56" spans="1:8" x14ac:dyDescent="0.2">
      <c r="A56">
        <v>80</v>
      </c>
      <c r="B56" s="1" t="s">
        <v>12</v>
      </c>
      <c r="C56" t="b">
        <v>1</v>
      </c>
      <c r="D56" s="10">
        <v>3281920.167866</v>
      </c>
      <c r="E56" s="11">
        <v>9.4850000000000004E-3</v>
      </c>
      <c r="F56" s="11">
        <v>0.86158699999999999</v>
      </c>
      <c r="G56" s="11">
        <v>0.63141599999999998</v>
      </c>
      <c r="H56" s="11">
        <v>0.36143700000000001</v>
      </c>
    </row>
    <row r="57" spans="1:8" x14ac:dyDescent="0.2">
      <c r="A57">
        <v>91</v>
      </c>
      <c r="B57" s="1" t="s">
        <v>111</v>
      </c>
      <c r="C57" t="b">
        <v>1</v>
      </c>
      <c r="D57" s="10">
        <v>3284201.6784660001</v>
      </c>
      <c r="E57" s="11">
        <v>1.0187E-2</v>
      </c>
      <c r="F57" s="11">
        <v>0.88625399999999999</v>
      </c>
      <c r="G57" s="11">
        <v>0.57650500000000005</v>
      </c>
      <c r="H57" s="11">
        <v>0.28025800000000001</v>
      </c>
    </row>
    <row r="58" spans="1:8" x14ac:dyDescent="0.2">
      <c r="A58">
        <v>15</v>
      </c>
      <c r="B58" s="1" t="s">
        <v>71</v>
      </c>
      <c r="C58" t="b">
        <v>1</v>
      </c>
      <c r="D58" s="10">
        <v>3284247.6211290001</v>
      </c>
      <c r="E58" s="11">
        <v>1.0201E-2</v>
      </c>
      <c r="F58" s="11">
        <v>0.77815299999999998</v>
      </c>
      <c r="G58" s="11">
        <v>0.78449199999999997</v>
      </c>
      <c r="H58" s="11">
        <v>0.616618</v>
      </c>
    </row>
    <row r="59" spans="1:8" x14ac:dyDescent="0.2">
      <c r="A59">
        <v>70</v>
      </c>
      <c r="B59" s="1" t="s">
        <v>30</v>
      </c>
      <c r="C59" t="b">
        <v>1</v>
      </c>
      <c r="D59" s="10">
        <v>3285593.8875739998</v>
      </c>
      <c r="E59" s="11">
        <v>1.0614999999999999E-2</v>
      </c>
      <c r="F59" s="11">
        <v>0.78173499999999996</v>
      </c>
      <c r="G59" s="11">
        <v>0.77392099999999997</v>
      </c>
      <c r="H59" s="11">
        <v>0.59665699999999999</v>
      </c>
    </row>
    <row r="60" spans="1:8" x14ac:dyDescent="0.2">
      <c r="A60">
        <v>12</v>
      </c>
      <c r="B60" s="1" t="s">
        <v>58</v>
      </c>
      <c r="C60" t="b">
        <v>1</v>
      </c>
      <c r="D60" s="10">
        <v>3287121.5808080002</v>
      </c>
      <c r="E60" s="11">
        <v>1.1084999999999999E-2</v>
      </c>
      <c r="F60" s="11">
        <v>0.861402</v>
      </c>
      <c r="G60" s="11">
        <v>0.63810800000000001</v>
      </c>
      <c r="H60" s="11">
        <v>0.34798499999999999</v>
      </c>
    </row>
    <row r="61" spans="1:8" x14ac:dyDescent="0.2">
      <c r="A61">
        <v>5</v>
      </c>
      <c r="B61" s="1" t="s">
        <v>108</v>
      </c>
      <c r="C61" t="b">
        <v>0</v>
      </c>
      <c r="D61" s="10">
        <v>3288520.8633460002</v>
      </c>
      <c r="E61" s="11">
        <v>1.1514999999999999E-2</v>
      </c>
      <c r="F61" s="11">
        <v>0.86421899999999996</v>
      </c>
      <c r="G61" s="11">
        <v>0.66543799999999997</v>
      </c>
      <c r="H61" s="11">
        <v>0.34850999999999999</v>
      </c>
    </row>
    <row r="62" spans="1:8" x14ac:dyDescent="0.2">
      <c r="A62">
        <v>30</v>
      </c>
      <c r="B62" s="1" t="s">
        <v>20</v>
      </c>
      <c r="C62" t="b">
        <v>1</v>
      </c>
      <c r="D62" s="10">
        <v>3289765.6059989999</v>
      </c>
      <c r="E62" s="11">
        <v>1.1898000000000001E-2</v>
      </c>
      <c r="F62" s="11">
        <v>0.78440500000000002</v>
      </c>
      <c r="G62" s="11">
        <v>0.823963</v>
      </c>
      <c r="H62" s="11">
        <v>0.63689700000000005</v>
      </c>
    </row>
    <row r="63" spans="1:8" x14ac:dyDescent="0.2">
      <c r="A63">
        <v>90</v>
      </c>
      <c r="B63" s="1" t="s">
        <v>39</v>
      </c>
      <c r="C63" t="b">
        <v>1</v>
      </c>
      <c r="D63" s="10">
        <v>3290420.5666209999</v>
      </c>
      <c r="E63" s="11">
        <v>1.21E-2</v>
      </c>
      <c r="F63" s="11">
        <v>0.795964</v>
      </c>
      <c r="G63" s="11">
        <v>0.74952099999999999</v>
      </c>
      <c r="H63" s="11">
        <v>0.59638000000000002</v>
      </c>
    </row>
    <row r="64" spans="1:8" x14ac:dyDescent="0.2">
      <c r="A64">
        <v>34</v>
      </c>
      <c r="B64" s="1" t="s">
        <v>27</v>
      </c>
      <c r="C64" t="b">
        <v>1</v>
      </c>
      <c r="D64" s="10">
        <v>3291530.3993719998</v>
      </c>
      <c r="E64" s="11">
        <v>1.2441000000000001E-2</v>
      </c>
      <c r="F64" s="11">
        <v>0.79368099999999997</v>
      </c>
      <c r="G64" s="11">
        <v>0.81451099999999999</v>
      </c>
      <c r="H64" s="11">
        <v>0.59932600000000003</v>
      </c>
    </row>
    <row r="65" spans="1:8" x14ac:dyDescent="0.2">
      <c r="A65">
        <v>53</v>
      </c>
      <c r="B65" s="1" t="s">
        <v>21</v>
      </c>
      <c r="C65" t="b">
        <v>1</v>
      </c>
      <c r="D65" s="10">
        <v>3292263.9996270002</v>
      </c>
      <c r="E65" s="11">
        <v>1.2666999999999999E-2</v>
      </c>
      <c r="F65" s="11">
        <v>0.76785899999999996</v>
      </c>
      <c r="G65" s="11">
        <v>0.83474199999999998</v>
      </c>
      <c r="H65" s="11">
        <v>0.66337400000000002</v>
      </c>
    </row>
    <row r="66" spans="1:8" x14ac:dyDescent="0.2">
      <c r="A66">
        <v>89</v>
      </c>
      <c r="B66" s="1" t="s">
        <v>18</v>
      </c>
      <c r="C66" t="b">
        <v>1</v>
      </c>
      <c r="D66" s="10">
        <v>3292419.0091320002</v>
      </c>
      <c r="E66" s="11">
        <v>1.2714E-2</v>
      </c>
      <c r="F66" s="11">
        <v>0.80878099999999997</v>
      </c>
      <c r="G66" s="11">
        <v>0.78752800000000001</v>
      </c>
      <c r="H66" s="11">
        <v>0.55690200000000001</v>
      </c>
    </row>
    <row r="67" spans="1:8" x14ac:dyDescent="0.2">
      <c r="A67">
        <v>21</v>
      </c>
      <c r="B67" s="1" t="s">
        <v>52</v>
      </c>
      <c r="C67" t="b">
        <v>1</v>
      </c>
      <c r="D67" s="10">
        <v>3295812.3944720002</v>
      </c>
      <c r="E67" s="11">
        <v>1.3757999999999999E-2</v>
      </c>
      <c r="F67" s="11">
        <v>0.87457499999999999</v>
      </c>
      <c r="G67" s="11">
        <v>0.59381700000000004</v>
      </c>
      <c r="H67" s="11">
        <v>0.32098100000000002</v>
      </c>
    </row>
    <row r="68" spans="1:8" x14ac:dyDescent="0.2">
      <c r="A68">
        <v>4</v>
      </c>
      <c r="B68" s="1" t="s">
        <v>120</v>
      </c>
      <c r="C68" t="b">
        <v>1</v>
      </c>
      <c r="D68" s="10">
        <v>3297140.5424469998</v>
      </c>
      <c r="E68" s="11">
        <v>1.4167000000000001E-2</v>
      </c>
      <c r="F68" s="11">
        <v>0.84595100000000001</v>
      </c>
      <c r="G68" s="11">
        <v>0.63585000000000003</v>
      </c>
      <c r="H68" s="11">
        <v>0.46965899999999999</v>
      </c>
    </row>
    <row r="69" spans="1:8" x14ac:dyDescent="0.2">
      <c r="A69">
        <v>13</v>
      </c>
      <c r="B69" s="1" t="s">
        <v>31</v>
      </c>
      <c r="C69" t="b">
        <v>1</v>
      </c>
      <c r="D69" s="10">
        <v>3299246.368768</v>
      </c>
      <c r="E69" s="11">
        <v>1.4814000000000001E-2</v>
      </c>
      <c r="F69" s="11">
        <v>0.79033500000000001</v>
      </c>
      <c r="G69" s="11">
        <v>0.81123900000000004</v>
      </c>
      <c r="H69" s="11">
        <v>0.59939699999999996</v>
      </c>
    </row>
    <row r="70" spans="1:8" x14ac:dyDescent="0.2">
      <c r="A70">
        <v>95</v>
      </c>
      <c r="B70" s="1" t="s">
        <v>43</v>
      </c>
      <c r="C70" t="b">
        <v>1</v>
      </c>
      <c r="D70" s="10">
        <v>3300163.567111</v>
      </c>
      <c r="E70" s="11">
        <v>1.5096E-2</v>
      </c>
      <c r="F70" s="11">
        <v>0.77498199999999995</v>
      </c>
      <c r="G70" s="11">
        <v>0.81052599999999997</v>
      </c>
      <c r="H70" s="11">
        <v>0.62803200000000003</v>
      </c>
    </row>
    <row r="71" spans="1:8" x14ac:dyDescent="0.2">
      <c r="A71">
        <v>72</v>
      </c>
      <c r="B71" s="1" t="s">
        <v>11</v>
      </c>
      <c r="C71" t="b">
        <v>1</v>
      </c>
      <c r="D71" s="10">
        <v>3301617.8198779998</v>
      </c>
      <c r="E71" s="11">
        <v>1.5544000000000001E-2</v>
      </c>
      <c r="F71" s="11">
        <v>0.75157700000000005</v>
      </c>
      <c r="G71" s="11">
        <v>0.81622099999999997</v>
      </c>
      <c r="H71" s="11">
        <v>0.72839799999999999</v>
      </c>
    </row>
    <row r="72" spans="1:8" x14ac:dyDescent="0.2">
      <c r="A72">
        <v>76</v>
      </c>
      <c r="B72" s="1" t="s">
        <v>42</v>
      </c>
      <c r="C72" t="b">
        <v>1</v>
      </c>
      <c r="D72" s="10">
        <v>3302206.732171</v>
      </c>
      <c r="E72" s="11">
        <v>1.5724999999999999E-2</v>
      </c>
      <c r="F72" s="11">
        <v>0.76305800000000001</v>
      </c>
      <c r="G72" s="11">
        <v>0.89170199999999999</v>
      </c>
      <c r="H72" s="11">
        <v>0.68183499999999997</v>
      </c>
    </row>
    <row r="73" spans="1:8" x14ac:dyDescent="0.2">
      <c r="A73">
        <v>93</v>
      </c>
      <c r="B73" s="1" t="s">
        <v>22</v>
      </c>
      <c r="C73" t="b">
        <v>1</v>
      </c>
      <c r="D73" s="10">
        <v>3311368.9645170001</v>
      </c>
      <c r="E73" s="11">
        <v>1.8543E-2</v>
      </c>
      <c r="F73" s="11">
        <v>0.80756799999999995</v>
      </c>
      <c r="G73" s="11">
        <v>0.77073000000000003</v>
      </c>
      <c r="H73" s="11">
        <v>0.53261400000000003</v>
      </c>
    </row>
    <row r="74" spans="1:8" x14ac:dyDescent="0.2">
      <c r="A74">
        <v>68</v>
      </c>
      <c r="B74" s="1" t="s">
        <v>121</v>
      </c>
      <c r="C74" t="b">
        <v>0</v>
      </c>
      <c r="D74" s="10">
        <v>3313648.2781270002</v>
      </c>
      <c r="E74" s="11">
        <v>1.9244000000000001E-2</v>
      </c>
      <c r="F74" s="11">
        <v>0.80427099999999996</v>
      </c>
      <c r="G74" s="11">
        <v>0.75801399999999997</v>
      </c>
      <c r="H74" s="11">
        <v>0.56546700000000005</v>
      </c>
    </row>
    <row r="75" spans="1:8" x14ac:dyDescent="0.2">
      <c r="A75">
        <v>28</v>
      </c>
      <c r="B75" s="1" t="s">
        <v>41</v>
      </c>
      <c r="C75" t="b">
        <v>1</v>
      </c>
      <c r="D75" s="10">
        <v>3322266.350747</v>
      </c>
      <c r="E75" s="11">
        <v>2.1895000000000001E-2</v>
      </c>
      <c r="F75" s="11">
        <v>0.80787900000000001</v>
      </c>
      <c r="G75" s="11">
        <v>0.78238200000000002</v>
      </c>
      <c r="H75" s="11">
        <v>0.52946599999999999</v>
      </c>
    </row>
    <row r="76" spans="1:8" x14ac:dyDescent="0.2">
      <c r="A76">
        <v>96</v>
      </c>
      <c r="B76" s="1" t="s">
        <v>53</v>
      </c>
      <c r="C76" t="b">
        <v>1</v>
      </c>
      <c r="D76" s="10">
        <v>3329244.9254490002</v>
      </c>
      <c r="E76" s="11">
        <v>2.4042000000000001E-2</v>
      </c>
      <c r="F76" s="11">
        <v>0.74368400000000001</v>
      </c>
      <c r="G76" s="11">
        <v>0.89363899999999996</v>
      </c>
      <c r="H76" s="11">
        <v>0.83763900000000002</v>
      </c>
    </row>
    <row r="77" spans="1:8" x14ac:dyDescent="0.2">
      <c r="A77">
        <v>58</v>
      </c>
      <c r="B77" s="1" t="s">
        <v>87</v>
      </c>
      <c r="C77" t="b">
        <v>1</v>
      </c>
      <c r="D77" s="10">
        <v>3351001.5262540001</v>
      </c>
      <c r="E77" s="11">
        <v>3.0734000000000001E-2</v>
      </c>
      <c r="F77" s="11">
        <v>0.80087600000000003</v>
      </c>
      <c r="G77" s="11">
        <v>0.77944500000000005</v>
      </c>
      <c r="H77" s="11">
        <v>0.51340399999999997</v>
      </c>
    </row>
    <row r="78" spans="1:8" x14ac:dyDescent="0.2">
      <c r="A78">
        <v>87</v>
      </c>
      <c r="B78" s="1" t="s">
        <v>66</v>
      </c>
      <c r="C78" t="b">
        <v>1</v>
      </c>
      <c r="D78" s="10">
        <v>3351446.613109</v>
      </c>
      <c r="E78" s="11">
        <v>3.0870999999999999E-2</v>
      </c>
      <c r="F78" s="11">
        <v>0.85025200000000001</v>
      </c>
      <c r="G78" s="11">
        <v>0.68081800000000003</v>
      </c>
      <c r="H78" s="11">
        <v>0.36762400000000001</v>
      </c>
    </row>
    <row r="79" spans="1:8" x14ac:dyDescent="0.2">
      <c r="A79">
        <v>6</v>
      </c>
      <c r="B79" s="1" t="s">
        <v>88</v>
      </c>
      <c r="C79" t="b">
        <v>1</v>
      </c>
      <c r="D79" s="10">
        <v>3361114.2883239998</v>
      </c>
      <c r="E79" s="11">
        <v>3.3843999999999999E-2</v>
      </c>
      <c r="F79" s="11">
        <v>0.86463599999999996</v>
      </c>
      <c r="G79" s="11">
        <v>0.64856899999999995</v>
      </c>
      <c r="H79" s="11">
        <v>0.33838099999999999</v>
      </c>
    </row>
    <row r="80" spans="1:8" x14ac:dyDescent="0.2">
      <c r="A80">
        <v>2</v>
      </c>
      <c r="B80" s="1" t="s">
        <v>68</v>
      </c>
      <c r="C80" t="b">
        <v>1</v>
      </c>
      <c r="D80" s="10">
        <v>3371859.2951039998</v>
      </c>
      <c r="E80" s="11">
        <v>3.7149000000000001E-2</v>
      </c>
      <c r="F80" s="11">
        <v>0.83874700000000002</v>
      </c>
      <c r="G80" s="11">
        <v>0.77422999999999997</v>
      </c>
      <c r="H80" s="11">
        <v>0.402472</v>
      </c>
    </row>
    <row r="81" spans="1:9" x14ac:dyDescent="0.2">
      <c r="A81">
        <v>11</v>
      </c>
      <c r="B81" s="1" t="s">
        <v>65</v>
      </c>
      <c r="C81" t="b">
        <v>0</v>
      </c>
      <c r="D81" s="10">
        <v>3405570.8675739998</v>
      </c>
      <c r="E81" s="11">
        <v>4.7518999999999999E-2</v>
      </c>
      <c r="F81" s="11">
        <v>0.77786900000000003</v>
      </c>
      <c r="G81" s="11">
        <v>0.82383899999999999</v>
      </c>
      <c r="H81" s="11">
        <v>0.64768800000000004</v>
      </c>
    </row>
    <row r="82" spans="1:9" x14ac:dyDescent="0.2">
      <c r="A82">
        <v>81</v>
      </c>
      <c r="B82" s="1" t="s">
        <v>122</v>
      </c>
      <c r="C82" t="b">
        <v>1</v>
      </c>
      <c r="D82" s="10">
        <v>3408499.7643030002</v>
      </c>
      <c r="E82" s="11">
        <v>4.8419999999999998E-2</v>
      </c>
      <c r="F82" s="11">
        <v>0.68134099999999997</v>
      </c>
      <c r="G82" s="11">
        <v>1.0407029999999999</v>
      </c>
      <c r="H82" s="11">
        <v>0.90530299999999997</v>
      </c>
    </row>
    <row r="83" spans="1:9" x14ac:dyDescent="0.2">
      <c r="A83">
        <v>59</v>
      </c>
      <c r="B83" s="1" t="s">
        <v>79</v>
      </c>
      <c r="C83" t="b">
        <v>1</v>
      </c>
      <c r="D83" s="10">
        <v>3408922.6380679999</v>
      </c>
      <c r="E83" s="11">
        <v>4.8550000000000003E-2</v>
      </c>
      <c r="F83" s="11">
        <v>0.74160599999999999</v>
      </c>
      <c r="G83" s="11">
        <v>0.90423299999999995</v>
      </c>
      <c r="H83" s="11">
        <v>0.77484500000000001</v>
      </c>
    </row>
    <row r="84" spans="1:9" x14ac:dyDescent="0.2">
      <c r="A84">
        <v>94</v>
      </c>
      <c r="B84" s="1" t="s">
        <v>112</v>
      </c>
      <c r="C84" t="b">
        <v>1</v>
      </c>
      <c r="D84" s="10">
        <v>3409047.9589709998</v>
      </c>
      <c r="E84" s="11">
        <v>4.8587999999999999E-2</v>
      </c>
      <c r="F84" s="11">
        <v>0.75493399999999999</v>
      </c>
      <c r="G84" s="11">
        <v>0.89576800000000001</v>
      </c>
      <c r="H84" s="11">
        <v>0.702295</v>
      </c>
    </row>
    <row r="85" spans="1:9" x14ac:dyDescent="0.2">
      <c r="A85">
        <v>67</v>
      </c>
      <c r="B85" s="1" t="s">
        <v>67</v>
      </c>
      <c r="C85" t="b">
        <v>1</v>
      </c>
      <c r="D85" s="10">
        <v>3412439.1367000001</v>
      </c>
      <c r="E85" s="11">
        <v>4.9631000000000002E-2</v>
      </c>
      <c r="F85" s="11">
        <v>0.67089399999999999</v>
      </c>
      <c r="G85" s="11">
        <v>1.080827</v>
      </c>
      <c r="H85" s="11">
        <v>0.99290299999999998</v>
      </c>
    </row>
    <row r="86" spans="1:9" x14ac:dyDescent="0.2">
      <c r="A86">
        <v>86</v>
      </c>
      <c r="B86" s="1" t="s">
        <v>51</v>
      </c>
      <c r="C86" t="b">
        <v>1</v>
      </c>
      <c r="D86" s="10">
        <v>3420554.9432339999</v>
      </c>
      <c r="E86" s="11">
        <v>5.2128000000000001E-2</v>
      </c>
      <c r="F86" s="11">
        <v>0.74983699999999998</v>
      </c>
      <c r="G86" s="11">
        <v>0.98740600000000001</v>
      </c>
      <c r="H86" s="11">
        <v>0.72411599999999998</v>
      </c>
    </row>
    <row r="87" spans="1:9" x14ac:dyDescent="0.2">
      <c r="A87">
        <v>27</v>
      </c>
      <c r="B87" s="1" t="s">
        <v>84</v>
      </c>
      <c r="C87" t="b">
        <v>1</v>
      </c>
      <c r="D87" s="10">
        <v>3422923.6760849999</v>
      </c>
      <c r="E87" s="11">
        <v>5.2856E-2</v>
      </c>
      <c r="F87" s="11">
        <v>0.76661699999999999</v>
      </c>
      <c r="G87" s="11">
        <v>0.82385399999999998</v>
      </c>
      <c r="H87" s="11">
        <v>0.64734100000000006</v>
      </c>
    </row>
    <row r="88" spans="1:9" x14ac:dyDescent="0.2">
      <c r="A88">
        <v>48</v>
      </c>
      <c r="B88" s="1" t="s">
        <v>62</v>
      </c>
      <c r="C88" t="b">
        <v>1</v>
      </c>
      <c r="D88" s="10">
        <v>3423626.1609419999</v>
      </c>
      <c r="E88" s="11">
        <v>5.3072000000000001E-2</v>
      </c>
      <c r="F88" s="11">
        <v>0.72111499999999995</v>
      </c>
      <c r="G88" s="11">
        <v>0.98625799999999997</v>
      </c>
      <c r="H88" s="11">
        <v>0.78509300000000004</v>
      </c>
    </row>
    <row r="89" spans="1:9" x14ac:dyDescent="0.2">
      <c r="A89">
        <v>64</v>
      </c>
      <c r="B89" s="1" t="s">
        <v>75</v>
      </c>
      <c r="C89" t="b">
        <v>0</v>
      </c>
      <c r="D89" s="10">
        <v>3438272.780268</v>
      </c>
      <c r="E89" s="11">
        <v>5.7577000000000003E-2</v>
      </c>
      <c r="F89" s="11">
        <v>0.68466300000000002</v>
      </c>
      <c r="G89" s="11">
        <v>1.0611429999999999</v>
      </c>
      <c r="H89" s="11">
        <v>0.93773099999999998</v>
      </c>
    </row>
    <row r="90" spans="1:9" x14ac:dyDescent="0.2">
      <c r="A90">
        <v>49</v>
      </c>
      <c r="B90" s="1" t="s">
        <v>80</v>
      </c>
      <c r="C90" t="b">
        <v>1</v>
      </c>
      <c r="D90" s="10">
        <v>3440671.464261</v>
      </c>
      <c r="E90" s="11">
        <v>5.8314999999999999E-2</v>
      </c>
      <c r="F90" s="11">
        <v>0.76286799999999999</v>
      </c>
      <c r="G90" s="11">
        <v>0.86120399999999997</v>
      </c>
      <c r="H90" s="11">
        <v>0.67061199999999999</v>
      </c>
    </row>
    <row r="91" spans="1:9" x14ac:dyDescent="0.2">
      <c r="A91">
        <v>24</v>
      </c>
      <c r="B91" s="1" t="s">
        <v>69</v>
      </c>
      <c r="C91" t="b">
        <v>1</v>
      </c>
      <c r="D91" s="10">
        <v>3456865.748966</v>
      </c>
      <c r="E91" s="11">
        <v>6.3296000000000005E-2</v>
      </c>
      <c r="F91" s="11">
        <v>0.76230600000000004</v>
      </c>
      <c r="G91" s="11">
        <v>0.88306300000000004</v>
      </c>
      <c r="H91" s="11">
        <v>0.70224600000000004</v>
      </c>
    </row>
    <row r="92" spans="1:9" x14ac:dyDescent="0.2">
      <c r="A92">
        <v>31</v>
      </c>
      <c r="B92" s="1" t="s">
        <v>83</v>
      </c>
      <c r="C92" t="b">
        <v>1</v>
      </c>
      <c r="D92" s="10">
        <v>3463666.059479</v>
      </c>
      <c r="E92" s="11">
        <v>6.5388000000000002E-2</v>
      </c>
      <c r="F92" s="11">
        <v>0.69548100000000002</v>
      </c>
      <c r="G92" s="11">
        <v>1.031102</v>
      </c>
      <c r="H92" s="11">
        <v>0.86840399999999995</v>
      </c>
    </row>
    <row r="93" spans="1:9" x14ac:dyDescent="0.2">
      <c r="A93">
        <v>65</v>
      </c>
      <c r="B93" s="1" t="s">
        <v>86</v>
      </c>
      <c r="C93" t="b">
        <v>1</v>
      </c>
      <c r="D93" s="10">
        <v>3465130.3528490001</v>
      </c>
      <c r="E93" s="11">
        <v>6.5838999999999995E-2</v>
      </c>
      <c r="F93" s="11">
        <v>0.65590999999999999</v>
      </c>
      <c r="G93" s="11">
        <v>1.116139</v>
      </c>
      <c r="H93" s="11">
        <v>0.98485</v>
      </c>
      <c r="I93" s="1"/>
    </row>
    <row r="94" spans="1:9" x14ac:dyDescent="0.2">
      <c r="A94">
        <v>97</v>
      </c>
      <c r="B94" s="1" t="s">
        <v>76</v>
      </c>
      <c r="C94" t="b">
        <v>1</v>
      </c>
      <c r="D94" s="10">
        <v>3466141.54213</v>
      </c>
      <c r="E94" s="11">
        <v>6.615E-2</v>
      </c>
      <c r="F94" s="11">
        <v>0.74548000000000003</v>
      </c>
      <c r="G94" s="11">
        <v>0.91683400000000004</v>
      </c>
      <c r="H94" s="11">
        <v>0.72848999999999997</v>
      </c>
      <c r="I94" s="1"/>
    </row>
    <row r="95" spans="1:9" x14ac:dyDescent="0.2">
      <c r="A95">
        <v>47</v>
      </c>
      <c r="B95" s="1" t="s">
        <v>64</v>
      </c>
      <c r="C95" t="b">
        <v>1</v>
      </c>
      <c r="D95" s="10">
        <v>3469845.9466769998</v>
      </c>
      <c r="E95" s="11">
        <v>6.7289000000000002E-2</v>
      </c>
      <c r="F95" s="11">
        <v>0.67219399999999996</v>
      </c>
      <c r="G95" s="11">
        <v>1.1475610000000001</v>
      </c>
      <c r="H95" s="11">
        <v>1.0240309999999999</v>
      </c>
      <c r="I95" s="1"/>
    </row>
    <row r="96" spans="1:9" x14ac:dyDescent="0.2">
      <c r="A96">
        <v>79</v>
      </c>
      <c r="B96" s="1" t="s">
        <v>32</v>
      </c>
      <c r="C96" t="b">
        <v>1</v>
      </c>
      <c r="D96" s="10">
        <v>3479082.071949</v>
      </c>
      <c r="E96" s="11">
        <v>7.0129999999999998E-2</v>
      </c>
      <c r="F96" s="11">
        <v>0.69211500000000004</v>
      </c>
      <c r="G96" s="11">
        <v>1.0250699999999999</v>
      </c>
      <c r="H96" s="11">
        <v>0.86580699999999999</v>
      </c>
      <c r="I96" s="1"/>
    </row>
    <row r="97" spans="1:9" x14ac:dyDescent="0.2">
      <c r="A97">
        <v>61</v>
      </c>
      <c r="B97" s="1" t="s">
        <v>29</v>
      </c>
      <c r="C97" t="b">
        <v>1</v>
      </c>
      <c r="D97" s="10">
        <v>3493869.7462900002</v>
      </c>
      <c r="E97" s="11">
        <v>7.4678999999999995E-2</v>
      </c>
      <c r="F97" s="11">
        <v>0.713252</v>
      </c>
      <c r="G97" s="11">
        <v>0.99514400000000003</v>
      </c>
      <c r="H97" s="11">
        <v>0.84086000000000005</v>
      </c>
      <c r="I97" s="1"/>
    </row>
    <row r="98" spans="1:9" x14ac:dyDescent="0.2">
      <c r="A98">
        <v>55</v>
      </c>
      <c r="B98" s="1" t="s">
        <v>73</v>
      </c>
      <c r="C98" t="b">
        <v>1</v>
      </c>
      <c r="D98" s="10">
        <v>3496492.2596979998</v>
      </c>
      <c r="E98" s="11">
        <v>7.5484999999999997E-2</v>
      </c>
      <c r="F98" s="11">
        <v>0.68996299999999999</v>
      </c>
      <c r="G98" s="11">
        <v>1.086076</v>
      </c>
      <c r="H98" s="11">
        <v>0.94699</v>
      </c>
      <c r="I98" s="1"/>
    </row>
    <row r="99" spans="1:9" x14ac:dyDescent="0.2">
      <c r="A99">
        <v>37</v>
      </c>
      <c r="B99" s="1" t="s">
        <v>9</v>
      </c>
      <c r="C99" t="b">
        <v>1</v>
      </c>
      <c r="D99" s="10">
        <v>3523932.7241190001</v>
      </c>
      <c r="E99" s="11">
        <v>8.3926000000000001E-2</v>
      </c>
      <c r="F99" s="11">
        <v>0.70014699999999996</v>
      </c>
      <c r="G99" s="11">
        <v>1.047032</v>
      </c>
      <c r="H99" s="11">
        <v>0.89708600000000005</v>
      </c>
      <c r="I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DATA!GA20C_energies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2023-04-07T14:41:19Z</dcterms:created>
  <dcterms:modified xsi:type="dcterms:W3CDTF">2023-04-24T13:54:06Z</dcterms:modified>
</cp:coreProperties>
</file>