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L/"/>
    </mc:Choice>
  </mc:AlternateContent>
  <xr:revisionPtr revIDLastSave="0" documentId="13_ncr:1_{7DDE62F5-1CDE-244D-AD04-8D7C373FB124}" xr6:coauthVersionLast="47" xr6:coauthVersionMax="47" xr10:uidLastSave="{00000000-0000-0000-0000-000000000000}"/>
  <bookViews>
    <workbookView xWindow="11580" yWindow="5400" windowWidth="28040" windowHeight="17440" activeTab="1" xr2:uid="{18DD8B35-12EA-6E45-A6ED-C2ED6BC0CAB6}"/>
  </bookViews>
  <sheets>
    <sheet name="SUMMARY" sheetId="2" r:id="rId1"/>
    <sheet name="DATA" sheetId="1" r:id="rId2"/>
  </sheets>
  <definedNames>
    <definedName name="IL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D15" i="2"/>
  <c r="E15" i="2" s="1"/>
  <c r="D14" i="2"/>
  <c r="D13" i="2"/>
  <c r="E13" i="2" s="1"/>
  <c r="B8" i="2"/>
  <c r="B7" i="2"/>
  <c r="B6" i="2"/>
  <c r="B5" i="2"/>
  <c r="B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033651-7D19-ED4B-AB10-7DC2C21AB0E2}" name="IL20C_energies" type="6" refreshedVersion="8" background="1" saveData="1">
    <textPr sourceFile="/Users/alecramsay/Documents/dev/baseline/maps/IL/IL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<sst xmlns="http://schemas.openxmlformats.org/spreadsheetml/2006/main" count="129" uniqueCount="125">
  <si>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</si>
  <si>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</si>
  <si>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</si>
  <si>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</si>
  <si>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</si>
  <si>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</si>
  <si>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</si>
  <si>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</si>
  <si>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</si>
  <si>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IL20C_I088K01N17</t>
  </si>
  <si>
    <t>IL20C_I050K01N17</t>
  </si>
  <si>
    <t>IL20C_I038K01N17</t>
  </si>
  <si>
    <t>IL20C_I080K01N17</t>
  </si>
  <si>
    <t>IL20C_I055K01N17</t>
  </si>
  <si>
    <t>IL20C_I099K01N17</t>
  </si>
  <si>
    <t>IL20C_I041K01N17</t>
  </si>
  <si>
    <t>IL20C_I094K01N17</t>
  </si>
  <si>
    <t>IL20C_I068K01N17</t>
  </si>
  <si>
    <t>IL20C_I037K01N17</t>
  </si>
  <si>
    <t>IL20C_I043K01N17</t>
  </si>
  <si>
    <t>IL20C_I024K01N17</t>
  </si>
  <si>
    <t>IL20C_I032K01N17</t>
  </si>
  <si>
    <t>IL20C_I003K01N17</t>
  </si>
  <si>
    <t>Lowest: 1-10</t>
  </si>
  <si>
    <t>IL20C_I029K01N17</t>
  </si>
  <si>
    <t>IL20C_I008K01N17</t>
  </si>
  <si>
    <t>IL20C_I011K01N17</t>
  </si>
  <si>
    <t>IL20C_I096K01N17</t>
  </si>
  <si>
    <t>IL20C_I014K01N17</t>
  </si>
  <si>
    <t>IL20C_I063K01N17</t>
  </si>
  <si>
    <t>IL20C_I065K01N17</t>
  </si>
  <si>
    <t>IL20C_I036K01N17</t>
  </si>
  <si>
    <t>IL20C_I098K01N17</t>
  </si>
  <si>
    <t>IL20C_I095K01N17</t>
  </si>
  <si>
    <t>IL20C_I015K01N17</t>
  </si>
  <si>
    <t>IL20C_I028K01N17</t>
  </si>
  <si>
    <t>IL20C_I009K01N17</t>
  </si>
  <si>
    <t>IL20C_I044K01N17</t>
  </si>
  <si>
    <t>IL20C_I045K01N17</t>
  </si>
  <si>
    <t>IL20C_I004K01N17</t>
  </si>
  <si>
    <t>IL20C_I092K01N17</t>
  </si>
  <si>
    <t>IL20C_I042K01N17</t>
  </si>
  <si>
    <t>IL20C_I019K01N17</t>
  </si>
  <si>
    <t>IL20C_I052K01N17</t>
  </si>
  <si>
    <t>IL20C_I061K01N17</t>
  </si>
  <si>
    <t>IL20C_I010K01N17</t>
  </si>
  <si>
    <t>IL20C_I053K01N17</t>
  </si>
  <si>
    <t>IL20C_I073K01N17</t>
  </si>
  <si>
    <t>IL20C_I058K01N17</t>
  </si>
  <si>
    <t>IL20C_I025K01N17</t>
  </si>
  <si>
    <t>IL20C_I087K01N17</t>
  </si>
  <si>
    <t>IL20C_I023K01N17</t>
  </si>
  <si>
    <t>IL20C_I012K01N17</t>
  </si>
  <si>
    <t>IL20C_I079K01N17</t>
  </si>
  <si>
    <t>IL20C_I097K01N17</t>
  </si>
  <si>
    <t>IL20C_I070K01N17</t>
  </si>
  <si>
    <t>IL20C_I048K01N17</t>
  </si>
  <si>
    <t>IL20C_I075K01N17</t>
  </si>
  <si>
    <t>IL20C_I030K01N17</t>
  </si>
  <si>
    <t>IL20C_I062K01N17</t>
  </si>
  <si>
    <t>IL20C_I016K01N17</t>
  </si>
  <si>
    <t>IL20C_I013K01N17</t>
  </si>
  <si>
    <t>IL20C_I034K01N17</t>
  </si>
  <si>
    <t>IL20C_I000K01N17</t>
  </si>
  <si>
    <t>IL20C_I021K01N17</t>
  </si>
  <si>
    <t>IL20C_I078K01N17</t>
  </si>
  <si>
    <t>IL20C_I001K01N17</t>
  </si>
  <si>
    <t>IL20C_I060K01N17</t>
  </si>
  <si>
    <t>IL20C_I074K01N17</t>
  </si>
  <si>
    <t>IL20C_I085K01N17</t>
  </si>
  <si>
    <t>IL20C_I005K01N17</t>
  </si>
  <si>
    <t>IL20C_I090K01N17</t>
  </si>
  <si>
    <t>IL20C_I039K01N17</t>
  </si>
  <si>
    <t>IL20C_I054K01N17</t>
  </si>
  <si>
    <t>IL20C_I059K01N17</t>
  </si>
  <si>
    <t>IL20C_I093K01N17</t>
  </si>
  <si>
    <t>IL20C_I089K01N17</t>
  </si>
  <si>
    <t>IL20C_I091K01N17</t>
  </si>
  <si>
    <t>IL20C_I086K01N17</t>
  </si>
  <si>
    <t>IL20C_I064K01N17</t>
  </si>
  <si>
    <t>IL20C_I081K01N17</t>
  </si>
  <si>
    <t>IL20C_I017K01N17</t>
  </si>
  <si>
    <t>IL20C_I076K01N17</t>
  </si>
  <si>
    <t>IL20C_I072K01N17</t>
  </si>
  <si>
    <t>IL20C_I047K01N17</t>
  </si>
  <si>
    <t>IL20C_I066K01N17</t>
  </si>
  <si>
    <t>IL20C_I018K01N17</t>
  </si>
  <si>
    <t>IL20C_I067K01N17</t>
  </si>
  <si>
    <t>IL20C_I056K01N17</t>
  </si>
  <si>
    <t>IL20C_I040K01N17</t>
  </si>
  <si>
    <t>IL20C_I046K01N17</t>
  </si>
  <si>
    <t>IL20C_I049K01N17</t>
  </si>
  <si>
    <t>IL20C_I020K01N17</t>
  </si>
  <si>
    <t>IL20C_I069K01N17</t>
  </si>
  <si>
    <t>IL20C_I084K01N17</t>
  </si>
  <si>
    <t>IL20C_I031K01N17</t>
  </si>
  <si>
    <t>IL20C_I002K01N17</t>
  </si>
  <si>
    <t>IL20C_I057K01N17</t>
  </si>
  <si>
    <t>IL20C_I027K01N17</t>
  </si>
  <si>
    <t>IL20C_I083K01N17</t>
  </si>
  <si>
    <t>IL20C_I035K01N17</t>
  </si>
  <si>
    <t>IL20C_I006K01N17</t>
  </si>
  <si>
    <t>IL20C_I082K01N17</t>
  </si>
  <si>
    <t>IL20C_I033K01N17</t>
  </si>
  <si>
    <t>IL20C_I026K01N17</t>
  </si>
  <si>
    <t>IL20C_I077K01N17</t>
  </si>
  <si>
    <t>IL20C_I007K01N17</t>
  </si>
  <si>
    <t>IL20C_I022K01N17</t>
  </si>
  <si>
    <t>IL20C_I071K01N17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</si>
  <si>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</si>
  <si>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</si>
  <si>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</si>
  <si>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</si>
  <si>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</si>
  <si>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</si>
  <si>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</si>
  <si>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</si>
  <si>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</si>
  <si>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</si>
  <si>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</si>
  <si>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&lt;&lt;&lt; Includes a runtime error</t>
  </si>
  <si>
    <t>- # w/ delta energy &lt; 1%</t>
  </si>
  <si>
    <t>- # of those w/ shared % &gt; 95%</t>
  </si>
  <si>
    <t>- # not contiguous</t>
  </si>
  <si>
    <t>Lowest: 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</si>
</sst>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C_energies" connectionId="1" xr16:uid="{ED0C63A9-1F67-414F-9B08-CF5BE17C0A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B142-9141-8E48-A79F-49AA4DDD2CB3}">
  <dimension ref="A1:F15"/>
  <sheetViews>
    <sheetView workbookViewId="0">
      <selection activeCell="D7" sqref="D7"/>
    </sheetView>
  </sheetViews>
  <sheetFormatPr baseColWidth="10" defaultRowHeight="16" x14ac:dyDescent="0.2"/>
  <sheetData>
    <row r="1" spans="1:6" x14ac:dyDescent="0.2">
      <c r="A1" s="2" t="s">
        <v>109</v>
      </c>
      <c r="B1" s="16">
        <v>100</v>
      </c>
      <c r="C1" t="s">
        <v>110</v>
      </c>
    </row>
    <row r="3" spans="1:6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6" x14ac:dyDescent="0.2">
      <c r="A4" s="14" t="s">
        <v>111</v>
      </c>
      <c r="B4" s="14">
        <f>MIN(DATA!E$2:E$100)</f>
        <v>0</v>
      </c>
      <c r="C4" s="14">
        <f>MIN(DATA!F$2:F$100)</f>
        <v>0.61501300000000003</v>
      </c>
      <c r="D4" s="14">
        <f>MIN(DATA!G$2:G$100)</f>
        <v>0</v>
      </c>
      <c r="E4" s="14">
        <f>MIN(DATA!H$2:H$100)</f>
        <v>0</v>
      </c>
    </row>
    <row r="5" spans="1:6" x14ac:dyDescent="0.2">
      <c r="A5" s="14" t="s">
        <v>112</v>
      </c>
      <c r="B5" s="14">
        <f>MAX(DATA!E$2:E$100)</f>
        <v>4.7717000000000002E-2</v>
      </c>
      <c r="C5" s="14">
        <f>MAX(DATA!F$2:F$100)</f>
        <v>1</v>
      </c>
      <c r="D5" s="14">
        <f>MAX(DATA!G$2:G$100)</f>
        <v>1.2111769999999999</v>
      </c>
      <c r="E5" s="14">
        <f>MAX(DATA!H$2:H$100)</f>
        <v>1.100298</v>
      </c>
    </row>
    <row r="6" spans="1:6" x14ac:dyDescent="0.2">
      <c r="A6" s="14" t="s">
        <v>113</v>
      </c>
      <c r="B6" s="14">
        <f>AVERAGE(DATA!E$2:E$100)</f>
        <v>1.7009727272727274E-2</v>
      </c>
      <c r="C6" s="14">
        <f>AVERAGE(DATA!F$2:F$100)</f>
        <v>0.71521155555555571</v>
      </c>
      <c r="D6" s="14">
        <f>AVERAGE(DATA!G$2:G$100)</f>
        <v>0.99245259595959656</v>
      </c>
      <c r="E6" s="14">
        <f>AVERAGE(DATA!H$2:H$100)</f>
        <v>0.80984243434343428</v>
      </c>
    </row>
    <row r="7" spans="1:6" x14ac:dyDescent="0.2">
      <c r="A7" s="14" t="s">
        <v>114</v>
      </c>
      <c r="B7" s="14">
        <f>MEDIAN(DATA!E$2:E$100)</f>
        <v>1.5053E-2</v>
      </c>
      <c r="C7" s="14">
        <f>MEDIAN(DATA!F$2:F$100)</f>
        <v>0.69987699999999997</v>
      </c>
      <c r="D7" s="14">
        <f>MEDIAN(DATA!G$2:G$100)</f>
        <v>1.0189010000000001</v>
      </c>
      <c r="E7" s="14">
        <f>MEDIAN(DATA!H$2:H$100)</f>
        <v>0.86155899999999996</v>
      </c>
    </row>
    <row r="8" spans="1:6" x14ac:dyDescent="0.2">
      <c r="A8" s="19" t="s">
        <v>115</v>
      </c>
      <c r="B8" s="19">
        <f>STDEV(DATA!E$2:E$100)</f>
        <v>8.980053398343785E-3</v>
      </c>
      <c r="C8" s="19">
        <f>STDEV(DATA!F$2:F$100)</f>
        <v>6.5929298397667022E-2</v>
      </c>
      <c r="D8" s="19">
        <f>STDEV(DATA!G$2:G$100)</f>
        <v>0.17179894350717212</v>
      </c>
      <c r="E8" s="19">
        <f>STDEV(DATA!H$2:H$100)</f>
        <v>0.2016944833039008</v>
      </c>
    </row>
    <row r="9" spans="1:6" x14ac:dyDescent="0.2">
      <c r="A9" s="14"/>
      <c r="B9" s="14"/>
      <c r="C9" s="14"/>
      <c r="D9" s="14"/>
      <c r="E9" s="14"/>
    </row>
    <row r="10" spans="1:6" x14ac:dyDescent="0.2">
      <c r="A10" t="s">
        <v>116</v>
      </c>
      <c r="C10" s="16" t="s">
        <v>117</v>
      </c>
    </row>
    <row r="11" spans="1:6" x14ac:dyDescent="0.2">
      <c r="A11" s="20" t="s">
        <v>118</v>
      </c>
      <c r="D11" s="21">
        <v>100</v>
      </c>
    </row>
    <row r="12" spans="1:6" x14ac:dyDescent="0.2">
      <c r="A12" s="22" t="s">
        <v>119</v>
      </c>
      <c r="D12" s="16">
        <f>B1-D11</f>
        <v>0</v>
      </c>
      <c r="E12" s="23">
        <f>D12/B1</f>
        <v>0</v>
      </c>
      <c r="F12" t="s">
        <v>120</v>
      </c>
    </row>
    <row r="13" spans="1:6" x14ac:dyDescent="0.2">
      <c r="A13" s="24" t="s">
        <v>121</v>
      </c>
      <c r="D13" s="21">
        <f>COUNTIF(DATA!E2:E100, "&lt;0.01")</f>
        <v>27</v>
      </c>
      <c r="E13" s="25">
        <f>D13/D11</f>
        <v>0.27</v>
      </c>
    </row>
    <row r="14" spans="1:6" x14ac:dyDescent="0.2">
      <c r="A14" s="24" t="s">
        <v>122</v>
      </c>
      <c r="D14" s="21">
        <f>COUNTIF(DATA!F2:F100, "&gt;0.95")</f>
        <v>1</v>
      </c>
      <c r="E14" s="25">
        <f>D14/D13</f>
        <v>3.7037037037037035E-2</v>
      </c>
    </row>
    <row r="15" spans="1:6" x14ac:dyDescent="0.2">
      <c r="A15" s="20" t="s">
        <v>123</v>
      </c>
      <c r="D15">
        <f>COUNTIF(DATA!C2:C100, FALSE)</f>
        <v>5</v>
      </c>
      <c r="E15" s="25">
        <f>D15/D11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5E95-E91E-9143-85EF-7C3D356CC836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5" bestFit="1" customWidth="1"/>
    <col min="3" max="3" width="12.6640625" bestFit="1" customWidth="1"/>
    <col min="4" max="4" width="13.6640625" style="14" bestFit="1" customWidth="1"/>
    <col min="5" max="5" width="6.6640625" style="15" bestFit="1" customWidth="1"/>
    <col min="6" max="6" width="8.1640625" style="15" bestFit="1" customWidth="1"/>
    <col min="7" max="8" width="6.6640625" style="15" bestFit="1" customWidth="1"/>
    <col min="9" max="9" width="12.664062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91</v>
      </c>
      <c r="B2" s="7" t="s">
        <v>71</v>
      </c>
      <c r="C2" s="6" t="b">
        <v>1</v>
      </c>
      <c r="D2" s="8">
        <v>3295873.653473</v>
      </c>
      <c r="E2" s="9">
        <v>0</v>
      </c>
      <c r="F2" s="9">
        <v>1</v>
      </c>
      <c r="G2" s="9">
        <v>0</v>
      </c>
      <c r="H2" s="9">
        <v>0</v>
      </c>
      <c r="I2" s="7" t="s">
        <v>124</v>
      </c>
    </row>
    <row r="3" spans="1:9" x14ac:dyDescent="0.2">
      <c r="A3">
        <v>48</v>
      </c>
      <c r="B3" s="1" t="s">
        <v>84</v>
      </c>
      <c r="C3" t="b">
        <v>1</v>
      </c>
      <c r="D3" s="14">
        <v>3305129.6300070002</v>
      </c>
      <c r="E3" s="15">
        <v>2.8080000000000002E-3</v>
      </c>
      <c r="F3" s="15">
        <v>0.91569500000000004</v>
      </c>
      <c r="G3" s="15">
        <v>0.458341</v>
      </c>
      <c r="H3" s="15">
        <v>0.196048</v>
      </c>
      <c r="I3" s="1"/>
    </row>
    <row r="4" spans="1:9" x14ac:dyDescent="0.2">
      <c r="A4" s="10">
        <v>6</v>
      </c>
      <c r="B4" s="11" t="s">
        <v>70</v>
      </c>
      <c r="C4" s="10" t="b">
        <v>1</v>
      </c>
      <c r="D4" s="12">
        <v>3309184.9011579999</v>
      </c>
      <c r="E4" s="13">
        <v>4.0390000000000001E-3</v>
      </c>
      <c r="F4" s="13">
        <v>0.80626500000000001</v>
      </c>
      <c r="G4" s="13">
        <v>0.72770500000000005</v>
      </c>
      <c r="H4" s="13">
        <v>0.56607799999999997</v>
      </c>
      <c r="I4" s="11" t="s">
        <v>23</v>
      </c>
    </row>
    <row r="5" spans="1:9" x14ac:dyDescent="0.2">
      <c r="A5">
        <v>61</v>
      </c>
      <c r="B5" s="1" t="s">
        <v>67</v>
      </c>
      <c r="C5" t="b">
        <v>1</v>
      </c>
      <c r="D5" s="14">
        <v>3313313.7335029999</v>
      </c>
      <c r="E5" s="15">
        <v>5.2909999999999997E-3</v>
      </c>
      <c r="F5" s="15">
        <v>0.78650500000000001</v>
      </c>
      <c r="G5" s="15">
        <v>0.81373700000000004</v>
      </c>
      <c r="H5" s="15">
        <v>0.57220099999999996</v>
      </c>
      <c r="I5" s="1"/>
    </row>
    <row r="6" spans="1:9" x14ac:dyDescent="0.2">
      <c r="A6">
        <v>14</v>
      </c>
      <c r="B6" s="1" t="s">
        <v>61</v>
      </c>
      <c r="C6" t="b">
        <v>1</v>
      </c>
      <c r="D6" s="14">
        <v>3314507.7848379998</v>
      </c>
      <c r="E6" s="15">
        <v>5.6540000000000002E-3</v>
      </c>
      <c r="F6" s="15">
        <v>0.768953</v>
      </c>
      <c r="G6" s="15">
        <v>0.87025799999999998</v>
      </c>
      <c r="H6" s="15">
        <v>0.65345600000000004</v>
      </c>
    </row>
    <row r="7" spans="1:9" x14ac:dyDescent="0.2">
      <c r="A7">
        <v>87</v>
      </c>
      <c r="B7" s="1" t="s">
        <v>78</v>
      </c>
      <c r="C7" t="b">
        <v>1</v>
      </c>
      <c r="D7" s="14">
        <v>3315207.2413960001</v>
      </c>
      <c r="E7" s="15">
        <v>5.8659999999999997E-3</v>
      </c>
      <c r="F7" s="15">
        <v>0.67822300000000002</v>
      </c>
      <c r="G7" s="15">
        <v>1.0189010000000001</v>
      </c>
      <c r="H7" s="15">
        <v>0.87830600000000003</v>
      </c>
    </row>
    <row r="8" spans="1:9" x14ac:dyDescent="0.2">
      <c r="A8">
        <v>39</v>
      </c>
      <c r="B8" s="1" t="s">
        <v>11</v>
      </c>
      <c r="C8" t="b">
        <v>1</v>
      </c>
      <c r="D8" s="14">
        <v>3316703.6796949999</v>
      </c>
      <c r="E8" s="15">
        <v>6.3200000000000001E-3</v>
      </c>
      <c r="F8" s="15">
        <v>0.81791499999999995</v>
      </c>
      <c r="G8" s="15">
        <v>0.70622700000000005</v>
      </c>
      <c r="H8" s="15">
        <v>0.498367</v>
      </c>
    </row>
    <row r="9" spans="1:9" x14ac:dyDescent="0.2">
      <c r="A9">
        <v>49</v>
      </c>
      <c r="B9" s="1" t="s">
        <v>56</v>
      </c>
      <c r="C9" t="b">
        <v>1</v>
      </c>
      <c r="D9" s="14">
        <v>3316835.9183060001</v>
      </c>
      <c r="E9" s="15">
        <v>6.3600000000000002E-3</v>
      </c>
      <c r="F9" s="15">
        <v>0.79395099999999996</v>
      </c>
      <c r="G9" s="15">
        <v>0.80642000000000003</v>
      </c>
      <c r="H9" s="15">
        <v>0.55801400000000001</v>
      </c>
    </row>
    <row r="10" spans="1:9" x14ac:dyDescent="0.2">
      <c r="A10">
        <v>47</v>
      </c>
      <c r="B10" s="1" t="s">
        <v>90</v>
      </c>
      <c r="C10" t="b">
        <v>0</v>
      </c>
      <c r="D10" s="14">
        <v>3317497.0411279998</v>
      </c>
      <c r="E10" s="15">
        <v>6.561E-3</v>
      </c>
      <c r="F10" s="15">
        <v>0.777976</v>
      </c>
      <c r="G10" s="15">
        <v>0.85195299999999996</v>
      </c>
      <c r="H10" s="15">
        <v>0.66877200000000003</v>
      </c>
    </row>
    <row r="11" spans="1:9" x14ac:dyDescent="0.2">
      <c r="A11">
        <v>59</v>
      </c>
      <c r="B11" s="1" t="s">
        <v>48</v>
      </c>
      <c r="C11" t="b">
        <v>1</v>
      </c>
      <c r="D11" s="14">
        <v>3318277.84986</v>
      </c>
      <c r="E11" s="15">
        <v>6.7980000000000002E-3</v>
      </c>
      <c r="F11" s="15">
        <v>0.76966199999999996</v>
      </c>
      <c r="G11" s="15">
        <v>0.85231100000000004</v>
      </c>
      <c r="H11" s="15">
        <v>0.65258700000000003</v>
      </c>
    </row>
    <row r="12" spans="1:9" x14ac:dyDescent="0.2">
      <c r="A12">
        <v>26</v>
      </c>
      <c r="B12" s="1" t="s">
        <v>49</v>
      </c>
      <c r="C12" t="b">
        <v>1</v>
      </c>
      <c r="D12" s="14">
        <v>3318716.3744890001</v>
      </c>
      <c r="E12" s="15">
        <v>6.9309999999999997E-3</v>
      </c>
      <c r="F12" s="15">
        <v>0.74631099999999995</v>
      </c>
      <c r="G12" s="15">
        <v>0.89912899999999996</v>
      </c>
      <c r="H12" s="15">
        <v>0.73252899999999999</v>
      </c>
    </row>
    <row r="13" spans="1:9" x14ac:dyDescent="0.2">
      <c r="A13">
        <v>82</v>
      </c>
      <c r="B13" s="1" t="s">
        <v>80</v>
      </c>
      <c r="C13" t="b">
        <v>1</v>
      </c>
      <c r="D13" s="14">
        <v>3320234.9768119999</v>
      </c>
      <c r="E13" s="15">
        <v>7.391E-3</v>
      </c>
      <c r="F13" s="15">
        <v>0.78082300000000004</v>
      </c>
      <c r="G13" s="15">
        <v>0.87200599999999995</v>
      </c>
      <c r="H13" s="15">
        <v>0.61290900000000004</v>
      </c>
    </row>
    <row r="14" spans="1:9" x14ac:dyDescent="0.2">
      <c r="A14">
        <v>67</v>
      </c>
      <c r="B14" s="1" t="s">
        <v>85</v>
      </c>
      <c r="C14" t="b">
        <v>1</v>
      </c>
      <c r="D14" s="14">
        <v>3320811.9511699998</v>
      </c>
      <c r="E14" s="15">
        <v>7.5669999999999999E-3</v>
      </c>
      <c r="F14" s="15">
        <v>0.64338700000000004</v>
      </c>
      <c r="G14" s="15">
        <v>1.1461250000000001</v>
      </c>
      <c r="H14" s="15">
        <v>1.0270159999999999</v>
      </c>
    </row>
    <row r="15" spans="1:9" x14ac:dyDescent="0.2">
      <c r="A15" s="26">
        <v>22</v>
      </c>
      <c r="B15" s="27" t="s">
        <v>64</v>
      </c>
      <c r="C15" s="26" t="b">
        <v>1</v>
      </c>
      <c r="D15" s="28">
        <v>3321270.1063399999</v>
      </c>
      <c r="E15" s="29">
        <v>7.7060000000000002E-3</v>
      </c>
      <c r="F15" s="29">
        <v>0.79908800000000002</v>
      </c>
      <c r="G15" s="29">
        <v>0.79787399999999997</v>
      </c>
      <c r="H15" s="29">
        <v>0.55556700000000003</v>
      </c>
      <c r="I15" s="26"/>
    </row>
    <row r="16" spans="1:9" x14ac:dyDescent="0.2">
      <c r="A16">
        <v>94</v>
      </c>
      <c r="B16" s="1" t="s">
        <v>75</v>
      </c>
      <c r="C16" t="b">
        <v>1</v>
      </c>
      <c r="D16" s="14">
        <v>3322402.4649109999</v>
      </c>
      <c r="E16" s="15">
        <v>8.0490000000000006E-3</v>
      </c>
      <c r="F16" s="15">
        <v>0.77974299999999996</v>
      </c>
      <c r="G16" s="15">
        <v>0.86340099999999997</v>
      </c>
      <c r="H16" s="15">
        <v>0.641567</v>
      </c>
    </row>
    <row r="17" spans="1:8" x14ac:dyDescent="0.2">
      <c r="A17">
        <v>89</v>
      </c>
      <c r="B17" s="1" t="s">
        <v>9</v>
      </c>
      <c r="C17" t="b">
        <v>1</v>
      </c>
      <c r="D17" s="14">
        <v>3322578.4087379999</v>
      </c>
      <c r="E17" s="15">
        <v>8.1019999999999998E-3</v>
      </c>
      <c r="F17" s="15">
        <v>0.82715000000000005</v>
      </c>
      <c r="G17" s="15">
        <v>0.75489600000000001</v>
      </c>
      <c r="H17" s="15">
        <v>0.45378200000000002</v>
      </c>
    </row>
    <row r="18" spans="1:8" x14ac:dyDescent="0.2">
      <c r="A18">
        <v>76</v>
      </c>
      <c r="B18" s="1" t="s">
        <v>57</v>
      </c>
      <c r="C18" t="b">
        <v>1</v>
      </c>
      <c r="D18" s="14">
        <v>3323533.1850910001</v>
      </c>
      <c r="E18" s="15">
        <v>8.3920000000000002E-3</v>
      </c>
      <c r="F18" s="15">
        <v>0.64661199999999996</v>
      </c>
      <c r="G18" s="15">
        <v>1.137732</v>
      </c>
      <c r="H18" s="15">
        <v>1.000021</v>
      </c>
    </row>
    <row r="19" spans="1:8" x14ac:dyDescent="0.2">
      <c r="A19">
        <v>29</v>
      </c>
      <c r="B19" s="1" t="s">
        <v>35</v>
      </c>
      <c r="C19" t="b">
        <v>1</v>
      </c>
      <c r="D19" s="14">
        <v>3324146.9901990001</v>
      </c>
      <c r="E19" s="15">
        <v>8.5780000000000006E-3</v>
      </c>
      <c r="F19" s="15">
        <v>0.74784899999999999</v>
      </c>
      <c r="G19" s="15">
        <v>0.935581</v>
      </c>
      <c r="H19" s="15">
        <v>0.70725199999999999</v>
      </c>
    </row>
    <row r="20" spans="1:8" x14ac:dyDescent="0.2">
      <c r="A20">
        <v>43</v>
      </c>
      <c r="B20" s="1" t="s">
        <v>41</v>
      </c>
      <c r="C20" t="b">
        <v>1</v>
      </c>
      <c r="D20" s="14">
        <v>3324457.937345</v>
      </c>
      <c r="E20" s="15">
        <v>8.6730000000000002E-3</v>
      </c>
      <c r="F20" s="15">
        <v>0.84570599999999996</v>
      </c>
      <c r="G20" s="15">
        <v>0.72558500000000004</v>
      </c>
      <c r="H20" s="15">
        <v>0.40503699999999998</v>
      </c>
    </row>
    <row r="21" spans="1:8" x14ac:dyDescent="0.2">
      <c r="A21">
        <v>75</v>
      </c>
      <c r="B21" s="1" t="s">
        <v>68</v>
      </c>
      <c r="C21" t="b">
        <v>1</v>
      </c>
      <c r="D21" s="14">
        <v>3324803.5360300001</v>
      </c>
      <c r="E21" s="15">
        <v>8.7779999999999993E-3</v>
      </c>
      <c r="F21" s="15">
        <v>0.75192499999999995</v>
      </c>
      <c r="G21" s="15">
        <v>0.88789700000000005</v>
      </c>
      <c r="H21" s="15">
        <v>0.68654099999999996</v>
      </c>
    </row>
    <row r="22" spans="1:8" x14ac:dyDescent="0.2">
      <c r="A22">
        <v>3</v>
      </c>
      <c r="B22" s="1" t="s">
        <v>96</v>
      </c>
      <c r="C22" t="b">
        <v>1</v>
      </c>
      <c r="D22" s="14">
        <v>3325176.6984919999</v>
      </c>
      <c r="E22" s="15">
        <v>8.8909999999999996E-3</v>
      </c>
      <c r="F22" s="15">
        <v>0.65095099999999995</v>
      </c>
      <c r="G22" s="15">
        <v>1.1235280000000001</v>
      </c>
      <c r="H22" s="15">
        <v>0.96717900000000001</v>
      </c>
    </row>
    <row r="23" spans="1:8" x14ac:dyDescent="0.2">
      <c r="A23">
        <v>17</v>
      </c>
      <c r="B23" s="1" t="s">
        <v>60</v>
      </c>
      <c r="C23" t="b">
        <v>1</v>
      </c>
      <c r="D23" s="14">
        <v>3326398.6293589999</v>
      </c>
      <c r="E23" s="15">
        <v>9.2619999999999994E-3</v>
      </c>
      <c r="F23" s="15">
        <v>0.77758499999999997</v>
      </c>
      <c r="G23" s="15">
        <v>0.850302</v>
      </c>
      <c r="H23" s="15">
        <v>0.63220299999999996</v>
      </c>
    </row>
    <row r="24" spans="1:8" x14ac:dyDescent="0.2">
      <c r="A24">
        <v>5</v>
      </c>
      <c r="B24" s="1" t="s">
        <v>39</v>
      </c>
      <c r="C24" t="b">
        <v>1</v>
      </c>
      <c r="D24" s="14">
        <v>3326534.8768079998</v>
      </c>
      <c r="E24" s="15">
        <v>9.3030000000000005E-3</v>
      </c>
      <c r="F24" s="15">
        <v>0.63570400000000005</v>
      </c>
      <c r="G24" s="15">
        <v>1.1632910000000001</v>
      </c>
      <c r="H24" s="15">
        <v>1.0367470000000001</v>
      </c>
    </row>
    <row r="25" spans="1:8" x14ac:dyDescent="0.2">
      <c r="A25">
        <v>10</v>
      </c>
      <c r="B25" s="1" t="s">
        <v>36</v>
      </c>
      <c r="C25" t="b">
        <v>1</v>
      </c>
      <c r="D25" s="14">
        <v>3327790.2355470001</v>
      </c>
      <c r="E25" s="15">
        <v>9.6839999999999999E-3</v>
      </c>
      <c r="F25" s="15">
        <v>0.65326300000000004</v>
      </c>
      <c r="G25" s="15">
        <v>1.09653</v>
      </c>
      <c r="H25" s="15">
        <v>0.94173300000000004</v>
      </c>
    </row>
    <row r="26" spans="1:8" x14ac:dyDescent="0.2">
      <c r="A26">
        <v>71</v>
      </c>
      <c r="B26" s="1" t="s">
        <v>55</v>
      </c>
      <c r="C26" t="b">
        <v>1</v>
      </c>
      <c r="D26" s="14">
        <v>3328217.6098469999</v>
      </c>
      <c r="E26" s="15">
        <v>9.8130000000000005E-3</v>
      </c>
      <c r="F26" s="15">
        <v>0.67322700000000002</v>
      </c>
      <c r="G26" s="15">
        <v>1.1026279999999999</v>
      </c>
      <c r="H26" s="15">
        <v>0.96684400000000004</v>
      </c>
    </row>
    <row r="27" spans="1:8" x14ac:dyDescent="0.2">
      <c r="A27">
        <v>97</v>
      </c>
      <c r="B27" s="1" t="s">
        <v>27</v>
      </c>
      <c r="C27" t="b">
        <v>1</v>
      </c>
      <c r="D27" s="14">
        <v>3328237.5415039998</v>
      </c>
      <c r="E27" s="15">
        <v>9.8200000000000006E-3</v>
      </c>
      <c r="F27" s="15">
        <v>0.69603400000000004</v>
      </c>
      <c r="G27" s="15">
        <v>0.98570599999999997</v>
      </c>
      <c r="H27" s="15">
        <v>0.92715700000000001</v>
      </c>
    </row>
    <row r="28" spans="1:8" x14ac:dyDescent="0.2">
      <c r="A28">
        <v>72</v>
      </c>
      <c r="B28" s="1" t="s">
        <v>108</v>
      </c>
      <c r="C28" t="b">
        <v>1</v>
      </c>
      <c r="D28" s="14">
        <v>3328730.7909050002</v>
      </c>
      <c r="E28" s="15">
        <v>9.9690000000000004E-3</v>
      </c>
      <c r="F28" s="15">
        <v>0.61501300000000003</v>
      </c>
      <c r="G28" s="15">
        <v>1.149054</v>
      </c>
      <c r="H28" s="15">
        <v>1.054735</v>
      </c>
    </row>
    <row r="29" spans="1:8" x14ac:dyDescent="0.2">
      <c r="A29">
        <v>74</v>
      </c>
      <c r="B29" s="1" t="s">
        <v>47</v>
      </c>
      <c r="C29" t="b">
        <v>1</v>
      </c>
      <c r="D29" s="14">
        <v>3329676.0371280001</v>
      </c>
      <c r="E29" s="15">
        <v>1.0255999999999999E-2</v>
      </c>
      <c r="F29" s="15">
        <v>0.75130399999999997</v>
      </c>
      <c r="G29" s="15">
        <v>0.92435</v>
      </c>
      <c r="H29" s="15">
        <v>0.68734700000000004</v>
      </c>
    </row>
    <row r="30" spans="1:8" x14ac:dyDescent="0.2">
      <c r="A30">
        <v>92</v>
      </c>
      <c r="B30" s="1" t="s">
        <v>77</v>
      </c>
      <c r="C30" t="b">
        <v>1</v>
      </c>
      <c r="D30" s="14">
        <v>3329808.092069</v>
      </c>
      <c r="E30" s="15">
        <v>1.0296E-2</v>
      </c>
      <c r="F30" s="15">
        <v>0.80005300000000001</v>
      </c>
      <c r="G30" s="15">
        <v>0.77607400000000004</v>
      </c>
      <c r="H30" s="15">
        <v>0.55562699999999998</v>
      </c>
    </row>
    <row r="31" spans="1:8" x14ac:dyDescent="0.2">
      <c r="A31">
        <v>70</v>
      </c>
      <c r="B31" s="1" t="s">
        <v>93</v>
      </c>
      <c r="C31" t="b">
        <v>1</v>
      </c>
      <c r="D31" s="14">
        <v>3330864.4521710002</v>
      </c>
      <c r="E31" s="15">
        <v>1.0617E-2</v>
      </c>
      <c r="F31" s="15">
        <v>0.76699600000000001</v>
      </c>
      <c r="G31" s="15">
        <v>0.87156100000000003</v>
      </c>
      <c r="H31" s="15">
        <v>0.65842000000000001</v>
      </c>
    </row>
    <row r="32" spans="1:8" x14ac:dyDescent="0.2">
      <c r="A32">
        <v>9</v>
      </c>
      <c r="B32" s="1" t="s">
        <v>25</v>
      </c>
      <c r="C32" t="b">
        <v>1</v>
      </c>
      <c r="D32" s="14">
        <v>3331480.0154019999</v>
      </c>
      <c r="E32" s="15">
        <v>1.0803E-2</v>
      </c>
      <c r="F32" s="15">
        <v>0.68956300000000004</v>
      </c>
      <c r="G32" s="15">
        <v>1.007873</v>
      </c>
      <c r="H32" s="15">
        <v>0.94581599999999999</v>
      </c>
    </row>
    <row r="33" spans="1:8" x14ac:dyDescent="0.2">
      <c r="A33">
        <v>68</v>
      </c>
      <c r="B33" s="1" t="s">
        <v>87</v>
      </c>
      <c r="C33" t="b">
        <v>1</v>
      </c>
      <c r="D33" s="14">
        <v>3331721.1024549999</v>
      </c>
      <c r="E33" s="15">
        <v>1.0876E-2</v>
      </c>
      <c r="F33" s="15">
        <v>0.62914199999999998</v>
      </c>
      <c r="G33" s="15">
        <v>1.156744</v>
      </c>
      <c r="H33" s="15">
        <v>1.042951</v>
      </c>
    </row>
    <row r="34" spans="1:8" x14ac:dyDescent="0.2">
      <c r="A34">
        <v>55</v>
      </c>
      <c r="B34" s="1" t="s">
        <v>73</v>
      </c>
      <c r="C34" t="b">
        <v>0</v>
      </c>
      <c r="D34" s="14">
        <v>3332791.0214300002</v>
      </c>
      <c r="E34" s="15">
        <v>1.1200999999999999E-2</v>
      </c>
      <c r="F34" s="15">
        <v>0.65271400000000002</v>
      </c>
      <c r="G34" s="15">
        <v>1.1314439999999999</v>
      </c>
      <c r="H34" s="15">
        <v>1.0061910000000001</v>
      </c>
    </row>
    <row r="35" spans="1:8" x14ac:dyDescent="0.2">
      <c r="A35">
        <v>73</v>
      </c>
      <c r="B35" s="1" t="s">
        <v>83</v>
      </c>
      <c r="C35" t="b">
        <v>1</v>
      </c>
      <c r="D35" s="14">
        <v>3333604.899892</v>
      </c>
      <c r="E35" s="15">
        <v>1.1448E-2</v>
      </c>
      <c r="F35" s="15">
        <v>0.68602099999999999</v>
      </c>
      <c r="G35" s="15">
        <v>1.0586800000000001</v>
      </c>
      <c r="H35" s="15">
        <v>0.86155899999999996</v>
      </c>
    </row>
    <row r="36" spans="1:8" x14ac:dyDescent="0.2">
      <c r="A36">
        <v>77</v>
      </c>
      <c r="B36" s="1" t="s">
        <v>82</v>
      </c>
      <c r="C36" t="b">
        <v>1</v>
      </c>
      <c r="D36" s="14">
        <v>3336859.8013929999</v>
      </c>
      <c r="E36" s="15">
        <v>1.2435999999999999E-2</v>
      </c>
      <c r="F36" s="15">
        <v>0.77554000000000001</v>
      </c>
      <c r="G36" s="15">
        <v>0.86796300000000004</v>
      </c>
      <c r="H36" s="15">
        <v>0.61271500000000001</v>
      </c>
    </row>
    <row r="37" spans="1:8" x14ac:dyDescent="0.2">
      <c r="A37">
        <v>58</v>
      </c>
      <c r="B37" s="1" t="s">
        <v>97</v>
      </c>
      <c r="C37" t="b">
        <v>1</v>
      </c>
      <c r="D37" s="14">
        <v>3339183.6588940001</v>
      </c>
      <c r="E37" s="15">
        <v>1.3141E-2</v>
      </c>
      <c r="F37" s="15">
        <v>0.68359499999999995</v>
      </c>
      <c r="G37" s="15">
        <v>1.079931</v>
      </c>
      <c r="H37" s="15">
        <v>0.90534999999999999</v>
      </c>
    </row>
    <row r="38" spans="1:8" x14ac:dyDescent="0.2">
      <c r="A38">
        <v>25</v>
      </c>
      <c r="B38" s="1" t="s">
        <v>20</v>
      </c>
      <c r="C38" t="b">
        <v>1</v>
      </c>
      <c r="D38" s="14">
        <v>3339367.7414819999</v>
      </c>
      <c r="E38" s="15">
        <v>1.3197E-2</v>
      </c>
      <c r="F38" s="15">
        <v>0.80631600000000003</v>
      </c>
      <c r="G38" s="15">
        <v>0.80395399999999995</v>
      </c>
      <c r="H38" s="15">
        <v>0.52639899999999995</v>
      </c>
    </row>
    <row r="39" spans="1:8" x14ac:dyDescent="0.2">
      <c r="A39">
        <v>2</v>
      </c>
      <c r="B39" s="1" t="s">
        <v>66</v>
      </c>
      <c r="C39" t="b">
        <v>1</v>
      </c>
      <c r="D39" s="14">
        <v>3340099.5132780001</v>
      </c>
      <c r="E39" s="15">
        <v>1.3419E-2</v>
      </c>
      <c r="F39" s="15">
        <v>0.68354499999999996</v>
      </c>
      <c r="G39" s="15">
        <v>1.048843</v>
      </c>
      <c r="H39" s="15">
        <v>0.86080599999999996</v>
      </c>
    </row>
    <row r="40" spans="1:8" x14ac:dyDescent="0.2">
      <c r="A40">
        <v>38</v>
      </c>
      <c r="B40" s="1" t="s">
        <v>18</v>
      </c>
      <c r="C40" t="b">
        <v>1</v>
      </c>
      <c r="D40" s="14">
        <v>3340387.6034579999</v>
      </c>
      <c r="E40" s="15">
        <v>1.3506000000000001E-2</v>
      </c>
      <c r="F40" s="15">
        <v>0.70623599999999997</v>
      </c>
      <c r="G40" s="15">
        <v>1.0031460000000001</v>
      </c>
      <c r="H40" s="15">
        <v>0.83162599999999998</v>
      </c>
    </row>
    <row r="41" spans="1:8" x14ac:dyDescent="0.2">
      <c r="A41">
        <v>45</v>
      </c>
      <c r="B41" s="1" t="s">
        <v>37</v>
      </c>
      <c r="C41" t="b">
        <v>1</v>
      </c>
      <c r="D41" s="14">
        <v>3341699.2894140002</v>
      </c>
      <c r="E41" s="15">
        <v>1.3904E-2</v>
      </c>
      <c r="F41" s="15">
        <v>0.75475099999999995</v>
      </c>
      <c r="G41" s="15">
        <v>0.97494599999999998</v>
      </c>
      <c r="H41" s="15">
        <v>0.72710600000000003</v>
      </c>
    </row>
    <row r="42" spans="1:8" x14ac:dyDescent="0.2">
      <c r="A42">
        <v>18</v>
      </c>
      <c r="B42" s="1" t="s">
        <v>81</v>
      </c>
      <c r="C42" t="b">
        <v>1</v>
      </c>
      <c r="D42" s="14">
        <v>3341725.6176789999</v>
      </c>
      <c r="E42" s="15">
        <v>1.3912000000000001E-2</v>
      </c>
      <c r="F42" s="15">
        <v>0.74622699999999997</v>
      </c>
      <c r="G42" s="15">
        <v>0.92642800000000003</v>
      </c>
      <c r="H42" s="15">
        <v>0.69978499999999999</v>
      </c>
    </row>
    <row r="43" spans="1:8" x14ac:dyDescent="0.2">
      <c r="A43">
        <v>85</v>
      </c>
      <c r="B43" s="1" t="s">
        <v>94</v>
      </c>
      <c r="C43" t="b">
        <v>1</v>
      </c>
      <c r="D43" s="14">
        <v>3342229.2567369998</v>
      </c>
      <c r="E43" s="15">
        <v>1.4064999999999999E-2</v>
      </c>
      <c r="F43" s="15">
        <v>0.75550899999999999</v>
      </c>
      <c r="G43" s="15">
        <v>0.91966999999999999</v>
      </c>
      <c r="H43" s="15">
        <v>0.68234700000000004</v>
      </c>
    </row>
    <row r="44" spans="1:8" x14ac:dyDescent="0.2">
      <c r="A44">
        <v>79</v>
      </c>
      <c r="B44" s="1" t="s">
        <v>65</v>
      </c>
      <c r="C44" t="b">
        <v>1</v>
      </c>
      <c r="D44" s="14">
        <v>3342672.6570830001</v>
      </c>
      <c r="E44" s="15">
        <v>1.4199E-2</v>
      </c>
      <c r="F44" s="15">
        <v>0.70790900000000001</v>
      </c>
      <c r="G44" s="15">
        <v>1.0260100000000001</v>
      </c>
      <c r="H44" s="15">
        <v>0.82655199999999995</v>
      </c>
    </row>
    <row r="45" spans="1:8" x14ac:dyDescent="0.2">
      <c r="A45">
        <v>13</v>
      </c>
      <c r="B45" s="1" t="s">
        <v>52</v>
      </c>
      <c r="C45" t="b">
        <v>1</v>
      </c>
      <c r="D45" s="14">
        <v>3342877.9084450002</v>
      </c>
      <c r="E45" s="15">
        <v>1.4262E-2</v>
      </c>
      <c r="F45" s="15">
        <v>0.77649299999999999</v>
      </c>
      <c r="G45" s="15">
        <v>0.87546999999999997</v>
      </c>
      <c r="H45" s="15">
        <v>0.59630499999999997</v>
      </c>
    </row>
    <row r="46" spans="1:8" x14ac:dyDescent="0.2">
      <c r="A46">
        <v>98</v>
      </c>
      <c r="B46" s="1" t="s">
        <v>54</v>
      </c>
      <c r="C46" t="b">
        <v>1</v>
      </c>
      <c r="D46" s="14">
        <v>3343495.8282079999</v>
      </c>
      <c r="E46" s="15">
        <v>1.4449E-2</v>
      </c>
      <c r="F46" s="15">
        <v>0.74907199999999996</v>
      </c>
      <c r="G46" s="15">
        <v>0.92041399999999995</v>
      </c>
      <c r="H46" s="15">
        <v>0.69278099999999998</v>
      </c>
    </row>
    <row r="47" spans="1:8" x14ac:dyDescent="0.2">
      <c r="A47">
        <v>42</v>
      </c>
      <c r="B47" s="1" t="s">
        <v>15</v>
      </c>
      <c r="C47" t="b">
        <v>1</v>
      </c>
      <c r="D47" s="14">
        <v>3344143.2175989999</v>
      </c>
      <c r="E47" s="15">
        <v>1.4645E-2</v>
      </c>
      <c r="F47" s="15">
        <v>0.67485899999999999</v>
      </c>
      <c r="G47" s="15">
        <v>1.1352850000000001</v>
      </c>
      <c r="H47" s="15">
        <v>0.96205700000000005</v>
      </c>
    </row>
    <row r="48" spans="1:8" x14ac:dyDescent="0.2">
      <c r="A48">
        <v>32</v>
      </c>
      <c r="B48" s="1" t="s">
        <v>95</v>
      </c>
      <c r="C48" t="b">
        <v>1</v>
      </c>
      <c r="D48" s="14">
        <v>3344402.2665320002</v>
      </c>
      <c r="E48" s="15">
        <v>1.4723999999999999E-2</v>
      </c>
      <c r="F48" s="15">
        <v>0.73137399999999997</v>
      </c>
      <c r="G48" s="15">
        <v>0.936303</v>
      </c>
      <c r="H48" s="15">
        <v>0.71563200000000005</v>
      </c>
    </row>
    <row r="49" spans="1:8" x14ac:dyDescent="0.2">
      <c r="A49">
        <v>78</v>
      </c>
      <c r="B49" s="1" t="s">
        <v>105</v>
      </c>
      <c r="C49" t="b">
        <v>1</v>
      </c>
      <c r="D49" s="14">
        <v>3344412.8478930001</v>
      </c>
      <c r="E49" s="15">
        <v>1.4727000000000001E-2</v>
      </c>
      <c r="F49" s="15">
        <v>0.80261700000000002</v>
      </c>
      <c r="G49" s="15">
        <v>0.82054000000000005</v>
      </c>
      <c r="H49" s="15">
        <v>0.52697099999999997</v>
      </c>
    </row>
    <row r="50" spans="1:8" x14ac:dyDescent="0.2">
      <c r="A50">
        <v>15</v>
      </c>
      <c r="B50" s="1" t="s">
        <v>28</v>
      </c>
      <c r="C50" t="b">
        <v>1</v>
      </c>
      <c r="D50" s="14">
        <v>3345263.621396</v>
      </c>
      <c r="E50" s="15">
        <v>1.4985E-2</v>
      </c>
      <c r="F50" s="15">
        <v>0.66545299999999996</v>
      </c>
      <c r="G50" s="15">
        <v>1.075987</v>
      </c>
      <c r="H50" s="15">
        <v>0.95819200000000004</v>
      </c>
    </row>
    <row r="51" spans="1:8" x14ac:dyDescent="0.2">
      <c r="A51">
        <v>30</v>
      </c>
      <c r="B51" s="1" t="s">
        <v>24</v>
      </c>
      <c r="C51" t="b">
        <v>1</v>
      </c>
      <c r="D51" s="14">
        <v>3345487.4628750002</v>
      </c>
      <c r="E51" s="15">
        <v>1.5053E-2</v>
      </c>
      <c r="F51" s="15">
        <v>0.74020799999999998</v>
      </c>
      <c r="G51" s="15">
        <v>0.95709599999999995</v>
      </c>
      <c r="H51" s="15">
        <v>0.70142700000000002</v>
      </c>
    </row>
    <row r="52" spans="1:8" x14ac:dyDescent="0.2">
      <c r="A52">
        <v>4</v>
      </c>
      <c r="B52" s="1" t="s">
        <v>22</v>
      </c>
      <c r="C52" t="b">
        <v>1</v>
      </c>
      <c r="D52" s="14">
        <v>3345577.1902310001</v>
      </c>
      <c r="E52" s="15">
        <v>1.5081000000000001E-2</v>
      </c>
      <c r="F52" s="15">
        <v>0.69390799999999997</v>
      </c>
      <c r="G52" s="15">
        <v>1.0766279999999999</v>
      </c>
      <c r="H52" s="15">
        <v>0.91617400000000004</v>
      </c>
    </row>
    <row r="53" spans="1:8" x14ac:dyDescent="0.2">
      <c r="A53">
        <v>99</v>
      </c>
      <c r="B53" s="1" t="s">
        <v>32</v>
      </c>
      <c r="C53" t="b">
        <v>1</v>
      </c>
      <c r="D53" s="14">
        <v>3345779.002144</v>
      </c>
      <c r="E53" s="15">
        <v>1.5141999999999999E-2</v>
      </c>
      <c r="F53" s="15">
        <v>0.66622300000000001</v>
      </c>
      <c r="G53" s="15">
        <v>1.1646259999999999</v>
      </c>
      <c r="H53" s="15">
        <v>0.98186700000000005</v>
      </c>
    </row>
    <row r="54" spans="1:8" x14ac:dyDescent="0.2">
      <c r="A54">
        <v>37</v>
      </c>
      <c r="B54" s="1" t="s">
        <v>31</v>
      </c>
      <c r="C54" t="b">
        <v>0</v>
      </c>
      <c r="D54" s="14">
        <v>3346531.848952</v>
      </c>
      <c r="E54" s="15">
        <v>1.537E-2</v>
      </c>
      <c r="F54" s="15">
        <v>0.67558200000000002</v>
      </c>
      <c r="G54" s="15">
        <v>1.064092</v>
      </c>
      <c r="H54" s="15">
        <v>0.97027200000000002</v>
      </c>
    </row>
    <row r="55" spans="1:8" x14ac:dyDescent="0.2">
      <c r="A55">
        <v>8</v>
      </c>
      <c r="B55" s="1" t="s">
        <v>106</v>
      </c>
      <c r="C55" t="b">
        <v>1</v>
      </c>
      <c r="D55" s="14">
        <v>3347553.2949509998</v>
      </c>
      <c r="E55" s="15">
        <v>1.5679999999999999E-2</v>
      </c>
      <c r="F55" s="15">
        <v>0.71436200000000005</v>
      </c>
      <c r="G55" s="15">
        <v>0.97051900000000002</v>
      </c>
      <c r="H55" s="15">
        <v>0.789574</v>
      </c>
    </row>
    <row r="56" spans="1:8" x14ac:dyDescent="0.2">
      <c r="A56">
        <v>93</v>
      </c>
      <c r="B56" s="1" t="s">
        <v>40</v>
      </c>
      <c r="C56" t="b">
        <v>1</v>
      </c>
      <c r="D56" s="14">
        <v>3351710.0690870001</v>
      </c>
      <c r="E56" s="15">
        <v>1.6941000000000001E-2</v>
      </c>
      <c r="F56" s="15">
        <v>0.67535199999999995</v>
      </c>
      <c r="G56" s="15">
        <v>1.0641499999999999</v>
      </c>
      <c r="H56" s="15">
        <v>0.93358600000000003</v>
      </c>
    </row>
    <row r="57" spans="1:8" x14ac:dyDescent="0.2">
      <c r="A57">
        <v>41</v>
      </c>
      <c r="B57" s="1" t="s">
        <v>89</v>
      </c>
      <c r="C57" t="b">
        <v>1</v>
      </c>
      <c r="D57" s="14">
        <v>3352736.2045720001</v>
      </c>
      <c r="E57" s="15">
        <v>1.7253000000000001E-2</v>
      </c>
      <c r="F57" s="15">
        <v>0.62104000000000004</v>
      </c>
      <c r="G57" s="15">
        <v>1.1834769999999999</v>
      </c>
      <c r="H57" s="15">
        <v>1.100298</v>
      </c>
    </row>
    <row r="58" spans="1:8" x14ac:dyDescent="0.2">
      <c r="A58">
        <v>1</v>
      </c>
      <c r="B58" s="1" t="s">
        <v>63</v>
      </c>
      <c r="C58" t="b">
        <v>1</v>
      </c>
      <c r="D58" s="14">
        <v>3354132.6493449998</v>
      </c>
      <c r="E58" s="15">
        <v>1.7676000000000001E-2</v>
      </c>
      <c r="F58" s="15">
        <v>0.69580200000000003</v>
      </c>
      <c r="G58" s="15">
        <v>1.0647249999999999</v>
      </c>
      <c r="H58" s="15">
        <v>0.87659900000000002</v>
      </c>
    </row>
    <row r="59" spans="1:8" x14ac:dyDescent="0.2">
      <c r="A59">
        <v>11</v>
      </c>
      <c r="B59" s="1" t="s">
        <v>45</v>
      </c>
      <c r="C59" t="b">
        <v>1</v>
      </c>
      <c r="D59" s="14">
        <v>3354930.3766990001</v>
      </c>
      <c r="E59" s="15">
        <v>1.7918E-2</v>
      </c>
      <c r="F59" s="15">
        <v>0.74237699999999995</v>
      </c>
      <c r="G59" s="15">
        <v>0.91615500000000005</v>
      </c>
      <c r="H59" s="15">
        <v>0.71108099999999996</v>
      </c>
    </row>
    <row r="60" spans="1:8" x14ac:dyDescent="0.2">
      <c r="A60">
        <v>7</v>
      </c>
      <c r="B60" s="1" t="s">
        <v>101</v>
      </c>
      <c r="C60" t="b">
        <v>1</v>
      </c>
      <c r="D60" s="14">
        <v>3355287.0231699999</v>
      </c>
      <c r="E60" s="15">
        <v>1.8027000000000001E-2</v>
      </c>
      <c r="F60" s="15">
        <v>0.67038399999999998</v>
      </c>
      <c r="G60" s="15">
        <v>1.0559810000000001</v>
      </c>
      <c r="H60" s="15">
        <v>0.931002</v>
      </c>
    </row>
    <row r="61" spans="1:8" x14ac:dyDescent="0.2">
      <c r="A61">
        <v>84</v>
      </c>
      <c r="B61" s="1" t="s">
        <v>99</v>
      </c>
      <c r="C61" t="b">
        <v>1</v>
      </c>
      <c r="D61" s="14">
        <v>3355368.870567</v>
      </c>
      <c r="E61" s="15">
        <v>1.8051000000000001E-2</v>
      </c>
      <c r="F61" s="15">
        <v>0.75756400000000002</v>
      </c>
      <c r="G61" s="15">
        <v>0.91404700000000005</v>
      </c>
      <c r="H61" s="15">
        <v>0.69903300000000002</v>
      </c>
    </row>
    <row r="62" spans="1:8" x14ac:dyDescent="0.2">
      <c r="A62">
        <v>88</v>
      </c>
      <c r="B62" s="1" t="s">
        <v>50</v>
      </c>
      <c r="C62" t="b">
        <v>1</v>
      </c>
      <c r="D62" s="14">
        <v>3356319.4511660002</v>
      </c>
      <c r="E62" s="15">
        <v>1.8339999999999999E-2</v>
      </c>
      <c r="F62" s="15">
        <v>0.64997300000000002</v>
      </c>
      <c r="G62" s="15">
        <v>1.1747369999999999</v>
      </c>
      <c r="H62" s="15">
        <v>1.031318</v>
      </c>
    </row>
    <row r="63" spans="1:8" x14ac:dyDescent="0.2">
      <c r="A63">
        <v>54</v>
      </c>
      <c r="B63" s="1" t="s">
        <v>46</v>
      </c>
      <c r="C63" t="b">
        <v>1</v>
      </c>
      <c r="D63" s="14">
        <v>3356758.3637000001</v>
      </c>
      <c r="E63" s="15">
        <v>1.8473E-2</v>
      </c>
      <c r="F63" s="15">
        <v>0.68606500000000004</v>
      </c>
      <c r="G63" s="15">
        <v>1.077969</v>
      </c>
      <c r="H63" s="15">
        <v>0.88039199999999995</v>
      </c>
    </row>
    <row r="64" spans="1:8" x14ac:dyDescent="0.2">
      <c r="A64">
        <v>80</v>
      </c>
      <c r="B64" s="1" t="s">
        <v>53</v>
      </c>
      <c r="C64" t="b">
        <v>1</v>
      </c>
      <c r="D64" s="14">
        <v>3357709.727707</v>
      </c>
      <c r="E64" s="15">
        <v>1.8762000000000001E-2</v>
      </c>
      <c r="F64" s="15">
        <v>0.66330699999999998</v>
      </c>
      <c r="G64" s="15">
        <v>1.140134</v>
      </c>
      <c r="H64" s="15">
        <v>0.96533000000000002</v>
      </c>
    </row>
    <row r="65" spans="1:8" x14ac:dyDescent="0.2">
      <c r="A65">
        <v>16</v>
      </c>
      <c r="B65" s="1" t="s">
        <v>34</v>
      </c>
      <c r="C65" t="b">
        <v>1</v>
      </c>
      <c r="D65" s="14">
        <v>3359115.1556079998</v>
      </c>
      <c r="E65" s="15">
        <v>1.9188E-2</v>
      </c>
      <c r="F65" s="15">
        <v>0.67500700000000002</v>
      </c>
      <c r="G65" s="15">
        <v>1.0854410000000001</v>
      </c>
      <c r="H65" s="15">
        <v>0.91336899999999999</v>
      </c>
    </row>
    <row r="66" spans="1:8" x14ac:dyDescent="0.2">
      <c r="A66">
        <v>83</v>
      </c>
      <c r="B66" s="1" t="s">
        <v>102</v>
      </c>
      <c r="C66" t="b">
        <v>1</v>
      </c>
      <c r="D66" s="14">
        <v>3359370.6214080001</v>
      </c>
      <c r="E66" s="15">
        <v>1.9265999999999998E-2</v>
      </c>
      <c r="F66" s="15">
        <v>0.73332799999999998</v>
      </c>
      <c r="G66" s="15">
        <v>0.95161700000000005</v>
      </c>
      <c r="H66" s="15">
        <v>0.71402600000000005</v>
      </c>
    </row>
    <row r="67" spans="1:8" x14ac:dyDescent="0.2">
      <c r="A67">
        <v>60</v>
      </c>
      <c r="B67" s="1" t="s">
        <v>74</v>
      </c>
      <c r="C67" t="b">
        <v>1</v>
      </c>
      <c r="D67" s="14">
        <v>3359449.4967760001</v>
      </c>
      <c r="E67" s="15">
        <v>1.9290000000000002E-2</v>
      </c>
      <c r="F67" s="15">
        <v>0.737425</v>
      </c>
      <c r="G67" s="15">
        <v>0.957681</v>
      </c>
      <c r="H67" s="15">
        <v>0.70694199999999996</v>
      </c>
    </row>
    <row r="68" spans="1:8" x14ac:dyDescent="0.2">
      <c r="A68">
        <v>33</v>
      </c>
      <c r="B68" s="1" t="s">
        <v>21</v>
      </c>
      <c r="C68" t="b">
        <v>1</v>
      </c>
      <c r="D68" s="14">
        <v>3360380.7431439999</v>
      </c>
      <c r="E68" s="15">
        <v>1.9571999999999999E-2</v>
      </c>
      <c r="F68" s="15">
        <v>0.70584899999999995</v>
      </c>
      <c r="G68" s="15">
        <v>0.95281000000000005</v>
      </c>
      <c r="H68" s="15">
        <v>0.76983100000000004</v>
      </c>
    </row>
    <row r="69" spans="1:8" x14ac:dyDescent="0.2">
      <c r="A69">
        <v>46</v>
      </c>
      <c r="B69" s="1" t="s">
        <v>38</v>
      </c>
      <c r="C69" t="b">
        <v>1</v>
      </c>
      <c r="D69" s="14">
        <v>3361335.3866340001</v>
      </c>
      <c r="E69" s="15">
        <v>1.9862000000000001E-2</v>
      </c>
      <c r="F69" s="15">
        <v>0.721719</v>
      </c>
      <c r="G69" s="15">
        <v>0.98568999999999996</v>
      </c>
      <c r="H69" s="15">
        <v>0.78259900000000004</v>
      </c>
    </row>
    <row r="70" spans="1:8" x14ac:dyDescent="0.2">
      <c r="A70">
        <v>21</v>
      </c>
      <c r="B70" s="1" t="s">
        <v>92</v>
      </c>
      <c r="C70" t="b">
        <v>1</v>
      </c>
      <c r="D70" s="14">
        <v>3362316.422148</v>
      </c>
      <c r="E70" s="15">
        <v>2.0159E-2</v>
      </c>
      <c r="F70" s="15">
        <v>0.710063</v>
      </c>
      <c r="G70" s="15">
        <v>1.0255860000000001</v>
      </c>
      <c r="H70" s="15">
        <v>0.83618199999999998</v>
      </c>
    </row>
    <row r="71" spans="1:8" x14ac:dyDescent="0.2">
      <c r="A71">
        <v>81</v>
      </c>
      <c r="B71" s="1" t="s">
        <v>12</v>
      </c>
      <c r="C71" t="b">
        <v>1</v>
      </c>
      <c r="D71" s="14">
        <v>3363035.9009019998</v>
      </c>
      <c r="E71" s="15">
        <v>2.0378E-2</v>
      </c>
      <c r="F71" s="15">
        <v>0.72594199999999998</v>
      </c>
      <c r="G71" s="15">
        <v>0.979298</v>
      </c>
      <c r="H71" s="15">
        <v>0.79098000000000002</v>
      </c>
    </row>
    <row r="72" spans="1:8" x14ac:dyDescent="0.2">
      <c r="A72">
        <v>35</v>
      </c>
      <c r="B72" s="1" t="s">
        <v>62</v>
      </c>
      <c r="C72" t="b">
        <v>1</v>
      </c>
      <c r="D72" s="14">
        <v>3365529.2481959998</v>
      </c>
      <c r="E72" s="15">
        <v>2.1134E-2</v>
      </c>
      <c r="F72" s="15">
        <v>0.65363899999999997</v>
      </c>
      <c r="G72" s="15">
        <v>1.16947</v>
      </c>
      <c r="H72" s="15">
        <v>1.028742</v>
      </c>
    </row>
    <row r="73" spans="1:8" x14ac:dyDescent="0.2">
      <c r="A73">
        <v>62</v>
      </c>
      <c r="B73" s="1" t="s">
        <v>44</v>
      </c>
      <c r="C73" t="b">
        <v>1</v>
      </c>
      <c r="D73" s="14">
        <v>3368237.6292150002</v>
      </c>
      <c r="E73" s="15">
        <v>2.1956E-2</v>
      </c>
      <c r="F73" s="15">
        <v>0.67978899999999998</v>
      </c>
      <c r="G73" s="15">
        <v>1.0903389999999999</v>
      </c>
      <c r="H73" s="15">
        <v>0.95226299999999997</v>
      </c>
    </row>
    <row r="74" spans="1:8" x14ac:dyDescent="0.2">
      <c r="A74">
        <v>40</v>
      </c>
      <c r="B74" s="1" t="s">
        <v>72</v>
      </c>
      <c r="C74" t="b">
        <v>1</v>
      </c>
      <c r="D74" s="14">
        <v>3368319.094391</v>
      </c>
      <c r="E74" s="15">
        <v>2.1981000000000001E-2</v>
      </c>
      <c r="F74" s="15">
        <v>0.65136899999999998</v>
      </c>
      <c r="G74" s="15">
        <v>1.111453</v>
      </c>
      <c r="H74" s="15">
        <v>1.000481</v>
      </c>
    </row>
    <row r="75" spans="1:8" x14ac:dyDescent="0.2">
      <c r="A75">
        <v>96</v>
      </c>
      <c r="B75" s="1" t="s">
        <v>33</v>
      </c>
      <c r="C75" t="b">
        <v>1</v>
      </c>
      <c r="D75" s="14">
        <v>3368919.4338150001</v>
      </c>
      <c r="E75" s="15">
        <v>2.2162999999999999E-2</v>
      </c>
      <c r="F75" s="15">
        <v>0.668211</v>
      </c>
      <c r="G75" s="15">
        <v>1.1132059999999999</v>
      </c>
      <c r="H75" s="15">
        <v>0.96951399999999999</v>
      </c>
    </row>
    <row r="76" spans="1:8" x14ac:dyDescent="0.2">
      <c r="A76">
        <v>23</v>
      </c>
      <c r="B76" s="1" t="s">
        <v>107</v>
      </c>
      <c r="C76" t="b">
        <v>1</v>
      </c>
      <c r="D76" s="14">
        <v>3369299.9444400002</v>
      </c>
      <c r="E76" s="15">
        <v>2.2277999999999999E-2</v>
      </c>
      <c r="F76" s="15">
        <v>0.64488999999999996</v>
      </c>
      <c r="G76" s="15">
        <v>1.176647</v>
      </c>
      <c r="H76" s="15">
        <v>1.0400160000000001</v>
      </c>
    </row>
    <row r="77" spans="1:8" x14ac:dyDescent="0.2">
      <c r="A77">
        <v>31</v>
      </c>
      <c r="B77" s="1" t="s">
        <v>58</v>
      </c>
      <c r="C77" t="b">
        <v>1</v>
      </c>
      <c r="D77" s="14">
        <v>3374584.8055369998</v>
      </c>
      <c r="E77" s="15">
        <v>2.3882E-2</v>
      </c>
      <c r="F77" s="15">
        <v>0.80190300000000003</v>
      </c>
      <c r="G77" s="15">
        <v>0.86420200000000003</v>
      </c>
      <c r="H77" s="15">
        <v>0.52976800000000002</v>
      </c>
    </row>
    <row r="78" spans="1:8" x14ac:dyDescent="0.2">
      <c r="A78">
        <v>20</v>
      </c>
      <c r="B78" s="1" t="s">
        <v>42</v>
      </c>
      <c r="C78" t="b">
        <v>1</v>
      </c>
      <c r="D78" s="14">
        <v>3375842.3849399998</v>
      </c>
      <c r="E78" s="15">
        <v>2.4263E-2</v>
      </c>
      <c r="F78" s="15">
        <v>0.67837400000000003</v>
      </c>
      <c r="G78" s="15">
        <v>1.1208</v>
      </c>
      <c r="H78" s="15">
        <v>0.93036300000000005</v>
      </c>
    </row>
    <row r="79" spans="1:8" x14ac:dyDescent="0.2">
      <c r="A79">
        <v>66</v>
      </c>
      <c r="B79" s="1" t="s">
        <v>30</v>
      </c>
      <c r="C79" t="b">
        <v>1</v>
      </c>
      <c r="D79" s="14">
        <v>3378409.9359280001</v>
      </c>
      <c r="E79" s="15">
        <v>2.5041999999999998E-2</v>
      </c>
      <c r="F79" s="15">
        <v>0.79735900000000004</v>
      </c>
      <c r="G79" s="15">
        <v>0.80421900000000002</v>
      </c>
      <c r="H79" s="15">
        <v>0.54751099999999997</v>
      </c>
    </row>
    <row r="80" spans="1:8" x14ac:dyDescent="0.2">
      <c r="A80">
        <v>63</v>
      </c>
      <c r="B80" s="1" t="s">
        <v>59</v>
      </c>
      <c r="C80" t="b">
        <v>0</v>
      </c>
      <c r="D80" s="14">
        <v>3379214.6401809999</v>
      </c>
      <c r="E80" s="15">
        <v>2.5285999999999999E-2</v>
      </c>
      <c r="F80" s="15">
        <v>0.71952400000000005</v>
      </c>
      <c r="G80" s="15">
        <v>1.006292</v>
      </c>
      <c r="H80" s="15">
        <v>0.77024499999999996</v>
      </c>
    </row>
    <row r="81" spans="1:8" x14ac:dyDescent="0.2">
      <c r="A81">
        <v>19</v>
      </c>
      <c r="B81" s="1" t="s">
        <v>86</v>
      </c>
      <c r="C81" t="b">
        <v>1</v>
      </c>
      <c r="D81" s="14">
        <v>3380942.411448</v>
      </c>
      <c r="E81" s="15">
        <v>2.5811000000000001E-2</v>
      </c>
      <c r="F81" s="15">
        <v>0.65586900000000004</v>
      </c>
      <c r="G81" s="15">
        <v>1.0134160000000001</v>
      </c>
      <c r="H81" s="15">
        <v>0.93148200000000003</v>
      </c>
    </row>
    <row r="82" spans="1:8" x14ac:dyDescent="0.2">
      <c r="A82">
        <v>28</v>
      </c>
      <c r="B82" s="1" t="s">
        <v>98</v>
      </c>
      <c r="C82" t="b">
        <v>1</v>
      </c>
      <c r="D82" s="14">
        <v>3381618.5315149999</v>
      </c>
      <c r="E82" s="15">
        <v>2.6016000000000001E-2</v>
      </c>
      <c r="F82" s="15">
        <v>0.654532</v>
      </c>
      <c r="G82" s="15">
        <v>1.1466270000000001</v>
      </c>
      <c r="H82" s="15">
        <v>1.0475909999999999</v>
      </c>
    </row>
    <row r="83" spans="1:8" x14ac:dyDescent="0.2">
      <c r="A83">
        <v>100</v>
      </c>
      <c r="B83" s="1" t="s">
        <v>14</v>
      </c>
      <c r="C83" t="b">
        <v>1</v>
      </c>
      <c r="D83" s="14">
        <v>3381675.4206590001</v>
      </c>
      <c r="E83" s="15">
        <v>2.6033000000000001E-2</v>
      </c>
      <c r="F83" s="15">
        <v>0.72772899999999996</v>
      </c>
      <c r="G83" s="15">
        <v>0.94182399999999999</v>
      </c>
      <c r="H83" s="15">
        <v>0.73027799999999998</v>
      </c>
    </row>
    <row r="84" spans="1:8" x14ac:dyDescent="0.2">
      <c r="A84">
        <v>69</v>
      </c>
      <c r="B84" s="1" t="s">
        <v>17</v>
      </c>
      <c r="C84" t="b">
        <v>1</v>
      </c>
      <c r="D84" s="14">
        <v>3383916.2275569998</v>
      </c>
      <c r="E84" s="15">
        <v>2.6713000000000001E-2</v>
      </c>
      <c r="F84" s="15">
        <v>0.64227800000000002</v>
      </c>
      <c r="G84" s="15">
        <v>1.2111769999999999</v>
      </c>
      <c r="H84" s="15">
        <v>1.0675429999999999</v>
      </c>
    </row>
    <row r="85" spans="1:8" x14ac:dyDescent="0.2">
      <c r="A85">
        <v>65</v>
      </c>
      <c r="B85" s="1" t="s">
        <v>79</v>
      </c>
      <c r="C85" t="b">
        <v>0</v>
      </c>
      <c r="D85" s="14">
        <v>3386484.4498700001</v>
      </c>
      <c r="E85" s="15">
        <v>2.7491999999999999E-2</v>
      </c>
      <c r="F85" s="15">
        <v>0.700766</v>
      </c>
      <c r="G85" s="15">
        <v>1.0560959999999999</v>
      </c>
      <c r="H85" s="15">
        <v>0.89050399999999996</v>
      </c>
    </row>
    <row r="86" spans="1:8" x14ac:dyDescent="0.2">
      <c r="A86">
        <v>44</v>
      </c>
      <c r="B86" s="1" t="s">
        <v>19</v>
      </c>
      <c r="C86" t="b">
        <v>1</v>
      </c>
      <c r="D86" s="14">
        <v>3387508.056659</v>
      </c>
      <c r="E86" s="15">
        <v>2.7803000000000001E-2</v>
      </c>
      <c r="F86" s="15">
        <v>0.74857600000000002</v>
      </c>
      <c r="G86" s="15">
        <v>0.97199100000000005</v>
      </c>
      <c r="H86" s="15">
        <v>0.69411</v>
      </c>
    </row>
    <row r="87" spans="1:8" x14ac:dyDescent="0.2">
      <c r="A87">
        <v>24</v>
      </c>
      <c r="B87" s="1" t="s">
        <v>51</v>
      </c>
      <c r="C87" t="b">
        <v>1</v>
      </c>
      <c r="D87" s="14">
        <v>3388261.8295439999</v>
      </c>
      <c r="E87" s="15">
        <v>2.8031E-2</v>
      </c>
      <c r="F87" s="15">
        <v>0.67490600000000001</v>
      </c>
      <c r="G87" s="15">
        <v>1.116414</v>
      </c>
      <c r="H87" s="15">
        <v>0.93961899999999998</v>
      </c>
    </row>
    <row r="88" spans="1:8" x14ac:dyDescent="0.2">
      <c r="A88">
        <v>56</v>
      </c>
      <c r="B88" s="1" t="s">
        <v>13</v>
      </c>
      <c r="C88" t="b">
        <v>1</v>
      </c>
      <c r="D88" s="14">
        <v>3390532.2064470001</v>
      </c>
      <c r="E88" s="15">
        <v>2.8719999999999999E-2</v>
      </c>
      <c r="F88" s="15">
        <v>0.68350900000000003</v>
      </c>
      <c r="G88" s="15">
        <v>1.1024179999999999</v>
      </c>
      <c r="H88" s="15">
        <v>0.92186599999999996</v>
      </c>
    </row>
    <row r="89" spans="1:8" x14ac:dyDescent="0.2">
      <c r="A89">
        <v>53</v>
      </c>
      <c r="B89" s="1" t="s">
        <v>43</v>
      </c>
      <c r="C89" t="b">
        <v>1</v>
      </c>
      <c r="D89" s="14">
        <v>3392986.4458039999</v>
      </c>
      <c r="E89" s="15">
        <v>2.9465000000000002E-2</v>
      </c>
      <c r="F89" s="15">
        <v>0.65762500000000002</v>
      </c>
      <c r="G89" s="15">
        <v>1.1547700000000001</v>
      </c>
      <c r="H89" s="15">
        <v>0.99758999999999998</v>
      </c>
    </row>
    <row r="90" spans="1:8" x14ac:dyDescent="0.2">
      <c r="A90">
        <v>27</v>
      </c>
      <c r="B90" s="1" t="s">
        <v>104</v>
      </c>
      <c r="C90" t="b">
        <v>1</v>
      </c>
      <c r="D90" s="14">
        <v>3393669.3468419998</v>
      </c>
      <c r="E90" s="15">
        <v>2.9672E-2</v>
      </c>
      <c r="F90" s="15">
        <v>0.67347800000000002</v>
      </c>
      <c r="G90" s="15">
        <v>1.1164430000000001</v>
      </c>
      <c r="H90" s="15">
        <v>0.95756200000000002</v>
      </c>
    </row>
    <row r="91" spans="1:8" x14ac:dyDescent="0.2">
      <c r="A91">
        <v>57</v>
      </c>
      <c r="B91" s="1" t="s">
        <v>88</v>
      </c>
      <c r="C91" t="b">
        <v>1</v>
      </c>
      <c r="D91" s="14">
        <v>3397015.70383</v>
      </c>
      <c r="E91" s="15">
        <v>3.0686999999999999E-2</v>
      </c>
      <c r="F91" s="15">
        <v>0.66091599999999995</v>
      </c>
      <c r="G91" s="15">
        <v>1.1312260000000001</v>
      </c>
      <c r="H91" s="15">
        <v>0.99432900000000002</v>
      </c>
    </row>
    <row r="92" spans="1:8" x14ac:dyDescent="0.2">
      <c r="A92">
        <v>34</v>
      </c>
      <c r="B92" s="1" t="s">
        <v>103</v>
      </c>
      <c r="C92" t="b">
        <v>1</v>
      </c>
      <c r="D92" s="14">
        <v>3397872.4531140001</v>
      </c>
      <c r="E92" s="15">
        <v>3.0946999999999999E-2</v>
      </c>
      <c r="F92" s="15">
        <v>0.71390200000000004</v>
      </c>
      <c r="G92" s="15">
        <v>1.013614</v>
      </c>
      <c r="H92" s="15">
        <v>0.764652</v>
      </c>
    </row>
    <row r="93" spans="1:8" x14ac:dyDescent="0.2">
      <c r="A93">
        <v>51</v>
      </c>
      <c r="B93" s="1" t="s">
        <v>10</v>
      </c>
      <c r="C93" t="b">
        <v>1</v>
      </c>
      <c r="D93" s="14">
        <v>3399503.5283289999</v>
      </c>
      <c r="E93" s="15">
        <v>3.1441999999999998E-2</v>
      </c>
      <c r="F93" s="15">
        <v>0.66629000000000005</v>
      </c>
      <c r="G93" s="15">
        <v>1.1517280000000001</v>
      </c>
      <c r="H93" s="15">
        <v>1.012033</v>
      </c>
    </row>
    <row r="94" spans="1:8" x14ac:dyDescent="0.2">
      <c r="A94">
        <v>12</v>
      </c>
      <c r="B94" s="1" t="s">
        <v>26</v>
      </c>
      <c r="C94" t="b">
        <v>1</v>
      </c>
      <c r="D94" s="14">
        <v>3401009.7132250001</v>
      </c>
      <c r="E94" s="15">
        <v>3.1898999999999997E-2</v>
      </c>
      <c r="F94" s="15">
        <v>0.65188699999999999</v>
      </c>
      <c r="G94" s="15">
        <v>1.1457349999999999</v>
      </c>
      <c r="H94" s="15">
        <v>0.98192100000000004</v>
      </c>
    </row>
    <row r="95" spans="1:8" x14ac:dyDescent="0.2">
      <c r="A95">
        <v>50</v>
      </c>
      <c r="B95" s="1" t="s">
        <v>91</v>
      </c>
      <c r="C95" t="b">
        <v>1</v>
      </c>
      <c r="D95" s="14">
        <v>3402012.073413</v>
      </c>
      <c r="E95" s="15">
        <v>3.2203000000000002E-2</v>
      </c>
      <c r="F95" s="15">
        <v>0.69987699999999997</v>
      </c>
      <c r="G95" s="15">
        <v>1.094095</v>
      </c>
      <c r="H95" s="15">
        <v>0.91696999999999995</v>
      </c>
    </row>
    <row r="96" spans="1:8" x14ac:dyDescent="0.2">
      <c r="A96">
        <v>36</v>
      </c>
      <c r="B96" s="1" t="s">
        <v>100</v>
      </c>
      <c r="C96" t="b">
        <v>1</v>
      </c>
      <c r="D96" s="14">
        <v>3403691.9301209999</v>
      </c>
      <c r="E96" s="15">
        <v>3.2712999999999999E-2</v>
      </c>
      <c r="F96" s="15">
        <v>0.62643000000000004</v>
      </c>
      <c r="G96" s="15">
        <v>1.1804969999999999</v>
      </c>
      <c r="H96" s="15">
        <v>1.0861350000000001</v>
      </c>
    </row>
    <row r="97" spans="1:8" x14ac:dyDescent="0.2">
      <c r="A97">
        <v>90</v>
      </c>
      <c r="B97" s="1" t="s">
        <v>76</v>
      </c>
      <c r="C97" t="b">
        <v>1</v>
      </c>
      <c r="D97" s="14">
        <v>3406981.2113020001</v>
      </c>
      <c r="E97" s="15">
        <v>3.3710999999999998E-2</v>
      </c>
      <c r="F97" s="15">
        <v>0.647235</v>
      </c>
      <c r="G97" s="15">
        <v>1.1313789999999999</v>
      </c>
      <c r="H97" s="15">
        <v>1.0012810000000001</v>
      </c>
    </row>
    <row r="98" spans="1:8" x14ac:dyDescent="0.2">
      <c r="A98">
        <v>95</v>
      </c>
      <c r="B98" s="1" t="s">
        <v>16</v>
      </c>
      <c r="C98" t="b">
        <v>1</v>
      </c>
      <c r="D98" s="14">
        <v>3410291.3156460002</v>
      </c>
      <c r="E98" s="15">
        <v>3.4715000000000003E-2</v>
      </c>
      <c r="F98" s="15">
        <v>0.66752800000000001</v>
      </c>
      <c r="G98" s="15">
        <v>1.135286</v>
      </c>
      <c r="H98" s="15">
        <v>0.99896300000000005</v>
      </c>
    </row>
    <row r="99" spans="1:8" x14ac:dyDescent="0.2">
      <c r="A99">
        <v>86</v>
      </c>
      <c r="B99" s="1" t="s">
        <v>69</v>
      </c>
      <c r="C99" t="b">
        <v>1</v>
      </c>
      <c r="D99" s="14">
        <v>3417926.6091760001</v>
      </c>
      <c r="E99" s="15">
        <v>3.7032000000000002E-2</v>
      </c>
      <c r="F99" s="15">
        <v>0.66331600000000002</v>
      </c>
      <c r="G99" s="15">
        <v>1.1448700000000001</v>
      </c>
      <c r="H99" s="15">
        <v>1.0163180000000001</v>
      </c>
    </row>
    <row r="100" spans="1:8" x14ac:dyDescent="0.2">
      <c r="A100">
        <v>64</v>
      </c>
      <c r="B100" s="1" t="s">
        <v>29</v>
      </c>
      <c r="C100" t="b">
        <v>1</v>
      </c>
      <c r="D100" s="14">
        <v>3453144.4830680001</v>
      </c>
      <c r="E100" s="15">
        <v>4.7717000000000002E-2</v>
      </c>
      <c r="F100" s="15">
        <v>0.65195199999999998</v>
      </c>
      <c r="G100" s="15">
        <v>1.1353800000000001</v>
      </c>
      <c r="H100" s="15">
        <v>0.97768600000000006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DATA!IL20C_energies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2023-04-10T21:46:15Z</dcterms:created>
  <dcterms:modified xsi:type="dcterms:W3CDTF">2023-04-24T14:58:14Z</dcterms:modified>
</cp:coreProperties>
</file>