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WA/"/>
    </mc:Choice>
  </mc:AlternateContent>
  <xr:revisionPtr revIDLastSave="0" documentId="13_ncr:1_{746064CE-5E54-3345-BCE8-5710C41321FF}" xr6:coauthVersionLast="47" xr6:coauthVersionMax="47" xr10:uidLastSave="{00000000-0000-0000-0000-000000000000}"/>
  <bookViews>
    <workbookView xWindow="11580" yWindow="5400" windowWidth="28040" windowHeight="17440" activeTab="1" xr2:uid="{D543CB8F-2BD3-B543-A7A5-5EE0E66F6344}"/>
  </bookViews>
  <sheets>
    <sheet name="SUMMARY" sheetId="2" r:id="rId1"/>
    <sheet name="DATA" sheetId="1" r:id="rId2"/>
  </sheets>
  <definedNames>
    <definedName name="WA20C_energies" localSheetId="1">DATA!$A$1:$I$101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E15" i="2" s="1"/>
  <c r="D14" i="2"/>
  <c r="D13" i="2"/>
  <c r="E13" i="2" s="1"/>
  <c r="B8" i="2"/>
  <c r="B7" i="2"/>
  <c r="B6" i="2"/>
  <c r="B5" i="2"/>
  <c r="B4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D12" i="2"/>
  <c r="E12" i="2" s="1"/>
  <c r="E1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8C1F5B-279D-584B-8B5C-4F3DB75AD51E}" name="WA20C_energies" type="6" refreshedVersion="8" background="1" saveData="1">
    <textPr codePage="10000" sourceFile="/Users/alecramsay/Documents/dev/baseline/maps/WA/WA20C_energi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<sst xmlns="http://schemas.openxmlformats.org/spreadsheetml/2006/main" count="130" uniqueCount="126">
  <si>
    <t>#</t>
  </si>
  <si>
    <t>MAP</t>
  </si>
  <si>
    <t>CONTIGUOUS</t>
  </si>
  <si>
    <t>ENERGY</t>
  </si>
  <si>
    <t>DELTA</t>
  </si>
  <si>
    <t>SHARED</t>
  </si>
  <si>
    <t>UOM</t>
  </si>
  <si>
    <t>ES</t>
  </si>
  <si>
    <t>NOTE</t>
  </si>
  <si>
    <t>WA20C_I078K01N10</t>
  </si>
  <si>
    <t>WA20C_I000K01N10</t>
  </si>
  <si>
    <t>Lowest: 1-10</t>
  </si>
  <si>
    <t>WA20C_I045K01N10</t>
  </si>
  <si>
    <t>WA20C_I027K01N10</t>
  </si>
  <si>
    <t>WA20C_I004K01N10</t>
  </si>
  <si>
    <t>WA20C_I092K01N10</t>
  </si>
  <si>
    <t>WA20C_I082K01N10</t>
  </si>
  <si>
    <t>WA20C_I051K01N10</t>
  </si>
  <si>
    <t>WA20C_I093K01N10</t>
  </si>
  <si>
    <t>WA20C_I013K01N10</t>
  </si>
  <si>
    <t>WA20C_I057K01N10</t>
  </si>
  <si>
    <t>WA20C_I091K01N10</t>
  </si>
  <si>
    <t>WA20C_I064K01N10</t>
  </si>
  <si>
    <t>WA20C_I019K01N10</t>
  </si>
  <si>
    <t>WA20C_I049K01N10</t>
  </si>
  <si>
    <t>WA20C_I025K01N10</t>
  </si>
  <si>
    <t>WA20C_I035K01N10</t>
  </si>
  <si>
    <t>WA20C_I066K01N10</t>
  </si>
  <si>
    <t>WA20C_I034K01N10</t>
  </si>
  <si>
    <t>WA20C_I067K01N10</t>
  </si>
  <si>
    <t>WA20C_I009K01N10</t>
  </si>
  <si>
    <t>WA20C_I098K01N10</t>
  </si>
  <si>
    <t>WA20C_I029K01N10</t>
  </si>
  <si>
    <t>WA20C_I076K01N10</t>
  </si>
  <si>
    <t>WA20C_I077K01N10</t>
  </si>
  <si>
    <t>WA20C_I002K01N10</t>
  </si>
  <si>
    <t>WA20C_I059K01N10</t>
  </si>
  <si>
    <t>WA20C_I008K01N10</t>
  </si>
  <si>
    <t>WA20C_I047K01N10</t>
  </si>
  <si>
    <t>WA20C_I010K01N10</t>
  </si>
  <si>
    <t>WA20C_I087K01N10</t>
  </si>
  <si>
    <t>WA20C_I054K01N10</t>
  </si>
  <si>
    <t>WA20C_I048K01N10</t>
  </si>
  <si>
    <t>WA20C_I052K01N10</t>
  </si>
  <si>
    <t>WA20C_I073K01N10</t>
  </si>
  <si>
    <t>WA20C_I090K01N10</t>
  </si>
  <si>
    <t>WA20C_I053K01N10</t>
  </si>
  <si>
    <t>WA20C_I055K01N10</t>
  </si>
  <si>
    <t>WA20C_I018K01N10</t>
  </si>
  <si>
    <t>WA20C_I050K01N10</t>
  </si>
  <si>
    <t>WA20C_I020K01N10</t>
  </si>
  <si>
    <t>WA20C_I089K01N10</t>
  </si>
  <si>
    <t>WA20C_I040K01N10</t>
  </si>
  <si>
    <t>WA20C_I088K01N10</t>
  </si>
  <si>
    <t>WA20C_I021K01N10</t>
  </si>
  <si>
    <t>WA20C_I080K01N10</t>
  </si>
  <si>
    <t>WA20C_I023K01N10</t>
  </si>
  <si>
    <t>WA20C_I003K01N10</t>
  </si>
  <si>
    <t>WA20C_I086K01N10</t>
  </si>
  <si>
    <t>WA20C_I044K01N10</t>
  </si>
  <si>
    <t>WA20C_I094K01N10</t>
  </si>
  <si>
    <t>WA20C_I097K01N10</t>
  </si>
  <si>
    <t>WA20C_I030K01N10</t>
  </si>
  <si>
    <t>WA20C_I028K01N10</t>
  </si>
  <si>
    <t>WA20C_I081K01N10</t>
  </si>
  <si>
    <t>WA20C_I060K01N10</t>
  </si>
  <si>
    <t>WA20C_I065K01N10</t>
  </si>
  <si>
    <t>WA20C_I031K01N10</t>
  </si>
  <si>
    <t>WA20C_I006K01N10</t>
  </si>
  <si>
    <t>WA20C_I012K01N10</t>
  </si>
  <si>
    <t>WA20C_I074K01N10</t>
  </si>
  <si>
    <t>WA20C_I033K01N10</t>
  </si>
  <si>
    <t>WA20C_I042K01N10</t>
  </si>
  <si>
    <t>WA20C_I043K01N10</t>
  </si>
  <si>
    <t>WA20C_I069K01N10</t>
  </si>
  <si>
    <t>WA20C_I095K01N10</t>
  </si>
  <si>
    <t>WA20C_I071K01N10</t>
  </si>
  <si>
    <t>WA20C_I032K01N10</t>
  </si>
  <si>
    <t>WA20C_I015K01N10</t>
  </si>
  <si>
    <t>WA20C_I062K01N10</t>
  </si>
  <si>
    <t>WA20C_I063K01N10</t>
  </si>
  <si>
    <t>WA20C_I068K01N10</t>
  </si>
  <si>
    <t>WA20C_I096K01N10</t>
  </si>
  <si>
    <t>WA20C_I075K01N10</t>
  </si>
  <si>
    <t>WA20C_I011K01N10</t>
  </si>
  <si>
    <t>WA20C_I007K01N10</t>
  </si>
  <si>
    <t>WA20C_I038K01N10</t>
  </si>
  <si>
    <t>WA20C_I005K01N10</t>
  </si>
  <si>
    <t>WA20C_I037K01N10</t>
  </si>
  <si>
    <t>WA20C_I099K01N10</t>
  </si>
  <si>
    <t>WA20C_I017K01N10</t>
  </si>
  <si>
    <t>WA20C_I026K01N10</t>
  </si>
  <si>
    <t>WA20C_I072K01N10</t>
  </si>
  <si>
    <t>WA20C_I014K01N10</t>
  </si>
  <si>
    <t>WA20C_I041K01N10</t>
  </si>
  <si>
    <t>WA20C_I058K01N10</t>
  </si>
  <si>
    <t>WA20C_I024K01N10</t>
  </si>
  <si>
    <t>WA20C_I085K01N10</t>
  </si>
  <si>
    <t>WA20C_I061K01N10</t>
  </si>
  <si>
    <t>WA20C_I039K01N10</t>
  </si>
  <si>
    <t>WA20C_I036K01N10</t>
  </si>
  <si>
    <t>WA20C_I016K01N10</t>
  </si>
  <si>
    <t>WA20C_I079K01N10</t>
  </si>
  <si>
    <t>WA20C_I084K01N10</t>
  </si>
  <si>
    <t>WA20C_I070K01N10</t>
  </si>
  <si>
    <t>WA20C_I046K01N10</t>
  </si>
  <si>
    <t>WA20C_I022K01N10</t>
  </si>
  <si>
    <t>WA20C_I001K01N10</t>
  </si>
  <si>
    <t>WA20C_I083K01N10</t>
  </si>
  <si>
    <t>WA20C_I056K01N10</t>
  </si>
  <si>
    <t>Lowest: 1-100</t>
  </si>
  <si>
    <t>Statistics:</t>
  </si>
  <si>
    <t>iterations</t>
  </si>
  <si>
    <t>min</t>
  </si>
  <si>
    <t>max</t>
  </si>
  <si>
    <t>average</t>
  </si>
  <si>
    <t>median</t>
  </si>
  <si>
    <t>std</t>
  </si>
  <si>
    <t>Notes:</t>
  </si>
  <si>
    <t xml:space="preserve"> </t>
  </si>
  <si>
    <t>- successful runs</t>
  </si>
  <si>
    <t>- failed runs</t>
  </si>
  <si>
    <t>&lt;&lt;&lt; Includes a runtime error</t>
  </si>
  <si>
    <t>- # w/ delta energy &lt; 1%</t>
  </si>
  <si>
    <t>- # of those w/ shared % &gt; 95%</t>
  </si>
  <si>
    <t>-# not contiguous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</si>
</sst>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49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ill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1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F15"/>
  <sheetViews>
    <sheetView workbookViewId="0">
      <selection activeCell="D16" sqref="D16"/>
    </sheetView>
  </sheetViews>
  <sheetFormatPr baseColWidth="10" defaultRowHeight="16" x14ac:dyDescent="0.2"/>
  <sheetData>
    <row r="1" spans="1:6" x14ac:dyDescent="0.2">
      <c r="A1" s="2" t="s">
        <v>111</v>
      </c>
      <c r="B1" s="20">
        <v>100</v>
      </c>
      <c r="C1" t="s">
        <v>112</v>
      </c>
    </row>
    <row r="3" spans="1:6" x14ac:dyDescent="0.2">
      <c r="A3" s="21"/>
      <c r="B3" s="22" t="s">
        <v>4</v>
      </c>
      <c r="C3" s="22" t="s">
        <v>5</v>
      </c>
      <c r="D3" s="22" t="s">
        <v>6</v>
      </c>
      <c r="E3" s="22" t="s">
        <v>7</v>
      </c>
    </row>
    <row r="4" spans="1:6" x14ac:dyDescent="0.2">
      <c r="A4" s="14" t="s">
        <v>113</v>
      </c>
      <c r="B4" s="14">
        <f>MIN(DATA!E$2:E$101)</f>
        <v>0</v>
      </c>
      <c r="C4" s="14">
        <f>MIN(DATA!F$2:F$126)</f>
        <v>0.79370600000000002</v>
      </c>
      <c r="D4" s="14">
        <f>MIN(DATA!G$2:G$126)</f>
        <v>0</v>
      </c>
      <c r="E4" s="14">
        <f>MIN(DATA!H$2:H$126)</f>
        <v>0</v>
      </c>
    </row>
    <row r="5" spans="1:6" x14ac:dyDescent="0.2">
      <c r="A5" s="14" t="s">
        <v>114</v>
      </c>
      <c r="B5" s="14">
        <f>MAX(DATA!E$2:E$101)</f>
        <v>1.3631000000000001E-2</v>
      </c>
      <c r="C5" s="14">
        <f>MAX(DATA!F$2:F$126)</f>
        <v>1</v>
      </c>
      <c r="D5" s="14">
        <f>MAX(DATA!G$2:G$126)</f>
        <v>0.68151799999999996</v>
      </c>
      <c r="E5" s="14">
        <f>MAX(DATA!H$2:H$126)</f>
        <v>0.58672999999999997</v>
      </c>
    </row>
    <row r="6" spans="1:6" x14ac:dyDescent="0.2">
      <c r="A6" s="14" t="s">
        <v>115</v>
      </c>
      <c r="B6" s="14">
        <f>AVERAGE(DATA!E$2:E$101)</f>
        <v>6.7672599999999998E-3</v>
      </c>
      <c r="C6" s="14">
        <f>AVERAGE(DATA!F$2:F$126)</f>
        <v>0.90578678999999951</v>
      </c>
      <c r="D6" s="14">
        <f>AVERAGE(DATA!G$2:G$126)</f>
        <v>0.39543320000000004</v>
      </c>
      <c r="E6" s="14">
        <f>AVERAGE(DATA!H$2:H$126)</f>
        <v>0.24351992000000006</v>
      </c>
    </row>
    <row r="7" spans="1:6" x14ac:dyDescent="0.2">
      <c r="A7" s="14" t="s">
        <v>116</v>
      </c>
      <c r="B7" s="14">
        <f>MEDIAN(DATA!E$2:E$101)</f>
        <v>6.2319999999999997E-3</v>
      </c>
      <c r="C7" s="14">
        <f>MEDIAN(DATA!F$2:F$126)</f>
        <v>0.89810800000000002</v>
      </c>
      <c r="D7" s="14">
        <f>MEDIAN(DATA!G$2:G$126)</f>
        <v>0.45537799999999995</v>
      </c>
      <c r="E7" s="14">
        <f>MEDIAN(DATA!H$2:H$126)</f>
        <v>0.24594349999999998</v>
      </c>
    </row>
    <row r="8" spans="1:6" x14ac:dyDescent="0.2">
      <c r="A8" s="23" t="s">
        <v>117</v>
      </c>
      <c r="B8" s="23">
        <f>STDEV(DATA!E$2:E$101)</f>
        <v>4.0383396693755881E-3</v>
      </c>
      <c r="C8" s="23">
        <f>STDEV(DATA!F$2:F$126)</f>
        <v>6.6326489479792528E-2</v>
      </c>
      <c r="D8" s="23">
        <f>STDEV(DATA!G$2:G$126)</f>
        <v>0.21624636864605626</v>
      </c>
      <c r="E8" s="23">
        <f>STDEV(DATA!H$2:H$126)</f>
        <v>0.18822575676986777</v>
      </c>
    </row>
    <row r="9" spans="1:6" x14ac:dyDescent="0.2">
      <c r="A9" s="14"/>
      <c r="B9" s="14"/>
      <c r="C9" s="14"/>
      <c r="D9" s="14"/>
      <c r="E9" s="14"/>
    </row>
    <row r="10" spans="1:6" x14ac:dyDescent="0.2">
      <c r="A10" t="s">
        <v>118</v>
      </c>
      <c r="C10" s="20" t="s">
        <v>119</v>
      </c>
    </row>
    <row r="11" spans="1:6" x14ac:dyDescent="0.2">
      <c r="A11" s="24" t="s">
        <v>120</v>
      </c>
      <c r="D11" s="25">
        <v>100</v>
      </c>
    </row>
    <row r="12" spans="1:6" x14ac:dyDescent="0.2">
      <c r="A12" s="26" t="s">
        <v>121</v>
      </c>
      <c r="D12" s="20">
        <f>B1-D11</f>
        <v>0</v>
      </c>
      <c r="E12" s="27">
        <f>D12/B1</f>
        <v>0</v>
      </c>
      <c r="F12" t="s">
        <v>122</v>
      </c>
    </row>
    <row r="13" spans="1:6" x14ac:dyDescent="0.2">
      <c r="A13" s="28" t="s">
        <v>123</v>
      </c>
      <c r="D13" s="25">
        <f>COUNTIF(DATA!E2:E101, "&lt;0.01")</f>
        <v>75</v>
      </c>
      <c r="E13" s="29">
        <f>D13/D11</f>
        <v>0.75</v>
      </c>
    </row>
    <row r="14" spans="1:6" x14ac:dyDescent="0.2">
      <c r="A14" s="28" t="s">
        <v>124</v>
      </c>
      <c r="D14" s="25">
        <f>COUNTIF(DATA!F2:F101, "&gt;0.95")</f>
        <v>38</v>
      </c>
      <c r="E14" s="29">
        <f>D14/D13</f>
        <v>0.50666666666666671</v>
      </c>
    </row>
    <row r="15" spans="1:6" x14ac:dyDescent="0.2">
      <c r="A15" s="24" t="s">
        <v>125</v>
      </c>
      <c r="D15">
        <f>COUNTIF(DATA!C2:C101, FALSE)</f>
        <v>100</v>
      </c>
      <c r="E15" s="29">
        <f>D15/D11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33203125" bestFit="1" customWidth="1"/>
    <col min="3" max="3" width="12.6640625" bestFit="1" customWidth="1"/>
    <col min="4" max="4" width="13.6640625" style="14" bestFit="1" customWidth="1"/>
    <col min="5" max="5" width="6.6640625" style="15" bestFit="1" customWidth="1"/>
    <col min="6" max="6" width="8.1640625" style="15" bestFit="1" customWidth="1"/>
    <col min="7" max="8" width="6.6640625" style="15" bestFit="1" customWidth="1"/>
    <col min="9" max="9" width="19.5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" t="s">
        <v>8</v>
      </c>
    </row>
    <row r="2" spans="1:9" x14ac:dyDescent="0.2">
      <c r="A2" s="6">
        <v>79</v>
      </c>
      <c r="B2" s="7" t="s">
        <v>9</v>
      </c>
      <c r="C2" s="6" t="b">
        <v>0</v>
      </c>
      <c r="D2" s="8">
        <v>2536098.5108119999</v>
      </c>
      <c r="E2" s="9">
        <v>0</v>
      </c>
      <c r="F2" s="9">
        <v>1</v>
      </c>
      <c r="G2" s="9">
        <v>0</v>
      </c>
      <c r="H2" s="9">
        <v>0</v>
      </c>
      <c r="I2" s="7" t="s">
        <v>110</v>
      </c>
    </row>
    <row r="3" spans="1:9" x14ac:dyDescent="0.2">
      <c r="A3" s="10">
        <v>1</v>
      </c>
      <c r="B3" s="11" t="s">
        <v>10</v>
      </c>
      <c r="C3" s="10" t="b">
        <v>0</v>
      </c>
      <c r="D3" s="12">
        <v>2536222.0171019998</v>
      </c>
      <c r="E3" s="13">
        <v>4.8999999999999998E-5</v>
      </c>
      <c r="F3" s="13">
        <v>0.99760800000000005</v>
      </c>
      <c r="G3" s="13">
        <v>2.2690999999999999E-2</v>
      </c>
      <c r="H3" s="13">
        <v>4.8079999999999998E-3</v>
      </c>
      <c r="I3" s="11" t="s">
        <v>11</v>
      </c>
    </row>
    <row r="4" spans="1:9" x14ac:dyDescent="0.2">
      <c r="A4">
        <v>46</v>
      </c>
      <c r="B4" s="1" t="s">
        <v>12</v>
      </c>
      <c r="C4" t="b">
        <v>0</v>
      </c>
      <c r="D4" s="14">
        <v>2536380.1290270002</v>
      </c>
      <c r="E4" s="15">
        <v>1.11E-4</v>
      </c>
      <c r="F4" s="15">
        <v>0.98834699999999998</v>
      </c>
      <c r="G4" s="15">
        <v>8.8508000000000003E-2</v>
      </c>
      <c r="H4" s="15">
        <v>2.3800999999999999E-2</v>
      </c>
    </row>
    <row r="5" spans="1:9" x14ac:dyDescent="0.2">
      <c r="A5" s="16">
        <v>28</v>
      </c>
      <c r="B5" s="17" t="s">
        <v>13</v>
      </c>
      <c r="C5" s="16" t="b">
        <v>0</v>
      </c>
      <c r="D5" s="18">
        <v>2537111.8416559999</v>
      </c>
      <c r="E5" s="19">
        <v>4.0000000000000002E-4</v>
      </c>
      <c r="F5" s="19">
        <v>0.99166699999999997</v>
      </c>
      <c r="G5" s="19">
        <v>6.7396999999999999E-2</v>
      </c>
      <c r="H5" s="19">
        <v>1.6947E-2</v>
      </c>
      <c r="I5" s="17"/>
    </row>
    <row r="6" spans="1:9" x14ac:dyDescent="0.2">
      <c r="A6">
        <v>5</v>
      </c>
      <c r="B6" s="1" t="s">
        <v>14</v>
      </c>
      <c r="C6" t="b">
        <v>0</v>
      </c>
      <c r="D6" s="14">
        <v>2537284.391998</v>
      </c>
      <c r="E6" s="15">
        <v>4.6799999999999999E-4</v>
      </c>
      <c r="F6" s="15">
        <v>0.98354799999999998</v>
      </c>
      <c r="G6" s="15">
        <v>0.122129</v>
      </c>
      <c r="H6" s="15">
        <v>3.3874000000000001E-2</v>
      </c>
    </row>
    <row r="7" spans="1:9" x14ac:dyDescent="0.2">
      <c r="A7">
        <v>93</v>
      </c>
      <c r="B7" s="1" t="s">
        <v>15</v>
      </c>
      <c r="C7" t="b">
        <v>0</v>
      </c>
      <c r="D7" s="14">
        <v>2537661.1935109999</v>
      </c>
      <c r="E7" s="15">
        <v>6.1600000000000001E-4</v>
      </c>
      <c r="F7" s="15">
        <v>0.98370899999999994</v>
      </c>
      <c r="G7" s="15">
        <v>0.117338</v>
      </c>
      <c r="H7" s="15">
        <v>3.354E-2</v>
      </c>
    </row>
    <row r="8" spans="1:9" x14ac:dyDescent="0.2">
      <c r="A8">
        <v>83</v>
      </c>
      <c r="B8" s="1" t="s">
        <v>16</v>
      </c>
      <c r="C8" t="b">
        <v>0</v>
      </c>
      <c r="D8" s="14">
        <v>2537726.7424240001</v>
      </c>
      <c r="E8" s="15">
        <v>6.4199999999999999E-4</v>
      </c>
      <c r="F8" s="15">
        <v>0.99012999999999995</v>
      </c>
      <c r="G8" s="15">
        <v>8.0910999999999997E-2</v>
      </c>
      <c r="H8" s="15">
        <v>2.0087000000000001E-2</v>
      </c>
    </row>
    <row r="9" spans="1:9" x14ac:dyDescent="0.2">
      <c r="A9">
        <v>52</v>
      </c>
      <c r="B9" s="1" t="s">
        <v>17</v>
      </c>
      <c r="C9" t="b">
        <v>0</v>
      </c>
      <c r="D9" s="14">
        <v>2538026.400225</v>
      </c>
      <c r="E9" s="15">
        <v>7.6000000000000004E-4</v>
      </c>
      <c r="F9" s="15">
        <v>0.98768100000000003</v>
      </c>
      <c r="G9" s="15">
        <v>9.8308999999999994E-2</v>
      </c>
      <c r="H9" s="15">
        <v>2.5144E-2</v>
      </c>
    </row>
    <row r="10" spans="1:9" x14ac:dyDescent="0.2">
      <c r="A10">
        <v>94</v>
      </c>
      <c r="B10" s="1" t="s">
        <v>18</v>
      </c>
      <c r="C10" t="b">
        <v>0</v>
      </c>
      <c r="D10" s="14">
        <v>2538486.174745</v>
      </c>
      <c r="E10" s="15">
        <v>9.41E-4</v>
      </c>
      <c r="F10" s="15">
        <v>0.98917900000000003</v>
      </c>
      <c r="G10" s="15">
        <v>8.2448999999999995E-2</v>
      </c>
      <c r="H10" s="15">
        <v>2.2086000000000001E-2</v>
      </c>
    </row>
    <row r="11" spans="1:9" x14ac:dyDescent="0.2">
      <c r="A11">
        <v>14</v>
      </c>
      <c r="B11" s="1" t="s">
        <v>19</v>
      </c>
      <c r="C11" t="b">
        <v>0</v>
      </c>
      <c r="D11" s="14">
        <v>2538939.072309</v>
      </c>
      <c r="E11" s="15">
        <v>1.1199999999999999E-3</v>
      </c>
      <c r="F11" s="15">
        <v>0.98163100000000003</v>
      </c>
      <c r="G11" s="15">
        <v>0.13008600000000001</v>
      </c>
      <c r="H11" s="15">
        <v>3.7977999999999998E-2</v>
      </c>
    </row>
    <row r="12" spans="1:9" x14ac:dyDescent="0.2">
      <c r="A12">
        <v>58</v>
      </c>
      <c r="B12" s="1" t="s">
        <v>20</v>
      </c>
      <c r="C12" t="b">
        <v>0</v>
      </c>
      <c r="D12" s="14">
        <v>2539939.4399239998</v>
      </c>
      <c r="E12" s="15">
        <v>1.5150000000000001E-3</v>
      </c>
      <c r="F12" s="15">
        <v>0.98327100000000001</v>
      </c>
      <c r="G12" s="15">
        <v>0.125362</v>
      </c>
      <c r="H12" s="15">
        <v>3.4558999999999999E-2</v>
      </c>
    </row>
    <row r="13" spans="1:9" x14ac:dyDescent="0.2">
      <c r="A13">
        <v>92</v>
      </c>
      <c r="B13" s="1" t="s">
        <v>21</v>
      </c>
      <c r="C13" t="b">
        <v>0</v>
      </c>
      <c r="D13" s="14">
        <v>2540904.5161629999</v>
      </c>
      <c r="E13" s="15">
        <v>1.895E-3</v>
      </c>
      <c r="F13" s="15">
        <v>0.96345499999999995</v>
      </c>
      <c r="G13" s="15">
        <v>0.21740499999999999</v>
      </c>
      <c r="H13" s="15">
        <v>7.7640000000000001E-2</v>
      </c>
    </row>
    <row r="14" spans="1:9" x14ac:dyDescent="0.2">
      <c r="A14">
        <v>65</v>
      </c>
      <c r="B14" s="1" t="s">
        <v>22</v>
      </c>
      <c r="C14" t="b">
        <v>0</v>
      </c>
      <c r="D14" s="14">
        <v>2540981.7129529999</v>
      </c>
      <c r="E14" s="15">
        <v>1.9250000000000001E-3</v>
      </c>
      <c r="F14" s="15">
        <v>0.98048900000000005</v>
      </c>
      <c r="G14" s="15">
        <v>0.13681299999999999</v>
      </c>
      <c r="H14" s="15">
        <v>4.0611000000000001E-2</v>
      </c>
    </row>
    <row r="15" spans="1:9" x14ac:dyDescent="0.2">
      <c r="A15">
        <v>20</v>
      </c>
      <c r="B15" s="1" t="s">
        <v>23</v>
      </c>
      <c r="C15" t="b">
        <v>0</v>
      </c>
      <c r="D15" s="14">
        <v>2542545.3413940002</v>
      </c>
      <c r="E15" s="15">
        <v>2.542E-3</v>
      </c>
      <c r="F15" s="15">
        <v>0.94762900000000005</v>
      </c>
      <c r="G15" s="15">
        <v>0.29304599999999997</v>
      </c>
      <c r="H15" s="15">
        <v>0.114261</v>
      </c>
    </row>
    <row r="16" spans="1:9" x14ac:dyDescent="0.2">
      <c r="A16">
        <v>50</v>
      </c>
      <c r="B16" s="1" t="s">
        <v>24</v>
      </c>
      <c r="C16" t="b">
        <v>0</v>
      </c>
      <c r="D16" s="14">
        <v>2542700.9065979999</v>
      </c>
      <c r="E16" s="15">
        <v>2.6029999999999998E-3</v>
      </c>
      <c r="F16" s="15">
        <v>0.98638499999999996</v>
      </c>
      <c r="G16" s="15">
        <v>0.103731</v>
      </c>
      <c r="H16" s="15">
        <v>2.7976999999999998E-2</v>
      </c>
    </row>
    <row r="17" spans="1:8" x14ac:dyDescent="0.2">
      <c r="A17">
        <v>26</v>
      </c>
      <c r="B17" s="1" t="s">
        <v>25</v>
      </c>
      <c r="C17" t="b">
        <v>0</v>
      </c>
      <c r="D17" s="14">
        <v>2542982.306233</v>
      </c>
      <c r="E17" s="15">
        <v>2.7139999999999998E-3</v>
      </c>
      <c r="F17" s="15">
        <v>0.97520600000000002</v>
      </c>
      <c r="G17" s="15">
        <v>0.15986</v>
      </c>
      <c r="H17" s="15">
        <v>5.2396999999999999E-2</v>
      </c>
    </row>
    <row r="18" spans="1:8" x14ac:dyDescent="0.2">
      <c r="A18">
        <v>36</v>
      </c>
      <c r="B18" s="1" t="s">
        <v>26</v>
      </c>
      <c r="C18" t="b">
        <v>0</v>
      </c>
      <c r="D18" s="14">
        <v>2543067.4274780001</v>
      </c>
      <c r="E18" s="15">
        <v>2.748E-3</v>
      </c>
      <c r="F18" s="15">
        <v>0.98696600000000001</v>
      </c>
      <c r="G18" s="15">
        <v>9.7097000000000003E-2</v>
      </c>
      <c r="H18" s="15">
        <v>2.6690999999999999E-2</v>
      </c>
    </row>
    <row r="19" spans="1:8" x14ac:dyDescent="0.2">
      <c r="A19">
        <v>67</v>
      </c>
      <c r="B19" s="1" t="s">
        <v>27</v>
      </c>
      <c r="C19" t="b">
        <v>0</v>
      </c>
      <c r="D19" s="14">
        <v>2543282.8639000002</v>
      </c>
      <c r="E19" s="15">
        <v>2.833E-3</v>
      </c>
      <c r="F19" s="15">
        <v>0.96422200000000002</v>
      </c>
      <c r="G19" s="15">
        <v>0.218893</v>
      </c>
      <c r="H19" s="15">
        <v>7.6037999999999994E-2</v>
      </c>
    </row>
    <row r="20" spans="1:8" x14ac:dyDescent="0.2">
      <c r="A20">
        <v>35</v>
      </c>
      <c r="B20" s="1" t="s">
        <v>28</v>
      </c>
      <c r="C20" t="b">
        <v>0</v>
      </c>
      <c r="D20" s="14">
        <v>2543345.496942</v>
      </c>
      <c r="E20" s="15">
        <v>2.8579999999999999E-3</v>
      </c>
      <c r="F20" s="15">
        <v>0.91003800000000001</v>
      </c>
      <c r="G20" s="15">
        <v>0.43407000000000001</v>
      </c>
      <c r="H20" s="15">
        <v>0.21226999999999999</v>
      </c>
    </row>
    <row r="21" spans="1:8" x14ac:dyDescent="0.2">
      <c r="A21">
        <v>68</v>
      </c>
      <c r="B21" s="1" t="s">
        <v>29</v>
      </c>
      <c r="C21" t="b">
        <v>0</v>
      </c>
      <c r="D21" s="14">
        <v>2543410.7756249998</v>
      </c>
      <c r="E21" s="15">
        <v>2.8830000000000001E-3</v>
      </c>
      <c r="F21" s="15">
        <v>0.980742</v>
      </c>
      <c r="G21" s="15">
        <v>0.130499</v>
      </c>
      <c r="H21" s="15">
        <v>3.9999E-2</v>
      </c>
    </row>
    <row r="22" spans="1:8" x14ac:dyDescent="0.2">
      <c r="A22">
        <v>10</v>
      </c>
      <c r="B22" s="1" t="s">
        <v>30</v>
      </c>
      <c r="C22" t="b">
        <v>0</v>
      </c>
      <c r="D22" s="14">
        <v>2543719.1093139998</v>
      </c>
      <c r="E22" s="15">
        <v>3.0049999999999999E-3</v>
      </c>
      <c r="F22" s="15">
        <v>0.98552600000000001</v>
      </c>
      <c r="G22" s="15">
        <v>0.10675999999999999</v>
      </c>
      <c r="H22" s="15">
        <v>2.9742000000000001E-2</v>
      </c>
    </row>
    <row r="23" spans="1:8" x14ac:dyDescent="0.2">
      <c r="A23">
        <v>99</v>
      </c>
      <c r="B23" s="1" t="s">
        <v>31</v>
      </c>
      <c r="C23" t="b">
        <v>0</v>
      </c>
      <c r="D23" s="14">
        <v>2543744.719544</v>
      </c>
      <c r="E23" s="15">
        <v>3.0149999999999999E-3</v>
      </c>
      <c r="F23" s="15">
        <v>0.97945000000000004</v>
      </c>
      <c r="G23" s="15">
        <v>0.13639399999999999</v>
      </c>
      <c r="H23" s="15">
        <v>4.2842999999999999E-2</v>
      </c>
    </row>
    <row r="24" spans="1:8" x14ac:dyDescent="0.2">
      <c r="A24">
        <v>30</v>
      </c>
      <c r="B24" s="1" t="s">
        <v>32</v>
      </c>
      <c r="C24" t="b">
        <v>0</v>
      </c>
      <c r="D24" s="14">
        <v>2544085.3593199998</v>
      </c>
      <c r="E24" s="15">
        <v>3.1489999999999999E-3</v>
      </c>
      <c r="F24" s="15">
        <v>0.97561799999999999</v>
      </c>
      <c r="G24" s="15">
        <v>0.17430899999999999</v>
      </c>
      <c r="H24" s="15">
        <v>5.0963000000000001E-2</v>
      </c>
    </row>
    <row r="25" spans="1:8" x14ac:dyDescent="0.2">
      <c r="A25">
        <v>77</v>
      </c>
      <c r="B25" s="1" t="s">
        <v>33</v>
      </c>
      <c r="C25" t="b">
        <v>0</v>
      </c>
      <c r="D25" s="14">
        <v>2544305.5065449998</v>
      </c>
      <c r="E25" s="15">
        <v>3.2360000000000002E-3</v>
      </c>
      <c r="F25" s="15">
        <v>0.96298099999999998</v>
      </c>
      <c r="G25" s="15">
        <v>0.22198599999999999</v>
      </c>
      <c r="H25" s="15">
        <v>7.9200999999999994E-2</v>
      </c>
    </row>
    <row r="26" spans="1:8" x14ac:dyDescent="0.2">
      <c r="A26">
        <v>78</v>
      </c>
      <c r="B26" s="1" t="s">
        <v>34</v>
      </c>
      <c r="C26" t="b">
        <v>0</v>
      </c>
      <c r="D26" s="14">
        <v>2544802.3253569999</v>
      </c>
      <c r="E26" s="15">
        <v>3.4320000000000002E-3</v>
      </c>
      <c r="F26" s="15">
        <v>0.98035099999999997</v>
      </c>
      <c r="G26" s="15">
        <v>0.13781199999999999</v>
      </c>
      <c r="H26" s="15">
        <v>4.0793000000000003E-2</v>
      </c>
    </row>
    <row r="27" spans="1:8" x14ac:dyDescent="0.2">
      <c r="A27">
        <v>3</v>
      </c>
      <c r="B27" s="1" t="s">
        <v>35</v>
      </c>
      <c r="C27" t="b">
        <v>0</v>
      </c>
      <c r="D27" s="14">
        <v>2544971.9626930002</v>
      </c>
      <c r="E27" s="15">
        <v>3.4989999999999999E-3</v>
      </c>
      <c r="F27" s="15">
        <v>0.98496499999999998</v>
      </c>
      <c r="G27" s="15">
        <v>0.114411</v>
      </c>
      <c r="H27" s="15">
        <v>3.0844E-2</v>
      </c>
    </row>
    <row r="28" spans="1:8" x14ac:dyDescent="0.2">
      <c r="A28">
        <v>60</v>
      </c>
      <c r="B28" s="1" t="s">
        <v>36</v>
      </c>
      <c r="C28" t="b">
        <v>0</v>
      </c>
      <c r="D28" s="14">
        <v>2545187.4499249998</v>
      </c>
      <c r="E28" s="15">
        <v>3.5839999999999999E-3</v>
      </c>
      <c r="F28" s="15">
        <v>0.960503</v>
      </c>
      <c r="G28" s="15">
        <v>0.23169500000000001</v>
      </c>
      <c r="H28" s="15">
        <v>8.4334999999999993E-2</v>
      </c>
    </row>
    <row r="29" spans="1:8" x14ac:dyDescent="0.2">
      <c r="A29">
        <v>9</v>
      </c>
      <c r="B29" s="1" t="s">
        <v>37</v>
      </c>
      <c r="C29" t="b">
        <v>0</v>
      </c>
      <c r="D29" s="14">
        <v>2545555.2442339999</v>
      </c>
      <c r="E29" s="15">
        <v>3.7290000000000001E-3</v>
      </c>
      <c r="F29" s="15">
        <v>0.96950599999999998</v>
      </c>
      <c r="G29" s="15">
        <v>0.19667200000000001</v>
      </c>
      <c r="H29" s="15">
        <v>6.4133999999999997E-2</v>
      </c>
    </row>
    <row r="30" spans="1:8" x14ac:dyDescent="0.2">
      <c r="A30">
        <v>48</v>
      </c>
      <c r="B30" s="1" t="s">
        <v>38</v>
      </c>
      <c r="C30" t="b">
        <v>0</v>
      </c>
      <c r="D30" s="14">
        <v>2546003.5901560001</v>
      </c>
      <c r="E30" s="15">
        <v>3.9060000000000002E-3</v>
      </c>
      <c r="F30" s="15">
        <v>0.98382499999999995</v>
      </c>
      <c r="G30" s="15">
        <v>0.12472999999999999</v>
      </c>
      <c r="H30" s="15">
        <v>3.3375000000000002E-2</v>
      </c>
    </row>
    <row r="31" spans="1:8" x14ac:dyDescent="0.2">
      <c r="A31">
        <v>11</v>
      </c>
      <c r="B31" s="1" t="s">
        <v>39</v>
      </c>
      <c r="C31" t="b">
        <v>0</v>
      </c>
      <c r="D31" s="14">
        <v>2546163.988049</v>
      </c>
      <c r="E31" s="15">
        <v>3.9690000000000003E-3</v>
      </c>
      <c r="F31" s="15">
        <v>0.98375699999999999</v>
      </c>
      <c r="G31" s="15">
        <v>0.124263</v>
      </c>
      <c r="H31" s="15">
        <v>3.3473999999999997E-2</v>
      </c>
    </row>
    <row r="32" spans="1:8" x14ac:dyDescent="0.2">
      <c r="A32">
        <v>88</v>
      </c>
      <c r="B32" s="1" t="s">
        <v>40</v>
      </c>
      <c r="C32" t="b">
        <v>0</v>
      </c>
      <c r="D32" s="14">
        <v>2546820.7310290001</v>
      </c>
      <c r="E32" s="15">
        <v>4.228E-3</v>
      </c>
      <c r="F32" s="15">
        <v>0.98458199999999996</v>
      </c>
      <c r="G32" s="15">
        <v>0.116706</v>
      </c>
      <c r="H32" s="15">
        <v>3.1642000000000003E-2</v>
      </c>
    </row>
    <row r="33" spans="1:8" x14ac:dyDescent="0.2">
      <c r="A33">
        <v>55</v>
      </c>
      <c r="B33" s="1" t="s">
        <v>41</v>
      </c>
      <c r="C33" t="b">
        <v>0</v>
      </c>
      <c r="D33" s="14">
        <v>2547006.3712980002</v>
      </c>
      <c r="E33" s="15">
        <v>4.3010000000000001E-3</v>
      </c>
      <c r="F33" s="15">
        <v>0.95161099999999998</v>
      </c>
      <c r="G33" s="15">
        <v>0.26917000000000002</v>
      </c>
      <c r="H33" s="15">
        <v>0.10491200000000001</v>
      </c>
    </row>
    <row r="34" spans="1:8" x14ac:dyDescent="0.2">
      <c r="A34">
        <v>49</v>
      </c>
      <c r="B34" s="1" t="s">
        <v>42</v>
      </c>
      <c r="C34" t="b">
        <v>0</v>
      </c>
      <c r="D34" s="14">
        <v>2547033.2976890001</v>
      </c>
      <c r="E34" s="15">
        <v>4.3119999999999999E-3</v>
      </c>
      <c r="F34" s="15">
        <v>0.98706199999999999</v>
      </c>
      <c r="G34" s="15">
        <v>0.104962</v>
      </c>
      <c r="H34" s="15">
        <v>2.6504E-2</v>
      </c>
    </row>
    <row r="35" spans="1:8" x14ac:dyDescent="0.2">
      <c r="A35">
        <v>53</v>
      </c>
      <c r="B35" s="1" t="s">
        <v>43</v>
      </c>
      <c r="C35" t="b">
        <v>0</v>
      </c>
      <c r="D35" s="14">
        <v>2547089.387536</v>
      </c>
      <c r="E35" s="15">
        <v>4.3340000000000002E-3</v>
      </c>
      <c r="F35" s="15">
        <v>0.88937500000000003</v>
      </c>
      <c r="G35" s="15">
        <v>0.51061500000000004</v>
      </c>
      <c r="H35" s="15">
        <v>0.26843800000000001</v>
      </c>
    </row>
    <row r="36" spans="1:8" x14ac:dyDescent="0.2">
      <c r="A36">
        <v>74</v>
      </c>
      <c r="B36" s="1" t="s">
        <v>44</v>
      </c>
      <c r="C36" t="b">
        <v>0</v>
      </c>
      <c r="D36" s="14">
        <v>2547098.1504680002</v>
      </c>
      <c r="E36" s="15">
        <v>4.3369999999999997E-3</v>
      </c>
      <c r="F36" s="15">
        <v>0.97740899999999997</v>
      </c>
      <c r="G36" s="15">
        <v>0.16461600000000001</v>
      </c>
      <c r="H36" s="15">
        <v>4.6913000000000003E-2</v>
      </c>
    </row>
    <row r="37" spans="1:8" x14ac:dyDescent="0.2">
      <c r="A37">
        <v>91</v>
      </c>
      <c r="B37" s="1" t="s">
        <v>45</v>
      </c>
      <c r="C37" t="b">
        <v>0</v>
      </c>
      <c r="D37" s="14">
        <v>2547380.1124140001</v>
      </c>
      <c r="E37" s="15">
        <v>4.4479999999999997E-3</v>
      </c>
      <c r="F37" s="15">
        <v>0.98707500000000004</v>
      </c>
      <c r="G37" s="15">
        <v>0.101101</v>
      </c>
      <c r="H37" s="15">
        <v>2.6408000000000001E-2</v>
      </c>
    </row>
    <row r="38" spans="1:8" x14ac:dyDescent="0.2">
      <c r="A38">
        <v>54</v>
      </c>
      <c r="B38" s="1" t="s">
        <v>46</v>
      </c>
      <c r="C38" t="b">
        <v>0</v>
      </c>
      <c r="D38" s="14">
        <v>2547855.8065880002</v>
      </c>
      <c r="E38" s="15">
        <v>4.6360000000000004E-3</v>
      </c>
      <c r="F38" s="15">
        <v>0.901509</v>
      </c>
      <c r="G38" s="15">
        <v>0.45562399999999997</v>
      </c>
      <c r="H38" s="15">
        <v>0.23675599999999999</v>
      </c>
    </row>
    <row r="39" spans="1:8" x14ac:dyDescent="0.2">
      <c r="A39">
        <v>56</v>
      </c>
      <c r="B39" s="1" t="s">
        <v>47</v>
      </c>
      <c r="C39" t="b">
        <v>0</v>
      </c>
      <c r="D39" s="14">
        <v>2548244.9636550001</v>
      </c>
      <c r="E39" s="15">
        <v>4.7889999999999999E-3</v>
      </c>
      <c r="F39" s="15">
        <v>0.89332400000000001</v>
      </c>
      <c r="G39" s="15">
        <v>0.50095299999999998</v>
      </c>
      <c r="H39" s="15">
        <v>0.25712099999999999</v>
      </c>
    </row>
    <row r="40" spans="1:8" x14ac:dyDescent="0.2">
      <c r="A40">
        <v>19</v>
      </c>
      <c r="B40" s="1" t="s">
        <v>48</v>
      </c>
      <c r="C40" t="b">
        <v>0</v>
      </c>
      <c r="D40" s="14">
        <v>2548268.177935</v>
      </c>
      <c r="E40" s="15">
        <v>4.7990000000000003E-3</v>
      </c>
      <c r="F40" s="15">
        <v>0.96401400000000004</v>
      </c>
      <c r="G40" s="15">
        <v>0.227327</v>
      </c>
      <c r="H40" s="15">
        <v>7.6469999999999996E-2</v>
      </c>
    </row>
    <row r="41" spans="1:8" x14ac:dyDescent="0.2">
      <c r="A41">
        <v>51</v>
      </c>
      <c r="B41" s="1" t="s">
        <v>49</v>
      </c>
      <c r="C41" t="b">
        <v>0</v>
      </c>
      <c r="D41" s="14">
        <v>2548278.5682199998</v>
      </c>
      <c r="E41" s="15">
        <v>4.803E-3</v>
      </c>
      <c r="F41" s="15">
        <v>0.95913999999999999</v>
      </c>
      <c r="G41" s="15">
        <v>0.24715999999999999</v>
      </c>
      <c r="H41" s="15">
        <v>8.7722999999999995E-2</v>
      </c>
    </row>
    <row r="42" spans="1:8" x14ac:dyDescent="0.2">
      <c r="A42">
        <v>21</v>
      </c>
      <c r="B42" s="1" t="s">
        <v>50</v>
      </c>
      <c r="C42" t="b">
        <v>0</v>
      </c>
      <c r="D42" s="14">
        <v>2549166.6911900002</v>
      </c>
      <c r="E42" s="15">
        <v>5.1529999999999996E-3</v>
      </c>
      <c r="F42" s="15">
        <v>0.90127199999999996</v>
      </c>
      <c r="G42" s="15">
        <v>0.454015</v>
      </c>
      <c r="H42" s="15">
        <v>0.23749400000000001</v>
      </c>
    </row>
    <row r="43" spans="1:8" x14ac:dyDescent="0.2">
      <c r="A43">
        <v>90</v>
      </c>
      <c r="B43" s="1" t="s">
        <v>51</v>
      </c>
      <c r="C43" t="b">
        <v>0</v>
      </c>
      <c r="D43" s="14">
        <v>2549356.474004</v>
      </c>
      <c r="E43" s="15">
        <v>5.228E-3</v>
      </c>
      <c r="F43" s="15">
        <v>0.89525399999999999</v>
      </c>
      <c r="G43" s="15">
        <v>0.46276600000000001</v>
      </c>
      <c r="H43" s="15">
        <v>0.25537100000000001</v>
      </c>
    </row>
    <row r="44" spans="1:8" x14ac:dyDescent="0.2">
      <c r="A44">
        <v>41</v>
      </c>
      <c r="B44" s="1" t="s">
        <v>52</v>
      </c>
      <c r="C44" t="b">
        <v>0</v>
      </c>
      <c r="D44" s="14">
        <v>2549412.8620079998</v>
      </c>
      <c r="E44" s="15">
        <v>5.2500000000000003E-3</v>
      </c>
      <c r="F44" s="15">
        <v>0.97653500000000004</v>
      </c>
      <c r="G44" s="15">
        <v>0.16755100000000001</v>
      </c>
      <c r="H44" s="15">
        <v>4.8854000000000002E-2</v>
      </c>
    </row>
    <row r="45" spans="1:8" x14ac:dyDescent="0.2">
      <c r="A45">
        <v>89</v>
      </c>
      <c r="B45" s="1" t="s">
        <v>53</v>
      </c>
      <c r="C45" t="b">
        <v>0</v>
      </c>
      <c r="D45" s="14">
        <v>2549563.9270810001</v>
      </c>
      <c r="E45" s="15">
        <v>5.3099999999999996E-3</v>
      </c>
      <c r="F45" s="15">
        <v>0.90531200000000001</v>
      </c>
      <c r="G45" s="15">
        <v>0.43821300000000002</v>
      </c>
      <c r="H45" s="15">
        <v>0.22580900000000001</v>
      </c>
    </row>
    <row r="46" spans="1:8" x14ac:dyDescent="0.2">
      <c r="A46">
        <v>22</v>
      </c>
      <c r="B46" s="1" t="s">
        <v>54</v>
      </c>
      <c r="C46" t="b">
        <v>0</v>
      </c>
      <c r="D46" s="14">
        <v>2549616.8116620001</v>
      </c>
      <c r="E46" s="15">
        <v>5.3299999999999997E-3</v>
      </c>
      <c r="F46" s="15">
        <v>0.95673200000000003</v>
      </c>
      <c r="G46" s="15">
        <v>0.25493399999999999</v>
      </c>
      <c r="H46" s="15">
        <v>9.3456999999999998E-2</v>
      </c>
    </row>
    <row r="47" spans="1:8" x14ac:dyDescent="0.2">
      <c r="A47">
        <v>81</v>
      </c>
      <c r="B47" s="1" t="s">
        <v>55</v>
      </c>
      <c r="C47" t="b">
        <v>0</v>
      </c>
      <c r="D47" s="14">
        <v>2550842.9846219998</v>
      </c>
      <c r="E47" s="15">
        <v>5.8139999999999997E-3</v>
      </c>
      <c r="F47" s="15">
        <v>0.88951999999999998</v>
      </c>
      <c r="G47" s="15">
        <v>0.49723299999999998</v>
      </c>
      <c r="H47" s="15">
        <v>0.269812</v>
      </c>
    </row>
    <row r="48" spans="1:8" x14ac:dyDescent="0.2">
      <c r="A48">
        <v>24</v>
      </c>
      <c r="B48" s="1" t="s">
        <v>56</v>
      </c>
      <c r="C48" t="b">
        <v>0</v>
      </c>
      <c r="D48" s="14">
        <v>2551365.6325409999</v>
      </c>
      <c r="E48" s="15">
        <v>6.0200000000000002E-3</v>
      </c>
      <c r="F48" s="15">
        <v>0.94106400000000001</v>
      </c>
      <c r="G48" s="15">
        <v>0.30825999999999998</v>
      </c>
      <c r="H48" s="15">
        <v>0.13212599999999999</v>
      </c>
    </row>
    <row r="49" spans="1:8" x14ac:dyDescent="0.2">
      <c r="A49">
        <v>4</v>
      </c>
      <c r="B49" s="1" t="s">
        <v>57</v>
      </c>
      <c r="C49" t="b">
        <v>0</v>
      </c>
      <c r="D49" s="14">
        <v>2551401.429058</v>
      </c>
      <c r="E49" s="15">
        <v>6.0340000000000003E-3</v>
      </c>
      <c r="F49" s="15">
        <v>0.89688500000000004</v>
      </c>
      <c r="G49" s="15">
        <v>0.45345099999999999</v>
      </c>
      <c r="H49" s="15">
        <v>0.25083899999999998</v>
      </c>
    </row>
    <row r="50" spans="1:8" x14ac:dyDescent="0.2">
      <c r="A50">
        <v>87</v>
      </c>
      <c r="B50" s="1" t="s">
        <v>58</v>
      </c>
      <c r="C50" t="b">
        <v>0</v>
      </c>
      <c r="D50" s="14">
        <v>2551414.9315089998</v>
      </c>
      <c r="E50" s="15">
        <v>6.0390000000000001E-3</v>
      </c>
      <c r="F50" s="15">
        <v>0.881019</v>
      </c>
      <c r="G50" s="15">
        <v>0.52862299999999995</v>
      </c>
      <c r="H50" s="15">
        <v>0.29339100000000001</v>
      </c>
    </row>
    <row r="51" spans="1:8" x14ac:dyDescent="0.2">
      <c r="A51">
        <v>45</v>
      </c>
      <c r="B51" s="1" t="s">
        <v>59</v>
      </c>
      <c r="C51" t="b">
        <v>0</v>
      </c>
      <c r="D51" s="14">
        <v>2551758.7708140002</v>
      </c>
      <c r="E51" s="15">
        <v>6.1749999999999999E-3</v>
      </c>
      <c r="F51" s="15">
        <v>0.88198100000000001</v>
      </c>
      <c r="G51" s="15">
        <v>0.53273800000000004</v>
      </c>
      <c r="H51" s="15">
        <v>0.29009800000000002</v>
      </c>
    </row>
    <row r="52" spans="1:8" x14ac:dyDescent="0.2">
      <c r="A52">
        <v>95</v>
      </c>
      <c r="B52" s="1" t="s">
        <v>60</v>
      </c>
      <c r="C52" t="b">
        <v>0</v>
      </c>
      <c r="D52" s="14">
        <v>2552048.9593659998</v>
      </c>
      <c r="E52" s="15">
        <v>6.2890000000000003E-3</v>
      </c>
      <c r="F52" s="15">
        <v>0.89061699999999999</v>
      </c>
      <c r="G52" s="15">
        <v>0.51240600000000003</v>
      </c>
      <c r="H52" s="15">
        <v>0.26429799999999998</v>
      </c>
    </row>
    <row r="53" spans="1:8" x14ac:dyDescent="0.2">
      <c r="A53">
        <v>98</v>
      </c>
      <c r="B53" s="1" t="s">
        <v>61</v>
      </c>
      <c r="C53" t="b">
        <v>0</v>
      </c>
      <c r="D53" s="14">
        <v>2552125.7757509998</v>
      </c>
      <c r="E53" s="15">
        <v>6.3200000000000001E-3</v>
      </c>
      <c r="F53" s="15">
        <v>0.95213800000000004</v>
      </c>
      <c r="G53" s="15">
        <v>0.274808</v>
      </c>
      <c r="H53" s="15">
        <v>0.103492</v>
      </c>
    </row>
    <row r="54" spans="1:8" x14ac:dyDescent="0.2">
      <c r="A54">
        <v>31</v>
      </c>
      <c r="B54" s="1" t="s">
        <v>62</v>
      </c>
      <c r="C54" t="b">
        <v>0</v>
      </c>
      <c r="D54" s="14">
        <v>2552445.3973730002</v>
      </c>
      <c r="E54" s="15">
        <v>6.4460000000000003E-3</v>
      </c>
      <c r="F54" s="15">
        <v>0.89633099999999999</v>
      </c>
      <c r="G54" s="15">
        <v>0.490282</v>
      </c>
      <c r="H54" s="15">
        <v>0.24865499999999999</v>
      </c>
    </row>
    <row r="55" spans="1:8" x14ac:dyDescent="0.2">
      <c r="A55">
        <v>29</v>
      </c>
      <c r="B55" s="1" t="s">
        <v>63</v>
      </c>
      <c r="C55" t="b">
        <v>0</v>
      </c>
      <c r="D55" s="14">
        <v>2552918.3010999998</v>
      </c>
      <c r="E55" s="15">
        <v>6.6319999999999999E-3</v>
      </c>
      <c r="F55" s="15">
        <v>0.88866000000000001</v>
      </c>
      <c r="G55" s="15">
        <v>0.47492800000000002</v>
      </c>
      <c r="H55" s="15">
        <v>0.27415400000000001</v>
      </c>
    </row>
    <row r="56" spans="1:8" x14ac:dyDescent="0.2">
      <c r="A56">
        <v>82</v>
      </c>
      <c r="B56" s="1" t="s">
        <v>64</v>
      </c>
      <c r="C56" t="b">
        <v>0</v>
      </c>
      <c r="D56" s="14">
        <v>2553292.2583679999</v>
      </c>
      <c r="E56" s="15">
        <v>6.7799999999999996E-3</v>
      </c>
      <c r="F56" s="15">
        <v>0.83303099999999997</v>
      </c>
      <c r="G56" s="15">
        <v>0.64540900000000001</v>
      </c>
      <c r="H56" s="15">
        <v>0.45314500000000002</v>
      </c>
    </row>
    <row r="57" spans="1:8" x14ac:dyDescent="0.2">
      <c r="A57">
        <v>61</v>
      </c>
      <c r="B57" s="1" t="s">
        <v>65</v>
      </c>
      <c r="C57" t="b">
        <v>0</v>
      </c>
      <c r="D57" s="14">
        <v>2553539.655878</v>
      </c>
      <c r="E57" s="15">
        <v>6.8770000000000003E-3</v>
      </c>
      <c r="F57" s="15">
        <v>0.83565400000000001</v>
      </c>
      <c r="G57" s="15">
        <v>0.60656699999999997</v>
      </c>
      <c r="H57" s="15">
        <v>0.45339600000000002</v>
      </c>
    </row>
    <row r="58" spans="1:8" x14ac:dyDescent="0.2">
      <c r="A58">
        <v>66</v>
      </c>
      <c r="B58" s="1" t="s">
        <v>66</v>
      </c>
      <c r="C58" t="b">
        <v>0</v>
      </c>
      <c r="D58" s="14">
        <v>2553711.5672590001</v>
      </c>
      <c r="E58" s="15">
        <v>6.9449999999999998E-3</v>
      </c>
      <c r="F58" s="15">
        <v>0.88819400000000004</v>
      </c>
      <c r="G58" s="15">
        <v>0.50539699999999999</v>
      </c>
      <c r="H58" s="15">
        <v>0.27282299999999998</v>
      </c>
    </row>
    <row r="59" spans="1:8" x14ac:dyDescent="0.2">
      <c r="A59">
        <v>32</v>
      </c>
      <c r="B59" s="1" t="s">
        <v>67</v>
      </c>
      <c r="C59" t="b">
        <v>0</v>
      </c>
      <c r="D59" s="14">
        <v>2554545.0144739999</v>
      </c>
      <c r="E59" s="15">
        <v>7.2740000000000001E-3</v>
      </c>
      <c r="F59" s="15">
        <v>0.82128900000000005</v>
      </c>
      <c r="G59" s="15">
        <v>0.63223799999999997</v>
      </c>
      <c r="H59" s="15">
        <v>0.49532199999999998</v>
      </c>
    </row>
    <row r="60" spans="1:8" x14ac:dyDescent="0.2">
      <c r="A60">
        <v>7</v>
      </c>
      <c r="B60" s="1" t="s">
        <v>68</v>
      </c>
      <c r="C60" t="b">
        <v>0</v>
      </c>
      <c r="D60" s="14">
        <v>2555407.6949749999</v>
      </c>
      <c r="E60" s="15">
        <v>7.6140000000000001E-3</v>
      </c>
      <c r="F60" s="15">
        <v>0.93130299999999999</v>
      </c>
      <c r="G60" s="15">
        <v>0.34954800000000003</v>
      </c>
      <c r="H60" s="15">
        <v>0.15436</v>
      </c>
    </row>
    <row r="61" spans="1:8" x14ac:dyDescent="0.2">
      <c r="A61">
        <v>13</v>
      </c>
      <c r="B61" s="1" t="s">
        <v>69</v>
      </c>
      <c r="C61" t="b">
        <v>0</v>
      </c>
      <c r="D61" s="14">
        <v>2555652.562616</v>
      </c>
      <c r="E61" s="15">
        <v>7.7099999999999998E-3</v>
      </c>
      <c r="F61" s="15">
        <v>0.894841</v>
      </c>
      <c r="G61" s="15">
        <v>0.51014499999999996</v>
      </c>
      <c r="H61" s="15">
        <v>0.25175599999999998</v>
      </c>
    </row>
    <row r="62" spans="1:8" x14ac:dyDescent="0.2">
      <c r="A62">
        <v>75</v>
      </c>
      <c r="B62" s="1" t="s">
        <v>70</v>
      </c>
      <c r="C62" t="b">
        <v>0</v>
      </c>
      <c r="D62" s="14">
        <v>2555862.7872799998</v>
      </c>
      <c r="E62" s="15">
        <v>7.7929999999999996E-3</v>
      </c>
      <c r="F62" s="15">
        <v>0.88936099999999996</v>
      </c>
      <c r="G62" s="15">
        <v>0.494232</v>
      </c>
      <c r="H62" s="15">
        <v>0.27053899999999997</v>
      </c>
    </row>
    <row r="63" spans="1:8" x14ac:dyDescent="0.2">
      <c r="A63">
        <v>34</v>
      </c>
      <c r="B63" s="1" t="s">
        <v>71</v>
      </c>
      <c r="C63" t="b">
        <v>0</v>
      </c>
      <c r="D63" s="14">
        <v>2556353.5221079998</v>
      </c>
      <c r="E63" s="15">
        <v>7.9869999999999993E-3</v>
      </c>
      <c r="F63" s="15">
        <v>0.88846400000000003</v>
      </c>
      <c r="G63" s="15">
        <v>0.47723599999999999</v>
      </c>
      <c r="H63" s="15">
        <v>0.27458700000000003</v>
      </c>
    </row>
    <row r="64" spans="1:8" x14ac:dyDescent="0.2">
      <c r="A64">
        <v>43</v>
      </c>
      <c r="B64" s="1" t="s">
        <v>72</v>
      </c>
      <c r="C64" t="b">
        <v>0</v>
      </c>
      <c r="D64" s="14">
        <v>2557427.916888</v>
      </c>
      <c r="E64" s="15">
        <v>8.4100000000000008E-3</v>
      </c>
      <c r="F64" s="15">
        <v>0.91354500000000005</v>
      </c>
      <c r="G64" s="15">
        <v>0.41317999999999999</v>
      </c>
      <c r="H64" s="15">
        <v>0.20416000000000001</v>
      </c>
    </row>
    <row r="65" spans="1:8" x14ac:dyDescent="0.2">
      <c r="A65">
        <v>44</v>
      </c>
      <c r="B65" s="1" t="s">
        <v>73</v>
      </c>
      <c r="C65" t="b">
        <v>0</v>
      </c>
      <c r="D65" s="14">
        <v>2557441.404052</v>
      </c>
      <c r="E65" s="15">
        <v>8.4159999999999999E-3</v>
      </c>
      <c r="F65" s="15">
        <v>0.89933099999999999</v>
      </c>
      <c r="G65" s="15">
        <v>0.45192700000000002</v>
      </c>
      <c r="H65" s="15">
        <v>0.243232</v>
      </c>
    </row>
    <row r="66" spans="1:8" x14ac:dyDescent="0.2">
      <c r="A66">
        <v>70</v>
      </c>
      <c r="B66" s="1" t="s">
        <v>74</v>
      </c>
      <c r="C66" t="b">
        <v>0</v>
      </c>
      <c r="D66" s="14">
        <v>2558212.3243189999</v>
      </c>
      <c r="E66" s="15">
        <v>8.7200000000000003E-3</v>
      </c>
      <c r="F66" s="15">
        <v>0.91256300000000001</v>
      </c>
      <c r="G66" s="15">
        <v>0.41745399999999999</v>
      </c>
      <c r="H66" s="15">
        <v>0.20655799999999999</v>
      </c>
    </row>
    <row r="67" spans="1:8" x14ac:dyDescent="0.2">
      <c r="A67">
        <v>96</v>
      </c>
      <c r="B67" s="1" t="s">
        <v>75</v>
      </c>
      <c r="C67" t="b">
        <v>0</v>
      </c>
      <c r="D67" s="14">
        <v>2558442.87671</v>
      </c>
      <c r="E67" s="15">
        <v>8.8109999999999994E-3</v>
      </c>
      <c r="F67" s="15">
        <v>0.88769699999999996</v>
      </c>
      <c r="G67" s="15">
        <v>0.48061700000000002</v>
      </c>
      <c r="H67" s="15">
        <v>0.27615800000000001</v>
      </c>
    </row>
    <row r="68" spans="1:8" x14ac:dyDescent="0.2">
      <c r="A68">
        <v>72</v>
      </c>
      <c r="B68" s="1" t="s">
        <v>76</v>
      </c>
      <c r="C68" t="b">
        <v>0</v>
      </c>
      <c r="D68" s="14">
        <v>2559010.7218380002</v>
      </c>
      <c r="E68" s="15">
        <v>9.0340000000000004E-3</v>
      </c>
      <c r="F68" s="15">
        <v>0.889602</v>
      </c>
      <c r="G68" s="15">
        <v>0.47392800000000002</v>
      </c>
      <c r="H68" s="15">
        <v>0.27045999999999998</v>
      </c>
    </row>
    <row r="69" spans="1:8" x14ac:dyDescent="0.2">
      <c r="A69">
        <v>33</v>
      </c>
      <c r="B69" s="1" t="s">
        <v>77</v>
      </c>
      <c r="C69" t="b">
        <v>0</v>
      </c>
      <c r="D69" s="14">
        <v>2560199.4113810002</v>
      </c>
      <c r="E69" s="15">
        <v>9.5029999999999993E-3</v>
      </c>
      <c r="F69" s="15">
        <v>0.82286899999999996</v>
      </c>
      <c r="G69" s="15">
        <v>0.64785300000000001</v>
      </c>
      <c r="H69" s="15">
        <v>0.50657099999999999</v>
      </c>
    </row>
    <row r="70" spans="1:8" x14ac:dyDescent="0.2">
      <c r="A70">
        <v>16</v>
      </c>
      <c r="B70" s="1" t="s">
        <v>78</v>
      </c>
      <c r="C70" t="b">
        <v>0</v>
      </c>
      <c r="D70" s="14">
        <v>2560488.1955889999</v>
      </c>
      <c r="E70" s="15">
        <v>9.6170000000000005E-3</v>
      </c>
      <c r="F70" s="15">
        <v>0.86878200000000005</v>
      </c>
      <c r="G70" s="15">
        <v>0.56856499999999999</v>
      </c>
      <c r="H70" s="15">
        <v>0.33028400000000002</v>
      </c>
    </row>
    <row r="71" spans="1:8" x14ac:dyDescent="0.2">
      <c r="A71">
        <v>63</v>
      </c>
      <c r="B71" s="1" t="s">
        <v>79</v>
      </c>
      <c r="C71" t="b">
        <v>0</v>
      </c>
      <c r="D71" s="14">
        <v>2560572.1030219998</v>
      </c>
      <c r="E71" s="15">
        <v>9.6500000000000006E-3</v>
      </c>
      <c r="F71" s="15">
        <v>0.86929500000000004</v>
      </c>
      <c r="G71" s="15">
        <v>0.51702400000000004</v>
      </c>
      <c r="H71" s="15">
        <v>0.33065299999999997</v>
      </c>
    </row>
    <row r="72" spans="1:8" x14ac:dyDescent="0.2">
      <c r="A72">
        <v>64</v>
      </c>
      <c r="B72" s="1" t="s">
        <v>80</v>
      </c>
      <c r="C72" t="b">
        <v>0</v>
      </c>
      <c r="D72" s="14">
        <v>2560600.876706</v>
      </c>
      <c r="E72" s="15">
        <v>9.6609999999999994E-3</v>
      </c>
      <c r="F72" s="15">
        <v>0.85911899999999997</v>
      </c>
      <c r="G72" s="15">
        <v>0.60229200000000005</v>
      </c>
      <c r="H72" s="15">
        <v>0.360377</v>
      </c>
    </row>
    <row r="73" spans="1:8" x14ac:dyDescent="0.2">
      <c r="A73">
        <v>69</v>
      </c>
      <c r="B73" s="1" t="s">
        <v>81</v>
      </c>
      <c r="C73" t="b">
        <v>0</v>
      </c>
      <c r="D73" s="14">
        <v>2560636.929149</v>
      </c>
      <c r="E73" s="15">
        <v>9.6760000000000006E-3</v>
      </c>
      <c r="F73" s="15">
        <v>0.80988800000000005</v>
      </c>
      <c r="G73" s="15">
        <v>0.64824599999999999</v>
      </c>
      <c r="H73" s="15">
        <v>0.51974500000000001</v>
      </c>
    </row>
    <row r="74" spans="1:8" x14ac:dyDescent="0.2">
      <c r="A74">
        <v>97</v>
      </c>
      <c r="B74" s="1" t="s">
        <v>82</v>
      </c>
      <c r="C74" t="b">
        <v>0</v>
      </c>
      <c r="D74" s="14">
        <v>2560963.073357</v>
      </c>
      <c r="E74" s="15">
        <v>9.8040000000000002E-3</v>
      </c>
      <c r="F74" s="15">
        <v>0.80916399999999999</v>
      </c>
      <c r="G74" s="15">
        <v>0.647096</v>
      </c>
      <c r="H74" s="15">
        <v>0.51981999999999995</v>
      </c>
    </row>
    <row r="75" spans="1:8" x14ac:dyDescent="0.2">
      <c r="A75">
        <v>76</v>
      </c>
      <c r="B75" s="1" t="s">
        <v>83</v>
      </c>
      <c r="C75" t="b">
        <v>0</v>
      </c>
      <c r="D75" s="14">
        <v>2561268.6835579998</v>
      </c>
      <c r="E75" s="15">
        <v>9.9249999999999998E-3</v>
      </c>
      <c r="F75" s="15">
        <v>0.89974399999999999</v>
      </c>
      <c r="G75" s="15">
        <v>0.45513199999999998</v>
      </c>
      <c r="H75" s="15">
        <v>0.241893</v>
      </c>
    </row>
    <row r="76" spans="1:8" x14ac:dyDescent="0.2">
      <c r="A76">
        <v>12</v>
      </c>
      <c r="B76" s="1" t="s">
        <v>84</v>
      </c>
      <c r="C76" t="b">
        <v>0</v>
      </c>
      <c r="D76" s="14">
        <v>2561423.0519730002</v>
      </c>
      <c r="E76" s="15">
        <v>9.9860000000000001E-3</v>
      </c>
      <c r="F76" s="15">
        <v>0.82169700000000001</v>
      </c>
      <c r="G76" s="15">
        <v>0.62840099999999999</v>
      </c>
      <c r="H76" s="15">
        <v>0.49202400000000002</v>
      </c>
    </row>
    <row r="77" spans="1:8" x14ac:dyDescent="0.2">
      <c r="A77">
        <v>8</v>
      </c>
      <c r="B77" s="1" t="s">
        <v>85</v>
      </c>
      <c r="C77" t="b">
        <v>0</v>
      </c>
      <c r="D77" s="14">
        <v>2561869.5512450002</v>
      </c>
      <c r="E77" s="15">
        <v>1.0161999999999999E-2</v>
      </c>
      <c r="F77" s="15">
        <v>0.82589800000000002</v>
      </c>
      <c r="G77" s="15">
        <v>0.63776299999999997</v>
      </c>
      <c r="H77" s="15">
        <v>0.487348</v>
      </c>
    </row>
    <row r="78" spans="1:8" x14ac:dyDescent="0.2">
      <c r="A78">
        <v>39</v>
      </c>
      <c r="B78" s="1" t="s">
        <v>86</v>
      </c>
      <c r="C78" t="b">
        <v>0</v>
      </c>
      <c r="D78" s="14">
        <v>2562963.16053</v>
      </c>
      <c r="E78" s="15">
        <v>1.0593E-2</v>
      </c>
      <c r="F78" s="15">
        <v>0.85603700000000005</v>
      </c>
      <c r="G78" s="15">
        <v>0.58389400000000002</v>
      </c>
      <c r="H78" s="15">
        <v>0.418433</v>
      </c>
    </row>
    <row r="79" spans="1:8" x14ac:dyDescent="0.2">
      <c r="A79">
        <v>6</v>
      </c>
      <c r="B79" s="1" t="s">
        <v>87</v>
      </c>
      <c r="C79" t="b">
        <v>0</v>
      </c>
      <c r="D79" s="14">
        <v>2563395.217065</v>
      </c>
      <c r="E79" s="15">
        <v>1.0763E-2</v>
      </c>
      <c r="F79" s="15">
        <v>0.90616699999999994</v>
      </c>
      <c r="G79" s="15">
        <v>0.43975399999999998</v>
      </c>
      <c r="H79" s="15">
        <v>0.22298100000000001</v>
      </c>
    </row>
    <row r="80" spans="1:8" x14ac:dyDescent="0.2">
      <c r="A80">
        <v>38</v>
      </c>
      <c r="B80" s="1" t="s">
        <v>88</v>
      </c>
      <c r="C80" t="b">
        <v>0</v>
      </c>
      <c r="D80" s="14">
        <v>2564787.5218449999</v>
      </c>
      <c r="E80" s="15">
        <v>1.1311999999999999E-2</v>
      </c>
      <c r="F80" s="15">
        <v>0.85543800000000003</v>
      </c>
      <c r="G80" s="15">
        <v>0.62422299999999997</v>
      </c>
      <c r="H80" s="15">
        <v>0.37232199999999999</v>
      </c>
    </row>
    <row r="81" spans="1:8" x14ac:dyDescent="0.2">
      <c r="A81">
        <v>100</v>
      </c>
      <c r="B81" s="1" t="s">
        <v>89</v>
      </c>
      <c r="C81" t="b">
        <v>0</v>
      </c>
      <c r="D81" s="14">
        <v>2565019.6216480001</v>
      </c>
      <c r="E81" s="15">
        <v>1.1403999999999999E-2</v>
      </c>
      <c r="F81" s="15">
        <v>0.88653300000000002</v>
      </c>
      <c r="G81" s="15">
        <v>0.48243999999999998</v>
      </c>
      <c r="H81" s="15">
        <v>0.27944000000000002</v>
      </c>
    </row>
    <row r="82" spans="1:8" x14ac:dyDescent="0.2">
      <c r="A82">
        <v>18</v>
      </c>
      <c r="B82" s="1" t="s">
        <v>90</v>
      </c>
      <c r="C82" t="b">
        <v>0</v>
      </c>
      <c r="D82" s="14">
        <v>2565031.3277639998</v>
      </c>
      <c r="E82" s="15">
        <v>1.1408E-2</v>
      </c>
      <c r="F82" s="15">
        <v>0.80846799999999996</v>
      </c>
      <c r="G82" s="15">
        <v>0.655339</v>
      </c>
      <c r="H82" s="15">
        <v>0.52398299999999998</v>
      </c>
    </row>
    <row r="83" spans="1:8" x14ac:dyDescent="0.2">
      <c r="A83">
        <v>27</v>
      </c>
      <c r="B83" s="1" t="s">
        <v>91</v>
      </c>
      <c r="C83" t="b">
        <v>0</v>
      </c>
      <c r="D83" s="14">
        <v>2565060.7096950002</v>
      </c>
      <c r="E83" s="15">
        <v>1.142E-2</v>
      </c>
      <c r="F83" s="15">
        <v>0.81039499999999998</v>
      </c>
      <c r="G83" s="15">
        <v>0.65160399999999996</v>
      </c>
      <c r="H83" s="15">
        <v>0.51703500000000002</v>
      </c>
    </row>
    <row r="84" spans="1:8" x14ac:dyDescent="0.2">
      <c r="A84">
        <v>73</v>
      </c>
      <c r="B84" s="1" t="s">
        <v>92</v>
      </c>
      <c r="C84" t="b">
        <v>0</v>
      </c>
      <c r="D84" s="14">
        <v>2565765.9449780001</v>
      </c>
      <c r="E84" s="15">
        <v>1.1698E-2</v>
      </c>
      <c r="F84" s="15">
        <v>0.82760299999999998</v>
      </c>
      <c r="G84" s="15">
        <v>0.59888799999999998</v>
      </c>
      <c r="H84" s="15">
        <v>0.48416999999999999</v>
      </c>
    </row>
    <row r="85" spans="1:8" x14ac:dyDescent="0.2">
      <c r="A85">
        <v>15</v>
      </c>
      <c r="B85" s="1" t="s">
        <v>93</v>
      </c>
      <c r="C85" t="b">
        <v>0</v>
      </c>
      <c r="D85" s="14">
        <v>2565816.4258289998</v>
      </c>
      <c r="E85" s="15">
        <v>1.1717999999999999E-2</v>
      </c>
      <c r="F85" s="15">
        <v>0.80876000000000003</v>
      </c>
      <c r="G85" s="15">
        <v>0.65707300000000002</v>
      </c>
      <c r="H85" s="15">
        <v>0.52268800000000004</v>
      </c>
    </row>
    <row r="86" spans="1:8" x14ac:dyDescent="0.2">
      <c r="A86">
        <v>42</v>
      </c>
      <c r="B86" s="1" t="s">
        <v>94</v>
      </c>
      <c r="C86" t="b">
        <v>0</v>
      </c>
      <c r="D86" s="14">
        <v>2566444.4644789998</v>
      </c>
      <c r="E86" s="15">
        <v>1.1965999999999999E-2</v>
      </c>
      <c r="F86" s="15">
        <v>0.89110100000000003</v>
      </c>
      <c r="G86" s="15">
        <v>0.48289900000000002</v>
      </c>
      <c r="H86" s="15">
        <v>0.26516699999999999</v>
      </c>
    </row>
    <row r="87" spans="1:8" x14ac:dyDescent="0.2">
      <c r="A87">
        <v>59</v>
      </c>
      <c r="B87" s="1" t="s">
        <v>95</v>
      </c>
      <c r="C87" t="b">
        <v>0</v>
      </c>
      <c r="D87" s="14">
        <v>2567118.4537820001</v>
      </c>
      <c r="E87" s="15">
        <v>1.2231000000000001E-2</v>
      </c>
      <c r="F87" s="15">
        <v>0.81886599999999998</v>
      </c>
      <c r="G87" s="15">
        <v>0.65793800000000002</v>
      </c>
      <c r="H87" s="15">
        <v>0.51690100000000005</v>
      </c>
    </row>
    <row r="88" spans="1:8" x14ac:dyDescent="0.2">
      <c r="A88">
        <v>25</v>
      </c>
      <c r="B88" s="1" t="s">
        <v>96</v>
      </c>
      <c r="C88" t="b">
        <v>0</v>
      </c>
      <c r="D88" s="14">
        <v>2567597.0465549999</v>
      </c>
      <c r="E88" s="15">
        <v>1.242E-2</v>
      </c>
      <c r="F88" s="15">
        <v>0.81023199999999995</v>
      </c>
      <c r="G88" s="15">
        <v>0.65453899999999998</v>
      </c>
      <c r="H88" s="15">
        <v>0.51807700000000001</v>
      </c>
    </row>
    <row r="89" spans="1:8" x14ac:dyDescent="0.2">
      <c r="A89">
        <v>86</v>
      </c>
      <c r="B89" s="1" t="s">
        <v>97</v>
      </c>
      <c r="C89" t="b">
        <v>0</v>
      </c>
      <c r="D89" s="14">
        <v>2567661.152973</v>
      </c>
      <c r="E89" s="15">
        <v>1.2444999999999999E-2</v>
      </c>
      <c r="F89" s="15">
        <v>0.81001699999999999</v>
      </c>
      <c r="G89" s="15">
        <v>0.65478599999999998</v>
      </c>
      <c r="H89" s="15">
        <v>0.518405</v>
      </c>
    </row>
    <row r="90" spans="1:8" x14ac:dyDescent="0.2">
      <c r="A90">
        <v>62</v>
      </c>
      <c r="B90" s="1" t="s">
        <v>98</v>
      </c>
      <c r="C90" t="b">
        <v>0</v>
      </c>
      <c r="D90" s="14">
        <v>2567875.4162369999</v>
      </c>
      <c r="E90" s="15">
        <v>1.2529999999999999E-2</v>
      </c>
      <c r="F90" s="15">
        <v>0.79370600000000002</v>
      </c>
      <c r="G90" s="15">
        <v>0.65583400000000003</v>
      </c>
      <c r="H90" s="15">
        <v>0.53947199999999995</v>
      </c>
    </row>
    <row r="91" spans="1:8" x14ac:dyDescent="0.2">
      <c r="A91">
        <v>40</v>
      </c>
      <c r="B91" s="1" t="s">
        <v>99</v>
      </c>
      <c r="C91" t="b">
        <v>0</v>
      </c>
      <c r="D91" s="14">
        <v>2567899.0499470001</v>
      </c>
      <c r="E91" s="15">
        <v>1.2539E-2</v>
      </c>
      <c r="F91" s="15">
        <v>0.879556</v>
      </c>
      <c r="G91" s="15">
        <v>0.50684499999999999</v>
      </c>
      <c r="H91" s="15">
        <v>0.29892400000000002</v>
      </c>
    </row>
    <row r="92" spans="1:8" x14ac:dyDescent="0.2">
      <c r="A92">
        <v>37</v>
      </c>
      <c r="B92" s="1" t="s">
        <v>100</v>
      </c>
      <c r="C92" t="b">
        <v>0</v>
      </c>
      <c r="D92" s="14">
        <v>2568593.8889500001</v>
      </c>
      <c r="E92" s="15">
        <v>1.2813E-2</v>
      </c>
      <c r="F92" s="15">
        <v>0.81539099999999998</v>
      </c>
      <c r="G92" s="15">
        <v>0.66903599999999996</v>
      </c>
      <c r="H92" s="15">
        <v>0.53291900000000003</v>
      </c>
    </row>
    <row r="93" spans="1:8" x14ac:dyDescent="0.2">
      <c r="A93">
        <v>17</v>
      </c>
      <c r="B93" s="1" t="s">
        <v>101</v>
      </c>
      <c r="C93" t="b">
        <v>0</v>
      </c>
      <c r="D93" s="14">
        <v>2568662.9832310001</v>
      </c>
      <c r="E93" s="15">
        <v>1.2840000000000001E-2</v>
      </c>
      <c r="F93" s="15">
        <v>0.82284400000000002</v>
      </c>
      <c r="G93" s="15">
        <v>0.64824899999999996</v>
      </c>
      <c r="H93" s="15">
        <v>0.49115300000000001</v>
      </c>
    </row>
    <row r="94" spans="1:8" x14ac:dyDescent="0.2">
      <c r="A94">
        <v>80</v>
      </c>
      <c r="B94" s="1" t="s">
        <v>102</v>
      </c>
      <c r="C94" t="b">
        <v>0</v>
      </c>
      <c r="D94" s="14">
        <v>2568872.2297939998</v>
      </c>
      <c r="E94" s="15">
        <v>1.2923E-2</v>
      </c>
      <c r="F94" s="15">
        <v>0.81839399999999995</v>
      </c>
      <c r="G94" s="15">
        <v>0.665215</v>
      </c>
      <c r="H94" s="15">
        <v>0.52541499999999997</v>
      </c>
    </row>
    <row r="95" spans="1:8" x14ac:dyDescent="0.2">
      <c r="A95">
        <v>85</v>
      </c>
      <c r="B95" s="1" t="s">
        <v>103</v>
      </c>
      <c r="C95" t="b">
        <v>0</v>
      </c>
      <c r="D95" s="14">
        <v>2568957.5558440001</v>
      </c>
      <c r="E95" s="15">
        <v>1.2957E-2</v>
      </c>
      <c r="F95" s="15">
        <v>0.82795200000000002</v>
      </c>
      <c r="G95" s="15">
        <v>0.63628499999999999</v>
      </c>
      <c r="H95" s="15">
        <v>0.48180499999999998</v>
      </c>
    </row>
    <row r="96" spans="1:8" x14ac:dyDescent="0.2">
      <c r="A96">
        <v>71</v>
      </c>
      <c r="B96" s="1" t="s">
        <v>104</v>
      </c>
      <c r="C96" t="b">
        <v>0</v>
      </c>
      <c r="D96" s="14">
        <v>2569258.398449</v>
      </c>
      <c r="E96" s="15">
        <v>1.3075E-2</v>
      </c>
      <c r="F96" s="15">
        <v>0.80983400000000005</v>
      </c>
      <c r="G96" s="15">
        <v>0.65505000000000002</v>
      </c>
      <c r="H96" s="15">
        <v>0.51790999999999998</v>
      </c>
    </row>
    <row r="97" spans="1:8" x14ac:dyDescent="0.2">
      <c r="A97">
        <v>47</v>
      </c>
      <c r="B97" s="1" t="s">
        <v>105</v>
      </c>
      <c r="C97" t="b">
        <v>0</v>
      </c>
      <c r="D97" s="14">
        <v>2569315.1550659998</v>
      </c>
      <c r="E97" s="15">
        <v>1.3098E-2</v>
      </c>
      <c r="F97" s="15">
        <v>0.81040100000000004</v>
      </c>
      <c r="G97" s="15">
        <v>0.65990700000000002</v>
      </c>
      <c r="H97" s="15">
        <v>0.51836499999999996</v>
      </c>
    </row>
    <row r="98" spans="1:8" x14ac:dyDescent="0.2">
      <c r="A98">
        <v>23</v>
      </c>
      <c r="B98" s="1" t="s">
        <v>106</v>
      </c>
      <c r="C98" t="b">
        <v>0</v>
      </c>
      <c r="D98" s="14">
        <v>2569326.1066029998</v>
      </c>
      <c r="E98" s="15">
        <v>1.3102000000000001E-2</v>
      </c>
      <c r="F98" s="15">
        <v>0.80971599999999999</v>
      </c>
      <c r="G98" s="15">
        <v>0.65739400000000003</v>
      </c>
      <c r="H98" s="15">
        <v>0.51992000000000005</v>
      </c>
    </row>
    <row r="99" spans="1:8" x14ac:dyDescent="0.2">
      <c r="A99">
        <v>2</v>
      </c>
      <c r="B99" s="1" t="s">
        <v>107</v>
      </c>
      <c r="C99" t="b">
        <v>0</v>
      </c>
      <c r="D99" s="14">
        <v>2569401.862036</v>
      </c>
      <c r="E99" s="15">
        <v>1.3132E-2</v>
      </c>
      <c r="F99" s="15">
        <v>0.79586800000000002</v>
      </c>
      <c r="G99" s="15">
        <v>0.68151799999999996</v>
      </c>
      <c r="H99" s="15">
        <v>0.58672999999999997</v>
      </c>
    </row>
    <row r="100" spans="1:8" x14ac:dyDescent="0.2">
      <c r="A100">
        <v>84</v>
      </c>
      <c r="B100" t="s">
        <v>108</v>
      </c>
      <c r="C100" t="b">
        <v>0</v>
      </c>
      <c r="D100" s="14">
        <v>2569520.7801239998</v>
      </c>
      <c r="E100" s="15">
        <v>1.3179E-2</v>
      </c>
      <c r="F100" s="15">
        <v>0.82292100000000001</v>
      </c>
      <c r="G100" s="15">
        <v>0.65663899999999997</v>
      </c>
      <c r="H100" s="15">
        <v>0.49805199999999999</v>
      </c>
    </row>
    <row r="101" spans="1:8" x14ac:dyDescent="0.2">
      <c r="A101">
        <v>57</v>
      </c>
      <c r="B101" t="s">
        <v>109</v>
      </c>
      <c r="C101" t="b">
        <v>0</v>
      </c>
      <c r="D101" s="14">
        <v>2570667.0293109999</v>
      </c>
      <c r="E101" s="15">
        <v>1.3631000000000001E-2</v>
      </c>
      <c r="F101" s="15">
        <v>0.82434200000000002</v>
      </c>
      <c r="G101" s="15">
        <v>0.65365300000000004</v>
      </c>
      <c r="H101" s="15">
        <v>0.50536499999999995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2023-04-10T20:43:04Z</dcterms:modified>
</cp:coreProperties>
</file>