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cramsay/Documents/dev/baseline/maps/FL/"/>
    </mc:Choice>
  </mc:AlternateContent>
  <xr:revisionPtr revIDLastSave="0" documentId="13_ncr:1_{B5048361-7446-D547-93D4-C9FA295FB962}" xr6:coauthVersionLast="47" xr6:coauthVersionMax="47" xr10:uidLastSave="{00000000-0000-0000-0000-000000000000}"/>
  <bookViews>
    <workbookView xWindow="7400" yWindow="6560" windowWidth="27640" windowHeight="17500" activeTab="1" xr2:uid="{D543CB8F-2BD3-B543-A7A5-5EE0E66F6344}"/>
  </bookViews>
  <sheets>
    <sheet name="SUMMARY" sheetId="2" r:id="rId1"/>
    <sheet name="DATA" sheetId="1" r:id="rId2"/>
  </sheets>
  <definedNames>
    <definedName name="NC20C_candidates" localSheetId="1">DATA!$A$1:$I$51</definedName>
    <definedName name="WA20C_energies" localSheetId="1">DATA!$A$1:$I$51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2" l="1"/>
  <c r="B7" i="2"/>
  <c r="B6" i="2"/>
  <c r="B5" i="2"/>
  <c r="B4" i="2"/>
  <c r="F4" i="2"/>
  <c r="F5" i="2"/>
  <c r="F6" i="2"/>
  <c r="F7" i="2"/>
  <c r="F8" i="2"/>
  <c r="D4" i="2"/>
  <c r="E4" i="2"/>
  <c r="D5" i="2"/>
  <c r="E5" i="2"/>
  <c r="D6" i="2"/>
  <c r="E6" i="2"/>
  <c r="D7" i="2"/>
  <c r="E7" i="2"/>
  <c r="D8" i="2"/>
  <c r="E8" i="2"/>
  <c r="C8" i="2"/>
  <c r="C7" i="2"/>
  <c r="C6" i="2"/>
  <c r="C5" i="2"/>
  <c r="C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A068D4B-DECE-2C47-9741-13AD2A4BEF96}" name="NC20C_candidates1" type="6" refreshedVersion="8" background="1" saveData="1">
    <textPr sourceFile="/Users/alecramsay/Documents/dev/baseline/maps/NC/NC20C_candidates.csv" comma="1">
      <textFields count="9">
        <textField/>
        <textField type="text"/>
        <textField/>
        <textField/>
        <textField/>
        <textField/>
        <textField/>
        <textField/>
        <textField/>
      </textFields>
    </textPr>
  </connection>
  <connection id="2" xr16:uid="{2A8C1F5B-279D-584B-8B5C-4F3DB75AD51E}" name="WA20C_energies" type="6" refreshedVersion="8" background="1" saveData="1">
    <textPr sourceFile="/Users/alecramsay/Documents/dev/baseline/maps/FL/FL20C_candidates.csv" comma="1">
      <textFields count="9">
        <textField/>
        <textField type="text"/>
        <textField/>
        <textField/>
        <textField/>
        <textField/>
        <textField/>
        <textField/>
        <textField type="text"/>
      </textFields>
    </textPr>
  </connection>
</connections>
</file>

<file path=xl/sharedStrings.xml><?xml version="1.0" encoding="utf-8"?>
<sst xmlns="http://schemas.openxmlformats.org/spreadsheetml/2006/main" count="122" uniqueCount="117">
  <si>
    <t>#</t>
  </si>
  <si>
    <t>MAP</t>
  </si>
  <si>
    <t>CONTIGUOUS</t>
  </si>
  <si>
    <t>ENERGY</t>
  </si>
  <si>
    <t>DELTA</t>
  </si>
  <si>
    <t>SHARED</t>
  </si>
  <si>
    <t>UOM</t>
  </si>
  <si>
    <t>ES</t>
  </si>
  <si>
    <t>Statistics:</t>
  </si>
  <si>
    <t>iterations</t>
  </si>
  <si>
    <t>min</t>
  </si>
  <si>
    <t>max</t>
  </si>
  <si>
    <t>average</t>
  </si>
  <si>
    <t>median</t>
  </si>
  <si>
    <t>std</t>
  </si>
  <si>
    <t xml:space="preserve"> </t>
  </si>
  <si>
    <t>POPDEV</t>
  </si>
  <si>
    <t>0.000000</t>
  </si>
  <si>
    <t>FL20C_I065K01N28</t>
  </si>
  <si>
    <t>FL20C_I027K01N28</t>
  </si>
  <si>
    <t>0.137395</t>
  </si>
  <si>
    <t>FL20C_I068K01N28</t>
  </si>
  <si>
    <t>0.304839</t>
  </si>
  <si>
    <t>FL20C_I003K01N28</t>
  </si>
  <si>
    <t>0.417949</t>
  </si>
  <si>
    <t>FL20C_I088K01N28</t>
  </si>
  <si>
    <t>0.257322</t>
  </si>
  <si>
    <t>FL20C_I075K01N28</t>
  </si>
  <si>
    <t>0.271172</t>
  </si>
  <si>
    <t>FL20C_I033K01N28</t>
  </si>
  <si>
    <t>0.219710</t>
  </si>
  <si>
    <t>FL20C_I092K01N28</t>
  </si>
  <si>
    <t>0.338771</t>
  </si>
  <si>
    <t>FL20C_I060K01N28</t>
  </si>
  <si>
    <t>0.437257</t>
  </si>
  <si>
    <t>FL20C_I063K01N28</t>
  </si>
  <si>
    <t>0.312101</t>
  </si>
  <si>
    <t>FL20C_I050K01N28</t>
  </si>
  <si>
    <t>0.266315</t>
  </si>
  <si>
    <t>FL20C_I096K01N28</t>
  </si>
  <si>
    <t>0.523294</t>
  </si>
  <si>
    <t>FL20C_I055K01N28</t>
  </si>
  <si>
    <t>0.283672</t>
  </si>
  <si>
    <t>FL20C_I054K01N28</t>
  </si>
  <si>
    <t>0.395923</t>
  </si>
  <si>
    <t>FL20C_I059K01N28</t>
  </si>
  <si>
    <t>0.291632</t>
  </si>
  <si>
    <t>FL20C_I043K01N28</t>
  </si>
  <si>
    <t>0.354508</t>
  </si>
  <si>
    <t>FL20C_I062K01N28</t>
  </si>
  <si>
    <t>0.453270</t>
  </si>
  <si>
    <t>FL20C_I083K01N28</t>
  </si>
  <si>
    <t>0.398357</t>
  </si>
  <si>
    <t>FL20C_I038K01N28</t>
  </si>
  <si>
    <t>0.338905</t>
  </si>
  <si>
    <t>FL20C_I069K01N28</t>
  </si>
  <si>
    <t>0.421016</t>
  </si>
  <si>
    <t>FL20C_I008K01N28</t>
  </si>
  <si>
    <t>0.524991</t>
  </si>
  <si>
    <t>FL20C_I022K01N28</t>
  </si>
  <si>
    <t>0.664246</t>
  </si>
  <si>
    <t>FL20C_I071K01N28</t>
  </si>
  <si>
    <t>0.401124</t>
  </si>
  <si>
    <t>FL20C_I091K01N28</t>
  </si>
  <si>
    <t>0.420656</t>
  </si>
  <si>
    <t>FL20C_I002K01N28</t>
  </si>
  <si>
    <t>0.431584</t>
  </si>
  <si>
    <t>FL20C_I079K01N28</t>
  </si>
  <si>
    <t>0.548499</t>
  </si>
  <si>
    <t>FL20C_I077K01N28</t>
  </si>
  <si>
    <t>0.474164</t>
  </si>
  <si>
    <t>FL20C_I067K01N28</t>
  </si>
  <si>
    <t>0.555353</t>
  </si>
  <si>
    <t>FL20C_I035K01N28</t>
  </si>
  <si>
    <t>0.580893</t>
  </si>
  <si>
    <t>FL20C_I073K01N28</t>
  </si>
  <si>
    <t>0.555617</t>
  </si>
  <si>
    <t>FL20C_I000K01N28</t>
  </si>
  <si>
    <t>0.536483</t>
  </si>
  <si>
    <t>FL20C_I094K01N28</t>
  </si>
  <si>
    <t>0.578076</t>
  </si>
  <si>
    <t>FL20C_I021K01N28</t>
  </si>
  <si>
    <t>0.682078</t>
  </si>
  <si>
    <t>FL20C_I064K01N28</t>
  </si>
  <si>
    <t>0.681324</t>
  </si>
  <si>
    <t>FL20C_I025K01N28</t>
  </si>
  <si>
    <t>0.836264</t>
  </si>
  <si>
    <t>FL20C_I049K01N28</t>
  </si>
  <si>
    <t>0.748449</t>
  </si>
  <si>
    <t>FL20C_I031K01N28</t>
  </si>
  <si>
    <t>0.703545</t>
  </si>
  <si>
    <t>FL20C_I056K01N28</t>
  </si>
  <si>
    <t>0.760061</t>
  </si>
  <si>
    <t>FL20C_I009K01N28</t>
  </si>
  <si>
    <t>0.786723</t>
  </si>
  <si>
    <t>FL20C_I086K01N28</t>
  </si>
  <si>
    <t>0.532963</t>
  </si>
  <si>
    <t>FL20C_I085K01N28</t>
  </si>
  <si>
    <t>0.674492</t>
  </si>
  <si>
    <t>FL20C_I095K01N28</t>
  </si>
  <si>
    <t>0.762464</t>
  </si>
  <si>
    <t>FL20C_I082K01N28</t>
  </si>
  <si>
    <t>0.915292</t>
  </si>
  <si>
    <t>FL20C_I041K01N28</t>
  </si>
  <si>
    <t>0.601833</t>
  </si>
  <si>
    <t>FL20C_I018K01N28</t>
  </si>
  <si>
    <t>0.798913</t>
  </si>
  <si>
    <t>FL20C_I089K01N28</t>
  </si>
  <si>
    <t>0.807004</t>
  </si>
  <si>
    <t>FL20C_I048K01N28</t>
  </si>
  <si>
    <t>0.954614</t>
  </si>
  <si>
    <t>FL20C_I026K01N28</t>
  </si>
  <si>
    <t>0.846439</t>
  </si>
  <si>
    <t>FL20C_I015K01N28</t>
  </si>
  <si>
    <t>0.966138</t>
  </si>
  <si>
    <t>FL20C_I061K01N28</t>
  </si>
  <si>
    <t>0.861806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</si>
</sst>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0"/>
    <numFmt numFmtId="165" formatCode="0.0000"/>
    <numFmt numFmtId="166" formatCode="#,##0.000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49" fontId="0" fillId="0" borderId="0" xfId="0" applyNumberFormat="1"/>
    <xf numFmtId="0" fontId="2" fillId="0" borderId="0" xfId="0" applyFont="1"/>
    <xf numFmtId="49" fontId="2" fillId="0" borderId="0" xfId="0" applyNumberFormat="1" applyFont="1"/>
    <xf numFmtId="165" fontId="2" fillId="0" borderId="0" xfId="0" applyNumberFormat="1" applyFont="1"/>
    <xf numFmtId="164" fontId="0" fillId="0" borderId="0" xfId="0" applyNumberFormat="1"/>
    <xf numFmtId="165" fontId="0" fillId="0" borderId="0" xfId="0" applyNumberFormat="1"/>
    <xf numFmtId="3" fontId="0" fillId="0" borderId="0" xfId="0" applyNumberFormat="1"/>
    <xf numFmtId="164" fontId="0" fillId="0" borderId="1" xfId="0" applyNumberFormat="1" applyBorder="1"/>
    <xf numFmtId="164" fontId="2" fillId="0" borderId="1" xfId="0" applyNumberFormat="1" applyFont="1" applyBorder="1"/>
    <xf numFmtId="164" fontId="0" fillId="0" borderId="2" xfId="0" applyNumberFormat="1" applyBorder="1"/>
    <xf numFmtId="0" fontId="0" fillId="0" borderId="0" xfId="0" quotePrefix="1"/>
    <xf numFmtId="1" fontId="0" fillId="0" borderId="0" xfId="0" applyNumberFormat="1"/>
    <xf numFmtId="164" fontId="0" fillId="0" borderId="0" xfId="0" quotePrefix="1" applyNumberFormat="1"/>
    <xf numFmtId="10" fontId="0" fillId="0" borderId="0" xfId="1" applyNumberFormat="1" applyFont="1" applyBorder="1"/>
    <xf numFmtId="49" fontId="0" fillId="0" borderId="0" xfId="0" quotePrefix="1" applyNumberFormat="1"/>
    <xf numFmtId="9" fontId="0" fillId="0" borderId="0" xfId="1" applyFont="1" applyBorder="1"/>
    <xf numFmtId="10" fontId="2" fillId="0" borderId="0" xfId="0" applyNumberFormat="1" applyFont="1"/>
    <xf numFmtId="10" fontId="0" fillId="0" borderId="0" xfId="0" applyNumberFormat="1"/>
    <xf numFmtId="166" fontId="0" fillId="0" borderId="0" xfId="0" applyNumberFormat="1"/>
    <xf numFmtId="166" fontId="2" fillId="0" borderId="0" xfId="0" applyNumberFormat="1" applyFont="1"/>
    <xf numFmtId="10" fontId="2" fillId="0" borderId="1" xfId="0" applyNumberFormat="1" applyFont="1" applyBorder="1"/>
    <xf numFmtId="10" fontId="0" fillId="0" borderId="2" xfId="0" applyNumberFormat="1" applyBorder="1"/>
    <xf numFmtId="10" fontId="0" fillId="0" borderId="0" xfId="0" quotePrefix="1" applyNumberFormat="1"/>
    <xf numFmtId="0" fontId="0" fillId="2" borderId="0" xfId="0" applyFill="1"/>
    <xf numFmtId="49" fontId="0" fillId="2" borderId="0" xfId="0" applyNumberFormat="1" applyFill="1"/>
    <xf numFmtId="166" fontId="0" fillId="2" borderId="0" xfId="0" applyNumberFormat="1" applyFill="1"/>
    <xf numFmtId="10" fontId="0" fillId="2" borderId="0" xfId="0" applyNumberFormat="1" applyFill="1"/>
    <xf numFmtId="165" fontId="0" fillId="2" borderId="0" xfId="0" applyNumberForma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A20C_energies" connectionId="2" xr16:uid="{23C68319-8F52-5040-8BD6-497F344644FD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C20C_candidates" connectionId="1" xr16:uid="{E8ECD59F-78E1-9445-8C87-977C7625C967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B18C9-DF91-0443-81E7-3680003DA07F}">
  <dimension ref="A1:G15"/>
  <sheetViews>
    <sheetView workbookViewId="0">
      <selection activeCell="H19" sqref="H19"/>
    </sheetView>
  </sheetViews>
  <sheetFormatPr baseColWidth="10" defaultRowHeight="16" x14ac:dyDescent="0.2"/>
  <cols>
    <col min="2" max="2" width="10.83203125" style="18"/>
  </cols>
  <sheetData>
    <row r="1" spans="1:7" x14ac:dyDescent="0.2">
      <c r="A1" s="2" t="s">
        <v>8</v>
      </c>
      <c r="B1" s="17"/>
      <c r="C1" s="7">
        <v>100</v>
      </c>
      <c r="D1" t="s">
        <v>9</v>
      </c>
    </row>
    <row r="3" spans="1:7" x14ac:dyDescent="0.2">
      <c r="A3" s="8"/>
      <c r="B3" s="21" t="s">
        <v>16</v>
      </c>
      <c r="C3" s="9" t="s">
        <v>4</v>
      </c>
      <c r="D3" s="9" t="s">
        <v>5</v>
      </c>
      <c r="E3" s="9" t="s">
        <v>6</v>
      </c>
      <c r="F3" s="9" t="s">
        <v>7</v>
      </c>
    </row>
    <row r="4" spans="1:7" x14ac:dyDescent="0.2">
      <c r="A4" s="5" t="s">
        <v>10</v>
      </c>
      <c r="B4" s="18">
        <f>MIN(DATA!E$2:E$51)</f>
        <v>6.7000000000000002E-3</v>
      </c>
      <c r="C4" s="5">
        <f>MIN(DATA!F$2:F$51)</f>
        <v>0</v>
      </c>
      <c r="D4" s="5">
        <f>MIN(DATA!G$2:G$51)</f>
        <v>0.62131800000000004</v>
      </c>
      <c r="E4" s="5">
        <f>MIN(DATA!H$2:H$51)</f>
        <v>0</v>
      </c>
      <c r="F4" s="5">
        <f>MIN(DATA!I$2:I$51)</f>
        <v>0</v>
      </c>
    </row>
    <row r="5" spans="1:7" x14ac:dyDescent="0.2">
      <c r="A5" s="5" t="s">
        <v>11</v>
      </c>
      <c r="B5" s="18">
        <f>MAX(DATA!E$2:E$51)</f>
        <v>4.1329999999999999E-2</v>
      </c>
      <c r="C5" s="5">
        <f>MAX(DATA!F$2:F$51)</f>
        <v>0.19406300000000001</v>
      </c>
      <c r="D5" s="5">
        <f>MAX(DATA!G$2:G$51)</f>
        <v>1</v>
      </c>
      <c r="E5" s="5">
        <f>MAX(DATA!H$2:H$51)</f>
        <v>1.0523260000000001</v>
      </c>
      <c r="F5" s="5">
        <f>MAX(DATA!I$2:I$51)</f>
        <v>0</v>
      </c>
    </row>
    <row r="6" spans="1:7" x14ac:dyDescent="0.2">
      <c r="A6" s="5" t="s">
        <v>12</v>
      </c>
      <c r="B6" s="18">
        <f>AVERAGE(DATA!E$2:E$51)</f>
        <v>1.3121799999999999E-2</v>
      </c>
      <c r="C6" s="5">
        <f>AVERAGE(DATA!F$2:F$51)</f>
        <v>7.5872459999999989E-2</v>
      </c>
      <c r="D6" s="5">
        <f>AVERAGE(DATA!G$2:G$51)</f>
        <v>0.79576634000000013</v>
      </c>
      <c r="E6" s="5">
        <f>AVERAGE(DATA!H$2:H$51)</f>
        <v>0.70666118000000022</v>
      </c>
      <c r="F6" s="5" t="e">
        <f>AVERAGE(DATA!I$2:I$51)</f>
        <v>#DIV/0!</v>
      </c>
    </row>
    <row r="7" spans="1:7" x14ac:dyDescent="0.2">
      <c r="A7" s="5" t="s">
        <v>13</v>
      </c>
      <c r="B7" s="18">
        <f>MEDIAN(DATA!E$2:E$51)</f>
        <v>1.0064999999999999E-2</v>
      </c>
      <c r="C7" s="5">
        <f>MEDIAN(DATA!F$2:F$51)</f>
        <v>7.3358000000000007E-2</v>
      </c>
      <c r="D7" s="5">
        <f>MEDIAN(DATA!G$2:G$51)</f>
        <v>0.79647099999999993</v>
      </c>
      <c r="E7" s="5">
        <f>MEDIAN(DATA!H$2:H$51)</f>
        <v>0.71515400000000007</v>
      </c>
      <c r="F7" s="5" t="e">
        <f>MEDIAN(DATA!I$2:I$51)</f>
        <v>#NUM!</v>
      </c>
    </row>
    <row r="8" spans="1:7" x14ac:dyDescent="0.2">
      <c r="A8" s="10" t="s">
        <v>14</v>
      </c>
      <c r="B8" s="22">
        <f>STDEV(DATA!E$2:E$51)</f>
        <v>7.605234955916476E-3</v>
      </c>
      <c r="C8" s="10">
        <f>STDEV(DATA!F$2:F$51)</f>
        <v>5.1780952126342893E-2</v>
      </c>
      <c r="D8" s="10">
        <f>STDEV(DATA!G$2:G$51)</f>
        <v>8.2606476624229888E-2</v>
      </c>
      <c r="E8" s="10">
        <f>STDEV(DATA!H$2:H$51)</f>
        <v>0.20947135218592364</v>
      </c>
      <c r="F8" s="10" t="e">
        <f>STDEV(DATA!I$2:I$51)</f>
        <v>#DIV/0!</v>
      </c>
    </row>
    <row r="9" spans="1:7" x14ac:dyDescent="0.2">
      <c r="A9" s="5"/>
      <c r="C9" s="5"/>
      <c r="D9" s="5"/>
      <c r="E9" s="5"/>
      <c r="F9" s="5"/>
    </row>
    <row r="10" spans="1:7" x14ac:dyDescent="0.2">
      <c r="D10" s="7"/>
    </row>
    <row r="11" spans="1:7" x14ac:dyDescent="0.2">
      <c r="A11" s="11"/>
      <c r="B11" s="23"/>
      <c r="E11" s="12"/>
    </row>
    <row r="12" spans="1:7" x14ac:dyDescent="0.2">
      <c r="A12" s="13"/>
      <c r="B12" s="23"/>
      <c r="E12" s="7"/>
      <c r="F12" s="14"/>
      <c r="G12" t="s">
        <v>15</v>
      </c>
    </row>
    <row r="13" spans="1:7" x14ac:dyDescent="0.2">
      <c r="A13" s="15"/>
      <c r="B13" s="23"/>
      <c r="E13" s="12"/>
      <c r="F13" s="16"/>
    </row>
    <row r="14" spans="1:7" x14ac:dyDescent="0.2">
      <c r="A14" s="15"/>
      <c r="B14" s="23"/>
      <c r="E14" s="12"/>
      <c r="F14" s="16"/>
    </row>
    <row r="15" spans="1:7" x14ac:dyDescent="0.2">
      <c r="A15" s="11"/>
      <c r="B15" s="23"/>
      <c r="F15" s="1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9E283-F11F-BE4E-82D7-D1F9AF3BA95A}">
  <dimension ref="A1:I5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RowHeight="16" x14ac:dyDescent="0.2"/>
  <cols>
    <col min="1" max="1" width="3.1640625" bestFit="1" customWidth="1"/>
    <col min="2" max="2" width="17" bestFit="1" customWidth="1"/>
    <col min="3" max="3" width="12.6640625" bestFit="1" customWidth="1"/>
    <col min="4" max="4" width="12.6640625" style="19" bestFit="1" customWidth="1"/>
    <col min="5" max="5" width="8" style="18" bestFit="1" customWidth="1"/>
    <col min="6" max="6" width="7.1640625" style="18" bestFit="1" customWidth="1"/>
    <col min="7" max="7" width="8.1640625" style="18" bestFit="1" customWidth="1"/>
    <col min="8" max="8" width="6.6640625" style="6" bestFit="1" customWidth="1"/>
    <col min="9" max="9" width="8.6640625" style="6" bestFit="1" customWidth="1"/>
  </cols>
  <sheetData>
    <row r="1" spans="1:9" x14ac:dyDescent="0.2">
      <c r="A1" s="2" t="s">
        <v>0</v>
      </c>
      <c r="B1" s="3" t="s">
        <v>1</v>
      </c>
      <c r="C1" s="2" t="s">
        <v>2</v>
      </c>
      <c r="D1" s="20" t="s">
        <v>3</v>
      </c>
      <c r="E1" s="17" t="s">
        <v>16</v>
      </c>
      <c r="F1" s="17" t="s">
        <v>4</v>
      </c>
      <c r="G1" s="17" t="s">
        <v>5</v>
      </c>
      <c r="H1" s="4" t="s">
        <v>6</v>
      </c>
      <c r="I1" s="3" t="s">
        <v>7</v>
      </c>
    </row>
    <row r="2" spans="1:9" x14ac:dyDescent="0.2">
      <c r="A2" s="24">
        <v>66</v>
      </c>
      <c r="B2" s="25" t="s">
        <v>18</v>
      </c>
      <c r="C2" s="24" t="b">
        <v>1</v>
      </c>
      <c r="D2" s="26">
        <v>4142753.9009600002</v>
      </c>
      <c r="E2" s="27">
        <v>7.92E-3</v>
      </c>
      <c r="F2" s="27">
        <v>0</v>
      </c>
      <c r="G2" s="27">
        <v>1</v>
      </c>
      <c r="H2" s="28">
        <v>0</v>
      </c>
      <c r="I2" s="25" t="s">
        <v>17</v>
      </c>
    </row>
    <row r="3" spans="1:9" x14ac:dyDescent="0.2">
      <c r="A3">
        <v>28</v>
      </c>
      <c r="B3" s="1" t="s">
        <v>19</v>
      </c>
      <c r="C3" t="b">
        <v>1</v>
      </c>
      <c r="D3" s="19">
        <v>4152318.5596070001</v>
      </c>
      <c r="E3" s="18">
        <v>9.5099999999999994E-3</v>
      </c>
      <c r="F3" s="18">
        <v>2.3089999999999999E-3</v>
      </c>
      <c r="G3" s="18">
        <v>0.94325499999999995</v>
      </c>
      <c r="H3" s="6">
        <v>0.29461100000000001</v>
      </c>
      <c r="I3" s="1" t="s">
        <v>20</v>
      </c>
    </row>
    <row r="4" spans="1:9" x14ac:dyDescent="0.2">
      <c r="A4">
        <v>69</v>
      </c>
      <c r="B4" s="1" t="s">
        <v>21</v>
      </c>
      <c r="C4" t="b">
        <v>1</v>
      </c>
      <c r="D4" s="19">
        <v>4174706.7164429999</v>
      </c>
      <c r="E4" s="18">
        <v>1.2699999999999999E-2</v>
      </c>
      <c r="F4" s="18">
        <v>7.7130000000000002E-3</v>
      </c>
      <c r="G4" s="18">
        <v>0.881942</v>
      </c>
      <c r="H4" s="6">
        <v>0.45686900000000003</v>
      </c>
      <c r="I4" s="1" t="s">
        <v>22</v>
      </c>
    </row>
    <row r="5" spans="1:9" x14ac:dyDescent="0.2">
      <c r="A5">
        <v>4</v>
      </c>
      <c r="B5" s="1" t="s">
        <v>23</v>
      </c>
      <c r="C5" t="b">
        <v>1</v>
      </c>
      <c r="D5" s="19">
        <v>4181566.0720480001</v>
      </c>
      <c r="E5" s="18">
        <v>4.1329999999999999E-2</v>
      </c>
      <c r="F5" s="18">
        <v>9.3690000000000006E-3</v>
      </c>
      <c r="G5" s="18">
        <v>0.83499500000000004</v>
      </c>
      <c r="H5" s="6">
        <v>0.58907100000000001</v>
      </c>
      <c r="I5" s="1" t="s">
        <v>24</v>
      </c>
    </row>
    <row r="6" spans="1:9" x14ac:dyDescent="0.2">
      <c r="A6">
        <v>89</v>
      </c>
      <c r="B6" s="1" t="s">
        <v>25</v>
      </c>
      <c r="C6" t="b">
        <v>1</v>
      </c>
      <c r="D6" s="19">
        <v>4202359.1279640002</v>
      </c>
      <c r="E6" s="18">
        <v>1.78E-2</v>
      </c>
      <c r="F6" s="18">
        <v>1.4388E-2</v>
      </c>
      <c r="G6" s="18">
        <v>0.90227800000000002</v>
      </c>
      <c r="H6" s="6">
        <v>0.45922200000000002</v>
      </c>
      <c r="I6" s="1" t="s">
        <v>26</v>
      </c>
    </row>
    <row r="7" spans="1:9" x14ac:dyDescent="0.2">
      <c r="A7">
        <v>76</v>
      </c>
      <c r="B7" s="1" t="s">
        <v>27</v>
      </c>
      <c r="C7" t="b">
        <v>1</v>
      </c>
      <c r="D7" s="19">
        <v>4212079.1470489996</v>
      </c>
      <c r="E7" s="18">
        <v>1.5599999999999999E-2</v>
      </c>
      <c r="F7" s="18">
        <v>1.6733999999999999E-2</v>
      </c>
      <c r="G7" s="18">
        <v>0.892953</v>
      </c>
      <c r="H7" s="6">
        <v>0.49179400000000001</v>
      </c>
      <c r="I7" s="1" t="s">
        <v>28</v>
      </c>
    </row>
    <row r="8" spans="1:9" x14ac:dyDescent="0.2">
      <c r="A8">
        <v>34</v>
      </c>
      <c r="B8" s="1" t="s">
        <v>29</v>
      </c>
      <c r="C8" t="b">
        <v>1</v>
      </c>
      <c r="D8" s="19">
        <v>4230554.7647329997</v>
      </c>
      <c r="E8" s="18">
        <v>1.0789999999999999E-2</v>
      </c>
      <c r="F8" s="18">
        <v>2.1194000000000001E-2</v>
      </c>
      <c r="G8" s="18">
        <v>0.90722000000000003</v>
      </c>
      <c r="H8" s="6">
        <v>0.45872400000000002</v>
      </c>
      <c r="I8" s="1" t="s">
        <v>30</v>
      </c>
    </row>
    <row r="9" spans="1:9" x14ac:dyDescent="0.2">
      <c r="A9">
        <v>93</v>
      </c>
      <c r="B9" s="1" t="s">
        <v>31</v>
      </c>
      <c r="C9" t="b">
        <v>1</v>
      </c>
      <c r="D9" s="19">
        <v>4233007.5009199996</v>
      </c>
      <c r="E9" s="18">
        <v>3.0970000000000001E-2</v>
      </c>
      <c r="F9" s="18">
        <v>2.1786E-2</v>
      </c>
      <c r="G9" s="18">
        <v>0.86530799999999997</v>
      </c>
      <c r="H9" s="6">
        <v>0.56298599999999999</v>
      </c>
      <c r="I9" s="1" t="s">
        <v>32</v>
      </c>
    </row>
    <row r="10" spans="1:9" x14ac:dyDescent="0.2">
      <c r="A10">
        <v>61</v>
      </c>
      <c r="B10" s="1" t="s">
        <v>33</v>
      </c>
      <c r="C10" t="b">
        <v>1</v>
      </c>
      <c r="D10" s="19">
        <v>4239290.156405</v>
      </c>
      <c r="E10" s="18">
        <v>9.7400000000000004E-3</v>
      </c>
      <c r="F10" s="18">
        <v>2.3302E-2</v>
      </c>
      <c r="G10" s="18">
        <v>0.83381499999999997</v>
      </c>
      <c r="H10" s="6">
        <v>0.65677399999999997</v>
      </c>
      <c r="I10" s="1" t="s">
        <v>34</v>
      </c>
    </row>
    <row r="11" spans="1:9" x14ac:dyDescent="0.2">
      <c r="A11">
        <v>64</v>
      </c>
      <c r="B11" s="1" t="s">
        <v>35</v>
      </c>
      <c r="C11" t="b">
        <v>1</v>
      </c>
      <c r="D11" s="19">
        <v>4240713.9809699999</v>
      </c>
      <c r="E11" s="18">
        <v>6.9300000000000004E-3</v>
      </c>
      <c r="F11" s="18">
        <v>2.3646E-2</v>
      </c>
      <c r="G11" s="18">
        <v>0.87215399999999998</v>
      </c>
      <c r="H11" s="6">
        <v>0.59180999999999995</v>
      </c>
      <c r="I11" s="1" t="s">
        <v>36</v>
      </c>
    </row>
    <row r="12" spans="1:9" x14ac:dyDescent="0.2">
      <c r="A12">
        <v>51</v>
      </c>
      <c r="B12" s="1" t="s">
        <v>37</v>
      </c>
      <c r="C12" t="b">
        <v>1</v>
      </c>
      <c r="D12" s="19">
        <v>4248375.2200910002</v>
      </c>
      <c r="E12" s="18">
        <v>1.3480000000000001E-2</v>
      </c>
      <c r="F12" s="18">
        <v>2.5495E-2</v>
      </c>
      <c r="G12" s="18">
        <v>0.88985099999999995</v>
      </c>
      <c r="H12" s="6">
        <v>0.51137999999999995</v>
      </c>
      <c r="I12" s="1" t="s">
        <v>38</v>
      </c>
    </row>
    <row r="13" spans="1:9" x14ac:dyDescent="0.2">
      <c r="A13">
        <v>97</v>
      </c>
      <c r="B13" s="1" t="s">
        <v>39</v>
      </c>
      <c r="C13" t="b">
        <v>1</v>
      </c>
      <c r="D13" s="19">
        <v>4258704.5274590002</v>
      </c>
      <c r="E13" s="18">
        <v>9.0299999999999998E-3</v>
      </c>
      <c r="F13" s="18">
        <v>2.7989E-2</v>
      </c>
      <c r="G13" s="18">
        <v>0.80969400000000002</v>
      </c>
      <c r="H13" s="6">
        <v>0.64320100000000002</v>
      </c>
      <c r="I13" s="1" t="s">
        <v>40</v>
      </c>
    </row>
    <row r="14" spans="1:9" x14ac:dyDescent="0.2">
      <c r="A14">
        <v>56</v>
      </c>
      <c r="B14" s="1" t="s">
        <v>41</v>
      </c>
      <c r="C14" t="b">
        <v>1</v>
      </c>
      <c r="D14" s="19">
        <v>4261782.2628290001</v>
      </c>
      <c r="E14" s="18">
        <v>1.057E-2</v>
      </c>
      <c r="F14" s="18">
        <v>2.8732000000000001E-2</v>
      </c>
      <c r="G14" s="18">
        <v>0.88509199999999999</v>
      </c>
      <c r="H14" s="6">
        <v>0.52230200000000004</v>
      </c>
      <c r="I14" s="1" t="s">
        <v>42</v>
      </c>
    </row>
    <row r="15" spans="1:9" x14ac:dyDescent="0.2">
      <c r="A15">
        <v>55</v>
      </c>
      <c r="B15" s="1" t="s">
        <v>43</v>
      </c>
      <c r="C15" t="b">
        <v>1</v>
      </c>
      <c r="D15" s="19">
        <v>4264429.5311620003</v>
      </c>
      <c r="E15" s="18">
        <v>1.0279999999999999E-2</v>
      </c>
      <c r="F15" s="18">
        <v>2.9371000000000001E-2</v>
      </c>
      <c r="G15" s="18">
        <v>0.84525300000000003</v>
      </c>
      <c r="H15" s="6">
        <v>0.54139400000000004</v>
      </c>
      <c r="I15" s="1" t="s">
        <v>44</v>
      </c>
    </row>
    <row r="16" spans="1:9" x14ac:dyDescent="0.2">
      <c r="A16">
        <v>60</v>
      </c>
      <c r="B16" s="1" t="s">
        <v>45</v>
      </c>
      <c r="C16" t="b">
        <v>1</v>
      </c>
      <c r="D16" s="19">
        <v>4272643.2914009998</v>
      </c>
      <c r="E16" s="18">
        <v>2.4309999999999998E-2</v>
      </c>
      <c r="F16" s="18">
        <v>3.1352999999999999E-2</v>
      </c>
      <c r="G16" s="18">
        <v>0.88275199999999998</v>
      </c>
      <c r="H16" s="6">
        <v>0.53370399999999996</v>
      </c>
      <c r="I16" s="1" t="s">
        <v>46</v>
      </c>
    </row>
    <row r="17" spans="1:9" x14ac:dyDescent="0.2">
      <c r="A17">
        <v>44</v>
      </c>
      <c r="B17" s="1" t="s">
        <v>47</v>
      </c>
      <c r="C17" t="b">
        <v>1</v>
      </c>
      <c r="D17" s="19">
        <v>4277757.8378640004</v>
      </c>
      <c r="E17" s="18">
        <v>7.62E-3</v>
      </c>
      <c r="F17" s="18">
        <v>3.2587999999999999E-2</v>
      </c>
      <c r="G17" s="18">
        <v>0.85147700000000004</v>
      </c>
      <c r="H17" s="6">
        <v>0.499224</v>
      </c>
      <c r="I17" s="1" t="s">
        <v>48</v>
      </c>
    </row>
    <row r="18" spans="1:9" x14ac:dyDescent="0.2">
      <c r="A18">
        <v>63</v>
      </c>
      <c r="B18" s="1" t="s">
        <v>49</v>
      </c>
      <c r="C18" t="b">
        <v>1</v>
      </c>
      <c r="D18" s="19">
        <v>4302458.7706890004</v>
      </c>
      <c r="E18" s="18">
        <v>7.1399999999999996E-3</v>
      </c>
      <c r="F18" s="18">
        <v>3.8550000000000001E-2</v>
      </c>
      <c r="G18" s="18">
        <v>0.82644200000000001</v>
      </c>
      <c r="H18" s="6">
        <v>0.69488099999999997</v>
      </c>
      <c r="I18" s="1" t="s">
        <v>50</v>
      </c>
    </row>
    <row r="19" spans="1:9" x14ac:dyDescent="0.2">
      <c r="A19">
        <v>84</v>
      </c>
      <c r="B19" s="1" t="s">
        <v>51</v>
      </c>
      <c r="C19" t="b">
        <v>1</v>
      </c>
      <c r="D19" s="19">
        <v>4311782.0712329997</v>
      </c>
      <c r="E19" s="18">
        <v>1.2409999999999999E-2</v>
      </c>
      <c r="F19" s="18">
        <v>4.0800999999999997E-2</v>
      </c>
      <c r="G19" s="18">
        <v>0.84561200000000003</v>
      </c>
      <c r="H19" s="6">
        <v>0.611676</v>
      </c>
      <c r="I19" s="1" t="s">
        <v>52</v>
      </c>
    </row>
    <row r="20" spans="1:9" x14ac:dyDescent="0.2">
      <c r="A20">
        <v>39</v>
      </c>
      <c r="B20" s="1" t="s">
        <v>53</v>
      </c>
      <c r="C20" t="b">
        <v>1</v>
      </c>
      <c r="D20" s="19">
        <v>4315202.7533409996</v>
      </c>
      <c r="E20" s="18">
        <v>2.197E-2</v>
      </c>
      <c r="F20" s="18">
        <v>4.1626999999999997E-2</v>
      </c>
      <c r="G20" s="18">
        <v>0.864394</v>
      </c>
      <c r="H20" s="6">
        <v>0.62268199999999996</v>
      </c>
      <c r="I20" s="1" t="s">
        <v>54</v>
      </c>
    </row>
    <row r="21" spans="1:9" x14ac:dyDescent="0.2">
      <c r="A21">
        <v>70</v>
      </c>
      <c r="B21" s="1" t="s">
        <v>55</v>
      </c>
      <c r="C21" t="b">
        <v>1</v>
      </c>
      <c r="D21" s="19">
        <v>4322975.2942530001</v>
      </c>
      <c r="E21" s="18">
        <v>1.312E-2</v>
      </c>
      <c r="F21" s="18">
        <v>4.3503E-2</v>
      </c>
      <c r="G21" s="18">
        <v>0.83454399999999995</v>
      </c>
      <c r="H21" s="6">
        <v>0.62897000000000003</v>
      </c>
      <c r="I21" s="1" t="s">
        <v>56</v>
      </c>
    </row>
    <row r="22" spans="1:9" x14ac:dyDescent="0.2">
      <c r="A22">
        <v>9</v>
      </c>
      <c r="B22" s="1" t="s">
        <v>57</v>
      </c>
      <c r="C22" t="b">
        <v>1</v>
      </c>
      <c r="D22" s="19">
        <v>4337187.095245</v>
      </c>
      <c r="E22" s="18">
        <v>9.3200000000000002E-3</v>
      </c>
      <c r="F22" s="18">
        <v>4.6933000000000002E-2</v>
      </c>
      <c r="G22" s="18">
        <v>0.80009399999999997</v>
      </c>
      <c r="H22" s="6">
        <v>0.73197500000000004</v>
      </c>
      <c r="I22" s="1" t="s">
        <v>58</v>
      </c>
    </row>
    <row r="23" spans="1:9" x14ac:dyDescent="0.2">
      <c r="A23">
        <v>23</v>
      </c>
      <c r="B23" s="1" t="s">
        <v>59</v>
      </c>
      <c r="C23" t="b">
        <v>1</v>
      </c>
      <c r="D23" s="19">
        <v>4416943.1266869996</v>
      </c>
      <c r="E23" s="18">
        <v>6.7000000000000002E-3</v>
      </c>
      <c r="F23" s="18">
        <v>6.6184999999999994E-2</v>
      </c>
      <c r="G23" s="18">
        <v>0.75704700000000003</v>
      </c>
      <c r="H23" s="6">
        <v>0.886934</v>
      </c>
      <c r="I23" s="1" t="s">
        <v>60</v>
      </c>
    </row>
    <row r="24" spans="1:9" x14ac:dyDescent="0.2">
      <c r="A24">
        <v>72</v>
      </c>
      <c r="B24" s="1" t="s">
        <v>61</v>
      </c>
      <c r="C24" t="b">
        <v>1</v>
      </c>
      <c r="D24" s="19">
        <v>4426418.06654</v>
      </c>
      <c r="E24" s="18">
        <v>1.0460000000000001E-2</v>
      </c>
      <c r="F24" s="18">
        <v>6.8472000000000005E-2</v>
      </c>
      <c r="G24" s="18">
        <v>0.83708700000000003</v>
      </c>
      <c r="H24" s="6">
        <v>0.50775000000000003</v>
      </c>
      <c r="I24" s="1" t="s">
        <v>62</v>
      </c>
    </row>
    <row r="25" spans="1:9" x14ac:dyDescent="0.2">
      <c r="A25">
        <v>92</v>
      </c>
      <c r="B25" s="1" t="s">
        <v>63</v>
      </c>
      <c r="C25" t="b">
        <v>1</v>
      </c>
      <c r="D25" s="19">
        <v>4436411.892368</v>
      </c>
      <c r="E25" s="18">
        <v>9.2599999999999991E-3</v>
      </c>
      <c r="F25" s="18">
        <v>7.0885000000000004E-2</v>
      </c>
      <c r="G25" s="18">
        <v>0.83147499999999996</v>
      </c>
      <c r="H25" s="6">
        <v>0.55808599999999997</v>
      </c>
      <c r="I25" s="1" t="s">
        <v>64</v>
      </c>
    </row>
    <row r="26" spans="1:9" x14ac:dyDescent="0.2">
      <c r="A26">
        <v>3</v>
      </c>
      <c r="B26" s="1" t="s">
        <v>65</v>
      </c>
      <c r="C26" t="b">
        <v>1</v>
      </c>
      <c r="D26" s="19">
        <v>4444266.3825549996</v>
      </c>
      <c r="E26" s="18">
        <v>8.6E-3</v>
      </c>
      <c r="F26" s="18">
        <v>7.2780999999999998E-2</v>
      </c>
      <c r="G26" s="18">
        <v>0.82713000000000003</v>
      </c>
      <c r="H26" s="6">
        <v>0.72595500000000002</v>
      </c>
      <c r="I26" s="1" t="s">
        <v>66</v>
      </c>
    </row>
    <row r="27" spans="1:9" x14ac:dyDescent="0.2">
      <c r="A27">
        <v>80</v>
      </c>
      <c r="B27" s="1" t="s">
        <v>67</v>
      </c>
      <c r="C27" t="b">
        <v>1</v>
      </c>
      <c r="D27" s="19">
        <v>4449048.4898429997</v>
      </c>
      <c r="E27" s="18">
        <v>1.9900000000000001E-2</v>
      </c>
      <c r="F27" s="18">
        <v>7.3935000000000001E-2</v>
      </c>
      <c r="G27" s="18">
        <v>0.78716900000000001</v>
      </c>
      <c r="H27" s="6">
        <v>0.77094600000000002</v>
      </c>
      <c r="I27" s="1" t="s">
        <v>68</v>
      </c>
    </row>
    <row r="28" spans="1:9" x14ac:dyDescent="0.2">
      <c r="A28">
        <v>78</v>
      </c>
      <c r="B28" s="1" t="s">
        <v>69</v>
      </c>
      <c r="C28" t="b">
        <v>1</v>
      </c>
      <c r="D28" s="19">
        <v>4451242.5274529997</v>
      </c>
      <c r="E28" s="18">
        <v>8.8599999999999998E-3</v>
      </c>
      <c r="F28" s="18">
        <v>7.4465000000000003E-2</v>
      </c>
      <c r="G28" s="18">
        <v>0.81471899999999997</v>
      </c>
      <c r="H28" s="6">
        <v>0.70435300000000001</v>
      </c>
      <c r="I28" s="1" t="s">
        <v>70</v>
      </c>
    </row>
    <row r="29" spans="1:9" x14ac:dyDescent="0.2">
      <c r="A29">
        <v>68</v>
      </c>
      <c r="B29" s="1" t="s">
        <v>71</v>
      </c>
      <c r="C29" t="b">
        <v>1</v>
      </c>
      <c r="D29" s="19">
        <v>4456216.8641910003</v>
      </c>
      <c r="E29" s="18">
        <v>8.5699999999999995E-3</v>
      </c>
      <c r="F29" s="18">
        <v>7.5664999999999996E-2</v>
      </c>
      <c r="G29" s="18">
        <v>0.78292899999999999</v>
      </c>
      <c r="H29" s="6">
        <v>0.78219499999999997</v>
      </c>
      <c r="I29" s="1" t="s">
        <v>72</v>
      </c>
    </row>
    <row r="30" spans="1:9" x14ac:dyDescent="0.2">
      <c r="A30">
        <v>36</v>
      </c>
      <c r="B30" s="1" t="s">
        <v>73</v>
      </c>
      <c r="C30" t="b">
        <v>1</v>
      </c>
      <c r="D30" s="19">
        <v>4460049.0684479997</v>
      </c>
      <c r="E30" s="18">
        <v>8.5299999999999994E-3</v>
      </c>
      <c r="F30" s="18">
        <v>7.6590000000000005E-2</v>
      </c>
      <c r="G30" s="18">
        <v>0.77488999999999997</v>
      </c>
      <c r="H30" s="6">
        <v>0.73475699999999999</v>
      </c>
      <c r="I30" s="1" t="s">
        <v>74</v>
      </c>
    </row>
    <row r="31" spans="1:9" x14ac:dyDescent="0.2">
      <c r="A31">
        <v>74</v>
      </c>
      <c r="B31" s="1" t="s">
        <v>75</v>
      </c>
      <c r="C31" t="b">
        <v>1</v>
      </c>
      <c r="D31" s="19">
        <v>4487947.9914659997</v>
      </c>
      <c r="E31" s="18">
        <v>1.3310000000000001E-2</v>
      </c>
      <c r="F31" s="18">
        <v>8.3324999999999996E-2</v>
      </c>
      <c r="G31" s="18">
        <v>0.78987799999999997</v>
      </c>
      <c r="H31" s="6">
        <v>0.823264</v>
      </c>
      <c r="I31" s="1" t="s">
        <v>76</v>
      </c>
    </row>
    <row r="32" spans="1:9" x14ac:dyDescent="0.2">
      <c r="A32">
        <v>1</v>
      </c>
      <c r="B32" s="1" t="s">
        <v>77</v>
      </c>
      <c r="C32" t="b">
        <v>1</v>
      </c>
      <c r="D32" s="19">
        <v>4520350.8902190002</v>
      </c>
      <c r="E32" s="18">
        <v>7.9100000000000004E-3</v>
      </c>
      <c r="F32" s="18">
        <v>9.1146000000000005E-2</v>
      </c>
      <c r="G32" s="18">
        <v>0.79081699999999999</v>
      </c>
      <c r="H32" s="6">
        <v>0.66868899999999998</v>
      </c>
      <c r="I32" s="1" t="s">
        <v>78</v>
      </c>
    </row>
    <row r="33" spans="1:9" x14ac:dyDescent="0.2">
      <c r="A33">
        <v>95</v>
      </c>
      <c r="B33" s="1" t="s">
        <v>79</v>
      </c>
      <c r="C33" t="b">
        <v>1</v>
      </c>
      <c r="D33" s="19">
        <v>4532277.665976</v>
      </c>
      <c r="E33" s="18">
        <v>2.81E-2</v>
      </c>
      <c r="F33" s="18">
        <v>9.4024999999999997E-2</v>
      </c>
      <c r="G33" s="18">
        <v>0.77848300000000004</v>
      </c>
      <c r="H33" s="6">
        <v>0.76561100000000004</v>
      </c>
      <c r="I33" s="1" t="s">
        <v>80</v>
      </c>
    </row>
    <row r="34" spans="1:9" x14ac:dyDescent="0.2">
      <c r="A34">
        <v>22</v>
      </c>
      <c r="B34" s="1" t="s">
        <v>81</v>
      </c>
      <c r="C34" t="b">
        <v>1</v>
      </c>
      <c r="D34" s="19">
        <v>4533843.393189</v>
      </c>
      <c r="E34" s="18">
        <v>9.9399999999999992E-3</v>
      </c>
      <c r="F34" s="18">
        <v>9.4403000000000001E-2</v>
      </c>
      <c r="G34" s="18">
        <v>0.73994199999999999</v>
      </c>
      <c r="H34" s="6">
        <v>0.862016</v>
      </c>
      <c r="I34" s="1" t="s">
        <v>82</v>
      </c>
    </row>
    <row r="35" spans="1:9" x14ac:dyDescent="0.2">
      <c r="A35">
        <v>65</v>
      </c>
      <c r="B35" s="1" t="s">
        <v>83</v>
      </c>
      <c r="C35" t="b">
        <v>1</v>
      </c>
      <c r="D35" s="19">
        <v>4560197.856439</v>
      </c>
      <c r="E35" s="18">
        <v>8.7200000000000003E-3</v>
      </c>
      <c r="F35" s="18">
        <v>0.10076499999999999</v>
      </c>
      <c r="G35" s="18">
        <v>0.74040600000000001</v>
      </c>
      <c r="H35" s="6">
        <v>0.86397999999999997</v>
      </c>
      <c r="I35" s="1" t="s">
        <v>84</v>
      </c>
    </row>
    <row r="36" spans="1:9" x14ac:dyDescent="0.2">
      <c r="A36">
        <v>26</v>
      </c>
      <c r="B36" s="1" t="s">
        <v>85</v>
      </c>
      <c r="C36" t="b">
        <v>1</v>
      </c>
      <c r="D36" s="19">
        <v>4615750.6115119997</v>
      </c>
      <c r="E36" s="18">
        <v>1.0189999999999999E-2</v>
      </c>
      <c r="F36" s="18">
        <v>0.114174</v>
      </c>
      <c r="G36" s="18">
        <v>0.697349</v>
      </c>
      <c r="H36" s="6">
        <v>0.97188600000000003</v>
      </c>
      <c r="I36" s="1" t="s">
        <v>86</v>
      </c>
    </row>
    <row r="37" spans="1:9" x14ac:dyDescent="0.2">
      <c r="A37">
        <v>50</v>
      </c>
      <c r="B37" s="1" t="s">
        <v>87</v>
      </c>
      <c r="C37" t="b">
        <v>1</v>
      </c>
      <c r="D37" s="19">
        <v>4616959.6957550002</v>
      </c>
      <c r="E37" s="18">
        <v>9.1699999999999993E-3</v>
      </c>
      <c r="F37" s="18">
        <v>0.114466</v>
      </c>
      <c r="G37" s="18">
        <v>0.72114</v>
      </c>
      <c r="H37" s="6">
        <v>0.93141399999999996</v>
      </c>
      <c r="I37" s="1" t="s">
        <v>88</v>
      </c>
    </row>
    <row r="38" spans="1:9" x14ac:dyDescent="0.2">
      <c r="A38">
        <v>32</v>
      </c>
      <c r="B38" s="1" t="s">
        <v>89</v>
      </c>
      <c r="C38" t="b">
        <v>1</v>
      </c>
      <c r="D38" s="19">
        <v>4628479.4478129996</v>
      </c>
      <c r="E38" s="18">
        <v>9.6399999999999993E-3</v>
      </c>
      <c r="F38" s="18">
        <v>0.117247</v>
      </c>
      <c r="G38" s="18">
        <v>0.74295800000000001</v>
      </c>
      <c r="H38" s="6">
        <v>0.82747099999999996</v>
      </c>
      <c r="I38" s="1" t="s">
        <v>90</v>
      </c>
    </row>
    <row r="39" spans="1:9" x14ac:dyDescent="0.2">
      <c r="A39">
        <v>57</v>
      </c>
      <c r="B39" s="1" t="s">
        <v>91</v>
      </c>
      <c r="C39" t="b">
        <v>1</v>
      </c>
      <c r="D39" s="19">
        <v>4629880.7534299996</v>
      </c>
      <c r="E39" s="18">
        <v>7.1900000000000002E-3</v>
      </c>
      <c r="F39" s="18">
        <v>0.117585</v>
      </c>
      <c r="G39" s="18">
        <v>0.71497200000000005</v>
      </c>
      <c r="H39" s="6">
        <v>0.86082700000000001</v>
      </c>
      <c r="I39" s="1" t="s">
        <v>92</v>
      </c>
    </row>
    <row r="40" spans="1:9" x14ac:dyDescent="0.2">
      <c r="A40">
        <v>10</v>
      </c>
      <c r="B40" s="1" t="s">
        <v>93</v>
      </c>
      <c r="C40" t="b">
        <v>1</v>
      </c>
      <c r="D40" s="19">
        <v>4666685.9788410002</v>
      </c>
      <c r="E40" s="18">
        <v>9.7400000000000004E-3</v>
      </c>
      <c r="F40" s="18">
        <v>0.12647</v>
      </c>
      <c r="G40" s="18">
        <v>0.704677</v>
      </c>
      <c r="H40" s="6">
        <v>0.94516</v>
      </c>
      <c r="I40" s="1" t="s">
        <v>94</v>
      </c>
    </row>
    <row r="41" spans="1:9" x14ac:dyDescent="0.2">
      <c r="A41">
        <v>87</v>
      </c>
      <c r="B41" s="1" t="s">
        <v>95</v>
      </c>
      <c r="C41" t="b">
        <v>1</v>
      </c>
      <c r="D41" s="19">
        <v>4689284.5795489997</v>
      </c>
      <c r="E41" s="18">
        <v>2.938E-2</v>
      </c>
      <c r="F41" s="18">
        <v>0.13192400000000001</v>
      </c>
      <c r="G41" s="18">
        <v>0.792848</v>
      </c>
      <c r="H41" s="6">
        <v>0.684975</v>
      </c>
      <c r="I41" s="1" t="s">
        <v>96</v>
      </c>
    </row>
    <row r="42" spans="1:9" x14ac:dyDescent="0.2">
      <c r="A42">
        <v>86</v>
      </c>
      <c r="B42" s="1" t="s">
        <v>97</v>
      </c>
      <c r="C42" t="b">
        <v>1</v>
      </c>
      <c r="D42" s="19">
        <v>4691368.3341199998</v>
      </c>
      <c r="E42" s="18">
        <v>1.455E-2</v>
      </c>
      <c r="F42" s="18">
        <v>0.13242699999999999</v>
      </c>
      <c r="G42" s="18">
        <v>0.74645600000000001</v>
      </c>
      <c r="H42" s="6">
        <v>0.78972600000000004</v>
      </c>
      <c r="I42" s="1" t="s">
        <v>98</v>
      </c>
    </row>
    <row r="43" spans="1:9" x14ac:dyDescent="0.2">
      <c r="A43">
        <v>96</v>
      </c>
      <c r="B43" s="1" t="s">
        <v>99</v>
      </c>
      <c r="C43" t="b">
        <v>1</v>
      </c>
      <c r="D43" s="19">
        <v>4694173.6247629998</v>
      </c>
      <c r="E43" s="18">
        <v>1.1440000000000001E-2</v>
      </c>
      <c r="F43" s="18">
        <v>0.133105</v>
      </c>
      <c r="G43" s="18">
        <v>0.697044</v>
      </c>
      <c r="H43" s="6">
        <v>0.88133899999999998</v>
      </c>
      <c r="I43" s="1" t="s">
        <v>100</v>
      </c>
    </row>
    <row r="44" spans="1:9" x14ac:dyDescent="0.2">
      <c r="A44">
        <v>83</v>
      </c>
      <c r="B44" s="1" t="s">
        <v>101</v>
      </c>
      <c r="C44" t="b">
        <v>1</v>
      </c>
      <c r="D44" s="19">
        <v>4698040.3090009997</v>
      </c>
      <c r="E44" s="18">
        <v>9.0299999999999998E-3</v>
      </c>
      <c r="F44" s="18">
        <v>0.13403799999999999</v>
      </c>
      <c r="G44" s="18">
        <v>0.65327800000000003</v>
      </c>
      <c r="H44" s="6">
        <v>1.0145850000000001</v>
      </c>
      <c r="I44" s="1" t="s">
        <v>102</v>
      </c>
    </row>
    <row r="45" spans="1:9" x14ac:dyDescent="0.2">
      <c r="A45">
        <v>42</v>
      </c>
      <c r="B45" s="1" t="s">
        <v>103</v>
      </c>
      <c r="C45" t="b">
        <v>1</v>
      </c>
      <c r="D45" s="19">
        <v>4703230.524522</v>
      </c>
      <c r="E45" s="18">
        <v>1.116E-2</v>
      </c>
      <c r="F45" s="18">
        <v>0.13529099999999999</v>
      </c>
      <c r="G45" s="18">
        <v>0.77230600000000005</v>
      </c>
      <c r="H45" s="6">
        <v>0.76562799999999998</v>
      </c>
      <c r="I45" s="1" t="s">
        <v>104</v>
      </c>
    </row>
    <row r="46" spans="1:9" x14ac:dyDescent="0.2">
      <c r="A46">
        <v>19</v>
      </c>
      <c r="B46" s="1" t="s">
        <v>105</v>
      </c>
      <c r="C46" t="b">
        <v>1</v>
      </c>
      <c r="D46" s="19">
        <v>4717577.4485240001</v>
      </c>
      <c r="E46" s="18">
        <v>1.3650000000000001E-2</v>
      </c>
      <c r="F46" s="18">
        <v>0.13875399999999999</v>
      </c>
      <c r="G46" s="18">
        <v>0.697959</v>
      </c>
      <c r="H46" s="6">
        <v>0.96245400000000003</v>
      </c>
      <c r="I46" s="1" t="s">
        <v>106</v>
      </c>
    </row>
    <row r="47" spans="1:9" x14ac:dyDescent="0.2">
      <c r="A47">
        <v>90</v>
      </c>
      <c r="B47" s="1" t="s">
        <v>107</v>
      </c>
      <c r="C47" t="b">
        <v>1</v>
      </c>
      <c r="D47" s="19">
        <v>4723631.384083</v>
      </c>
      <c r="E47" s="18">
        <v>7.3299999999999997E-3</v>
      </c>
      <c r="F47" s="18">
        <v>0.14021500000000001</v>
      </c>
      <c r="G47" s="18">
        <v>0.68953900000000001</v>
      </c>
      <c r="H47" s="6">
        <v>0.90944700000000001</v>
      </c>
      <c r="I47" s="1" t="s">
        <v>108</v>
      </c>
    </row>
    <row r="48" spans="1:9" x14ac:dyDescent="0.2">
      <c r="A48">
        <v>49</v>
      </c>
      <c r="B48" s="1" t="s">
        <v>109</v>
      </c>
      <c r="C48" t="b">
        <v>1</v>
      </c>
      <c r="D48" s="19">
        <v>4748163.764366</v>
      </c>
      <c r="E48" s="18">
        <v>9.7300000000000008E-3</v>
      </c>
      <c r="F48" s="18">
        <v>0.14613699999999999</v>
      </c>
      <c r="G48" s="18">
        <v>0.65666800000000003</v>
      </c>
      <c r="H48" s="6">
        <v>1.0523260000000001</v>
      </c>
      <c r="I48" s="1" t="s">
        <v>110</v>
      </c>
    </row>
    <row r="49" spans="1:9" x14ac:dyDescent="0.2">
      <c r="A49">
        <v>27</v>
      </c>
      <c r="B49" s="1" t="s">
        <v>111</v>
      </c>
      <c r="C49" t="b">
        <v>1</v>
      </c>
      <c r="D49" s="19">
        <v>4817479.0370340003</v>
      </c>
      <c r="E49" s="18">
        <v>3.2370000000000003E-2</v>
      </c>
      <c r="F49" s="18">
        <v>0.16286900000000001</v>
      </c>
      <c r="G49" s="18">
        <v>0.671462</v>
      </c>
      <c r="H49" s="6">
        <v>0.969059</v>
      </c>
      <c r="I49" s="1" t="s">
        <v>112</v>
      </c>
    </row>
    <row r="50" spans="1:9" x14ac:dyDescent="0.2">
      <c r="A50">
        <v>16</v>
      </c>
      <c r="B50" s="1" t="s">
        <v>113</v>
      </c>
      <c r="C50" t="b">
        <v>1</v>
      </c>
      <c r="D50" s="19">
        <v>4908469.6223959997</v>
      </c>
      <c r="E50" s="18">
        <v>1.1169999999999999E-2</v>
      </c>
      <c r="F50" s="18">
        <v>0.184833</v>
      </c>
      <c r="G50" s="18">
        <v>0.62131800000000004</v>
      </c>
      <c r="H50" s="6">
        <v>1.043593</v>
      </c>
      <c r="I50" s="1" t="s">
        <v>114</v>
      </c>
    </row>
    <row r="51" spans="1:9" x14ac:dyDescent="0.2">
      <c r="A51">
        <v>62</v>
      </c>
      <c r="B51" s="1" t="s">
        <v>115</v>
      </c>
      <c r="C51" t="b">
        <v>1</v>
      </c>
      <c r="D51" s="19">
        <v>4946710.9184490005</v>
      </c>
      <c r="E51" s="18">
        <v>8.9499999999999996E-3</v>
      </c>
      <c r="F51" s="18">
        <v>0.19406300000000001</v>
      </c>
      <c r="G51" s="18">
        <v>0.68724600000000002</v>
      </c>
      <c r="H51" s="6">
        <v>0.96538299999999999</v>
      </c>
      <c r="I51" s="1" t="s">
        <v>116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SUMMARY</vt:lpstr>
      <vt:lpstr>DATA</vt:lpstr>
      <vt:lpstr>DATA!NC20C_candidates</vt:lpstr>
      <vt:lpstr>DATA!WA20C_energies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Ramsay</dc:creator>
  <cp:lastModifiedBy>Alec Ramsay</cp:lastModifiedBy>
  <dcterms:created xsi:type="dcterms:W3CDTF">2023-04-10T20:37:18Z</dcterms:created>
  <dcterms:modified xsi:type="dcterms:W3CDTF">2023-06-23T20:32:05Z</dcterms:modified>
</cp:coreProperties>
</file>