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I/"/>
    </mc:Choice>
  </mc:AlternateContent>
  <xr:revisionPtr revIDLastSave="0" documentId="13_ncr:1_{C0547369-1145-404B-9E02-81C4A0A15113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D14" i="2"/>
  <c r="D13" i="2"/>
  <c r="E13" i="2" s="1"/>
  <c r="B8" i="2"/>
  <c r="B7" i="2"/>
  <c r="B6" i="2"/>
  <c r="B5" i="2"/>
  <c r="B4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D12" i="2"/>
  <c r="E12" i="2" s="1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8C1F5B-279D-584B-8B5C-4F3DB75AD51E}" name="WA20C_energies" type="6" refreshedVersion="8" background="1" saveData="1">
    <textPr sourceFile="/Users/alecramsay/Documents/dev/baseline/maps/MI/MI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<sst xmlns="http://schemas.openxmlformats.org/spreadsheetml/2006/main" count="130" uniqueCount="126">
  <si>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</si>
  <si>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</si>
  <si>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</si>
  <si>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</si>
  <si>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</si>
  <si>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</si>
  <si>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</si>
  <si>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</si>
  <si>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</si>
  <si>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Lowest: 1-10</t>
  </si>
  <si>
    <t>Lowest: 1-100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</si>
  <si>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</si>
  <si>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</si>
  <si>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</si>
  <si>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</si>
  <si>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</si>
  <si>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</si>
  <si>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</si>
  <si>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</si>
  <si>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</si>
  <si>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</si>
  <si>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</si>
  <si>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&lt;&lt;&lt; Includes a runtime error</t>
  </si>
  <si>
    <t>- # w/ delta energy &lt; 1%</t>
  </si>
  <si>
    <t>- # of those w/ shared % &gt; 95%</t>
  </si>
  <si>
    <t>-# not contiguous</t>
  </si>
  <si>
    <t>MI20C_I056K01N13</t>
  </si>
  <si>
    <t>MI20C_I044K01N13</t>
  </si>
  <si>
    <t>MI20C_I080K01N13</t>
  </si>
  <si>
    <t>MI20C_I072K01N13</t>
  </si>
  <si>
    <t>MI20C_I043K01N13</t>
  </si>
  <si>
    <t>MI20C_I061K01N13</t>
  </si>
  <si>
    <t>MI20C_I000K01N13</t>
  </si>
  <si>
    <t>MI20C_I017K01N13</t>
  </si>
  <si>
    <t>MI20C_I042K01N13</t>
  </si>
  <si>
    <t>MI20C_I062K01N13</t>
  </si>
  <si>
    <t>MI20C_I031K01N13</t>
  </si>
  <si>
    <t>MI20C_I083K01N13</t>
  </si>
  <si>
    <t>MI20C_I097K01N13</t>
  </si>
  <si>
    <t>MI20C_I066K01N13</t>
  </si>
  <si>
    <t>MI20C_I032K01N13</t>
  </si>
  <si>
    <t>MI20C_I035K01N13</t>
  </si>
  <si>
    <t>MI20C_I075K01N13</t>
  </si>
  <si>
    <t>MI20C_I019K01N13</t>
  </si>
  <si>
    <t>MI20C_I048K01N13</t>
  </si>
  <si>
    <t>MI20C_I013K01N13</t>
  </si>
  <si>
    <t>MI20C_I007K01N13</t>
  </si>
  <si>
    <t>MI20C_I006K01N13</t>
  </si>
  <si>
    <t>MI20C_I010K01N13</t>
  </si>
  <si>
    <t>MI20C_I087K01N13</t>
  </si>
  <si>
    <t>MI20C_I079K01N13</t>
  </si>
  <si>
    <t>MI20C_I001K01N13</t>
  </si>
  <si>
    <t>MI20C_I060K01N13</t>
  </si>
  <si>
    <t>MI20C_I025K01N13</t>
  </si>
  <si>
    <t>MI20C_I018K01N13</t>
  </si>
  <si>
    <t>MI20C_I068K01N13</t>
  </si>
  <si>
    <t>MI20C_I020K01N13</t>
  </si>
  <si>
    <t>MI20C_I045K01N13</t>
  </si>
  <si>
    <t>MI20C_I096K01N13</t>
  </si>
  <si>
    <t>MI20C_I024K01N13</t>
  </si>
  <si>
    <t>MI20C_I065K01N13</t>
  </si>
  <si>
    <t>MI20C_I003K01N13</t>
  </si>
  <si>
    <t>MI20C_I022K01N13</t>
  </si>
  <si>
    <t>MI20C_I059K01N13</t>
  </si>
  <si>
    <t>MI20C_I029K01N13</t>
  </si>
  <si>
    <t>MI20C_I074K01N13</t>
  </si>
  <si>
    <t>MI20C_I008K01N13</t>
  </si>
  <si>
    <t>MI20C_I094K01N13</t>
  </si>
  <si>
    <t>MI20C_I073K01N13</t>
  </si>
  <si>
    <t>MI20C_I051K01N13</t>
  </si>
  <si>
    <t>MI20C_I064K01N13</t>
  </si>
  <si>
    <t>MI20C_I038K01N13</t>
  </si>
  <si>
    <t>MI20C_I049K01N13</t>
  </si>
  <si>
    <t>MI20C_I014K01N13</t>
  </si>
  <si>
    <t>MI20C_I076K01N13</t>
  </si>
  <si>
    <t>MI20C_I081K01N13</t>
  </si>
  <si>
    <t>MI20C_I036K01N13</t>
  </si>
  <si>
    <t>MI20C_I037K01N13</t>
  </si>
  <si>
    <t>MI20C_I055K01N13</t>
  </si>
  <si>
    <t>MI20C_I085K01N13</t>
  </si>
  <si>
    <t>MI20C_I004K01N13</t>
  </si>
  <si>
    <t>MI20C_I002K01N13</t>
  </si>
  <si>
    <t>MI20C_I098K01N13</t>
  </si>
  <si>
    <t>MI20C_I084K01N13</t>
  </si>
  <si>
    <t>MI20C_I063K01N13</t>
  </si>
  <si>
    <t>MI20C_I023K01N13</t>
  </si>
  <si>
    <t>MI20C_I099K01N13</t>
  </si>
  <si>
    <t>MI20C_I095K01N13</t>
  </si>
  <si>
    <t>MI20C_I028K01N13</t>
  </si>
  <si>
    <t>MI20C_I047K01N13</t>
  </si>
  <si>
    <t>MI20C_I026K01N13</t>
  </si>
  <si>
    <t>MI20C_I091K01N13</t>
  </si>
  <si>
    <t>MI20C_I088K01N13</t>
  </si>
  <si>
    <t>MI20C_I058K01N13</t>
  </si>
  <si>
    <t>MI20C_I041K01N13</t>
  </si>
  <si>
    <t>MI20C_I033K01N13</t>
  </si>
  <si>
    <t>MI20C_I034K01N13</t>
  </si>
  <si>
    <t>MI20C_I077K01N13</t>
  </si>
  <si>
    <t>MI20C_I046K01N13</t>
  </si>
  <si>
    <t>MI20C_I069K01N13</t>
  </si>
  <si>
    <t>MI20C_I015K01N13</t>
  </si>
  <si>
    <t>MI20C_I009K01N13</t>
  </si>
  <si>
    <t>MI20C_I086K01N13</t>
  </si>
  <si>
    <t>MI20C_I057K01N13</t>
  </si>
  <si>
    <t>MI20C_I021K01N13</t>
  </si>
  <si>
    <t>MI20C_I078K01N13</t>
  </si>
  <si>
    <t>MI20C_I052K01N13</t>
  </si>
  <si>
    <t>MI20C_I053K01N13</t>
  </si>
  <si>
    <t>MI20C_I089K01N13</t>
  </si>
  <si>
    <t>MI20C_I071K01N13</t>
  </si>
  <si>
    <t>MI20C_I067K01N13</t>
  </si>
  <si>
    <t>MI20C_I040K01N13</t>
  </si>
  <si>
    <t>MI20C_I090K01N13</t>
  </si>
  <si>
    <t>MI20C_I070K01N13</t>
  </si>
  <si>
    <t>MI20C_I016K01N13</t>
  </si>
  <si>
    <t>MI20C_I082K01N13</t>
  </si>
  <si>
    <t>MI20C_I012K01N13</t>
  </si>
  <si>
    <t>MI20C_I027K01N13</t>
  </si>
  <si>
    <t>MI20C_I005K01N13</t>
  </si>
  <si>
    <t>MI20C_I054K01N13</t>
  </si>
  <si>
    <t>MI20C_I050K01N13</t>
  </si>
  <si>
    <t>MI20C_I011K01N13</t>
  </si>
  <si>
    <t>MI20C_I030K01N13</t>
  </si>
  <si>
    <t>MI20C_I039K01N13</t>
  </si>
  <si>
    <t>MI20C_I093K01N13</t>
  </si>
  <si>
    <t>MI20C_I092K01N13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</si>
</sst>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1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F15"/>
  <sheetViews>
    <sheetView workbookViewId="0">
      <selection activeCell="D16" sqref="D16"/>
    </sheetView>
  </sheetViews>
  <sheetFormatPr baseColWidth="10" defaultRowHeight="16" x14ac:dyDescent="0.2"/>
  <sheetData>
    <row r="1" spans="1:6" x14ac:dyDescent="0.2">
      <c r="A1" s="2" t="s">
        <v>11</v>
      </c>
      <c r="B1" s="16">
        <v>100</v>
      </c>
      <c r="C1" t="s">
        <v>12</v>
      </c>
    </row>
    <row r="3" spans="1:6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6" x14ac:dyDescent="0.2">
      <c r="A4" s="14" t="s">
        <v>13</v>
      </c>
      <c r="B4" s="14">
        <f>MIN(DATA!E$2:E$101)</f>
        <v>0</v>
      </c>
      <c r="C4" s="14">
        <f>MIN(DATA!F$2:F$126)</f>
        <v>0.714306</v>
      </c>
      <c r="D4" s="14">
        <f>MIN(DATA!G$2:G$126)</f>
        <v>0</v>
      </c>
      <c r="E4" s="14">
        <f>MIN(DATA!H$2:H$126)</f>
        <v>0</v>
      </c>
    </row>
    <row r="5" spans="1:6" x14ac:dyDescent="0.2">
      <c r="A5" s="14" t="s">
        <v>14</v>
      </c>
      <c r="B5" s="14">
        <f>MAX(DATA!E$2:E$101)</f>
        <v>6.0201999999999999E-2</v>
      </c>
      <c r="C5" s="14">
        <f>MAX(DATA!F$2:F$126)</f>
        <v>1</v>
      </c>
      <c r="D5" s="14">
        <f>MAX(DATA!G$2:G$126)</f>
        <v>0.98403799999999997</v>
      </c>
      <c r="E5" s="14">
        <f>MAX(DATA!H$2:H$126)</f>
        <v>0.86699199999999998</v>
      </c>
    </row>
    <row r="6" spans="1:6" x14ac:dyDescent="0.2">
      <c r="A6" s="14" t="s">
        <v>15</v>
      </c>
      <c r="B6" s="14">
        <f>AVERAGE(DATA!E$2:E$101)</f>
        <v>1.2051930000000002E-2</v>
      </c>
      <c r="C6" s="14">
        <f>AVERAGE(DATA!F$2:F$126)</f>
        <v>0.88836254000000014</v>
      </c>
      <c r="D6" s="14">
        <f>AVERAGE(DATA!G$2:G$126)</f>
        <v>0.52713133000000001</v>
      </c>
      <c r="E6" s="14">
        <f>AVERAGE(DATA!H$2:H$126)</f>
        <v>0.29214398000000008</v>
      </c>
    </row>
    <row r="7" spans="1:6" x14ac:dyDescent="0.2">
      <c r="A7" s="14" t="s">
        <v>16</v>
      </c>
      <c r="B7" s="14">
        <f>MEDIAN(DATA!E$2:E$101)</f>
        <v>7.6874999999999999E-3</v>
      </c>
      <c r="C7" s="14">
        <f>MEDIAN(DATA!F$2:F$126)</f>
        <v>0.91238149999999996</v>
      </c>
      <c r="D7" s="14">
        <f>MEDIAN(DATA!G$2:G$126)</f>
        <v>0.49261500000000003</v>
      </c>
      <c r="E7" s="14">
        <f>MEDIAN(DATA!H$2:H$126)</f>
        <v>0.20251249999999998</v>
      </c>
    </row>
    <row r="8" spans="1:6" x14ac:dyDescent="0.2">
      <c r="A8" s="19" t="s">
        <v>17</v>
      </c>
      <c r="B8" s="19">
        <f>STDEV(DATA!E$2:E$101)</f>
        <v>1.3139941439574778E-2</v>
      </c>
      <c r="C8" s="19">
        <f>STDEV(DATA!F$2:F$126)</f>
        <v>5.8415549309751416E-2</v>
      </c>
      <c r="D8" s="19">
        <f>STDEV(DATA!G$2:G$126)</f>
        <v>0.1686720397960213</v>
      </c>
      <c r="E8" s="19">
        <f>STDEV(DATA!H$2:H$126)</f>
        <v>0.18954917369645702</v>
      </c>
    </row>
    <row r="9" spans="1:6" x14ac:dyDescent="0.2">
      <c r="A9" s="14"/>
      <c r="B9" s="14"/>
      <c r="C9" s="14"/>
      <c r="D9" s="14"/>
      <c r="E9" s="14"/>
    </row>
    <row r="10" spans="1:6" x14ac:dyDescent="0.2">
      <c r="A10" t="s">
        <v>18</v>
      </c>
      <c r="C10" s="16" t="s">
        <v>19</v>
      </c>
    </row>
    <row r="11" spans="1:6" x14ac:dyDescent="0.2">
      <c r="A11" s="20" t="s">
        <v>20</v>
      </c>
      <c r="D11" s="21">
        <v>100</v>
      </c>
    </row>
    <row r="12" spans="1:6" x14ac:dyDescent="0.2">
      <c r="A12" s="22" t="s">
        <v>21</v>
      </c>
      <c r="D12" s="16">
        <f>B1-D11</f>
        <v>0</v>
      </c>
      <c r="E12" s="23">
        <f>D12/B1</f>
        <v>0</v>
      </c>
      <c r="F12" t="s">
        <v>22</v>
      </c>
    </row>
    <row r="13" spans="1:6" x14ac:dyDescent="0.2">
      <c r="A13" s="24" t="s">
        <v>23</v>
      </c>
      <c r="D13" s="21">
        <f>COUNTIF(DATA!E2:E101, "&lt;0.01")</f>
        <v>64</v>
      </c>
      <c r="E13" s="25">
        <f>D13/D11</f>
        <v>0.64</v>
      </c>
    </row>
    <row r="14" spans="1:6" x14ac:dyDescent="0.2">
      <c r="A14" s="24" t="s">
        <v>24</v>
      </c>
      <c r="D14" s="21">
        <f>COUNTIF(DATA!F2:F101, "&gt;0.95")</f>
        <v>10</v>
      </c>
      <c r="E14" s="25">
        <f>D14/D13</f>
        <v>0.15625</v>
      </c>
    </row>
    <row r="15" spans="1:6" x14ac:dyDescent="0.2">
      <c r="A15" s="20" t="s">
        <v>25</v>
      </c>
      <c r="D15">
        <f>COUNTIF(DATA!C2:C101, FALSE)</f>
        <v>7</v>
      </c>
      <c r="E15" s="25">
        <f>D15/D11</f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0.83203125" bestFit="1" customWidth="1"/>
    <col min="4" max="4" width="13.6640625" style="14" bestFit="1" customWidth="1"/>
    <col min="5" max="5" width="6.6640625" style="15" bestFit="1" customWidth="1"/>
    <col min="6" max="6" width="8.1640625" style="15" bestFit="1" customWidth="1"/>
    <col min="7" max="8" width="6.6640625" style="15" bestFit="1" customWidth="1"/>
    <col min="9" max="9" width="12.6640625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57</v>
      </c>
      <c r="B2" s="7" t="s">
        <v>26</v>
      </c>
      <c r="C2" s="6" t="b">
        <v>1</v>
      </c>
      <c r="D2" s="8">
        <v>3466301.8542169998</v>
      </c>
      <c r="E2" s="9">
        <v>0</v>
      </c>
      <c r="F2" s="9">
        <v>1</v>
      </c>
      <c r="G2" s="9">
        <v>0</v>
      </c>
      <c r="H2" s="9">
        <v>0</v>
      </c>
      <c r="I2" s="7" t="s">
        <v>10</v>
      </c>
    </row>
    <row r="3" spans="1:9" x14ac:dyDescent="0.2">
      <c r="A3">
        <v>45</v>
      </c>
      <c r="B3" s="1" t="s">
        <v>27</v>
      </c>
      <c r="C3" t="b">
        <v>0</v>
      </c>
      <c r="D3" s="14">
        <v>3466911.803719</v>
      </c>
      <c r="E3" s="15">
        <v>1.76E-4</v>
      </c>
      <c r="F3" s="15">
        <v>0.93028299999999997</v>
      </c>
      <c r="G3" s="15">
        <v>0.39660499999999999</v>
      </c>
      <c r="H3" s="15">
        <v>0.15975800000000001</v>
      </c>
      <c r="I3" s="1"/>
    </row>
    <row r="4" spans="1:9" x14ac:dyDescent="0.2">
      <c r="A4">
        <v>81</v>
      </c>
      <c r="B4" s="1" t="s">
        <v>28</v>
      </c>
      <c r="C4" t="b">
        <v>0</v>
      </c>
      <c r="D4" s="14">
        <v>3470380.2772880001</v>
      </c>
      <c r="E4" s="15">
        <v>1.1770000000000001E-3</v>
      </c>
      <c r="F4" s="15">
        <v>0.925539</v>
      </c>
      <c r="G4" s="15">
        <v>0.39694299999999999</v>
      </c>
      <c r="H4" s="15">
        <v>0.174566</v>
      </c>
    </row>
    <row r="5" spans="1:9" x14ac:dyDescent="0.2">
      <c r="A5">
        <v>73</v>
      </c>
      <c r="B5" s="1" t="s">
        <v>29</v>
      </c>
      <c r="C5" t="b">
        <v>1</v>
      </c>
      <c r="D5" s="14">
        <v>3471452.8102839999</v>
      </c>
      <c r="E5" s="15">
        <v>1.4859999999999999E-3</v>
      </c>
      <c r="F5" s="15">
        <v>0.95476899999999998</v>
      </c>
      <c r="G5" s="15">
        <v>0.28588000000000002</v>
      </c>
      <c r="H5" s="15">
        <v>9.8864999999999995E-2</v>
      </c>
      <c r="I5" s="1"/>
    </row>
    <row r="6" spans="1:9" x14ac:dyDescent="0.2">
      <c r="A6">
        <v>44</v>
      </c>
      <c r="B6" s="1" t="s">
        <v>30</v>
      </c>
      <c r="C6" t="b">
        <v>1</v>
      </c>
      <c r="D6" s="14">
        <v>3471816.9597479999</v>
      </c>
      <c r="E6" s="15">
        <v>1.591E-3</v>
      </c>
      <c r="F6" s="15">
        <v>0.93356099999999997</v>
      </c>
      <c r="G6" s="15">
        <v>0.39158900000000002</v>
      </c>
      <c r="H6" s="15">
        <v>0.152392</v>
      </c>
    </row>
    <row r="7" spans="1:9" x14ac:dyDescent="0.2">
      <c r="A7">
        <v>62</v>
      </c>
      <c r="B7" s="1" t="s">
        <v>31</v>
      </c>
      <c r="C7" t="b">
        <v>1</v>
      </c>
      <c r="D7" s="14">
        <v>3472717.7716910001</v>
      </c>
      <c r="E7" s="15">
        <v>1.851E-3</v>
      </c>
      <c r="F7" s="15">
        <v>0.928562</v>
      </c>
      <c r="G7" s="15">
        <v>0.41611900000000002</v>
      </c>
      <c r="H7" s="15">
        <v>0.16200000000000001</v>
      </c>
    </row>
    <row r="8" spans="1:9" x14ac:dyDescent="0.2">
      <c r="A8" s="10">
        <v>1</v>
      </c>
      <c r="B8" s="11" t="s">
        <v>32</v>
      </c>
      <c r="C8" s="10" t="b">
        <v>1</v>
      </c>
      <c r="D8" s="12">
        <v>3474493.7648100001</v>
      </c>
      <c r="E8" s="13">
        <v>2.3630000000000001E-3</v>
      </c>
      <c r="F8" s="13">
        <v>0.95442700000000003</v>
      </c>
      <c r="G8" s="13">
        <v>0.29569000000000001</v>
      </c>
      <c r="H8" s="13">
        <v>9.7786999999999999E-2</v>
      </c>
      <c r="I8" s="11" t="s">
        <v>9</v>
      </c>
    </row>
    <row r="9" spans="1:9" x14ac:dyDescent="0.2">
      <c r="A9">
        <v>18</v>
      </c>
      <c r="B9" s="1" t="s">
        <v>33</v>
      </c>
      <c r="C9" t="b">
        <v>1</v>
      </c>
      <c r="D9" s="14">
        <v>3474607.3223979999</v>
      </c>
      <c r="E9" s="15">
        <v>2.3960000000000001E-3</v>
      </c>
      <c r="F9" s="15">
        <v>0.95814900000000003</v>
      </c>
      <c r="G9" s="15">
        <v>0.28110299999999999</v>
      </c>
      <c r="H9" s="15">
        <v>8.9191999999999994E-2</v>
      </c>
    </row>
    <row r="10" spans="1:9" x14ac:dyDescent="0.2">
      <c r="A10">
        <v>43</v>
      </c>
      <c r="B10" s="1" t="s">
        <v>34</v>
      </c>
      <c r="C10" t="b">
        <v>1</v>
      </c>
      <c r="D10" s="14">
        <v>3474699.5512890001</v>
      </c>
      <c r="E10" s="15">
        <v>2.4229999999999998E-3</v>
      </c>
      <c r="F10" s="15">
        <v>0.91406299999999996</v>
      </c>
      <c r="G10" s="15">
        <v>0.46757599999999999</v>
      </c>
      <c r="H10" s="15">
        <v>0.20191899999999999</v>
      </c>
    </row>
    <row r="11" spans="1:9" x14ac:dyDescent="0.2">
      <c r="A11">
        <v>63</v>
      </c>
      <c r="B11" s="1" t="s">
        <v>35</v>
      </c>
      <c r="C11" t="b">
        <v>1</v>
      </c>
      <c r="D11" s="14">
        <v>3475530.3386590001</v>
      </c>
      <c r="E11" s="15">
        <v>2.6619999999999999E-3</v>
      </c>
      <c r="F11" s="15">
        <v>0.95003499999999996</v>
      </c>
      <c r="G11" s="15">
        <v>0.322382</v>
      </c>
      <c r="H11" s="15">
        <v>0.107792</v>
      </c>
    </row>
    <row r="12" spans="1:9" x14ac:dyDescent="0.2">
      <c r="A12">
        <v>32</v>
      </c>
      <c r="B12" s="1" t="s">
        <v>36</v>
      </c>
      <c r="C12" t="b">
        <v>1</v>
      </c>
      <c r="D12" s="14">
        <v>3476933.0401090002</v>
      </c>
      <c r="E12" s="15">
        <v>3.0669999999999998E-3</v>
      </c>
      <c r="F12" s="15">
        <v>0.951129</v>
      </c>
      <c r="G12" s="15">
        <v>0.31281199999999998</v>
      </c>
      <c r="H12" s="15">
        <v>0.10571999999999999</v>
      </c>
    </row>
    <row r="13" spans="1:9" x14ac:dyDescent="0.2">
      <c r="A13" s="26">
        <v>84</v>
      </c>
      <c r="B13" s="27" t="s">
        <v>37</v>
      </c>
      <c r="C13" s="26" t="b">
        <v>1</v>
      </c>
      <c r="D13" s="28">
        <v>3476978.3781480002</v>
      </c>
      <c r="E13" s="29">
        <v>3.0799999999999998E-3</v>
      </c>
      <c r="F13" s="29">
        <v>0.91516900000000001</v>
      </c>
      <c r="G13" s="29">
        <v>0.46173199999999998</v>
      </c>
      <c r="H13" s="29">
        <v>0.19939599999999999</v>
      </c>
      <c r="I13" s="27"/>
    </row>
    <row r="14" spans="1:9" x14ac:dyDescent="0.2">
      <c r="A14">
        <v>98</v>
      </c>
      <c r="B14" s="1" t="s">
        <v>38</v>
      </c>
      <c r="C14" t="b">
        <v>1</v>
      </c>
      <c r="D14" s="14">
        <v>3477174.2495929999</v>
      </c>
      <c r="E14" s="15">
        <v>3.137E-3</v>
      </c>
      <c r="F14" s="15">
        <v>0.84779199999999999</v>
      </c>
      <c r="G14" s="15">
        <v>0.58747400000000005</v>
      </c>
      <c r="H14" s="15">
        <v>0.47035399999999999</v>
      </c>
    </row>
    <row r="15" spans="1:9" x14ac:dyDescent="0.2">
      <c r="A15">
        <v>67</v>
      </c>
      <c r="B15" s="1" t="s">
        <v>39</v>
      </c>
      <c r="C15" t="b">
        <v>1</v>
      </c>
      <c r="D15" s="14">
        <v>3477887.3250770001</v>
      </c>
      <c r="E15" s="15">
        <v>3.3419999999999999E-3</v>
      </c>
      <c r="F15" s="15">
        <v>0.94860699999999998</v>
      </c>
      <c r="G15" s="15">
        <v>0.329345</v>
      </c>
      <c r="H15" s="15">
        <v>0.111044</v>
      </c>
    </row>
    <row r="16" spans="1:9" x14ac:dyDescent="0.2">
      <c r="A16">
        <v>33</v>
      </c>
      <c r="B16" s="1" t="s">
        <v>40</v>
      </c>
      <c r="C16" t="b">
        <v>1</v>
      </c>
      <c r="D16" s="14">
        <v>3478094.1752820001</v>
      </c>
      <c r="E16" s="15">
        <v>3.4020000000000001E-3</v>
      </c>
      <c r="F16" s="15">
        <v>0.940133</v>
      </c>
      <c r="G16" s="15">
        <v>0.354298</v>
      </c>
      <c r="H16" s="15">
        <v>0.13561999999999999</v>
      </c>
    </row>
    <row r="17" spans="1:8" x14ac:dyDescent="0.2">
      <c r="A17">
        <v>36</v>
      </c>
      <c r="B17" s="1" t="s">
        <v>41</v>
      </c>
      <c r="C17" t="b">
        <v>1</v>
      </c>
      <c r="D17" s="14">
        <v>3479489.0501040001</v>
      </c>
      <c r="E17" s="15">
        <v>3.8040000000000001E-3</v>
      </c>
      <c r="F17" s="15">
        <v>0.93287399999999998</v>
      </c>
      <c r="G17" s="15">
        <v>0.408028</v>
      </c>
      <c r="H17" s="15">
        <v>0.148452</v>
      </c>
    </row>
    <row r="18" spans="1:8" x14ac:dyDescent="0.2">
      <c r="A18">
        <v>76</v>
      </c>
      <c r="B18" s="1" t="s">
        <v>42</v>
      </c>
      <c r="C18" t="b">
        <v>1</v>
      </c>
      <c r="D18" s="14">
        <v>3479798.3142550001</v>
      </c>
      <c r="E18" s="15">
        <v>3.8939999999999999E-3</v>
      </c>
      <c r="F18" s="15">
        <v>0.95030599999999998</v>
      </c>
      <c r="G18" s="15">
        <v>0.32067800000000002</v>
      </c>
      <c r="H18" s="15">
        <v>0.108126</v>
      </c>
    </row>
    <row r="19" spans="1:8" x14ac:dyDescent="0.2">
      <c r="A19">
        <v>20</v>
      </c>
      <c r="B19" s="1" t="s">
        <v>43</v>
      </c>
      <c r="C19" t="b">
        <v>1</v>
      </c>
      <c r="D19" s="14">
        <v>3480483.7426229999</v>
      </c>
      <c r="E19" s="15">
        <v>4.091E-3</v>
      </c>
      <c r="F19" s="15">
        <v>0.93389599999999995</v>
      </c>
      <c r="G19" s="15">
        <v>0.39940100000000001</v>
      </c>
      <c r="H19" s="15">
        <v>0.14715300000000001</v>
      </c>
    </row>
    <row r="20" spans="1:8" x14ac:dyDescent="0.2">
      <c r="A20">
        <v>49</v>
      </c>
      <c r="B20" s="1" t="s">
        <v>44</v>
      </c>
      <c r="C20" t="b">
        <v>1</v>
      </c>
      <c r="D20" s="14">
        <v>3480798.767004</v>
      </c>
      <c r="E20" s="15">
        <v>4.182E-3</v>
      </c>
      <c r="F20" s="15">
        <v>0.83815899999999999</v>
      </c>
      <c r="G20" s="15">
        <v>0.63327199999999995</v>
      </c>
      <c r="H20" s="15">
        <v>0.50598600000000005</v>
      </c>
    </row>
    <row r="21" spans="1:8" x14ac:dyDescent="0.2">
      <c r="A21">
        <v>14</v>
      </c>
      <c r="B21" s="1" t="s">
        <v>45</v>
      </c>
      <c r="C21" t="b">
        <v>1</v>
      </c>
      <c r="D21" s="14">
        <v>3481002.4017369999</v>
      </c>
      <c r="E21" s="15">
        <v>4.241E-3</v>
      </c>
      <c r="F21" s="15">
        <v>0.94209200000000004</v>
      </c>
      <c r="G21" s="15">
        <v>0.36555799999999999</v>
      </c>
      <c r="H21" s="15">
        <v>0.12564700000000001</v>
      </c>
    </row>
    <row r="22" spans="1:8" x14ac:dyDescent="0.2">
      <c r="A22">
        <v>8</v>
      </c>
      <c r="B22" s="1" t="s">
        <v>46</v>
      </c>
      <c r="C22" t="b">
        <v>1</v>
      </c>
      <c r="D22" s="14">
        <v>3481049.1391889998</v>
      </c>
      <c r="E22" s="15">
        <v>4.254E-3</v>
      </c>
      <c r="F22" s="15">
        <v>0.95611699999999999</v>
      </c>
      <c r="G22" s="15">
        <v>0.28608800000000001</v>
      </c>
      <c r="H22" s="15">
        <v>9.3850000000000003E-2</v>
      </c>
    </row>
    <row r="23" spans="1:8" x14ac:dyDescent="0.2">
      <c r="A23">
        <v>7</v>
      </c>
      <c r="B23" s="1" t="s">
        <v>47</v>
      </c>
      <c r="C23" t="b">
        <v>1</v>
      </c>
      <c r="D23" s="14">
        <v>3481214.326171</v>
      </c>
      <c r="E23" s="15">
        <v>4.3020000000000003E-3</v>
      </c>
      <c r="F23" s="15">
        <v>0.95206000000000002</v>
      </c>
      <c r="G23" s="15">
        <v>0.30670799999999998</v>
      </c>
      <c r="H23" s="15">
        <v>0.104702</v>
      </c>
    </row>
    <row r="24" spans="1:8" x14ac:dyDescent="0.2">
      <c r="A24">
        <v>11</v>
      </c>
      <c r="B24" s="1" t="s">
        <v>48</v>
      </c>
      <c r="C24" t="b">
        <v>1</v>
      </c>
      <c r="D24" s="14">
        <v>3481254.0341830002</v>
      </c>
      <c r="E24" s="15">
        <v>4.3140000000000001E-3</v>
      </c>
      <c r="F24" s="15">
        <v>0.90670899999999999</v>
      </c>
      <c r="G24" s="15">
        <v>0.50409000000000004</v>
      </c>
      <c r="H24" s="15">
        <v>0.212341</v>
      </c>
    </row>
    <row r="25" spans="1:8" x14ac:dyDescent="0.2">
      <c r="A25">
        <v>88</v>
      </c>
      <c r="B25" s="1" t="s">
        <v>49</v>
      </c>
      <c r="C25" t="b">
        <v>1</v>
      </c>
      <c r="D25" s="14">
        <v>3483278.3261719998</v>
      </c>
      <c r="E25" s="15">
        <v>4.8979999999999996E-3</v>
      </c>
      <c r="F25" s="15">
        <v>0.94050599999999995</v>
      </c>
      <c r="G25" s="15">
        <v>0.36648799999999998</v>
      </c>
      <c r="H25" s="15">
        <v>0.13103100000000001</v>
      </c>
    </row>
    <row r="26" spans="1:8" x14ac:dyDescent="0.2">
      <c r="A26">
        <v>80</v>
      </c>
      <c r="B26" s="1" t="s">
        <v>50</v>
      </c>
      <c r="C26" t="b">
        <v>1</v>
      </c>
      <c r="D26" s="14">
        <v>3483433.935025</v>
      </c>
      <c r="E26" s="15">
        <v>4.9420000000000002E-3</v>
      </c>
      <c r="F26" s="15">
        <v>0.92436600000000002</v>
      </c>
      <c r="G26" s="15">
        <v>0.44872000000000001</v>
      </c>
      <c r="H26" s="15">
        <v>0.16924400000000001</v>
      </c>
    </row>
    <row r="27" spans="1:8" x14ac:dyDescent="0.2">
      <c r="A27">
        <v>2</v>
      </c>
      <c r="B27" s="1" t="s">
        <v>51</v>
      </c>
      <c r="C27" t="b">
        <v>1</v>
      </c>
      <c r="D27" s="14">
        <v>3484033.8715249998</v>
      </c>
      <c r="E27" s="15">
        <v>5.1159999999999999E-3</v>
      </c>
      <c r="F27" s="15">
        <v>0.84217399999999998</v>
      </c>
      <c r="G27" s="15">
        <v>0.62712100000000004</v>
      </c>
      <c r="H27" s="15">
        <v>0.46970200000000001</v>
      </c>
    </row>
    <row r="28" spans="1:8" x14ac:dyDescent="0.2">
      <c r="A28">
        <v>61</v>
      </c>
      <c r="B28" s="1" t="s">
        <v>52</v>
      </c>
      <c r="C28" t="b">
        <v>0</v>
      </c>
      <c r="D28" s="14">
        <v>3484537.6785260001</v>
      </c>
      <c r="E28" s="15">
        <v>5.2610000000000001E-3</v>
      </c>
      <c r="F28" s="15">
        <v>0.84884199999999999</v>
      </c>
      <c r="G28" s="15">
        <v>0.631297</v>
      </c>
      <c r="H28" s="15">
        <v>0.43469000000000002</v>
      </c>
    </row>
    <row r="29" spans="1:8" x14ac:dyDescent="0.2">
      <c r="A29">
        <v>26</v>
      </c>
      <c r="B29" s="1" t="s">
        <v>53</v>
      </c>
      <c r="C29" t="b">
        <v>1</v>
      </c>
      <c r="D29" s="14">
        <v>3484616.5979289999</v>
      </c>
      <c r="E29" s="15">
        <v>5.2839999999999996E-3</v>
      </c>
      <c r="F29" s="15">
        <v>0.93154400000000004</v>
      </c>
      <c r="G29" s="15">
        <v>0.408053</v>
      </c>
      <c r="H29" s="15">
        <v>0.15292</v>
      </c>
    </row>
    <row r="30" spans="1:8" x14ac:dyDescent="0.2">
      <c r="A30">
        <v>19</v>
      </c>
      <c r="B30" s="1" t="s">
        <v>54</v>
      </c>
      <c r="C30" t="b">
        <v>1</v>
      </c>
      <c r="D30" s="14">
        <v>3484734.6742309998</v>
      </c>
      <c r="E30" s="15">
        <v>5.3179999999999998E-3</v>
      </c>
      <c r="F30" s="15">
        <v>0.90390400000000004</v>
      </c>
      <c r="G30" s="15">
        <v>0.51815500000000003</v>
      </c>
      <c r="H30" s="15">
        <v>0.226436</v>
      </c>
    </row>
    <row r="31" spans="1:8" x14ac:dyDescent="0.2">
      <c r="A31">
        <v>69</v>
      </c>
      <c r="B31" s="1" t="s">
        <v>55</v>
      </c>
      <c r="C31" t="b">
        <v>1</v>
      </c>
      <c r="D31" s="14">
        <v>3484738.8562409999</v>
      </c>
      <c r="E31" s="15">
        <v>5.3189999999999999E-3</v>
      </c>
      <c r="F31" s="15">
        <v>0.91633900000000001</v>
      </c>
      <c r="G31" s="15">
        <v>0.47647099999999998</v>
      </c>
      <c r="H31" s="15">
        <v>0.19237299999999999</v>
      </c>
    </row>
    <row r="32" spans="1:8" x14ac:dyDescent="0.2">
      <c r="A32">
        <v>21</v>
      </c>
      <c r="B32" s="1" t="s">
        <v>56</v>
      </c>
      <c r="C32" t="b">
        <v>1</v>
      </c>
      <c r="D32" s="14">
        <v>3485045.461102</v>
      </c>
      <c r="E32" s="15">
        <v>5.4070000000000003E-3</v>
      </c>
      <c r="F32" s="15">
        <v>0.83121800000000001</v>
      </c>
      <c r="G32" s="15">
        <v>0.67496400000000001</v>
      </c>
      <c r="H32" s="15">
        <v>0.50997099999999995</v>
      </c>
    </row>
    <row r="33" spans="1:8" x14ac:dyDescent="0.2">
      <c r="A33">
        <v>46</v>
      </c>
      <c r="B33" s="1" t="s">
        <v>57</v>
      </c>
      <c r="C33" t="b">
        <v>1</v>
      </c>
      <c r="D33" s="14">
        <v>3485184.677443</v>
      </c>
      <c r="E33" s="15">
        <v>5.4479999999999997E-3</v>
      </c>
      <c r="F33" s="15">
        <v>0.84103700000000003</v>
      </c>
      <c r="G33" s="15">
        <v>0.59309999999999996</v>
      </c>
      <c r="H33" s="15">
        <v>0.47839900000000002</v>
      </c>
    </row>
    <row r="34" spans="1:8" x14ac:dyDescent="0.2">
      <c r="A34">
        <v>97</v>
      </c>
      <c r="B34" s="1" t="s">
        <v>58</v>
      </c>
      <c r="C34" t="b">
        <v>1</v>
      </c>
      <c r="D34" s="14">
        <v>3485255.934961</v>
      </c>
      <c r="E34" s="15">
        <v>5.4679999999999998E-3</v>
      </c>
      <c r="F34" s="15">
        <v>0.83049899999999999</v>
      </c>
      <c r="G34" s="15">
        <v>0.66606100000000001</v>
      </c>
      <c r="H34" s="15">
        <v>0.50498699999999996</v>
      </c>
    </row>
    <row r="35" spans="1:8" x14ac:dyDescent="0.2">
      <c r="A35">
        <v>25</v>
      </c>
      <c r="B35" s="1" t="s">
        <v>59</v>
      </c>
      <c r="C35" t="b">
        <v>1</v>
      </c>
      <c r="D35" s="14">
        <v>3485879.71637</v>
      </c>
      <c r="E35" s="15">
        <v>5.6480000000000002E-3</v>
      </c>
      <c r="F35" s="15">
        <v>0.92367699999999997</v>
      </c>
      <c r="G35" s="15">
        <v>0.45007900000000001</v>
      </c>
      <c r="H35" s="15">
        <v>0.17097300000000001</v>
      </c>
    </row>
    <row r="36" spans="1:8" x14ac:dyDescent="0.2">
      <c r="A36">
        <v>66</v>
      </c>
      <c r="B36" s="1" t="s">
        <v>60</v>
      </c>
      <c r="C36" t="b">
        <v>1</v>
      </c>
      <c r="D36" s="14">
        <v>3485952.676556</v>
      </c>
      <c r="E36" s="15">
        <v>5.6690000000000004E-3</v>
      </c>
      <c r="F36" s="15">
        <v>0.925512</v>
      </c>
      <c r="G36" s="15">
        <v>0.433388</v>
      </c>
      <c r="H36" s="15">
        <v>0.16748399999999999</v>
      </c>
    </row>
    <row r="37" spans="1:8" x14ac:dyDescent="0.2">
      <c r="A37">
        <v>4</v>
      </c>
      <c r="B37" s="1" t="s">
        <v>61</v>
      </c>
      <c r="C37" t="b">
        <v>1</v>
      </c>
      <c r="D37" s="14">
        <v>3486147.693401</v>
      </c>
      <c r="E37" s="15">
        <v>5.7250000000000001E-3</v>
      </c>
      <c r="F37" s="15">
        <v>0.908308</v>
      </c>
      <c r="G37" s="15">
        <v>0.49429400000000001</v>
      </c>
      <c r="H37" s="15">
        <v>0.209393</v>
      </c>
    </row>
    <row r="38" spans="1:8" x14ac:dyDescent="0.2">
      <c r="A38">
        <v>23</v>
      </c>
      <c r="B38" s="1" t="s">
        <v>62</v>
      </c>
      <c r="C38" t="b">
        <v>1</v>
      </c>
      <c r="D38" s="14">
        <v>3486524.7859880002</v>
      </c>
      <c r="E38" s="15">
        <v>5.8339999999999998E-3</v>
      </c>
      <c r="F38" s="15">
        <v>0.94031600000000004</v>
      </c>
      <c r="G38" s="15">
        <v>0.368114</v>
      </c>
      <c r="H38" s="15">
        <v>0.129583</v>
      </c>
    </row>
    <row r="39" spans="1:8" x14ac:dyDescent="0.2">
      <c r="A39">
        <v>60</v>
      </c>
      <c r="B39" s="1" t="s">
        <v>63</v>
      </c>
      <c r="C39" t="b">
        <v>1</v>
      </c>
      <c r="D39" s="14">
        <v>3486837.7653109999</v>
      </c>
      <c r="E39" s="15">
        <v>5.9239999999999996E-3</v>
      </c>
      <c r="F39" s="15">
        <v>0.88855099999999998</v>
      </c>
      <c r="G39" s="15">
        <v>0.58887</v>
      </c>
      <c r="H39" s="15">
        <v>0.25942799999999999</v>
      </c>
    </row>
    <row r="40" spans="1:8" x14ac:dyDescent="0.2">
      <c r="A40">
        <v>30</v>
      </c>
      <c r="B40" s="1" t="s">
        <v>64</v>
      </c>
      <c r="C40" t="b">
        <v>1</v>
      </c>
      <c r="D40" s="14">
        <v>3486977.1707540001</v>
      </c>
      <c r="E40" s="15">
        <v>5.9649999999999998E-3</v>
      </c>
      <c r="F40" s="15">
        <v>0.91239800000000004</v>
      </c>
      <c r="G40" s="15">
        <v>0.493425</v>
      </c>
      <c r="H40" s="15">
        <v>0.20283499999999999</v>
      </c>
    </row>
    <row r="41" spans="1:8" x14ac:dyDescent="0.2">
      <c r="A41">
        <v>75</v>
      </c>
      <c r="B41" s="1" t="s">
        <v>65</v>
      </c>
      <c r="C41" t="b">
        <v>1</v>
      </c>
      <c r="D41" s="14">
        <v>3487118.4337169998</v>
      </c>
      <c r="E41" s="15">
        <v>6.0049999999999999E-3</v>
      </c>
      <c r="F41" s="15">
        <v>0.92956300000000003</v>
      </c>
      <c r="G41" s="15">
        <v>0.41689199999999998</v>
      </c>
      <c r="H41" s="15">
        <v>0.15794800000000001</v>
      </c>
    </row>
    <row r="42" spans="1:8" x14ac:dyDescent="0.2">
      <c r="A42">
        <v>9</v>
      </c>
      <c r="B42" s="1" t="s">
        <v>66</v>
      </c>
      <c r="C42" t="b">
        <v>1</v>
      </c>
      <c r="D42" s="14">
        <v>3487147.7180699999</v>
      </c>
      <c r="E42" s="15">
        <v>6.0140000000000002E-3</v>
      </c>
      <c r="F42" s="15">
        <v>0.83498300000000003</v>
      </c>
      <c r="G42" s="15">
        <v>0.66006600000000004</v>
      </c>
      <c r="H42" s="15">
        <v>0.50661699999999998</v>
      </c>
    </row>
    <row r="43" spans="1:8" x14ac:dyDescent="0.2">
      <c r="A43">
        <v>95</v>
      </c>
      <c r="B43" s="1" t="s">
        <v>67</v>
      </c>
      <c r="C43" t="b">
        <v>1</v>
      </c>
      <c r="D43" s="14">
        <v>3487807.294276</v>
      </c>
      <c r="E43" s="15">
        <v>6.2040000000000003E-3</v>
      </c>
      <c r="F43" s="15">
        <v>0.9143</v>
      </c>
      <c r="G43" s="15">
        <v>0.47297699999999998</v>
      </c>
      <c r="H43" s="15">
        <v>0.19437299999999999</v>
      </c>
    </row>
    <row r="44" spans="1:8" x14ac:dyDescent="0.2">
      <c r="A44">
        <v>74</v>
      </c>
      <c r="B44" s="1" t="s">
        <v>68</v>
      </c>
      <c r="C44" t="b">
        <v>1</v>
      </c>
      <c r="D44" s="14">
        <v>3488348.6650200002</v>
      </c>
      <c r="E44" s="15">
        <v>6.3600000000000002E-3</v>
      </c>
      <c r="F44" s="15">
        <v>0.92560699999999996</v>
      </c>
      <c r="G44" s="15">
        <v>0.43294300000000002</v>
      </c>
      <c r="H44" s="15">
        <v>0.16856199999999999</v>
      </c>
    </row>
    <row r="45" spans="1:8" x14ac:dyDescent="0.2">
      <c r="A45">
        <v>52</v>
      </c>
      <c r="B45" s="1" t="s">
        <v>69</v>
      </c>
      <c r="C45" t="b">
        <v>1</v>
      </c>
      <c r="D45" s="14">
        <v>3488423.9533529999</v>
      </c>
      <c r="E45" s="15">
        <v>6.3819999999999997E-3</v>
      </c>
      <c r="F45" s="15">
        <v>0.81986199999999998</v>
      </c>
      <c r="G45" s="15">
        <v>0.69614900000000002</v>
      </c>
      <c r="H45" s="15">
        <v>0.52248600000000001</v>
      </c>
    </row>
    <row r="46" spans="1:8" x14ac:dyDescent="0.2">
      <c r="A46">
        <v>65</v>
      </c>
      <c r="B46" s="1" t="s">
        <v>70</v>
      </c>
      <c r="C46" t="b">
        <v>1</v>
      </c>
      <c r="D46" s="14">
        <v>3490045.4776170002</v>
      </c>
      <c r="E46" s="15">
        <v>6.8500000000000002E-3</v>
      </c>
      <c r="F46" s="15">
        <v>0.84932700000000005</v>
      </c>
      <c r="G46" s="15">
        <v>0.56892399999999999</v>
      </c>
      <c r="H46" s="15">
        <v>0.46044200000000002</v>
      </c>
    </row>
    <row r="47" spans="1:8" x14ac:dyDescent="0.2">
      <c r="A47">
        <v>39</v>
      </c>
      <c r="B47" s="1" t="s">
        <v>71</v>
      </c>
      <c r="C47" t="b">
        <v>1</v>
      </c>
      <c r="D47" s="14">
        <v>3490135.8810169999</v>
      </c>
      <c r="E47" s="15">
        <v>6.8760000000000002E-3</v>
      </c>
      <c r="F47" s="15">
        <v>0.91794100000000001</v>
      </c>
      <c r="G47" s="15">
        <v>0.458924</v>
      </c>
      <c r="H47" s="15">
        <v>0.186802</v>
      </c>
    </row>
    <row r="48" spans="1:8" x14ac:dyDescent="0.2">
      <c r="A48">
        <v>50</v>
      </c>
      <c r="B48" s="1" t="s">
        <v>72</v>
      </c>
      <c r="C48" t="b">
        <v>1</v>
      </c>
      <c r="D48" s="14">
        <v>3490868.3175280001</v>
      </c>
      <c r="E48" s="15">
        <v>7.0870000000000004E-3</v>
      </c>
      <c r="F48" s="15">
        <v>0.83463399999999999</v>
      </c>
      <c r="G48" s="15">
        <v>0.631525</v>
      </c>
      <c r="H48" s="15">
        <v>0.48799100000000001</v>
      </c>
    </row>
    <row r="49" spans="1:8" x14ac:dyDescent="0.2">
      <c r="A49">
        <v>15</v>
      </c>
      <c r="B49" s="1" t="s">
        <v>73</v>
      </c>
      <c r="C49" t="b">
        <v>0</v>
      </c>
      <c r="D49" s="14">
        <v>3491187.9968130002</v>
      </c>
      <c r="E49" s="15">
        <v>7.1789999999999996E-3</v>
      </c>
      <c r="F49" s="15">
        <v>0.93675299999999995</v>
      </c>
      <c r="G49" s="15">
        <v>0.38313599999999998</v>
      </c>
      <c r="H49" s="15">
        <v>0.14061699999999999</v>
      </c>
    </row>
    <row r="50" spans="1:8" x14ac:dyDescent="0.2">
      <c r="A50">
        <v>77</v>
      </c>
      <c r="B50" s="1" t="s">
        <v>74</v>
      </c>
      <c r="C50" t="b">
        <v>1</v>
      </c>
      <c r="D50" s="14">
        <v>3491866.0064090001</v>
      </c>
      <c r="E50" s="15">
        <v>7.3749999999999996E-3</v>
      </c>
      <c r="F50" s="15">
        <v>0.95097100000000001</v>
      </c>
      <c r="G50" s="15">
        <v>0.31817699999999999</v>
      </c>
      <c r="H50" s="15">
        <v>0.104574</v>
      </c>
    </row>
    <row r="51" spans="1:8" x14ac:dyDescent="0.2">
      <c r="A51">
        <v>82</v>
      </c>
      <c r="B51" s="1" t="s">
        <v>75</v>
      </c>
      <c r="C51" t="b">
        <v>1</v>
      </c>
      <c r="D51" s="14">
        <v>3492068.2342429999</v>
      </c>
      <c r="E51" s="15">
        <v>7.4330000000000004E-3</v>
      </c>
      <c r="F51" s="15">
        <v>0.89658899999999997</v>
      </c>
      <c r="G51" s="15">
        <v>0.54285600000000001</v>
      </c>
      <c r="H51" s="15">
        <v>0.24718999999999999</v>
      </c>
    </row>
    <row r="52" spans="1:8" x14ac:dyDescent="0.2">
      <c r="A52">
        <v>37</v>
      </c>
      <c r="B52" s="1" t="s">
        <v>76</v>
      </c>
      <c r="C52" t="b">
        <v>1</v>
      </c>
      <c r="D52" s="14">
        <v>3493832.4815580002</v>
      </c>
      <c r="E52" s="15">
        <v>7.9419999999999994E-3</v>
      </c>
      <c r="F52" s="15">
        <v>0.93739799999999995</v>
      </c>
      <c r="G52" s="15">
        <v>0.38348300000000002</v>
      </c>
      <c r="H52" s="15">
        <v>0.13691400000000001</v>
      </c>
    </row>
    <row r="53" spans="1:8" x14ac:dyDescent="0.2">
      <c r="A53">
        <v>38</v>
      </c>
      <c r="B53" s="1" t="s">
        <v>77</v>
      </c>
      <c r="C53" t="b">
        <v>1</v>
      </c>
      <c r="D53" s="14">
        <v>3494632.9188339999</v>
      </c>
      <c r="E53" s="15">
        <v>8.1729999999999997E-3</v>
      </c>
      <c r="F53" s="15">
        <v>0.91510000000000002</v>
      </c>
      <c r="G53" s="15">
        <v>0.48091899999999999</v>
      </c>
      <c r="H53" s="15">
        <v>0.196793</v>
      </c>
    </row>
    <row r="54" spans="1:8" x14ac:dyDescent="0.2">
      <c r="A54">
        <v>56</v>
      </c>
      <c r="B54" s="1" t="s">
        <v>78</v>
      </c>
      <c r="C54" t="b">
        <v>0</v>
      </c>
      <c r="D54" s="14">
        <v>3495648.0300759999</v>
      </c>
      <c r="E54" s="15">
        <v>8.4659999999999996E-3</v>
      </c>
      <c r="F54" s="15">
        <v>0.94470799999999999</v>
      </c>
      <c r="G54" s="15">
        <v>0.34683900000000001</v>
      </c>
      <c r="H54" s="15">
        <v>0.119272</v>
      </c>
    </row>
    <row r="55" spans="1:8" x14ac:dyDescent="0.2">
      <c r="A55">
        <v>86</v>
      </c>
      <c r="B55" s="1" t="s">
        <v>79</v>
      </c>
      <c r="C55" t="b">
        <v>1</v>
      </c>
      <c r="D55" s="14">
        <v>3495675.6402980001</v>
      </c>
      <c r="E55" s="15">
        <v>8.4740000000000006E-3</v>
      </c>
      <c r="F55" s="15">
        <v>0.82306100000000004</v>
      </c>
      <c r="G55" s="15">
        <v>0.70160999999999996</v>
      </c>
      <c r="H55" s="15">
        <v>0.51193900000000003</v>
      </c>
    </row>
    <row r="56" spans="1:8" x14ac:dyDescent="0.2">
      <c r="A56">
        <v>5</v>
      </c>
      <c r="B56" s="1" t="s">
        <v>80</v>
      </c>
      <c r="C56" t="b">
        <v>1</v>
      </c>
      <c r="D56" s="14">
        <v>3495796.1196929999</v>
      </c>
      <c r="E56" s="15">
        <v>8.5089999999999992E-3</v>
      </c>
      <c r="F56" s="15">
        <v>0.932195</v>
      </c>
      <c r="G56" s="15">
        <v>0.41330299999999998</v>
      </c>
      <c r="H56" s="15">
        <v>0.14890300000000001</v>
      </c>
    </row>
    <row r="57" spans="1:8" x14ac:dyDescent="0.2">
      <c r="A57">
        <v>3</v>
      </c>
      <c r="B57" s="1" t="s">
        <v>81</v>
      </c>
      <c r="C57" t="b">
        <v>1</v>
      </c>
      <c r="D57" s="14">
        <v>3495905.2162850001</v>
      </c>
      <c r="E57" s="15">
        <v>8.5400000000000007E-3</v>
      </c>
      <c r="F57" s="15">
        <v>0.92867100000000002</v>
      </c>
      <c r="G57" s="15">
        <v>0.42941000000000001</v>
      </c>
      <c r="H57" s="15">
        <v>0.15672900000000001</v>
      </c>
    </row>
    <row r="58" spans="1:8" x14ac:dyDescent="0.2">
      <c r="A58">
        <v>99</v>
      </c>
      <c r="B58" s="1" t="s">
        <v>82</v>
      </c>
      <c r="C58" t="b">
        <v>1</v>
      </c>
      <c r="D58" s="14">
        <v>3496440.2830480002</v>
      </c>
      <c r="E58" s="15">
        <v>8.6949999999999996E-3</v>
      </c>
      <c r="F58" s="15">
        <v>0.89224199999999998</v>
      </c>
      <c r="G58" s="15">
        <v>0.56192299999999995</v>
      </c>
      <c r="H58" s="15">
        <v>0.25968999999999998</v>
      </c>
    </row>
    <row r="59" spans="1:8" x14ac:dyDescent="0.2">
      <c r="A59">
        <v>85</v>
      </c>
      <c r="B59" s="1" t="s">
        <v>83</v>
      </c>
      <c r="C59" t="b">
        <v>1</v>
      </c>
      <c r="D59" s="14">
        <v>3497417.3758959998</v>
      </c>
      <c r="E59" s="15">
        <v>8.9770000000000006E-3</v>
      </c>
      <c r="F59" s="15">
        <v>0.82438999999999996</v>
      </c>
      <c r="G59" s="15">
        <v>0.69340900000000005</v>
      </c>
      <c r="H59" s="15">
        <v>0.51550399999999996</v>
      </c>
    </row>
    <row r="60" spans="1:8" x14ac:dyDescent="0.2">
      <c r="A60">
        <v>64</v>
      </c>
      <c r="B60" s="1" t="s">
        <v>84</v>
      </c>
      <c r="C60" t="b">
        <v>1</v>
      </c>
      <c r="D60" s="14">
        <v>3497504.814851</v>
      </c>
      <c r="E60" s="15">
        <v>9.0019999999999996E-3</v>
      </c>
      <c r="F60" s="15">
        <v>0.81722700000000004</v>
      </c>
      <c r="G60" s="15">
        <v>0.74105299999999996</v>
      </c>
      <c r="H60" s="15">
        <v>0.53352200000000005</v>
      </c>
    </row>
    <row r="61" spans="1:8" x14ac:dyDescent="0.2">
      <c r="A61">
        <v>24</v>
      </c>
      <c r="B61" s="1" t="s">
        <v>85</v>
      </c>
      <c r="C61" t="b">
        <v>1</v>
      </c>
      <c r="D61" s="14">
        <v>3497747.7818189999</v>
      </c>
      <c r="E61" s="15">
        <v>9.0720000000000002E-3</v>
      </c>
      <c r="F61" s="15">
        <v>0.91454899999999995</v>
      </c>
      <c r="G61" s="15">
        <v>0.48041400000000001</v>
      </c>
      <c r="H61" s="15">
        <v>0.19432099999999999</v>
      </c>
    </row>
    <row r="62" spans="1:8" x14ac:dyDescent="0.2">
      <c r="A62">
        <v>100</v>
      </c>
      <c r="B62" s="1" t="s">
        <v>86</v>
      </c>
      <c r="C62" t="b">
        <v>1</v>
      </c>
      <c r="D62" s="14">
        <v>3498196.1959259999</v>
      </c>
      <c r="E62" s="15">
        <v>9.2010000000000008E-3</v>
      </c>
      <c r="F62" s="15">
        <v>0.91236499999999998</v>
      </c>
      <c r="G62" s="15">
        <v>0.49180499999999999</v>
      </c>
      <c r="H62" s="15">
        <v>0.20219000000000001</v>
      </c>
    </row>
    <row r="63" spans="1:8" x14ac:dyDescent="0.2">
      <c r="A63">
        <v>96</v>
      </c>
      <c r="B63" s="1" t="s">
        <v>87</v>
      </c>
      <c r="C63" t="b">
        <v>1</v>
      </c>
      <c r="D63" s="14">
        <v>3499022.6902510002</v>
      </c>
      <c r="E63" s="15">
        <v>9.4400000000000005E-3</v>
      </c>
      <c r="F63" s="15">
        <v>0.93364599999999998</v>
      </c>
      <c r="G63" s="15">
        <v>0.41134399999999999</v>
      </c>
      <c r="H63" s="15">
        <v>0.14660899999999999</v>
      </c>
    </row>
    <row r="64" spans="1:8" x14ac:dyDescent="0.2">
      <c r="A64">
        <v>29</v>
      </c>
      <c r="B64" s="1" t="s">
        <v>88</v>
      </c>
      <c r="C64" t="b">
        <v>1</v>
      </c>
      <c r="D64" s="14">
        <v>3499517.395246</v>
      </c>
      <c r="E64" s="15">
        <v>9.5820000000000002E-3</v>
      </c>
      <c r="F64" s="15">
        <v>0.918242</v>
      </c>
      <c r="G64" s="15">
        <v>0.46299299999999999</v>
      </c>
      <c r="H64" s="15">
        <v>0.18412700000000001</v>
      </c>
    </row>
    <row r="65" spans="1:8" x14ac:dyDescent="0.2">
      <c r="A65">
        <v>48</v>
      </c>
      <c r="B65" s="1" t="s">
        <v>89</v>
      </c>
      <c r="C65" t="b">
        <v>1</v>
      </c>
      <c r="D65" s="14">
        <v>3500078.1321470002</v>
      </c>
      <c r="E65" s="15">
        <v>9.7439999999999992E-3</v>
      </c>
      <c r="F65" s="15">
        <v>0.94181700000000002</v>
      </c>
      <c r="G65" s="15">
        <v>0.352767</v>
      </c>
      <c r="H65" s="15">
        <v>0.126583</v>
      </c>
    </row>
    <row r="66" spans="1:8" x14ac:dyDescent="0.2">
      <c r="A66">
        <v>27</v>
      </c>
      <c r="B66" s="1" t="s">
        <v>90</v>
      </c>
      <c r="C66" t="b">
        <v>0</v>
      </c>
      <c r="D66" s="14">
        <v>3501084.9166509998</v>
      </c>
      <c r="E66" s="15">
        <v>1.0035000000000001E-2</v>
      </c>
      <c r="F66" s="15">
        <v>0.93432300000000001</v>
      </c>
      <c r="G66" s="15">
        <v>0.39760000000000001</v>
      </c>
      <c r="H66" s="15">
        <v>0.14356099999999999</v>
      </c>
    </row>
    <row r="67" spans="1:8" x14ac:dyDescent="0.2">
      <c r="A67">
        <v>92</v>
      </c>
      <c r="B67" s="1" t="s">
        <v>91</v>
      </c>
      <c r="C67" t="b">
        <v>1</v>
      </c>
      <c r="D67" s="14">
        <v>3501417.6009860002</v>
      </c>
      <c r="E67" s="15">
        <v>1.0130999999999999E-2</v>
      </c>
      <c r="F67" s="15">
        <v>0.83070200000000005</v>
      </c>
      <c r="G67" s="15">
        <v>0.66955699999999996</v>
      </c>
      <c r="H67" s="15">
        <v>0.50614899999999996</v>
      </c>
    </row>
    <row r="68" spans="1:8" x14ac:dyDescent="0.2">
      <c r="A68">
        <v>89</v>
      </c>
      <c r="B68" s="1" t="s">
        <v>92</v>
      </c>
      <c r="C68" t="b">
        <v>1</v>
      </c>
      <c r="D68" s="14">
        <v>3502205.7155109998</v>
      </c>
      <c r="E68" s="15">
        <v>1.0357999999999999E-2</v>
      </c>
      <c r="F68" s="15">
        <v>0.91967500000000002</v>
      </c>
      <c r="G68" s="15">
        <v>0.46646199999999999</v>
      </c>
      <c r="H68" s="15">
        <v>0.17944099999999999</v>
      </c>
    </row>
    <row r="69" spans="1:8" x14ac:dyDescent="0.2">
      <c r="A69">
        <v>59</v>
      </c>
      <c r="B69" s="1" t="s">
        <v>93</v>
      </c>
      <c r="C69" t="b">
        <v>1</v>
      </c>
      <c r="D69" s="14">
        <v>3503546.4005260002</v>
      </c>
      <c r="E69" s="15">
        <v>1.0744999999999999E-2</v>
      </c>
      <c r="F69" s="15">
        <v>0.83808000000000005</v>
      </c>
      <c r="G69" s="15">
        <v>0.68721100000000002</v>
      </c>
      <c r="H69" s="15">
        <v>0.45279900000000001</v>
      </c>
    </row>
    <row r="70" spans="1:8" x14ac:dyDescent="0.2">
      <c r="A70">
        <v>42</v>
      </c>
      <c r="B70" s="1" t="s">
        <v>94</v>
      </c>
      <c r="C70" t="b">
        <v>1</v>
      </c>
      <c r="D70" s="14">
        <v>3503987.187469</v>
      </c>
      <c r="E70" s="15">
        <v>1.0872E-2</v>
      </c>
      <c r="F70" s="15">
        <v>0.83389999999999997</v>
      </c>
      <c r="G70" s="15">
        <v>0.65997499999999998</v>
      </c>
      <c r="H70" s="15">
        <v>0.491753</v>
      </c>
    </row>
    <row r="71" spans="1:8" x14ac:dyDescent="0.2">
      <c r="A71">
        <v>34</v>
      </c>
      <c r="B71" s="1" t="s">
        <v>95</v>
      </c>
      <c r="C71" t="b">
        <v>0</v>
      </c>
      <c r="D71" s="14">
        <v>3504384.5107069998</v>
      </c>
      <c r="E71" s="15">
        <v>1.0987E-2</v>
      </c>
      <c r="F71" s="15">
        <v>0.83274199999999998</v>
      </c>
      <c r="G71" s="15">
        <v>0.72168299999999996</v>
      </c>
      <c r="H71" s="15">
        <v>0.49688300000000002</v>
      </c>
    </row>
    <row r="72" spans="1:8" x14ac:dyDescent="0.2">
      <c r="A72">
        <v>35</v>
      </c>
      <c r="B72" s="1" t="s">
        <v>96</v>
      </c>
      <c r="C72" t="b">
        <v>1</v>
      </c>
      <c r="D72" s="14">
        <v>3504431.9021970001</v>
      </c>
      <c r="E72" s="15">
        <v>1.0999999999999999E-2</v>
      </c>
      <c r="F72" s="15">
        <v>0.89130399999999999</v>
      </c>
      <c r="G72" s="15">
        <v>0.57055100000000003</v>
      </c>
      <c r="H72" s="15">
        <v>0.258295</v>
      </c>
    </row>
    <row r="73" spans="1:8" x14ac:dyDescent="0.2">
      <c r="A73">
        <v>78</v>
      </c>
      <c r="B73" s="1" t="s">
        <v>97</v>
      </c>
      <c r="C73" t="b">
        <v>1</v>
      </c>
      <c r="D73" s="14">
        <v>3507255.631025</v>
      </c>
      <c r="E73" s="15">
        <v>1.1815000000000001E-2</v>
      </c>
      <c r="F73" s="15">
        <v>0.91436700000000004</v>
      </c>
      <c r="G73" s="15">
        <v>0.479215</v>
      </c>
      <c r="H73" s="15">
        <v>0.19451399999999999</v>
      </c>
    </row>
    <row r="74" spans="1:8" x14ac:dyDescent="0.2">
      <c r="A74">
        <v>47</v>
      </c>
      <c r="B74" s="1" t="s">
        <v>98</v>
      </c>
      <c r="C74" t="b">
        <v>1</v>
      </c>
      <c r="D74" s="14">
        <v>3507888.2887630002</v>
      </c>
      <c r="E74" s="15">
        <v>1.1997000000000001E-2</v>
      </c>
      <c r="F74" s="15">
        <v>0.91727499999999995</v>
      </c>
      <c r="G74" s="15">
        <v>0.47494700000000001</v>
      </c>
      <c r="H74" s="15">
        <v>0.18854699999999999</v>
      </c>
    </row>
    <row r="75" spans="1:8" x14ac:dyDescent="0.2">
      <c r="A75">
        <v>70</v>
      </c>
      <c r="B75" s="1" t="s">
        <v>99</v>
      </c>
      <c r="C75" t="b">
        <v>1</v>
      </c>
      <c r="D75" s="14">
        <v>3508131.4005590002</v>
      </c>
      <c r="E75" s="15">
        <v>1.2067E-2</v>
      </c>
      <c r="F75" s="15">
        <v>0.88681399999999999</v>
      </c>
      <c r="G75" s="15">
        <v>0.57792699999999997</v>
      </c>
      <c r="H75" s="15">
        <v>0.27523700000000001</v>
      </c>
    </row>
    <row r="76" spans="1:8" x14ac:dyDescent="0.2">
      <c r="A76">
        <v>16</v>
      </c>
      <c r="B76" s="1" t="s">
        <v>100</v>
      </c>
      <c r="C76" t="b">
        <v>1</v>
      </c>
      <c r="D76" s="14">
        <v>3511624.2746890001</v>
      </c>
      <c r="E76" s="15">
        <v>1.3075E-2</v>
      </c>
      <c r="F76" s="15">
        <v>0.91569400000000001</v>
      </c>
      <c r="G76" s="15">
        <v>0.48289199999999999</v>
      </c>
      <c r="H76" s="15">
        <v>0.189252</v>
      </c>
    </row>
    <row r="77" spans="1:8" x14ac:dyDescent="0.2">
      <c r="A77">
        <v>10</v>
      </c>
      <c r="B77" s="1" t="s">
        <v>101</v>
      </c>
      <c r="C77" t="b">
        <v>1</v>
      </c>
      <c r="D77" s="14">
        <v>3514843.8238349999</v>
      </c>
      <c r="E77" s="15">
        <v>1.4004000000000001E-2</v>
      </c>
      <c r="F77" s="15">
        <v>0.93313800000000002</v>
      </c>
      <c r="G77" s="15">
        <v>0.39270699999999997</v>
      </c>
      <c r="H77" s="15">
        <v>0.14868100000000001</v>
      </c>
    </row>
    <row r="78" spans="1:8" x14ac:dyDescent="0.2">
      <c r="A78">
        <v>87</v>
      </c>
      <c r="B78" s="1" t="s">
        <v>102</v>
      </c>
      <c r="C78" t="b">
        <v>1</v>
      </c>
      <c r="D78" s="14">
        <v>3515646.0956199998</v>
      </c>
      <c r="E78" s="15">
        <v>1.4234999999999999E-2</v>
      </c>
      <c r="F78" s="15">
        <v>0.87860199999999999</v>
      </c>
      <c r="G78" s="15">
        <v>0.584291</v>
      </c>
      <c r="H78" s="15">
        <v>0.30227799999999999</v>
      </c>
    </row>
    <row r="79" spans="1:8" x14ac:dyDescent="0.2">
      <c r="A79">
        <v>58</v>
      </c>
      <c r="B79" s="1" t="s">
        <v>103</v>
      </c>
      <c r="C79" t="b">
        <v>1</v>
      </c>
      <c r="D79" s="14">
        <v>3520611.7342699999</v>
      </c>
      <c r="E79" s="15">
        <v>1.5668000000000001E-2</v>
      </c>
      <c r="F79" s="15">
        <v>0.90971400000000002</v>
      </c>
      <c r="G79" s="15">
        <v>0.50684499999999999</v>
      </c>
      <c r="H79" s="15">
        <v>0.20538200000000001</v>
      </c>
    </row>
    <row r="80" spans="1:8" x14ac:dyDescent="0.2">
      <c r="A80">
        <v>22</v>
      </c>
      <c r="B80" s="1" t="s">
        <v>104</v>
      </c>
      <c r="C80" t="b">
        <v>1</v>
      </c>
      <c r="D80" s="14">
        <v>3520987.5380819999</v>
      </c>
      <c r="E80" s="15">
        <v>1.5775999999999998E-2</v>
      </c>
      <c r="F80" s="15">
        <v>0.81939399999999996</v>
      </c>
      <c r="G80" s="15">
        <v>0.72999099999999995</v>
      </c>
      <c r="H80" s="15">
        <v>0.54398500000000005</v>
      </c>
    </row>
    <row r="81" spans="1:8" x14ac:dyDescent="0.2">
      <c r="A81">
        <v>79</v>
      </c>
      <c r="B81" s="1" t="s">
        <v>105</v>
      </c>
      <c r="C81" t="b">
        <v>1</v>
      </c>
      <c r="D81" s="14">
        <v>3522066.2611369998</v>
      </c>
      <c r="E81" s="15">
        <v>1.6088000000000002E-2</v>
      </c>
      <c r="F81" s="15">
        <v>0.89272700000000005</v>
      </c>
      <c r="G81" s="15">
        <v>0.568546</v>
      </c>
      <c r="H81" s="15">
        <v>0.25248199999999998</v>
      </c>
    </row>
    <row r="82" spans="1:8" x14ac:dyDescent="0.2">
      <c r="A82">
        <v>53</v>
      </c>
      <c r="B82" s="1" t="s">
        <v>106</v>
      </c>
      <c r="C82" t="b">
        <v>1</v>
      </c>
      <c r="D82" s="14">
        <v>3526649.292599</v>
      </c>
      <c r="E82" s="15">
        <v>1.7409999999999998E-2</v>
      </c>
      <c r="F82" s="15">
        <v>0.80326200000000003</v>
      </c>
      <c r="G82" s="15">
        <v>0.76778800000000003</v>
      </c>
      <c r="H82" s="15">
        <v>0.55749000000000004</v>
      </c>
    </row>
    <row r="83" spans="1:8" x14ac:dyDescent="0.2">
      <c r="A83">
        <v>54</v>
      </c>
      <c r="B83" s="1" t="s">
        <v>107</v>
      </c>
      <c r="C83" t="b">
        <v>1</v>
      </c>
      <c r="D83" s="14">
        <v>3527830.409128</v>
      </c>
      <c r="E83" s="15">
        <v>1.7749999999999998E-2</v>
      </c>
      <c r="F83" s="15">
        <v>0.92562999999999995</v>
      </c>
      <c r="G83" s="15">
        <v>0.42128500000000002</v>
      </c>
      <c r="H83" s="15">
        <v>0.16561200000000001</v>
      </c>
    </row>
    <row r="84" spans="1:8" x14ac:dyDescent="0.2">
      <c r="A84">
        <v>90</v>
      </c>
      <c r="B84" s="1" t="s">
        <v>108</v>
      </c>
      <c r="C84" t="b">
        <v>1</v>
      </c>
      <c r="D84" s="14">
        <v>3528552.3140170001</v>
      </c>
      <c r="E84" s="15">
        <v>1.7958999999999999E-2</v>
      </c>
      <c r="F84" s="15">
        <v>0.80486400000000002</v>
      </c>
      <c r="G84" s="15">
        <v>0.73840300000000003</v>
      </c>
      <c r="H84" s="15">
        <v>0.55279900000000004</v>
      </c>
    </row>
    <row r="85" spans="1:8" x14ac:dyDescent="0.2">
      <c r="A85">
        <v>72</v>
      </c>
      <c r="B85" s="1" t="s">
        <v>109</v>
      </c>
      <c r="C85" t="b">
        <v>1</v>
      </c>
      <c r="D85" s="14">
        <v>3529501.5860520001</v>
      </c>
      <c r="E85" s="15">
        <v>1.8232999999999999E-2</v>
      </c>
      <c r="F85" s="15">
        <v>0.86928899999999998</v>
      </c>
      <c r="G85" s="15">
        <v>0.657192</v>
      </c>
      <c r="H85" s="15">
        <v>0.318635</v>
      </c>
    </row>
    <row r="86" spans="1:8" x14ac:dyDescent="0.2">
      <c r="A86">
        <v>68</v>
      </c>
      <c r="B86" s="1" t="s">
        <v>110</v>
      </c>
      <c r="C86" t="b">
        <v>1</v>
      </c>
      <c r="D86" s="14">
        <v>3531105.1380139999</v>
      </c>
      <c r="E86" s="15">
        <v>1.8695E-2</v>
      </c>
      <c r="F86" s="15">
        <v>0.88729000000000002</v>
      </c>
      <c r="G86" s="15">
        <v>0.59159300000000004</v>
      </c>
      <c r="H86" s="15">
        <v>0.26841700000000002</v>
      </c>
    </row>
    <row r="87" spans="1:8" x14ac:dyDescent="0.2">
      <c r="A87">
        <v>41</v>
      </c>
      <c r="B87" s="1" t="s">
        <v>111</v>
      </c>
      <c r="C87" t="b">
        <v>1</v>
      </c>
      <c r="D87" s="14">
        <v>3540545.5663419999</v>
      </c>
      <c r="E87" s="15">
        <v>2.1419000000000001E-2</v>
      </c>
      <c r="F87" s="15">
        <v>0.89045399999999997</v>
      </c>
      <c r="G87" s="15">
        <v>0.581901</v>
      </c>
      <c r="H87" s="15">
        <v>0.25790099999999999</v>
      </c>
    </row>
    <row r="88" spans="1:8" x14ac:dyDescent="0.2">
      <c r="A88">
        <v>91</v>
      </c>
      <c r="B88" s="1" t="s">
        <v>112</v>
      </c>
      <c r="C88" t="b">
        <v>1</v>
      </c>
      <c r="D88" s="14">
        <v>3541820.8535730001</v>
      </c>
      <c r="E88" s="15">
        <v>2.1787000000000001E-2</v>
      </c>
      <c r="F88" s="15">
        <v>0.87352700000000005</v>
      </c>
      <c r="G88" s="15">
        <v>0.63854900000000003</v>
      </c>
      <c r="H88" s="15">
        <v>0.30640499999999998</v>
      </c>
    </row>
    <row r="89" spans="1:8" x14ac:dyDescent="0.2">
      <c r="A89">
        <v>71</v>
      </c>
      <c r="B89" s="1" t="s">
        <v>113</v>
      </c>
      <c r="C89" t="b">
        <v>1</v>
      </c>
      <c r="D89" s="14">
        <v>3542936.5743410001</v>
      </c>
      <c r="E89" s="15">
        <v>2.2107999999999999E-2</v>
      </c>
      <c r="F89" s="15">
        <v>0.86729299999999998</v>
      </c>
      <c r="G89" s="15">
        <v>0.65800400000000003</v>
      </c>
      <c r="H89" s="15">
        <v>0.323936</v>
      </c>
    </row>
    <row r="90" spans="1:8" x14ac:dyDescent="0.2">
      <c r="A90">
        <v>17</v>
      </c>
      <c r="B90" s="1" t="s">
        <v>114</v>
      </c>
      <c r="C90" t="b">
        <v>1</v>
      </c>
      <c r="D90" s="14">
        <v>3545624.2474839999</v>
      </c>
      <c r="E90" s="15">
        <v>2.2884000000000002E-2</v>
      </c>
      <c r="F90" s="15">
        <v>0.79348600000000002</v>
      </c>
      <c r="G90" s="15">
        <v>0.82219500000000001</v>
      </c>
      <c r="H90" s="15">
        <v>0.60228199999999998</v>
      </c>
    </row>
    <row r="91" spans="1:8" x14ac:dyDescent="0.2">
      <c r="A91">
        <v>83</v>
      </c>
      <c r="B91" s="1" t="s">
        <v>115</v>
      </c>
      <c r="C91" t="b">
        <v>1</v>
      </c>
      <c r="D91" s="14">
        <v>3552144.8927469999</v>
      </c>
      <c r="E91" s="15">
        <v>2.4764999999999999E-2</v>
      </c>
      <c r="F91" s="15">
        <v>0.80124099999999998</v>
      </c>
      <c r="G91" s="15">
        <v>0.80817300000000003</v>
      </c>
      <c r="H91" s="15">
        <v>0.54871000000000003</v>
      </c>
    </row>
    <row r="92" spans="1:8" x14ac:dyDescent="0.2">
      <c r="A92">
        <v>13</v>
      </c>
      <c r="B92" s="1" t="s">
        <v>116</v>
      </c>
      <c r="C92" t="b">
        <v>1</v>
      </c>
      <c r="D92" s="14">
        <v>3553521.0146030001</v>
      </c>
      <c r="E92" s="15">
        <v>2.5162E-2</v>
      </c>
      <c r="F92" s="15">
        <v>0.88332100000000002</v>
      </c>
      <c r="G92" s="15">
        <v>0.59379199999999999</v>
      </c>
      <c r="H92" s="15">
        <v>0.27338299999999999</v>
      </c>
    </row>
    <row r="93" spans="1:8" x14ac:dyDescent="0.2">
      <c r="A93">
        <v>28</v>
      </c>
      <c r="B93" s="1" t="s">
        <v>117</v>
      </c>
      <c r="C93" t="b">
        <v>1</v>
      </c>
      <c r="D93" s="14">
        <v>3561023.1440710002</v>
      </c>
      <c r="E93" s="15">
        <v>2.7326E-2</v>
      </c>
      <c r="F93" s="15">
        <v>0.895783</v>
      </c>
      <c r="G93" s="15">
        <v>0.52275099999999997</v>
      </c>
      <c r="H93" s="15">
        <v>0.240671</v>
      </c>
    </row>
    <row r="94" spans="1:8" x14ac:dyDescent="0.2">
      <c r="A94">
        <v>6</v>
      </c>
      <c r="B94" s="1" t="s">
        <v>118</v>
      </c>
      <c r="C94" t="b">
        <v>1</v>
      </c>
      <c r="D94" s="14">
        <v>3564728.790641</v>
      </c>
      <c r="E94" s="15">
        <v>2.8395E-2</v>
      </c>
      <c r="F94" s="15">
        <v>0.87512100000000004</v>
      </c>
      <c r="G94" s="15">
        <v>0.62317500000000003</v>
      </c>
      <c r="H94" s="15">
        <v>0.29476400000000003</v>
      </c>
    </row>
    <row r="95" spans="1:8" x14ac:dyDescent="0.2">
      <c r="A95">
        <v>55</v>
      </c>
      <c r="B95" s="1" t="s">
        <v>119</v>
      </c>
      <c r="C95" t="b">
        <v>1</v>
      </c>
      <c r="D95" s="14">
        <v>3576712.0123450002</v>
      </c>
      <c r="E95" s="15">
        <v>3.1851999999999998E-2</v>
      </c>
      <c r="F95" s="15">
        <v>0.77303200000000005</v>
      </c>
      <c r="G95" s="15">
        <v>0.88758000000000004</v>
      </c>
      <c r="H95" s="15">
        <v>0.63836999999999999</v>
      </c>
    </row>
    <row r="96" spans="1:8" x14ac:dyDescent="0.2">
      <c r="A96">
        <v>51</v>
      </c>
      <c r="B96" s="1" t="s">
        <v>120</v>
      </c>
      <c r="C96" t="b">
        <v>1</v>
      </c>
      <c r="D96" s="14">
        <v>3643752.1788309999</v>
      </c>
      <c r="E96" s="15">
        <v>5.1193000000000002E-2</v>
      </c>
      <c r="F96" s="15">
        <v>0.739977</v>
      </c>
      <c r="G96" s="15">
        <v>0.92410499999999995</v>
      </c>
      <c r="H96" s="15">
        <v>0.80109699999999995</v>
      </c>
    </row>
    <row r="97" spans="1:8" x14ac:dyDescent="0.2">
      <c r="A97">
        <v>12</v>
      </c>
      <c r="B97" s="1" t="s">
        <v>121</v>
      </c>
      <c r="C97" t="b">
        <v>1</v>
      </c>
      <c r="D97" s="14">
        <v>3649680.7145639998</v>
      </c>
      <c r="E97" s="15">
        <v>5.2902999999999999E-2</v>
      </c>
      <c r="F97" s="15">
        <v>0.81006999999999996</v>
      </c>
      <c r="G97" s="15">
        <v>0.76944699999999999</v>
      </c>
      <c r="H97" s="15">
        <v>0.52485700000000002</v>
      </c>
    </row>
    <row r="98" spans="1:8" x14ac:dyDescent="0.2">
      <c r="A98">
        <v>31</v>
      </c>
      <c r="B98" s="1" t="s">
        <v>122</v>
      </c>
      <c r="C98" t="b">
        <v>1</v>
      </c>
      <c r="D98" s="14">
        <v>3666612.564913</v>
      </c>
      <c r="E98" s="15">
        <v>5.7787999999999999E-2</v>
      </c>
      <c r="F98" s="15">
        <v>0.75100599999999995</v>
      </c>
      <c r="G98" s="15">
        <v>0.823851</v>
      </c>
      <c r="H98" s="15">
        <v>0.68206100000000003</v>
      </c>
    </row>
    <row r="99" spans="1:8" x14ac:dyDescent="0.2">
      <c r="A99">
        <v>40</v>
      </c>
      <c r="B99" s="1" t="s">
        <v>123</v>
      </c>
      <c r="C99" t="b">
        <v>1</v>
      </c>
      <c r="D99" s="14">
        <v>3668624.1051050001</v>
      </c>
      <c r="E99" s="15">
        <v>5.8368000000000003E-2</v>
      </c>
      <c r="F99" s="15">
        <v>0.714306</v>
      </c>
      <c r="G99" s="15">
        <v>0.98403799999999997</v>
      </c>
      <c r="H99" s="15">
        <v>0.86699199999999998</v>
      </c>
    </row>
    <row r="100" spans="1:8" x14ac:dyDescent="0.2">
      <c r="A100">
        <v>94</v>
      </c>
      <c r="B100" s="1" t="s">
        <v>124</v>
      </c>
      <c r="C100" t="b">
        <v>1</v>
      </c>
      <c r="D100" s="14">
        <v>3674618.6281480002</v>
      </c>
      <c r="E100" s="15">
        <v>6.0097999999999999E-2</v>
      </c>
      <c r="F100" s="15">
        <v>0.72262800000000005</v>
      </c>
      <c r="G100" s="15">
        <v>0.89593999999999996</v>
      </c>
      <c r="H100" s="15">
        <v>0.83901199999999998</v>
      </c>
    </row>
    <row r="101" spans="1:8" x14ac:dyDescent="0.2">
      <c r="A101">
        <v>93</v>
      </c>
      <c r="B101" s="1" t="s">
        <v>125</v>
      </c>
      <c r="C101" t="b">
        <v>1</v>
      </c>
      <c r="D101" s="14">
        <v>3674978.5678690001</v>
      </c>
      <c r="E101" s="15">
        <v>6.0201999999999999E-2</v>
      </c>
      <c r="F101" s="15">
        <v>0.78646000000000005</v>
      </c>
      <c r="G101" s="15">
        <v>0.73715900000000001</v>
      </c>
      <c r="H101" s="15">
        <v>0.58895600000000004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2023-04-23T15:43:50Z</dcterms:modified>
</cp:coreProperties>
</file>