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L/"/>
    </mc:Choice>
  </mc:AlternateContent>
  <xr:revisionPtr revIDLastSave="0" documentId="13_ncr:1_{68F5C09E-A1B4-A045-B1E2-214B52DAB374}" xr6:coauthVersionLast="47" xr6:coauthVersionMax="47" xr10:uidLastSave="{00000000-0000-0000-0000-000000000000}"/>
  <bookViews>
    <workbookView xWindow="11580" yWindow="5400" windowWidth="28040" windowHeight="17440" activeTab="1" xr2:uid="{18DD8B35-12EA-6E45-A6ED-C2ED6BC0CAB6}"/>
  </bookViews>
  <sheets>
    <sheet name="SUMMARY" sheetId="2" r:id="rId1"/>
    <sheet name="DATA" sheetId="1" r:id="rId2"/>
  </sheets>
  <externalReferences>
    <externalReference r:id="rId3"/>
  </externalReferences>
  <definedNames>
    <definedName name="IL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D14" i="2"/>
  <c r="D13" i="2"/>
  <c r="E13" i="2" s="1"/>
  <c r="B8" i="2"/>
  <c r="B7" i="2"/>
  <c r="B6" i="2"/>
  <c r="B5" i="2"/>
  <c r="B4" i="2"/>
  <c r="D12" i="2"/>
  <c r="E12" i="2" s="1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033651-7D19-ED4B-AB10-7DC2C21AB0E2}" name="IL20C_energies" type="6" refreshedVersion="8" background="1" saveData="1">
    <textPr sourceFile="/Users/alecramsay/Documents/dev/baseline/maps/IL/IL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<sst xmlns="http://schemas.openxmlformats.org/spreadsheetml/2006/main" count="130" uniqueCount="126">
  <si>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</si>
  <si>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</si>
  <si>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</si>
  <si>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</si>
  <si>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</si>
  <si>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</si>
  <si>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</si>
  <si>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</si>
  <si>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</si>
  <si>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IL20C_I088K01N17</t>
  </si>
  <si>
    <t>Lowest: 1-100, 1-1000</t>
  </si>
  <si>
    <t>IL20C_I050K01N17</t>
  </si>
  <si>
    <t>IL20C_I038K01N17</t>
  </si>
  <si>
    <t>IL20C_I080K01N17</t>
  </si>
  <si>
    <t>IL20C_I055K01N17</t>
  </si>
  <si>
    <t>IL20C_I099K01N17</t>
  </si>
  <si>
    <t>IL20C_I041K01N17</t>
  </si>
  <si>
    <t>IL20C_I094K01N17</t>
  </si>
  <si>
    <t>IL20C_I068K01N17</t>
  </si>
  <si>
    <t>IL20C_I037K01N17</t>
  </si>
  <si>
    <t>IL20C_I043K01N17</t>
  </si>
  <si>
    <t>IL20C_I024K01N17</t>
  </si>
  <si>
    <t>IL20C_I032K01N17</t>
  </si>
  <si>
    <t>IL20C_I003K01N17</t>
  </si>
  <si>
    <t>Lowest: 1-10</t>
  </si>
  <si>
    <t>IL20C_I029K01N17</t>
  </si>
  <si>
    <t>IL20C_I008K01N17</t>
  </si>
  <si>
    <t>IL20C_I011K01N17</t>
  </si>
  <si>
    <t>IL20C_I096K01N17</t>
  </si>
  <si>
    <t>IL20C_I014K01N17</t>
  </si>
  <si>
    <t>IL20C_I063K01N17</t>
  </si>
  <si>
    <t>IL20C_I065K01N17</t>
  </si>
  <si>
    <t>IL20C_I036K01N17</t>
  </si>
  <si>
    <t>IL20C_I098K01N17</t>
  </si>
  <si>
    <t>IL20C_I095K01N17</t>
  </si>
  <si>
    <t>IL20C_I015K01N17</t>
  </si>
  <si>
    <t>IL20C_I028K01N17</t>
  </si>
  <si>
    <t>IL20C_I009K01N17</t>
  </si>
  <si>
    <t>IL20C_I044K01N17</t>
  </si>
  <si>
    <t>IL20C_I045K01N17</t>
  </si>
  <si>
    <t>IL20C_I004K01N17</t>
  </si>
  <si>
    <t>IL20C_I092K01N17</t>
  </si>
  <si>
    <t>IL20C_I042K01N17</t>
  </si>
  <si>
    <t>IL20C_I019K01N17</t>
  </si>
  <si>
    <t>IL20C_I052K01N17</t>
  </si>
  <si>
    <t>IL20C_I061K01N17</t>
  </si>
  <si>
    <t>IL20C_I010K01N17</t>
  </si>
  <si>
    <t>IL20C_I053K01N17</t>
  </si>
  <si>
    <t>IL20C_I073K01N17</t>
  </si>
  <si>
    <t>IL20C_I058K01N17</t>
  </si>
  <si>
    <t>IL20C_I025K01N17</t>
  </si>
  <si>
    <t>IL20C_I087K01N17</t>
  </si>
  <si>
    <t>IL20C_I023K01N17</t>
  </si>
  <si>
    <t>IL20C_I012K01N17</t>
  </si>
  <si>
    <t>IL20C_I079K01N17</t>
  </si>
  <si>
    <t>IL20C_I097K01N17</t>
  </si>
  <si>
    <t>IL20C_I070K01N17</t>
  </si>
  <si>
    <t>IL20C_I048K01N17</t>
  </si>
  <si>
    <t>IL20C_I075K01N17</t>
  </si>
  <si>
    <t>IL20C_I030K01N17</t>
  </si>
  <si>
    <t>IL20C_I062K01N17</t>
  </si>
  <si>
    <t>IL20C_I016K01N17</t>
  </si>
  <si>
    <t>IL20C_I013K01N17</t>
  </si>
  <si>
    <t>IL20C_I034K01N17</t>
  </si>
  <si>
    <t>IL20C_I000K01N17</t>
  </si>
  <si>
    <t>IL20C_I021K01N17</t>
  </si>
  <si>
    <t>IL20C_I078K01N17</t>
  </si>
  <si>
    <t>IL20C_I001K01N17</t>
  </si>
  <si>
    <t>IL20C_I060K01N17</t>
  </si>
  <si>
    <t>IL20C_I074K01N17</t>
  </si>
  <si>
    <t>IL20C_I085K01N17</t>
  </si>
  <si>
    <t>IL20C_I005K01N17</t>
  </si>
  <si>
    <t>IL20C_I090K01N17</t>
  </si>
  <si>
    <t>IL20C_I039K01N17</t>
  </si>
  <si>
    <t>IL20C_I054K01N17</t>
  </si>
  <si>
    <t>IL20C_I059K01N17</t>
  </si>
  <si>
    <t>IL20C_I093K01N17</t>
  </si>
  <si>
    <t>IL20C_I089K01N17</t>
  </si>
  <si>
    <t>IL20C_I091K01N17</t>
  </si>
  <si>
    <t>IL20C_I086K01N17</t>
  </si>
  <si>
    <t>IL20C_I064K01N17</t>
  </si>
  <si>
    <t>IL20C_I051K01N17</t>
  </si>
  <si>
    <t>IL20C_I081K01N17</t>
  </si>
  <si>
    <t>IL20C_I017K01N17</t>
  </si>
  <si>
    <t>IL20C_I076K01N17</t>
  </si>
  <si>
    <t>IL20C_I072K01N17</t>
  </si>
  <si>
    <t>IL20C_I047K01N17</t>
  </si>
  <si>
    <t>IL20C_I066K01N17</t>
  </si>
  <si>
    <t>IL20C_I018K01N17</t>
  </si>
  <si>
    <t>IL20C_I067K01N17</t>
  </si>
  <si>
    <t>IL20C_I056K01N17</t>
  </si>
  <si>
    <t>IL20C_I040K01N17</t>
  </si>
  <si>
    <t>IL20C_I046K01N17</t>
  </si>
  <si>
    <t>IL20C_I049K01N17</t>
  </si>
  <si>
    <t>IL20C_I020K01N17</t>
  </si>
  <si>
    <t>IL20C_I069K01N17</t>
  </si>
  <si>
    <t>IL20C_I084K01N17</t>
  </si>
  <si>
    <t>IL20C_I031K01N17</t>
  </si>
  <si>
    <t>IL20C_I002K01N17</t>
  </si>
  <si>
    <t>IL20C_I057K01N17</t>
  </si>
  <si>
    <t>IL20C_I027K01N17</t>
  </si>
  <si>
    <t>IL20C_I083K01N17</t>
  </si>
  <si>
    <t>IL20C_I035K01N17</t>
  </si>
  <si>
    <t>IL20C_I006K01N17</t>
  </si>
  <si>
    <t>IL20C_I082K01N17</t>
  </si>
  <si>
    <t>IL20C_I033K01N17</t>
  </si>
  <si>
    <t>IL20C_I026K01N17</t>
  </si>
  <si>
    <t>IL20C_I077K01N17</t>
  </si>
  <si>
    <t>IL20C_I007K01N17</t>
  </si>
  <si>
    <t>IL20C_I022K01N17</t>
  </si>
  <si>
    <t>IL20C_I071K01N17</t>
  </si>
  <si>
    <t>Statistics:</t>
  </si>
  <si>
    <t>iterations</t>
  </si>
  <si>
    <t>min</t>
  </si>
  <si>
    <t>max</t>
  </si>
  <si>
    <t>average</t>
  </si>
  <si>
    <t>median</t>
  </si>
  <si>
    <t>std</t>
  </si>
  <si>
    <t>Notes:</t>
  </si>
  <si>
    <t xml:space="preserve"> </t>
  </si>
  <si>
    <t>- successful runs</t>
  </si>
  <si>
    <t>- failed runs</t>
  </si>
  <si>
    <t>&lt;&lt;&lt; Includes a runtime error</t>
  </si>
  <si>
    <t>- # w/ delta energy &lt; 1%</t>
  </si>
  <si>
    <t>- # of those w/ shared % &gt; 95%</t>
  </si>
  <si>
    <t>- # not contiguous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</si>
</sst>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cramsay/Documents/dev/baseline/maps/WA/WA20C_energ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</sheetNames>
    <sheetDataSet>
      <sheetData sheetId="0"/>
      <sheetData sheetId="1">
        <row r="2">
          <cell r="F2">
            <v>1</v>
          </cell>
          <cell r="G2">
            <v>0</v>
          </cell>
          <cell r="H2">
            <v>0</v>
          </cell>
        </row>
        <row r="3">
          <cell r="F3">
            <v>0.99760800000000005</v>
          </cell>
          <cell r="G3">
            <v>2.2690999999999999E-2</v>
          </cell>
          <cell r="H3">
            <v>4.8079999999999998E-3</v>
          </cell>
        </row>
        <row r="4">
          <cell r="F4">
            <v>0.98834699999999998</v>
          </cell>
          <cell r="G4">
            <v>8.8508000000000003E-2</v>
          </cell>
          <cell r="H4">
            <v>2.3800999999999999E-2</v>
          </cell>
        </row>
        <row r="5">
          <cell r="F5">
            <v>0.99166699999999997</v>
          </cell>
          <cell r="G5">
            <v>6.7396999999999999E-2</v>
          </cell>
          <cell r="H5">
            <v>1.6947E-2</v>
          </cell>
        </row>
        <row r="6">
          <cell r="F6">
            <v>0.98354799999999998</v>
          </cell>
          <cell r="G6">
            <v>0.122129</v>
          </cell>
          <cell r="H6">
            <v>3.3874000000000001E-2</v>
          </cell>
        </row>
        <row r="7">
          <cell r="F7">
            <v>0.98370899999999994</v>
          </cell>
          <cell r="G7">
            <v>0.117338</v>
          </cell>
          <cell r="H7">
            <v>3.354E-2</v>
          </cell>
        </row>
        <row r="8">
          <cell r="F8">
            <v>0.99012999999999995</v>
          </cell>
          <cell r="G8">
            <v>8.0910999999999997E-2</v>
          </cell>
          <cell r="H8">
            <v>2.0087000000000001E-2</v>
          </cell>
        </row>
        <row r="9">
          <cell r="F9">
            <v>0.98768100000000003</v>
          </cell>
          <cell r="G9">
            <v>9.8308999999999994E-2</v>
          </cell>
          <cell r="H9">
            <v>2.5144E-2</v>
          </cell>
        </row>
        <row r="10">
          <cell r="F10">
            <v>0.98917900000000003</v>
          </cell>
          <cell r="G10">
            <v>8.2448999999999995E-2</v>
          </cell>
          <cell r="H10">
            <v>2.2086000000000001E-2</v>
          </cell>
        </row>
        <row r="11">
          <cell r="F11">
            <v>0.98163100000000003</v>
          </cell>
          <cell r="G11">
            <v>0.13008600000000001</v>
          </cell>
          <cell r="H11">
            <v>3.7977999999999998E-2</v>
          </cell>
        </row>
        <row r="12">
          <cell r="F12">
            <v>0.98327100000000001</v>
          </cell>
          <cell r="G12">
            <v>0.125362</v>
          </cell>
          <cell r="H12">
            <v>3.4558999999999999E-2</v>
          </cell>
        </row>
        <row r="13">
          <cell r="F13">
            <v>0.96345499999999995</v>
          </cell>
          <cell r="G13">
            <v>0.21740499999999999</v>
          </cell>
          <cell r="H13">
            <v>7.7640000000000001E-2</v>
          </cell>
        </row>
        <row r="14">
          <cell r="F14">
            <v>0.98048900000000005</v>
          </cell>
          <cell r="G14">
            <v>0.13681299999999999</v>
          </cell>
          <cell r="H14">
            <v>4.0611000000000001E-2</v>
          </cell>
        </row>
        <row r="15">
          <cell r="F15">
            <v>0.94762900000000005</v>
          </cell>
          <cell r="G15">
            <v>0.29304599999999997</v>
          </cell>
          <cell r="H15">
            <v>0.114261</v>
          </cell>
        </row>
        <row r="16">
          <cell r="F16">
            <v>0.98638499999999996</v>
          </cell>
          <cell r="G16">
            <v>0.103731</v>
          </cell>
          <cell r="H16">
            <v>2.7976999999999998E-2</v>
          </cell>
        </row>
        <row r="17">
          <cell r="F17">
            <v>0.97520600000000002</v>
          </cell>
          <cell r="G17">
            <v>0.15986</v>
          </cell>
          <cell r="H17">
            <v>5.2396999999999999E-2</v>
          </cell>
        </row>
        <row r="18">
          <cell r="F18">
            <v>0.98696600000000001</v>
          </cell>
          <cell r="G18">
            <v>9.7097000000000003E-2</v>
          </cell>
          <cell r="H18">
            <v>2.6690999999999999E-2</v>
          </cell>
        </row>
        <row r="19">
          <cell r="F19">
            <v>0.96422200000000002</v>
          </cell>
          <cell r="G19">
            <v>0.218893</v>
          </cell>
          <cell r="H19">
            <v>7.6037999999999994E-2</v>
          </cell>
        </row>
        <row r="20">
          <cell r="F20">
            <v>0.91003800000000001</v>
          </cell>
          <cell r="G20">
            <v>0.43407000000000001</v>
          </cell>
          <cell r="H20">
            <v>0.21226999999999999</v>
          </cell>
        </row>
        <row r="21">
          <cell r="F21">
            <v>0.980742</v>
          </cell>
          <cell r="G21">
            <v>0.130499</v>
          </cell>
          <cell r="H21">
            <v>3.9999E-2</v>
          </cell>
        </row>
        <row r="22">
          <cell r="F22">
            <v>0.98552600000000001</v>
          </cell>
          <cell r="G22">
            <v>0.10675999999999999</v>
          </cell>
          <cell r="H22">
            <v>2.9742000000000001E-2</v>
          </cell>
        </row>
        <row r="23">
          <cell r="F23">
            <v>0.97945000000000004</v>
          </cell>
          <cell r="G23">
            <v>0.13639399999999999</v>
          </cell>
          <cell r="H23">
            <v>4.2842999999999999E-2</v>
          </cell>
        </row>
        <row r="24">
          <cell r="F24">
            <v>0.97561799999999999</v>
          </cell>
          <cell r="G24">
            <v>0.17430899999999999</v>
          </cell>
          <cell r="H24">
            <v>5.0963000000000001E-2</v>
          </cell>
        </row>
        <row r="25">
          <cell r="F25">
            <v>0.96298099999999998</v>
          </cell>
          <cell r="G25">
            <v>0.22198599999999999</v>
          </cell>
          <cell r="H25">
            <v>7.9200999999999994E-2</v>
          </cell>
        </row>
        <row r="26">
          <cell r="F26">
            <v>0.98035099999999997</v>
          </cell>
          <cell r="G26">
            <v>0.13781199999999999</v>
          </cell>
          <cell r="H26">
            <v>4.0793000000000003E-2</v>
          </cell>
        </row>
        <row r="27">
          <cell r="F27">
            <v>0.98496499999999998</v>
          </cell>
          <cell r="G27">
            <v>0.114411</v>
          </cell>
          <cell r="H27">
            <v>3.0844E-2</v>
          </cell>
        </row>
        <row r="28">
          <cell r="F28">
            <v>0.960503</v>
          </cell>
          <cell r="G28">
            <v>0.23169500000000001</v>
          </cell>
          <cell r="H28">
            <v>8.4334999999999993E-2</v>
          </cell>
        </row>
        <row r="29">
          <cell r="F29">
            <v>0.96950599999999998</v>
          </cell>
          <cell r="G29">
            <v>0.19667200000000001</v>
          </cell>
          <cell r="H29">
            <v>6.4133999999999997E-2</v>
          </cell>
        </row>
        <row r="30">
          <cell r="F30">
            <v>0.98382499999999995</v>
          </cell>
          <cell r="G30">
            <v>0.12472999999999999</v>
          </cell>
          <cell r="H30">
            <v>3.3375000000000002E-2</v>
          </cell>
        </row>
        <row r="31">
          <cell r="F31">
            <v>0.98375699999999999</v>
          </cell>
          <cell r="G31">
            <v>0.124263</v>
          </cell>
          <cell r="H31">
            <v>3.3473999999999997E-2</v>
          </cell>
        </row>
        <row r="32">
          <cell r="F32">
            <v>0.98458199999999996</v>
          </cell>
          <cell r="G32">
            <v>0.116706</v>
          </cell>
          <cell r="H32">
            <v>3.1642000000000003E-2</v>
          </cell>
        </row>
        <row r="33">
          <cell r="F33">
            <v>0.95161099999999998</v>
          </cell>
          <cell r="G33">
            <v>0.26917000000000002</v>
          </cell>
          <cell r="H33">
            <v>0.10491200000000001</v>
          </cell>
        </row>
        <row r="34">
          <cell r="F34">
            <v>0.98706199999999999</v>
          </cell>
          <cell r="G34">
            <v>0.104962</v>
          </cell>
          <cell r="H34">
            <v>2.6504E-2</v>
          </cell>
        </row>
        <row r="35">
          <cell r="F35">
            <v>0.88937500000000003</v>
          </cell>
          <cell r="G35">
            <v>0.51061500000000004</v>
          </cell>
          <cell r="H35">
            <v>0.26843800000000001</v>
          </cell>
        </row>
        <row r="36">
          <cell r="F36">
            <v>0.97740899999999997</v>
          </cell>
          <cell r="G36">
            <v>0.16461600000000001</v>
          </cell>
          <cell r="H36">
            <v>4.6913000000000003E-2</v>
          </cell>
        </row>
        <row r="37">
          <cell r="F37">
            <v>0.98707500000000004</v>
          </cell>
          <cell r="G37">
            <v>0.101101</v>
          </cell>
          <cell r="H37">
            <v>2.6408000000000001E-2</v>
          </cell>
        </row>
        <row r="38">
          <cell r="F38">
            <v>0.901509</v>
          </cell>
          <cell r="G38">
            <v>0.45562399999999997</v>
          </cell>
          <cell r="H38">
            <v>0.23675599999999999</v>
          </cell>
        </row>
        <row r="39">
          <cell r="F39">
            <v>0.89332400000000001</v>
          </cell>
          <cell r="G39">
            <v>0.50095299999999998</v>
          </cell>
          <cell r="H39">
            <v>0.25712099999999999</v>
          </cell>
        </row>
        <row r="40">
          <cell r="F40">
            <v>0.96401400000000004</v>
          </cell>
          <cell r="G40">
            <v>0.227327</v>
          </cell>
          <cell r="H40">
            <v>7.6469999999999996E-2</v>
          </cell>
        </row>
        <row r="41">
          <cell r="F41">
            <v>0.95913999999999999</v>
          </cell>
          <cell r="G41">
            <v>0.24715999999999999</v>
          </cell>
          <cell r="H41">
            <v>8.7722999999999995E-2</v>
          </cell>
        </row>
        <row r="42">
          <cell r="F42">
            <v>0.90127199999999996</v>
          </cell>
          <cell r="G42">
            <v>0.454015</v>
          </cell>
          <cell r="H42">
            <v>0.23749400000000001</v>
          </cell>
        </row>
        <row r="43">
          <cell r="F43">
            <v>0.89525399999999999</v>
          </cell>
          <cell r="G43">
            <v>0.46276600000000001</v>
          </cell>
          <cell r="H43">
            <v>0.25537100000000001</v>
          </cell>
        </row>
        <row r="44">
          <cell r="F44">
            <v>0.97653500000000004</v>
          </cell>
          <cell r="G44">
            <v>0.16755100000000001</v>
          </cell>
          <cell r="H44">
            <v>4.8854000000000002E-2</v>
          </cell>
        </row>
        <row r="45">
          <cell r="F45">
            <v>0.90531200000000001</v>
          </cell>
          <cell r="G45">
            <v>0.43821300000000002</v>
          </cell>
          <cell r="H45">
            <v>0.22580900000000001</v>
          </cell>
        </row>
        <row r="46">
          <cell r="F46">
            <v>0.95673200000000003</v>
          </cell>
          <cell r="G46">
            <v>0.25493399999999999</v>
          </cell>
          <cell r="H46">
            <v>9.3456999999999998E-2</v>
          </cell>
        </row>
        <row r="47">
          <cell r="F47">
            <v>0.88951999999999998</v>
          </cell>
          <cell r="G47">
            <v>0.49723299999999998</v>
          </cell>
          <cell r="H47">
            <v>0.269812</v>
          </cell>
        </row>
        <row r="48">
          <cell r="F48">
            <v>0.94106400000000001</v>
          </cell>
          <cell r="G48">
            <v>0.30825999999999998</v>
          </cell>
          <cell r="H48">
            <v>0.13212599999999999</v>
          </cell>
        </row>
        <row r="49">
          <cell r="F49">
            <v>0.89688500000000004</v>
          </cell>
          <cell r="G49">
            <v>0.45345099999999999</v>
          </cell>
          <cell r="H49">
            <v>0.25083899999999998</v>
          </cell>
        </row>
        <row r="50">
          <cell r="F50">
            <v>0.881019</v>
          </cell>
          <cell r="G50">
            <v>0.52862299999999995</v>
          </cell>
          <cell r="H50">
            <v>0.29339100000000001</v>
          </cell>
        </row>
        <row r="51">
          <cell r="F51">
            <v>0.88198100000000001</v>
          </cell>
          <cell r="G51">
            <v>0.53273800000000004</v>
          </cell>
          <cell r="H51">
            <v>0.29009800000000002</v>
          </cell>
        </row>
        <row r="52">
          <cell r="F52">
            <v>0.89061699999999999</v>
          </cell>
          <cell r="G52">
            <v>0.51240600000000003</v>
          </cell>
          <cell r="H52">
            <v>0.26429799999999998</v>
          </cell>
        </row>
        <row r="53">
          <cell r="F53">
            <v>0.95213800000000004</v>
          </cell>
          <cell r="G53">
            <v>0.274808</v>
          </cell>
          <cell r="H53">
            <v>0.103492</v>
          </cell>
        </row>
        <row r="54">
          <cell r="F54">
            <v>0.89633099999999999</v>
          </cell>
          <cell r="G54">
            <v>0.490282</v>
          </cell>
          <cell r="H54">
            <v>0.24865499999999999</v>
          </cell>
        </row>
        <row r="55">
          <cell r="F55">
            <v>0.88866000000000001</v>
          </cell>
          <cell r="G55">
            <v>0.47492800000000002</v>
          </cell>
          <cell r="H55">
            <v>0.27415400000000001</v>
          </cell>
        </row>
        <row r="56">
          <cell r="F56">
            <v>0.83303099999999997</v>
          </cell>
          <cell r="G56">
            <v>0.64540900000000001</v>
          </cell>
          <cell r="H56">
            <v>0.45314500000000002</v>
          </cell>
        </row>
        <row r="57">
          <cell r="F57">
            <v>0.83565400000000001</v>
          </cell>
          <cell r="G57">
            <v>0.60656699999999997</v>
          </cell>
          <cell r="H57">
            <v>0.45339600000000002</v>
          </cell>
        </row>
        <row r="58">
          <cell r="F58">
            <v>0.88819400000000004</v>
          </cell>
          <cell r="G58">
            <v>0.50539699999999999</v>
          </cell>
          <cell r="H58">
            <v>0.27282299999999998</v>
          </cell>
        </row>
        <row r="59">
          <cell r="F59">
            <v>0.82128900000000005</v>
          </cell>
          <cell r="G59">
            <v>0.63223799999999997</v>
          </cell>
          <cell r="H59">
            <v>0.49532199999999998</v>
          </cell>
        </row>
        <row r="60">
          <cell r="F60">
            <v>0.93130299999999999</v>
          </cell>
          <cell r="G60">
            <v>0.34954800000000003</v>
          </cell>
          <cell r="H60">
            <v>0.15436</v>
          </cell>
        </row>
        <row r="61">
          <cell r="F61">
            <v>0.894841</v>
          </cell>
          <cell r="G61">
            <v>0.51014499999999996</v>
          </cell>
          <cell r="H61">
            <v>0.25175599999999998</v>
          </cell>
        </row>
        <row r="62">
          <cell r="F62">
            <v>0.88936099999999996</v>
          </cell>
          <cell r="G62">
            <v>0.494232</v>
          </cell>
          <cell r="H62">
            <v>0.27053899999999997</v>
          </cell>
        </row>
        <row r="63">
          <cell r="F63">
            <v>0.88846400000000003</v>
          </cell>
          <cell r="G63">
            <v>0.47723599999999999</v>
          </cell>
          <cell r="H63">
            <v>0.27458700000000003</v>
          </cell>
        </row>
        <row r="64">
          <cell r="F64">
            <v>0.91354500000000005</v>
          </cell>
          <cell r="G64">
            <v>0.41317999999999999</v>
          </cell>
          <cell r="H64">
            <v>0.20416000000000001</v>
          </cell>
        </row>
        <row r="65">
          <cell r="F65">
            <v>0.89933099999999999</v>
          </cell>
          <cell r="G65">
            <v>0.45192700000000002</v>
          </cell>
          <cell r="H65">
            <v>0.243232</v>
          </cell>
        </row>
        <row r="66">
          <cell r="F66">
            <v>0.91256300000000001</v>
          </cell>
          <cell r="G66">
            <v>0.41745399999999999</v>
          </cell>
          <cell r="H66">
            <v>0.20655799999999999</v>
          </cell>
        </row>
        <row r="67">
          <cell r="F67">
            <v>0.88769699999999996</v>
          </cell>
          <cell r="G67">
            <v>0.48061700000000002</v>
          </cell>
          <cell r="H67">
            <v>0.27615800000000001</v>
          </cell>
        </row>
        <row r="68">
          <cell r="F68">
            <v>0.889602</v>
          </cell>
          <cell r="G68">
            <v>0.47392800000000002</v>
          </cell>
          <cell r="H68">
            <v>0.27045999999999998</v>
          </cell>
        </row>
        <row r="69">
          <cell r="F69">
            <v>0.82286899999999996</v>
          </cell>
          <cell r="G69">
            <v>0.64785300000000001</v>
          </cell>
          <cell r="H69">
            <v>0.50657099999999999</v>
          </cell>
        </row>
        <row r="70">
          <cell r="F70">
            <v>0.86878200000000005</v>
          </cell>
          <cell r="G70">
            <v>0.56856499999999999</v>
          </cell>
          <cell r="H70">
            <v>0.33028400000000002</v>
          </cell>
        </row>
        <row r="71">
          <cell r="F71">
            <v>0.86929500000000004</v>
          </cell>
          <cell r="G71">
            <v>0.51702400000000004</v>
          </cell>
          <cell r="H71">
            <v>0.33065299999999997</v>
          </cell>
        </row>
        <row r="72">
          <cell r="F72">
            <v>0.85911899999999997</v>
          </cell>
          <cell r="G72">
            <v>0.60229200000000005</v>
          </cell>
          <cell r="H72">
            <v>0.360377</v>
          </cell>
        </row>
        <row r="73">
          <cell r="F73">
            <v>0.80988800000000005</v>
          </cell>
          <cell r="G73">
            <v>0.64824599999999999</v>
          </cell>
          <cell r="H73">
            <v>0.51974500000000001</v>
          </cell>
        </row>
        <row r="74">
          <cell r="F74">
            <v>0.80916399999999999</v>
          </cell>
          <cell r="G74">
            <v>0.647096</v>
          </cell>
          <cell r="H74">
            <v>0.51981999999999995</v>
          </cell>
        </row>
        <row r="75">
          <cell r="F75">
            <v>0.89974399999999999</v>
          </cell>
          <cell r="G75">
            <v>0.45513199999999998</v>
          </cell>
          <cell r="H75">
            <v>0.241893</v>
          </cell>
        </row>
        <row r="76">
          <cell r="F76">
            <v>0.82169700000000001</v>
          </cell>
          <cell r="G76">
            <v>0.62840099999999999</v>
          </cell>
          <cell r="H76">
            <v>0.49202400000000002</v>
          </cell>
        </row>
        <row r="77">
          <cell r="F77">
            <v>0.82589800000000002</v>
          </cell>
          <cell r="G77">
            <v>0.63776299999999997</v>
          </cell>
          <cell r="H77">
            <v>0.487348</v>
          </cell>
        </row>
        <row r="78">
          <cell r="F78">
            <v>0.85603700000000005</v>
          </cell>
          <cell r="G78">
            <v>0.58389400000000002</v>
          </cell>
          <cell r="H78">
            <v>0.418433</v>
          </cell>
        </row>
        <row r="79">
          <cell r="F79">
            <v>0.90616699999999994</v>
          </cell>
          <cell r="G79">
            <v>0.43975399999999998</v>
          </cell>
          <cell r="H79">
            <v>0.22298100000000001</v>
          </cell>
        </row>
        <row r="80">
          <cell r="F80">
            <v>0.85543800000000003</v>
          </cell>
          <cell r="G80">
            <v>0.62422299999999997</v>
          </cell>
          <cell r="H80">
            <v>0.37232199999999999</v>
          </cell>
        </row>
        <row r="81">
          <cell r="F81">
            <v>0.88653300000000002</v>
          </cell>
          <cell r="G81">
            <v>0.48243999999999998</v>
          </cell>
          <cell r="H81">
            <v>0.27944000000000002</v>
          </cell>
        </row>
        <row r="82">
          <cell r="F82">
            <v>0.80846799999999996</v>
          </cell>
          <cell r="G82">
            <v>0.655339</v>
          </cell>
          <cell r="H82">
            <v>0.52398299999999998</v>
          </cell>
        </row>
        <row r="83">
          <cell r="F83">
            <v>0.81039499999999998</v>
          </cell>
          <cell r="G83">
            <v>0.65160399999999996</v>
          </cell>
          <cell r="H83">
            <v>0.51703500000000002</v>
          </cell>
        </row>
        <row r="84">
          <cell r="F84">
            <v>0.82760299999999998</v>
          </cell>
          <cell r="G84">
            <v>0.59888799999999998</v>
          </cell>
          <cell r="H84">
            <v>0.48416999999999999</v>
          </cell>
        </row>
        <row r="85">
          <cell r="F85">
            <v>0.80876000000000003</v>
          </cell>
          <cell r="G85">
            <v>0.65707300000000002</v>
          </cell>
          <cell r="H85">
            <v>0.52268800000000004</v>
          </cell>
        </row>
        <row r="86">
          <cell r="F86">
            <v>0.89110100000000003</v>
          </cell>
          <cell r="G86">
            <v>0.48289900000000002</v>
          </cell>
          <cell r="H86">
            <v>0.26516699999999999</v>
          </cell>
        </row>
        <row r="87">
          <cell r="F87">
            <v>0.81886599999999998</v>
          </cell>
          <cell r="G87">
            <v>0.65793800000000002</v>
          </cell>
          <cell r="H87">
            <v>0.51690100000000005</v>
          </cell>
        </row>
        <row r="88">
          <cell r="F88">
            <v>0.81023199999999995</v>
          </cell>
          <cell r="G88">
            <v>0.65453899999999998</v>
          </cell>
          <cell r="H88">
            <v>0.51807700000000001</v>
          </cell>
        </row>
        <row r="89">
          <cell r="F89">
            <v>0.81001699999999999</v>
          </cell>
          <cell r="G89">
            <v>0.65478599999999998</v>
          </cell>
          <cell r="H89">
            <v>0.518405</v>
          </cell>
        </row>
        <row r="90">
          <cell r="F90">
            <v>0.79370600000000002</v>
          </cell>
          <cell r="G90">
            <v>0.65583400000000003</v>
          </cell>
          <cell r="H90">
            <v>0.53947199999999995</v>
          </cell>
        </row>
        <row r="91">
          <cell r="F91">
            <v>0.879556</v>
          </cell>
          <cell r="G91">
            <v>0.50684499999999999</v>
          </cell>
          <cell r="H91">
            <v>0.29892400000000002</v>
          </cell>
        </row>
        <row r="92">
          <cell r="F92">
            <v>0.81539099999999998</v>
          </cell>
          <cell r="G92">
            <v>0.66903599999999996</v>
          </cell>
          <cell r="H92">
            <v>0.53291900000000003</v>
          </cell>
        </row>
        <row r="93">
          <cell r="F93">
            <v>0.82284400000000002</v>
          </cell>
          <cell r="G93">
            <v>0.64824899999999996</v>
          </cell>
          <cell r="H93">
            <v>0.49115300000000001</v>
          </cell>
        </row>
        <row r="94">
          <cell r="F94">
            <v>0.81839399999999995</v>
          </cell>
          <cell r="G94">
            <v>0.665215</v>
          </cell>
          <cell r="H94">
            <v>0.52541499999999997</v>
          </cell>
        </row>
        <row r="95">
          <cell r="F95">
            <v>0.82795200000000002</v>
          </cell>
          <cell r="G95">
            <v>0.63628499999999999</v>
          </cell>
          <cell r="H95">
            <v>0.48180499999999998</v>
          </cell>
        </row>
        <row r="96">
          <cell r="F96">
            <v>0.80983400000000005</v>
          </cell>
          <cell r="G96">
            <v>0.65505000000000002</v>
          </cell>
          <cell r="H96">
            <v>0.51790999999999998</v>
          </cell>
        </row>
        <row r="97">
          <cell r="F97">
            <v>0.81040100000000004</v>
          </cell>
          <cell r="G97">
            <v>0.65990700000000002</v>
          </cell>
          <cell r="H97">
            <v>0.51836499999999996</v>
          </cell>
        </row>
        <row r="98">
          <cell r="F98">
            <v>0.80971599999999999</v>
          </cell>
          <cell r="G98">
            <v>0.65739400000000003</v>
          </cell>
          <cell r="H98">
            <v>0.51992000000000005</v>
          </cell>
        </row>
        <row r="99">
          <cell r="F99">
            <v>0.79586800000000002</v>
          </cell>
          <cell r="G99">
            <v>0.68151799999999996</v>
          </cell>
          <cell r="H99">
            <v>0.58672999999999997</v>
          </cell>
        </row>
        <row r="100">
          <cell r="F100">
            <v>0.82292100000000001</v>
          </cell>
          <cell r="G100">
            <v>0.65663899999999997</v>
          </cell>
          <cell r="H100">
            <v>0.49805199999999999</v>
          </cell>
        </row>
        <row r="101">
          <cell r="F101">
            <v>0.82434200000000002</v>
          </cell>
          <cell r="G101">
            <v>0.65365300000000004</v>
          </cell>
          <cell r="H101">
            <v>0.50536499999999995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C_energies" connectionId="1" xr16:uid="{ED0C63A9-1F67-414F-9B08-CF5BE17C0A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B142-9141-8E48-A79F-49AA4DDD2CB3}">
  <dimension ref="A1:F15"/>
  <sheetViews>
    <sheetView workbookViewId="0">
      <selection activeCell="D7" sqref="D7"/>
    </sheetView>
  </sheetViews>
  <sheetFormatPr baseColWidth="10" defaultRowHeight="16" x14ac:dyDescent="0.2"/>
  <sheetData>
    <row r="1" spans="1:6" x14ac:dyDescent="0.2">
      <c r="A1" s="2" t="s">
        <v>111</v>
      </c>
      <c r="B1" s="16">
        <v>100</v>
      </c>
      <c r="C1" t="s">
        <v>112</v>
      </c>
    </row>
    <row r="3" spans="1:6" x14ac:dyDescent="0.2">
      <c r="A3" s="17"/>
      <c r="B3" s="18" t="s">
        <v>4</v>
      </c>
      <c r="C3" s="18" t="s">
        <v>5</v>
      </c>
      <c r="D3" s="18" t="s">
        <v>6</v>
      </c>
      <c r="E3" s="18" t="s">
        <v>7</v>
      </c>
    </row>
    <row r="4" spans="1:6" x14ac:dyDescent="0.2">
      <c r="A4" s="14" t="s">
        <v>113</v>
      </c>
      <c r="B4" s="14">
        <f>MIN(DATA!E$2:E$101)</f>
        <v>0</v>
      </c>
      <c r="C4" s="14">
        <f>MIN([1]DATA!F$2:F$126)</f>
        <v>0.79370600000000002</v>
      </c>
      <c r="D4" s="14">
        <f>MIN([1]DATA!G$2:G$126)</f>
        <v>0</v>
      </c>
      <c r="E4" s="14">
        <f>MIN([1]DATA!H$2:H$126)</f>
        <v>0</v>
      </c>
    </row>
    <row r="5" spans="1:6" x14ac:dyDescent="0.2">
      <c r="A5" s="14" t="s">
        <v>114</v>
      </c>
      <c r="B5" s="14">
        <f>MAX(DATA!E$2:E$101)</f>
        <v>4.2175999999999998E-2</v>
      </c>
      <c r="C5" s="14">
        <f>MAX([1]DATA!F$2:F$126)</f>
        <v>1</v>
      </c>
      <c r="D5" s="14">
        <f>MAX([1]DATA!G$2:G$126)</f>
        <v>0.68151799999999996</v>
      </c>
      <c r="E5" s="14">
        <f>MAX([1]DATA!H$2:H$126)</f>
        <v>0.58672999999999997</v>
      </c>
    </row>
    <row r="6" spans="1:6" x14ac:dyDescent="0.2">
      <c r="A6" s="14" t="s">
        <v>115</v>
      </c>
      <c r="B6" s="14">
        <f>AVERAGE(DATA!E$2:E$101)</f>
        <v>1.8090739999999998E-2</v>
      </c>
      <c r="C6" s="14">
        <f>AVERAGE([1]DATA!F$2:F$126)</f>
        <v>0.90578678999999951</v>
      </c>
      <c r="D6" s="14">
        <f>AVERAGE([1]DATA!G$2:G$126)</f>
        <v>0.39543320000000004</v>
      </c>
      <c r="E6" s="14">
        <f>AVERAGE([1]DATA!H$2:H$126)</f>
        <v>0.24351992000000006</v>
      </c>
    </row>
    <row r="7" spans="1:6" x14ac:dyDescent="0.2">
      <c r="A7" s="14" t="s">
        <v>116</v>
      </c>
      <c r="B7" s="14">
        <f>MEDIAN(DATA!E$2:E$101)</f>
        <v>1.4710000000000001E-2</v>
      </c>
      <c r="C7" s="14">
        <f>MEDIAN([1]DATA!F$2:F$126)</f>
        <v>0.89810800000000002</v>
      </c>
      <c r="D7" s="14">
        <f>MEDIAN([1]DATA!G$2:G$126)</f>
        <v>0.45537799999999995</v>
      </c>
      <c r="E7" s="14">
        <f>MEDIAN([1]DATA!H$2:H$126)</f>
        <v>0.24594349999999998</v>
      </c>
    </row>
    <row r="8" spans="1:6" x14ac:dyDescent="0.2">
      <c r="A8" s="19" t="s">
        <v>117</v>
      </c>
      <c r="B8" s="19">
        <f>STDEV(DATA!E$2:E$101)</f>
        <v>1.2457498711777558E-2</v>
      </c>
      <c r="C8" s="19">
        <f>STDEV([1]DATA!F$2:F$126)</f>
        <v>6.6326489479792528E-2</v>
      </c>
      <c r="D8" s="19">
        <f>STDEV([1]DATA!G$2:G$126)</f>
        <v>0.21624636864605626</v>
      </c>
      <c r="E8" s="19">
        <f>STDEV([1]DATA!H$2:H$126)</f>
        <v>0.18822575676986777</v>
      </c>
    </row>
    <row r="9" spans="1:6" x14ac:dyDescent="0.2">
      <c r="A9" s="14"/>
      <c r="B9" s="14"/>
      <c r="C9" s="14"/>
      <c r="D9" s="14"/>
      <c r="E9" s="14"/>
    </row>
    <row r="10" spans="1:6" x14ac:dyDescent="0.2">
      <c r="A10" t="s">
        <v>118</v>
      </c>
      <c r="C10" s="16" t="s">
        <v>119</v>
      </c>
    </row>
    <row r="11" spans="1:6" x14ac:dyDescent="0.2">
      <c r="A11" s="20" t="s">
        <v>120</v>
      </c>
      <c r="D11" s="21">
        <v>100</v>
      </c>
    </row>
    <row r="12" spans="1:6" x14ac:dyDescent="0.2">
      <c r="A12" s="22" t="s">
        <v>121</v>
      </c>
      <c r="D12" s="16">
        <f>B1-D11</f>
        <v>0</v>
      </c>
      <c r="E12" s="23">
        <f>D12/B1</f>
        <v>0</v>
      </c>
      <c r="F12" t="s">
        <v>122</v>
      </c>
    </row>
    <row r="13" spans="1:6" x14ac:dyDescent="0.2">
      <c r="A13" s="24" t="s">
        <v>123</v>
      </c>
      <c r="D13" s="21">
        <f>COUNTIF(DATA!E2:E101, "&lt;0.01")</f>
        <v>41</v>
      </c>
      <c r="E13" s="25">
        <f>D13/D11</f>
        <v>0.41</v>
      </c>
    </row>
    <row r="14" spans="1:6" x14ac:dyDescent="0.2">
      <c r="A14" s="24" t="s">
        <v>124</v>
      </c>
      <c r="D14" s="21">
        <f>COUNTIF(DATA!F2:F101, "&gt;0.95")</f>
        <v>1</v>
      </c>
      <c r="E14" s="25">
        <f>D14/D13</f>
        <v>2.4390243902439025E-2</v>
      </c>
    </row>
    <row r="15" spans="1:6" x14ac:dyDescent="0.2">
      <c r="A15" s="20" t="s">
        <v>125</v>
      </c>
      <c r="D15">
        <f>COUNTIF(DATA!C2:C101, FALSE)</f>
        <v>100</v>
      </c>
      <c r="E15" s="25">
        <f>D15/D11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5E95-E91E-9143-85EF-7C3D356CC836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3.6640625" style="14" bestFit="1" customWidth="1"/>
    <col min="5" max="5" width="6.6640625" style="15" bestFit="1" customWidth="1"/>
    <col min="6" max="6" width="8.1640625" style="15" bestFit="1" customWidth="1"/>
    <col min="7" max="8" width="6.6640625" style="15" bestFit="1" customWidth="1"/>
    <col min="9" max="9" width="19.5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</row>
    <row r="2" spans="1:9" x14ac:dyDescent="0.2">
      <c r="A2" s="6">
        <v>89</v>
      </c>
      <c r="B2" s="7" t="s">
        <v>9</v>
      </c>
      <c r="C2" s="6" t="b">
        <v>0</v>
      </c>
      <c r="D2" s="8">
        <v>3308385.800727</v>
      </c>
      <c r="E2" s="9">
        <v>0</v>
      </c>
      <c r="F2" s="9">
        <v>1</v>
      </c>
      <c r="G2" s="9">
        <v>0</v>
      </c>
      <c r="H2" s="9">
        <v>0</v>
      </c>
      <c r="I2" s="7" t="s">
        <v>10</v>
      </c>
    </row>
    <row r="3" spans="1:9" x14ac:dyDescent="0.2">
      <c r="A3">
        <v>51</v>
      </c>
      <c r="B3" s="1" t="s">
        <v>11</v>
      </c>
      <c r="C3" t="b">
        <v>0</v>
      </c>
      <c r="D3" s="14">
        <v>3312093.8900159998</v>
      </c>
      <c r="E3" s="15">
        <v>1.121E-3</v>
      </c>
      <c r="F3" s="15">
        <v>0.808365</v>
      </c>
      <c r="G3" s="15">
        <v>0.67576199999999997</v>
      </c>
      <c r="H3" s="15">
        <v>0.53689900000000002</v>
      </c>
      <c r="I3" s="1"/>
    </row>
    <row r="4" spans="1:9" x14ac:dyDescent="0.2">
      <c r="A4">
        <v>39</v>
      </c>
      <c r="B4" s="1" t="s">
        <v>12</v>
      </c>
      <c r="C4" t="b">
        <v>0</v>
      </c>
      <c r="D4" s="14">
        <v>3315478.039355</v>
      </c>
      <c r="E4" s="15">
        <v>2.1440000000000001E-3</v>
      </c>
      <c r="F4" s="15">
        <v>0.68677600000000005</v>
      </c>
      <c r="G4" s="15">
        <v>1.0461549999999999</v>
      </c>
      <c r="H4" s="15">
        <v>0.885764</v>
      </c>
    </row>
    <row r="5" spans="1:9" x14ac:dyDescent="0.2">
      <c r="A5">
        <v>81</v>
      </c>
      <c r="B5" s="1" t="s">
        <v>13</v>
      </c>
      <c r="C5" t="b">
        <v>0</v>
      </c>
      <c r="D5" s="14">
        <v>3315986.30008</v>
      </c>
      <c r="E5" s="15">
        <v>2.297E-3</v>
      </c>
      <c r="F5" s="15">
        <v>0.81889699999999999</v>
      </c>
      <c r="G5" s="15">
        <v>0.73949399999999998</v>
      </c>
      <c r="H5" s="15">
        <v>0.53217700000000001</v>
      </c>
      <c r="I5" s="1"/>
    </row>
    <row r="6" spans="1:9" x14ac:dyDescent="0.2">
      <c r="A6">
        <v>56</v>
      </c>
      <c r="B6" s="1" t="s">
        <v>14</v>
      </c>
      <c r="C6" t="b">
        <v>0</v>
      </c>
      <c r="D6" s="14">
        <v>3317601.7524999999</v>
      </c>
      <c r="E6" s="15">
        <v>2.7859999999999998E-3</v>
      </c>
      <c r="F6" s="15">
        <v>0.70862199999999997</v>
      </c>
      <c r="G6" s="15">
        <v>0.953345</v>
      </c>
      <c r="H6" s="15">
        <v>0.74423300000000003</v>
      </c>
    </row>
    <row r="7" spans="1:9" x14ac:dyDescent="0.2">
      <c r="A7">
        <v>100</v>
      </c>
      <c r="B7" s="1" t="s">
        <v>15</v>
      </c>
      <c r="C7" t="b">
        <v>0</v>
      </c>
      <c r="D7" s="14">
        <v>3318209.5906190001</v>
      </c>
      <c r="E7" s="15">
        <v>2.9689999999999999E-3</v>
      </c>
      <c r="F7" s="15">
        <v>0.66669199999999995</v>
      </c>
      <c r="G7" s="15">
        <v>1.0416859999999999</v>
      </c>
      <c r="H7" s="15">
        <v>0.89030799999999999</v>
      </c>
    </row>
    <row r="8" spans="1:9" x14ac:dyDescent="0.2">
      <c r="A8">
        <v>42</v>
      </c>
      <c r="B8" s="1" t="s">
        <v>16</v>
      </c>
      <c r="C8" t="b">
        <v>0</v>
      </c>
      <c r="D8" s="14">
        <v>3318212.3501200001</v>
      </c>
      <c r="E8" s="15">
        <v>2.97E-3</v>
      </c>
      <c r="F8" s="15">
        <v>0.821384</v>
      </c>
      <c r="G8" s="15">
        <v>0.76663899999999996</v>
      </c>
      <c r="H8" s="15">
        <v>0.49139500000000003</v>
      </c>
    </row>
    <row r="9" spans="1:9" x14ac:dyDescent="0.2">
      <c r="A9">
        <v>95</v>
      </c>
      <c r="B9" s="1" t="s">
        <v>17</v>
      </c>
      <c r="C9" t="b">
        <v>0</v>
      </c>
      <c r="D9" s="14">
        <v>3322134.7378500002</v>
      </c>
      <c r="E9" s="15">
        <v>4.156E-3</v>
      </c>
      <c r="F9" s="15">
        <v>0.77090800000000004</v>
      </c>
      <c r="G9" s="15">
        <v>0.84049600000000002</v>
      </c>
      <c r="H9" s="15">
        <v>0.60369600000000001</v>
      </c>
    </row>
    <row r="10" spans="1:9" x14ac:dyDescent="0.2">
      <c r="A10">
        <v>69</v>
      </c>
      <c r="B10" s="1" t="s">
        <v>18</v>
      </c>
      <c r="C10" t="b">
        <v>0</v>
      </c>
      <c r="D10" s="14">
        <v>3322456.7978110001</v>
      </c>
      <c r="E10" s="15">
        <v>4.2529999999999998E-3</v>
      </c>
      <c r="F10" s="15">
        <v>0.81653399999999998</v>
      </c>
      <c r="G10" s="15">
        <v>0.71648999999999996</v>
      </c>
      <c r="H10" s="15">
        <v>0.50834299999999999</v>
      </c>
    </row>
    <row r="11" spans="1:9" x14ac:dyDescent="0.2">
      <c r="A11">
        <v>38</v>
      </c>
      <c r="B11" s="1" t="s">
        <v>19</v>
      </c>
      <c r="C11" t="b">
        <v>0</v>
      </c>
      <c r="D11" s="14">
        <v>3326352.4279829999</v>
      </c>
      <c r="E11" s="15">
        <v>5.4310000000000001E-3</v>
      </c>
      <c r="F11" s="15">
        <v>0.80982699999999996</v>
      </c>
      <c r="G11" s="15">
        <v>0.77162600000000003</v>
      </c>
      <c r="H11" s="15">
        <v>0.49013299999999999</v>
      </c>
    </row>
    <row r="12" spans="1:9" x14ac:dyDescent="0.2">
      <c r="A12">
        <v>44</v>
      </c>
      <c r="B12" s="1" t="s">
        <v>20</v>
      </c>
      <c r="C12" t="b">
        <v>0</v>
      </c>
      <c r="D12" s="14">
        <v>3326420.924838</v>
      </c>
      <c r="E12" s="15">
        <v>5.4510000000000001E-3</v>
      </c>
      <c r="F12" s="15">
        <v>0.68509299999999995</v>
      </c>
      <c r="G12" s="15">
        <v>1.0266280000000001</v>
      </c>
      <c r="H12" s="15">
        <v>0.85781300000000005</v>
      </c>
    </row>
    <row r="13" spans="1:9" x14ac:dyDescent="0.2">
      <c r="A13">
        <v>25</v>
      </c>
      <c r="B13" s="1" t="s">
        <v>21</v>
      </c>
      <c r="C13" t="b">
        <v>0</v>
      </c>
      <c r="D13" s="14">
        <v>3326724.7857900001</v>
      </c>
      <c r="E13" s="15">
        <v>5.5430000000000002E-3</v>
      </c>
      <c r="F13" s="15">
        <v>0.81548500000000002</v>
      </c>
      <c r="G13" s="15">
        <v>0.76211899999999999</v>
      </c>
      <c r="H13" s="15">
        <v>0.4879</v>
      </c>
    </row>
    <row r="14" spans="1:9" x14ac:dyDescent="0.2">
      <c r="A14">
        <v>33</v>
      </c>
      <c r="B14" s="1" t="s">
        <v>22</v>
      </c>
      <c r="C14" t="b">
        <v>0</v>
      </c>
      <c r="D14" s="14">
        <v>3326803.4073939999</v>
      </c>
      <c r="E14" s="15">
        <v>5.5669999999999999E-3</v>
      </c>
      <c r="F14" s="15">
        <v>0.76167799999999997</v>
      </c>
      <c r="G14" s="15">
        <v>0.847082</v>
      </c>
      <c r="H14" s="15">
        <v>0.67923999999999995</v>
      </c>
    </row>
    <row r="15" spans="1:9" x14ac:dyDescent="0.2">
      <c r="A15" s="10">
        <v>4</v>
      </c>
      <c r="B15" s="11" t="s">
        <v>23</v>
      </c>
      <c r="C15" s="10" t="b">
        <v>0</v>
      </c>
      <c r="D15" s="12">
        <v>3326930.9354170002</v>
      </c>
      <c r="E15" s="13">
        <v>5.6049999999999997E-3</v>
      </c>
      <c r="F15" s="13">
        <v>0.763714</v>
      </c>
      <c r="G15" s="13">
        <v>0.83555199999999996</v>
      </c>
      <c r="H15" s="13">
        <v>0.62475000000000003</v>
      </c>
      <c r="I15" s="10" t="s">
        <v>24</v>
      </c>
    </row>
    <row r="16" spans="1:9" x14ac:dyDescent="0.2">
      <c r="A16">
        <v>30</v>
      </c>
      <c r="B16" s="1" t="s">
        <v>25</v>
      </c>
      <c r="C16" t="b">
        <v>0</v>
      </c>
      <c r="D16" s="14">
        <v>3326989.7228000001</v>
      </c>
      <c r="E16" s="15">
        <v>5.6230000000000004E-3</v>
      </c>
      <c r="F16" s="15">
        <v>0.778505</v>
      </c>
      <c r="G16" s="15">
        <v>0.81446700000000005</v>
      </c>
      <c r="H16" s="15">
        <v>0.62697999999999998</v>
      </c>
    </row>
    <row r="17" spans="1:8" x14ac:dyDescent="0.2">
      <c r="A17">
        <v>9</v>
      </c>
      <c r="B17" s="1" t="s">
        <v>26</v>
      </c>
      <c r="C17" t="b">
        <v>0</v>
      </c>
      <c r="D17" s="14">
        <v>3328007.5099760001</v>
      </c>
      <c r="E17" s="15">
        <v>5.9309999999999996E-3</v>
      </c>
      <c r="F17" s="15">
        <v>0.71983200000000003</v>
      </c>
      <c r="G17" s="15">
        <v>0.99577800000000005</v>
      </c>
      <c r="H17" s="15">
        <v>0.77118900000000001</v>
      </c>
    </row>
    <row r="18" spans="1:8" x14ac:dyDescent="0.2">
      <c r="A18">
        <v>12</v>
      </c>
      <c r="B18" s="1" t="s">
        <v>27</v>
      </c>
      <c r="C18" t="b">
        <v>0</v>
      </c>
      <c r="D18" s="14">
        <v>3328019.7041739998</v>
      </c>
      <c r="E18" s="15">
        <v>5.9350000000000002E-3</v>
      </c>
      <c r="F18" s="15">
        <v>0.71367599999999998</v>
      </c>
      <c r="G18" s="15">
        <v>0.99676299999999995</v>
      </c>
      <c r="H18" s="15">
        <v>0.78563799999999995</v>
      </c>
    </row>
    <row r="19" spans="1:8" x14ac:dyDescent="0.2">
      <c r="A19">
        <v>97</v>
      </c>
      <c r="B19" s="1" t="s">
        <v>28</v>
      </c>
      <c r="C19" t="b">
        <v>0</v>
      </c>
      <c r="D19" s="14">
        <v>3329143.0068140002</v>
      </c>
      <c r="E19" s="15">
        <v>6.2740000000000001E-3</v>
      </c>
      <c r="F19" s="15">
        <v>0.76846099999999995</v>
      </c>
      <c r="G19" s="15">
        <v>0.89072200000000001</v>
      </c>
      <c r="H19" s="15">
        <v>0.65971299999999999</v>
      </c>
    </row>
    <row r="20" spans="1:8" x14ac:dyDescent="0.2">
      <c r="A20">
        <v>15</v>
      </c>
      <c r="B20" s="1" t="s">
        <v>29</v>
      </c>
      <c r="C20" t="b">
        <v>0</v>
      </c>
      <c r="D20" s="14">
        <v>3331488.4754329999</v>
      </c>
      <c r="E20" s="15">
        <v>6.9829999999999996E-3</v>
      </c>
      <c r="F20" s="15">
        <v>0.78349899999999995</v>
      </c>
      <c r="G20" s="15">
        <v>0.84720700000000004</v>
      </c>
      <c r="H20" s="15">
        <v>0.59819500000000003</v>
      </c>
    </row>
    <row r="21" spans="1:8" x14ac:dyDescent="0.2">
      <c r="A21">
        <v>64</v>
      </c>
      <c r="B21" s="1" t="s">
        <v>30</v>
      </c>
      <c r="C21" t="b">
        <v>0</v>
      </c>
      <c r="D21" s="14">
        <v>3331735.8121580002</v>
      </c>
      <c r="E21" s="15">
        <v>7.058E-3</v>
      </c>
      <c r="F21" s="15">
        <v>0.75687000000000004</v>
      </c>
      <c r="G21" s="15">
        <v>0.89860600000000002</v>
      </c>
      <c r="H21" s="15">
        <v>0.68664599999999998</v>
      </c>
    </row>
    <row r="22" spans="1:8" x14ac:dyDescent="0.2">
      <c r="A22">
        <v>66</v>
      </c>
      <c r="B22" s="1" t="s">
        <v>31</v>
      </c>
      <c r="C22" t="b">
        <v>0</v>
      </c>
      <c r="D22" s="14">
        <v>3332557.9349639998</v>
      </c>
      <c r="E22" s="15">
        <v>7.306E-3</v>
      </c>
      <c r="F22" s="15">
        <v>0.79759599999999997</v>
      </c>
      <c r="G22" s="15">
        <v>0.77918200000000004</v>
      </c>
      <c r="H22" s="15">
        <v>0.57173399999999996</v>
      </c>
    </row>
    <row r="23" spans="1:8" x14ac:dyDescent="0.2">
      <c r="A23">
        <v>37</v>
      </c>
      <c r="B23" s="1" t="s">
        <v>32</v>
      </c>
      <c r="C23" t="b">
        <v>0</v>
      </c>
      <c r="D23" s="14">
        <v>3332745.3614830002</v>
      </c>
      <c r="E23" s="15">
        <v>7.3629999999999998E-3</v>
      </c>
      <c r="F23" s="15">
        <v>0.78668899999999997</v>
      </c>
      <c r="G23" s="15">
        <v>0.82890900000000001</v>
      </c>
      <c r="H23" s="15">
        <v>0.56262800000000002</v>
      </c>
    </row>
    <row r="24" spans="1:8" x14ac:dyDescent="0.2">
      <c r="A24">
        <v>99</v>
      </c>
      <c r="B24" s="1" t="s">
        <v>33</v>
      </c>
      <c r="C24" t="b">
        <v>0</v>
      </c>
      <c r="D24" s="14">
        <v>3333999.1748310002</v>
      </c>
      <c r="E24" s="15">
        <v>7.7419999999999998E-3</v>
      </c>
      <c r="F24" s="15">
        <v>0.74430499999999999</v>
      </c>
      <c r="G24" s="15">
        <v>0.89677799999999996</v>
      </c>
      <c r="H24" s="15">
        <v>0.730244</v>
      </c>
    </row>
    <row r="25" spans="1:8" x14ac:dyDescent="0.2">
      <c r="A25">
        <v>96</v>
      </c>
      <c r="B25" s="1" t="s">
        <v>34</v>
      </c>
      <c r="C25" t="b">
        <v>0</v>
      </c>
      <c r="D25" s="14">
        <v>3334633.2972710002</v>
      </c>
      <c r="E25" s="15">
        <v>7.9340000000000001E-3</v>
      </c>
      <c r="F25" s="15">
        <v>0.62880800000000003</v>
      </c>
      <c r="G25" s="15">
        <v>1.105869</v>
      </c>
      <c r="H25" s="15">
        <v>1.0079180000000001</v>
      </c>
    </row>
    <row r="26" spans="1:8" x14ac:dyDescent="0.2">
      <c r="A26">
        <v>16</v>
      </c>
      <c r="B26" s="1" t="s">
        <v>35</v>
      </c>
      <c r="C26" t="b">
        <v>0</v>
      </c>
      <c r="D26" s="14">
        <v>3335046.819108</v>
      </c>
      <c r="E26" s="15">
        <v>8.0590000000000002E-3</v>
      </c>
      <c r="F26" s="15">
        <v>0.83793300000000004</v>
      </c>
      <c r="G26" s="15">
        <v>0.72579899999999997</v>
      </c>
      <c r="H26" s="15">
        <v>0.40164100000000003</v>
      </c>
    </row>
    <row r="27" spans="1:8" x14ac:dyDescent="0.2">
      <c r="A27">
        <v>29</v>
      </c>
      <c r="B27" s="1" t="s">
        <v>36</v>
      </c>
      <c r="C27" t="b">
        <v>0</v>
      </c>
      <c r="D27" s="14">
        <v>3335099.9670879999</v>
      </c>
      <c r="E27" s="15">
        <v>8.0750000000000006E-3</v>
      </c>
      <c r="F27" s="15">
        <v>0.72242200000000001</v>
      </c>
      <c r="G27" s="15">
        <v>0.97918700000000003</v>
      </c>
      <c r="H27" s="15">
        <v>0.76704000000000006</v>
      </c>
    </row>
    <row r="28" spans="1:8" x14ac:dyDescent="0.2">
      <c r="A28">
        <v>10</v>
      </c>
      <c r="B28" s="1" t="s">
        <v>37</v>
      </c>
      <c r="C28" t="b">
        <v>0</v>
      </c>
      <c r="D28" s="14">
        <v>3335256.0717910002</v>
      </c>
      <c r="E28" s="15">
        <v>8.1220000000000007E-3</v>
      </c>
      <c r="F28" s="15">
        <v>0.72744799999999998</v>
      </c>
      <c r="G28" s="15">
        <v>0.92537400000000003</v>
      </c>
      <c r="H28" s="15">
        <v>0.74141599999999996</v>
      </c>
    </row>
    <row r="29" spans="1:8" x14ac:dyDescent="0.2">
      <c r="A29">
        <v>45</v>
      </c>
      <c r="B29" s="1" t="s">
        <v>38</v>
      </c>
      <c r="C29" t="b">
        <v>0</v>
      </c>
      <c r="D29" s="14">
        <v>3335498.9482140001</v>
      </c>
      <c r="E29" s="15">
        <v>8.1949999999999992E-3</v>
      </c>
      <c r="F29" s="15">
        <v>0.73088500000000001</v>
      </c>
      <c r="G29" s="15">
        <v>0.98176799999999997</v>
      </c>
      <c r="H29" s="15">
        <v>0.74713300000000005</v>
      </c>
    </row>
    <row r="30" spans="1:8" x14ac:dyDescent="0.2">
      <c r="A30">
        <v>46</v>
      </c>
      <c r="B30" s="1" t="s">
        <v>39</v>
      </c>
      <c r="C30" t="b">
        <v>0</v>
      </c>
      <c r="D30" s="14">
        <v>3336516.4135400001</v>
      </c>
      <c r="E30" s="15">
        <v>8.5030000000000001E-3</v>
      </c>
      <c r="F30" s="15">
        <v>0.79827899999999996</v>
      </c>
      <c r="G30" s="15">
        <v>0.85677499999999995</v>
      </c>
      <c r="H30" s="15">
        <v>0.56226500000000001</v>
      </c>
    </row>
    <row r="31" spans="1:8" x14ac:dyDescent="0.2">
      <c r="A31">
        <v>5</v>
      </c>
      <c r="B31" s="1" t="s">
        <v>40</v>
      </c>
      <c r="C31" t="b">
        <v>0</v>
      </c>
      <c r="D31" s="14">
        <v>3336724.3450910002</v>
      </c>
      <c r="E31" s="15">
        <v>8.5660000000000007E-3</v>
      </c>
      <c r="F31" s="15">
        <v>0.77968800000000005</v>
      </c>
      <c r="G31" s="15">
        <v>0.84918700000000003</v>
      </c>
      <c r="H31" s="15">
        <v>0.65875300000000003</v>
      </c>
    </row>
    <row r="32" spans="1:8" x14ac:dyDescent="0.2">
      <c r="A32">
        <v>93</v>
      </c>
      <c r="B32" s="1" t="s">
        <v>41</v>
      </c>
      <c r="C32" t="b">
        <v>0</v>
      </c>
      <c r="D32" s="14">
        <v>3336980.359377</v>
      </c>
      <c r="E32" s="15">
        <v>8.6429999999999996E-3</v>
      </c>
      <c r="F32" s="15">
        <v>0.761216</v>
      </c>
      <c r="G32" s="15">
        <v>0.91353600000000001</v>
      </c>
      <c r="H32" s="15">
        <v>0.65378499999999995</v>
      </c>
    </row>
    <row r="33" spans="1:8" x14ac:dyDescent="0.2">
      <c r="A33">
        <v>43</v>
      </c>
      <c r="B33" s="1" t="s">
        <v>42</v>
      </c>
      <c r="C33" t="b">
        <v>0</v>
      </c>
      <c r="D33" s="14">
        <v>3337481.51137</v>
      </c>
      <c r="E33" s="15">
        <v>8.7950000000000007E-3</v>
      </c>
      <c r="F33" s="15">
        <v>0.78880600000000001</v>
      </c>
      <c r="G33" s="15">
        <v>0.85179400000000005</v>
      </c>
      <c r="H33" s="15">
        <v>0.56231500000000001</v>
      </c>
    </row>
    <row r="34" spans="1:8" x14ac:dyDescent="0.2">
      <c r="A34">
        <v>20</v>
      </c>
      <c r="B34" s="1" t="s">
        <v>43</v>
      </c>
      <c r="C34" t="b">
        <v>0</v>
      </c>
      <c r="D34" s="14">
        <v>3337599.6483339998</v>
      </c>
      <c r="E34" s="15">
        <v>8.8299999999999993E-3</v>
      </c>
      <c r="F34" s="15">
        <v>0.78593100000000005</v>
      </c>
      <c r="G34" s="15">
        <v>0.85258199999999995</v>
      </c>
      <c r="H34" s="15">
        <v>0.55901100000000004</v>
      </c>
    </row>
    <row r="35" spans="1:8" x14ac:dyDescent="0.2">
      <c r="A35">
        <v>53</v>
      </c>
      <c r="B35" s="1" t="s">
        <v>44</v>
      </c>
      <c r="C35" t="b">
        <v>0</v>
      </c>
      <c r="D35" s="14">
        <v>3337863.0189009998</v>
      </c>
      <c r="E35" s="15">
        <v>8.9099999999999995E-3</v>
      </c>
      <c r="F35" s="15">
        <v>0.75302999999999998</v>
      </c>
      <c r="G35" s="15">
        <v>0.90759699999999999</v>
      </c>
      <c r="H35" s="15">
        <v>0.67923199999999995</v>
      </c>
    </row>
    <row r="36" spans="1:8" x14ac:dyDescent="0.2">
      <c r="A36">
        <v>62</v>
      </c>
      <c r="B36" s="1" t="s">
        <v>45</v>
      </c>
      <c r="C36" t="b">
        <v>0</v>
      </c>
      <c r="D36" s="14">
        <v>3338220.9366799998</v>
      </c>
      <c r="E36" s="15">
        <v>9.018E-3</v>
      </c>
      <c r="F36" s="15">
        <v>0.73441400000000001</v>
      </c>
      <c r="G36" s="15">
        <v>0.91388899999999995</v>
      </c>
      <c r="H36" s="15">
        <v>0.72888600000000003</v>
      </c>
    </row>
    <row r="37" spans="1:8" x14ac:dyDescent="0.2">
      <c r="A37">
        <v>11</v>
      </c>
      <c r="B37" s="1" t="s">
        <v>46</v>
      </c>
      <c r="C37" t="b">
        <v>0</v>
      </c>
      <c r="D37" s="14">
        <v>3338553.2197059998</v>
      </c>
      <c r="E37" s="15">
        <v>9.1179999999999994E-3</v>
      </c>
      <c r="F37" s="15">
        <v>0.70939600000000003</v>
      </c>
      <c r="G37" s="15">
        <v>0.97876399999999997</v>
      </c>
      <c r="H37" s="15">
        <v>0.84428000000000003</v>
      </c>
    </row>
    <row r="38" spans="1:8" x14ac:dyDescent="0.2">
      <c r="A38">
        <v>54</v>
      </c>
      <c r="B38" s="1" t="s">
        <v>47</v>
      </c>
      <c r="C38" t="b">
        <v>0</v>
      </c>
      <c r="D38" s="14">
        <v>3339724.379898</v>
      </c>
      <c r="E38" s="15">
        <v>9.4719999999999995E-3</v>
      </c>
      <c r="F38" s="15">
        <v>0.78635600000000005</v>
      </c>
      <c r="G38" s="15">
        <v>0.85336699999999999</v>
      </c>
      <c r="H38" s="15">
        <v>0.59158500000000003</v>
      </c>
    </row>
    <row r="39" spans="1:8" x14ac:dyDescent="0.2">
      <c r="A39">
        <v>74</v>
      </c>
      <c r="B39" s="1" t="s">
        <v>48</v>
      </c>
      <c r="C39" t="b">
        <v>0</v>
      </c>
      <c r="D39" s="14">
        <v>3339727.3677429999</v>
      </c>
      <c r="E39" s="15">
        <v>9.4730000000000005E-3</v>
      </c>
      <c r="F39" s="15">
        <v>0.77705800000000003</v>
      </c>
      <c r="G39" s="15">
        <v>0.87355099999999997</v>
      </c>
      <c r="H39" s="15">
        <v>0.60453299999999999</v>
      </c>
    </row>
    <row r="40" spans="1:8" x14ac:dyDescent="0.2">
      <c r="A40">
        <v>59</v>
      </c>
      <c r="B40" s="1" t="s">
        <v>49</v>
      </c>
      <c r="C40" t="b">
        <v>0</v>
      </c>
      <c r="D40" s="14">
        <v>3339832.0360329999</v>
      </c>
      <c r="E40" s="15">
        <v>9.5049999999999996E-3</v>
      </c>
      <c r="F40" s="15">
        <v>0.65388400000000002</v>
      </c>
      <c r="G40" s="15">
        <v>1.101421</v>
      </c>
      <c r="H40" s="15">
        <v>0.98662700000000003</v>
      </c>
    </row>
    <row r="41" spans="1:8" x14ac:dyDescent="0.2">
      <c r="A41">
        <v>26</v>
      </c>
      <c r="B41" s="1" t="s">
        <v>50</v>
      </c>
      <c r="C41" t="b">
        <v>0</v>
      </c>
      <c r="D41" s="14">
        <v>3340218.3578610001</v>
      </c>
      <c r="E41" s="15">
        <v>9.6220000000000003E-3</v>
      </c>
      <c r="F41" s="15">
        <v>0.77060899999999999</v>
      </c>
      <c r="G41" s="15">
        <v>0.87242200000000003</v>
      </c>
      <c r="H41" s="15">
        <v>0.66549700000000001</v>
      </c>
    </row>
    <row r="42" spans="1:8" x14ac:dyDescent="0.2">
      <c r="A42">
        <v>88</v>
      </c>
      <c r="B42" s="1" t="s">
        <v>51</v>
      </c>
      <c r="C42" t="b">
        <v>0</v>
      </c>
      <c r="D42" s="14">
        <v>3341428.553905</v>
      </c>
      <c r="E42" s="15">
        <v>9.9880000000000004E-3</v>
      </c>
      <c r="F42" s="15">
        <v>0.73721300000000001</v>
      </c>
      <c r="G42" s="15">
        <v>0.89634199999999997</v>
      </c>
      <c r="H42" s="15">
        <v>0.72311599999999998</v>
      </c>
    </row>
    <row r="43" spans="1:8" x14ac:dyDescent="0.2">
      <c r="A43">
        <v>24</v>
      </c>
      <c r="B43" s="1" t="s">
        <v>52</v>
      </c>
      <c r="C43" t="b">
        <v>0</v>
      </c>
      <c r="D43" s="14">
        <v>3346877.5328509999</v>
      </c>
      <c r="E43" s="15">
        <v>1.1635E-2</v>
      </c>
      <c r="F43" s="15">
        <v>0.76290999999999998</v>
      </c>
      <c r="G43" s="15">
        <v>0.94067199999999995</v>
      </c>
      <c r="H43" s="15">
        <v>0.66922199999999998</v>
      </c>
    </row>
    <row r="44" spans="1:8" x14ac:dyDescent="0.2">
      <c r="A44">
        <v>13</v>
      </c>
      <c r="B44" s="1" t="s">
        <v>53</v>
      </c>
      <c r="C44" t="b">
        <v>0</v>
      </c>
      <c r="D44" s="14">
        <v>3347057.0859770002</v>
      </c>
      <c r="E44" s="15">
        <v>1.1689E-2</v>
      </c>
      <c r="F44" s="15">
        <v>0.71038999999999997</v>
      </c>
      <c r="G44" s="15">
        <v>1.0099450000000001</v>
      </c>
      <c r="H44" s="15">
        <v>0.847298</v>
      </c>
    </row>
    <row r="45" spans="1:8" x14ac:dyDescent="0.2">
      <c r="A45">
        <v>80</v>
      </c>
      <c r="B45" s="1" t="s">
        <v>54</v>
      </c>
      <c r="C45" t="b">
        <v>0</v>
      </c>
      <c r="D45" s="14">
        <v>3347262.6037349999</v>
      </c>
      <c r="E45" s="15">
        <v>1.1750999999999999E-2</v>
      </c>
      <c r="F45" s="15">
        <v>0.72553599999999996</v>
      </c>
      <c r="G45" s="15">
        <v>0.966943</v>
      </c>
      <c r="H45" s="15">
        <v>0.80123299999999997</v>
      </c>
    </row>
    <row r="46" spans="1:8" x14ac:dyDescent="0.2">
      <c r="A46">
        <v>98</v>
      </c>
      <c r="B46" s="1" t="s">
        <v>55</v>
      </c>
      <c r="C46" t="b">
        <v>0</v>
      </c>
      <c r="D46" s="14">
        <v>3352977.2260929998</v>
      </c>
      <c r="E46" s="15">
        <v>1.3478E-2</v>
      </c>
      <c r="F46" s="15">
        <v>0.82544799999999996</v>
      </c>
      <c r="G46" s="15">
        <v>0.72430300000000003</v>
      </c>
      <c r="H46" s="15">
        <v>0.47126800000000002</v>
      </c>
    </row>
    <row r="47" spans="1:8" x14ac:dyDescent="0.2">
      <c r="A47">
        <v>71</v>
      </c>
      <c r="B47" s="1" t="s">
        <v>56</v>
      </c>
      <c r="C47" t="b">
        <v>0</v>
      </c>
      <c r="D47" s="14">
        <v>3353745.7502029999</v>
      </c>
      <c r="E47" s="15">
        <v>1.3710999999999999E-2</v>
      </c>
      <c r="F47" s="15">
        <v>0.59160999999999997</v>
      </c>
      <c r="G47" s="15">
        <v>1.1996929999999999</v>
      </c>
      <c r="H47" s="15">
        <v>1.1867749999999999</v>
      </c>
    </row>
    <row r="48" spans="1:8" x14ac:dyDescent="0.2">
      <c r="A48">
        <v>49</v>
      </c>
      <c r="B48" s="1" t="s">
        <v>57</v>
      </c>
      <c r="C48" t="b">
        <v>0</v>
      </c>
      <c r="D48" s="14">
        <v>3355868.9941219999</v>
      </c>
      <c r="E48" s="15">
        <v>1.4352E-2</v>
      </c>
      <c r="F48" s="15">
        <v>0.744251</v>
      </c>
      <c r="G48" s="15">
        <v>0.95918700000000001</v>
      </c>
      <c r="H48" s="15">
        <v>0.71359499999999998</v>
      </c>
    </row>
    <row r="49" spans="1:8" x14ac:dyDescent="0.2">
      <c r="A49">
        <v>76</v>
      </c>
      <c r="B49" s="1" t="s">
        <v>58</v>
      </c>
      <c r="C49" t="b">
        <v>0</v>
      </c>
      <c r="D49" s="14">
        <v>3356021.184417</v>
      </c>
      <c r="E49" s="15">
        <v>1.4397999999999999E-2</v>
      </c>
      <c r="F49" s="15">
        <v>0.75773599999999997</v>
      </c>
      <c r="G49" s="15">
        <v>0.88144999999999996</v>
      </c>
      <c r="H49" s="15">
        <v>0.70075900000000002</v>
      </c>
    </row>
    <row r="50" spans="1:8" x14ac:dyDescent="0.2">
      <c r="A50">
        <v>31</v>
      </c>
      <c r="B50" s="1" t="s">
        <v>59</v>
      </c>
      <c r="C50" t="b">
        <v>0</v>
      </c>
      <c r="D50" s="14">
        <v>3356201.8509809999</v>
      </c>
      <c r="E50" s="15">
        <v>1.4453000000000001E-2</v>
      </c>
      <c r="F50" s="15">
        <v>0.81628000000000001</v>
      </c>
      <c r="G50" s="15">
        <v>0.79283800000000004</v>
      </c>
      <c r="H50" s="15">
        <v>0.47852499999999998</v>
      </c>
    </row>
    <row r="51" spans="1:8" x14ac:dyDescent="0.2">
      <c r="A51">
        <v>63</v>
      </c>
      <c r="B51" s="1" t="s">
        <v>60</v>
      </c>
      <c r="C51" t="b">
        <v>0</v>
      </c>
      <c r="D51" s="14">
        <v>3356417.7882460002</v>
      </c>
      <c r="E51" s="15">
        <v>1.4518E-2</v>
      </c>
      <c r="F51" s="15">
        <v>0.72366200000000003</v>
      </c>
      <c r="G51" s="15">
        <v>1.0065900000000001</v>
      </c>
      <c r="H51" s="15">
        <v>0.779895</v>
      </c>
    </row>
    <row r="52" spans="1:8" x14ac:dyDescent="0.2">
      <c r="A52">
        <v>17</v>
      </c>
      <c r="B52" s="1" t="s">
        <v>61</v>
      </c>
      <c r="C52" t="b">
        <v>0</v>
      </c>
      <c r="D52" s="14">
        <v>3357688.2590060001</v>
      </c>
      <c r="E52" s="15">
        <v>1.4902E-2</v>
      </c>
      <c r="F52" s="15">
        <v>0.80112300000000003</v>
      </c>
      <c r="G52" s="15">
        <v>0.83633599999999997</v>
      </c>
      <c r="H52" s="15">
        <v>0.53252200000000005</v>
      </c>
    </row>
    <row r="53" spans="1:8" x14ac:dyDescent="0.2">
      <c r="A53">
        <v>14</v>
      </c>
      <c r="B53" s="1" t="s">
        <v>62</v>
      </c>
      <c r="C53" t="b">
        <v>0</v>
      </c>
      <c r="D53" s="14">
        <v>3358813.5994870001</v>
      </c>
      <c r="E53" s="15">
        <v>1.5242E-2</v>
      </c>
      <c r="F53" s="15">
        <v>0.73656600000000005</v>
      </c>
      <c r="G53" s="15">
        <v>0.95908199999999999</v>
      </c>
      <c r="H53" s="15">
        <v>0.77875099999999997</v>
      </c>
    </row>
    <row r="54" spans="1:8" x14ac:dyDescent="0.2">
      <c r="A54">
        <v>35</v>
      </c>
      <c r="B54" s="1" t="s">
        <v>63</v>
      </c>
      <c r="C54" t="b">
        <v>0</v>
      </c>
      <c r="D54" s="14">
        <v>3358973.9703179998</v>
      </c>
      <c r="E54" s="15">
        <v>1.5291000000000001E-2</v>
      </c>
      <c r="F54" s="15">
        <v>0.76374900000000001</v>
      </c>
      <c r="G54" s="15">
        <v>0.870278</v>
      </c>
      <c r="H54" s="15">
        <v>0.69616500000000003</v>
      </c>
    </row>
    <row r="55" spans="1:8" x14ac:dyDescent="0.2">
      <c r="A55">
        <v>1</v>
      </c>
      <c r="B55" s="1" t="s">
        <v>64</v>
      </c>
      <c r="C55" t="b">
        <v>0</v>
      </c>
      <c r="D55" s="14">
        <v>3360553.0570749999</v>
      </c>
      <c r="E55" s="15">
        <v>1.5768000000000001E-2</v>
      </c>
      <c r="F55" s="15">
        <v>0.73999599999999999</v>
      </c>
      <c r="G55" s="15">
        <v>0.910941</v>
      </c>
      <c r="H55" s="15">
        <v>0.75026700000000002</v>
      </c>
    </row>
    <row r="56" spans="1:8" x14ac:dyDescent="0.2">
      <c r="A56">
        <v>22</v>
      </c>
      <c r="B56" s="1" t="s">
        <v>65</v>
      </c>
      <c r="C56" t="b">
        <v>0</v>
      </c>
      <c r="D56" s="14">
        <v>3361155.1055640001</v>
      </c>
      <c r="E56" s="15">
        <v>1.5949999999999999E-2</v>
      </c>
      <c r="F56" s="15">
        <v>0.74051299999999998</v>
      </c>
      <c r="G56" s="15">
        <v>0.961951</v>
      </c>
      <c r="H56" s="15">
        <v>0.72725899999999999</v>
      </c>
    </row>
    <row r="57" spans="1:8" x14ac:dyDescent="0.2">
      <c r="A57">
        <v>79</v>
      </c>
      <c r="B57" s="1" t="s">
        <v>66</v>
      </c>
      <c r="C57" t="b">
        <v>0</v>
      </c>
      <c r="D57" s="14">
        <v>3363868.1938840002</v>
      </c>
      <c r="E57" s="15">
        <v>1.677E-2</v>
      </c>
      <c r="F57" s="15">
        <v>0.73212999999999995</v>
      </c>
      <c r="G57" s="15">
        <v>0.968445</v>
      </c>
      <c r="H57" s="15">
        <v>0.78597300000000003</v>
      </c>
    </row>
    <row r="58" spans="1:8" x14ac:dyDescent="0.2">
      <c r="A58">
        <v>2</v>
      </c>
      <c r="B58" s="1" t="s">
        <v>67</v>
      </c>
      <c r="C58" t="b">
        <v>0</v>
      </c>
      <c r="D58" s="14">
        <v>3364674.022353</v>
      </c>
      <c r="E58" s="15">
        <v>1.7014000000000001E-2</v>
      </c>
      <c r="F58" s="15">
        <v>0.74027600000000005</v>
      </c>
      <c r="G58" s="15">
        <v>0.91043600000000002</v>
      </c>
      <c r="H58" s="15">
        <v>0.77127800000000002</v>
      </c>
    </row>
    <row r="59" spans="1:8" x14ac:dyDescent="0.2">
      <c r="A59">
        <v>61</v>
      </c>
      <c r="B59" s="1" t="s">
        <v>68</v>
      </c>
      <c r="C59" t="b">
        <v>0</v>
      </c>
      <c r="D59" s="14">
        <v>3364936.2224909998</v>
      </c>
      <c r="E59" s="15">
        <v>1.7093000000000001E-2</v>
      </c>
      <c r="F59" s="15">
        <v>0.76936899999999997</v>
      </c>
      <c r="G59" s="15">
        <v>0.90246199999999999</v>
      </c>
      <c r="H59" s="15">
        <v>0.64885400000000004</v>
      </c>
    </row>
    <row r="60" spans="1:8" x14ac:dyDescent="0.2">
      <c r="A60">
        <v>75</v>
      </c>
      <c r="B60" s="1" t="s">
        <v>69</v>
      </c>
      <c r="C60" t="b">
        <v>0</v>
      </c>
      <c r="D60" s="14">
        <v>3366240.2015559999</v>
      </c>
      <c r="E60" s="15">
        <v>1.7486999999999999E-2</v>
      </c>
      <c r="F60" s="15">
        <v>0.72086399999999995</v>
      </c>
      <c r="G60" s="15">
        <v>1.031121</v>
      </c>
      <c r="H60" s="15">
        <v>0.82230899999999996</v>
      </c>
    </row>
    <row r="61" spans="1:8" x14ac:dyDescent="0.2">
      <c r="A61">
        <v>86</v>
      </c>
      <c r="B61" s="1" t="s">
        <v>70</v>
      </c>
      <c r="C61" t="b">
        <v>0</v>
      </c>
      <c r="D61" s="14">
        <v>3368989.1500749998</v>
      </c>
      <c r="E61" s="15">
        <v>1.8318000000000001E-2</v>
      </c>
      <c r="F61" s="15">
        <v>0.73511199999999999</v>
      </c>
      <c r="G61" s="15">
        <v>0.95145900000000005</v>
      </c>
      <c r="H61" s="15">
        <v>0.76290500000000006</v>
      </c>
    </row>
    <row r="62" spans="1:8" x14ac:dyDescent="0.2">
      <c r="A62">
        <v>6</v>
      </c>
      <c r="B62" s="1" t="s">
        <v>71</v>
      </c>
      <c r="C62" t="b">
        <v>0</v>
      </c>
      <c r="D62" s="14">
        <v>3371629.6488879998</v>
      </c>
      <c r="E62" s="15">
        <v>1.9116000000000001E-2</v>
      </c>
      <c r="F62" s="15">
        <v>0.70504999999999995</v>
      </c>
      <c r="G62" s="15">
        <v>1.0230779999999999</v>
      </c>
      <c r="H62" s="15">
        <v>0.84064700000000003</v>
      </c>
    </row>
    <row r="63" spans="1:8" x14ac:dyDescent="0.2">
      <c r="A63">
        <v>91</v>
      </c>
      <c r="B63" s="1" t="s">
        <v>72</v>
      </c>
      <c r="C63" t="b">
        <v>0</v>
      </c>
      <c r="D63" s="14">
        <v>3372191.5458669998</v>
      </c>
      <c r="E63" s="15">
        <v>1.9286000000000001E-2</v>
      </c>
      <c r="F63" s="15">
        <v>0.71989000000000003</v>
      </c>
      <c r="G63" s="15">
        <v>0.98769399999999996</v>
      </c>
      <c r="H63" s="15">
        <v>0.78187200000000001</v>
      </c>
    </row>
    <row r="64" spans="1:8" x14ac:dyDescent="0.2">
      <c r="A64">
        <v>40</v>
      </c>
      <c r="B64" s="1" t="s">
        <v>73</v>
      </c>
      <c r="C64" t="b">
        <v>0</v>
      </c>
      <c r="D64" s="14">
        <v>3372330.5744659998</v>
      </c>
      <c r="E64" s="15">
        <v>1.9328000000000001E-2</v>
      </c>
      <c r="F64" s="15">
        <v>0.75303100000000001</v>
      </c>
      <c r="G64" s="15">
        <v>0.88609199999999999</v>
      </c>
      <c r="H64" s="15">
        <v>0.73343999999999998</v>
      </c>
    </row>
    <row r="65" spans="1:8" x14ac:dyDescent="0.2">
      <c r="A65">
        <v>55</v>
      </c>
      <c r="B65" s="1" t="s">
        <v>74</v>
      </c>
      <c r="C65" t="b">
        <v>0</v>
      </c>
      <c r="D65" s="14">
        <v>3372346.7256720001</v>
      </c>
      <c r="E65" s="15">
        <v>1.9332999999999999E-2</v>
      </c>
      <c r="F65" s="15">
        <v>0.78887300000000005</v>
      </c>
      <c r="G65" s="15">
        <v>0.88527400000000001</v>
      </c>
      <c r="H65" s="15">
        <v>0.55964100000000006</v>
      </c>
    </row>
    <row r="66" spans="1:8" x14ac:dyDescent="0.2">
      <c r="A66">
        <v>60</v>
      </c>
      <c r="B66" s="1" t="s">
        <v>75</v>
      </c>
      <c r="C66" t="b">
        <v>0</v>
      </c>
      <c r="D66" s="14">
        <v>3373842.6439439999</v>
      </c>
      <c r="E66" s="15">
        <v>1.9785000000000001E-2</v>
      </c>
      <c r="F66" s="15">
        <v>0.70563500000000001</v>
      </c>
      <c r="G66" s="15">
        <v>1.00728</v>
      </c>
      <c r="H66" s="15">
        <v>0.83616199999999996</v>
      </c>
    </row>
    <row r="67" spans="1:8" x14ac:dyDescent="0.2">
      <c r="A67">
        <v>94</v>
      </c>
      <c r="B67" s="1" t="s">
        <v>76</v>
      </c>
      <c r="C67" t="b">
        <v>0</v>
      </c>
      <c r="D67" s="14">
        <v>3374703.7066310002</v>
      </c>
      <c r="E67" s="15">
        <v>2.0045E-2</v>
      </c>
      <c r="F67" s="15">
        <v>0.76319700000000001</v>
      </c>
      <c r="G67" s="15">
        <v>0.90893900000000005</v>
      </c>
      <c r="H67" s="15">
        <v>0.63787799999999995</v>
      </c>
    </row>
    <row r="68" spans="1:8" x14ac:dyDescent="0.2">
      <c r="A68">
        <v>90</v>
      </c>
      <c r="B68" s="1" t="s">
        <v>77</v>
      </c>
      <c r="C68" t="b">
        <v>0</v>
      </c>
      <c r="D68" s="14">
        <v>3378684.0705960002</v>
      </c>
      <c r="E68" s="15">
        <v>2.1249000000000001E-2</v>
      </c>
      <c r="F68" s="15">
        <v>0.74022200000000005</v>
      </c>
      <c r="G68" s="15">
        <v>0.94655900000000004</v>
      </c>
      <c r="H68" s="15">
        <v>0.74055099999999996</v>
      </c>
    </row>
    <row r="69" spans="1:8" x14ac:dyDescent="0.2">
      <c r="A69">
        <v>92</v>
      </c>
      <c r="B69" s="1" t="s">
        <v>78</v>
      </c>
      <c r="C69" t="b">
        <v>0</v>
      </c>
      <c r="D69" s="14">
        <v>3379050.044855</v>
      </c>
      <c r="E69" s="15">
        <v>2.1359E-2</v>
      </c>
      <c r="F69" s="15">
        <v>0.67689200000000005</v>
      </c>
      <c r="G69" s="15">
        <v>1.113715</v>
      </c>
      <c r="H69" s="15">
        <v>0.97658800000000001</v>
      </c>
    </row>
    <row r="70" spans="1:8" x14ac:dyDescent="0.2">
      <c r="A70">
        <v>87</v>
      </c>
      <c r="B70" s="1" t="s">
        <v>79</v>
      </c>
      <c r="C70" t="b">
        <v>0</v>
      </c>
      <c r="D70" s="14">
        <v>3380070.5007549999</v>
      </c>
      <c r="E70" s="15">
        <v>2.1668E-2</v>
      </c>
      <c r="F70" s="15">
        <v>0.72651500000000002</v>
      </c>
      <c r="G70" s="15">
        <v>1.003158</v>
      </c>
      <c r="H70" s="15">
        <v>0.77883999999999998</v>
      </c>
    </row>
    <row r="71" spans="1:8" x14ac:dyDescent="0.2">
      <c r="A71">
        <v>65</v>
      </c>
      <c r="B71" s="1" t="s">
        <v>80</v>
      </c>
      <c r="C71" t="b">
        <v>0</v>
      </c>
      <c r="D71" s="14">
        <v>3383843.9844539999</v>
      </c>
      <c r="E71" s="15">
        <v>2.2807999999999998E-2</v>
      </c>
      <c r="F71" s="15">
        <v>0.71638199999999996</v>
      </c>
      <c r="G71" s="15">
        <v>1.0332509999999999</v>
      </c>
      <c r="H71" s="15">
        <v>0.83231999999999995</v>
      </c>
    </row>
    <row r="72" spans="1:8" x14ac:dyDescent="0.2">
      <c r="A72">
        <v>52</v>
      </c>
      <c r="B72" s="1" t="s">
        <v>81</v>
      </c>
      <c r="C72" t="b">
        <v>0</v>
      </c>
      <c r="D72" s="14">
        <v>3385262.0504939999</v>
      </c>
      <c r="E72" s="15">
        <v>2.3237000000000001E-2</v>
      </c>
      <c r="F72" s="15">
        <v>0.66010400000000002</v>
      </c>
      <c r="G72" s="15">
        <v>1.121942</v>
      </c>
      <c r="H72" s="15">
        <v>0.96905699999999995</v>
      </c>
    </row>
    <row r="73" spans="1:8" x14ac:dyDescent="0.2">
      <c r="A73">
        <v>82</v>
      </c>
      <c r="B73" s="1" t="s">
        <v>82</v>
      </c>
      <c r="C73" t="b">
        <v>0</v>
      </c>
      <c r="D73" s="14">
        <v>3396545.0473679998</v>
      </c>
      <c r="E73" s="15">
        <v>2.6647000000000001E-2</v>
      </c>
      <c r="F73" s="15">
        <v>0.63338300000000003</v>
      </c>
      <c r="G73" s="15">
        <v>1.1756709999999999</v>
      </c>
      <c r="H73" s="15">
        <v>1.0327029999999999</v>
      </c>
    </row>
    <row r="74" spans="1:8" x14ac:dyDescent="0.2">
      <c r="A74">
        <v>18</v>
      </c>
      <c r="B74" s="1" t="s">
        <v>83</v>
      </c>
      <c r="C74" t="b">
        <v>0</v>
      </c>
      <c r="D74" s="14">
        <v>3399390.9513249998</v>
      </c>
      <c r="E74" s="15">
        <v>2.7507E-2</v>
      </c>
      <c r="F74" s="15">
        <v>0.71635400000000005</v>
      </c>
      <c r="G74" s="15">
        <v>0.99794300000000002</v>
      </c>
      <c r="H74" s="15">
        <v>0.81443200000000004</v>
      </c>
    </row>
    <row r="75" spans="1:8" x14ac:dyDescent="0.2">
      <c r="A75">
        <v>77</v>
      </c>
      <c r="B75" s="1" t="s">
        <v>84</v>
      </c>
      <c r="C75" t="b">
        <v>0</v>
      </c>
      <c r="D75" s="14">
        <v>3401449.96147</v>
      </c>
      <c r="E75" s="15">
        <v>2.8129999999999999E-2</v>
      </c>
      <c r="F75" s="15">
        <v>0.68315599999999999</v>
      </c>
      <c r="G75" s="15">
        <v>1.082754</v>
      </c>
      <c r="H75" s="15">
        <v>0.91578599999999999</v>
      </c>
    </row>
    <row r="76" spans="1:8" x14ac:dyDescent="0.2">
      <c r="A76">
        <v>73</v>
      </c>
      <c r="B76" s="1" t="s">
        <v>85</v>
      </c>
      <c r="C76" t="b">
        <v>0</v>
      </c>
      <c r="D76" s="14">
        <v>3406558.2031350001</v>
      </c>
      <c r="E76" s="15">
        <v>2.9673999999999999E-2</v>
      </c>
      <c r="F76" s="15">
        <v>0.66817099999999996</v>
      </c>
      <c r="G76" s="15">
        <v>1.129227</v>
      </c>
      <c r="H76" s="15">
        <v>0.95591800000000005</v>
      </c>
    </row>
    <row r="77" spans="1:8" x14ac:dyDescent="0.2">
      <c r="A77">
        <v>48</v>
      </c>
      <c r="B77" s="1" t="s">
        <v>86</v>
      </c>
      <c r="C77" t="b">
        <v>0</v>
      </c>
      <c r="D77" s="14">
        <v>3406714.0883070002</v>
      </c>
      <c r="E77" s="15">
        <v>2.9721000000000001E-2</v>
      </c>
      <c r="F77" s="15">
        <v>0.67259599999999997</v>
      </c>
      <c r="G77" s="15">
        <v>1.1254569999999999</v>
      </c>
      <c r="H77" s="15">
        <v>0.93474999999999997</v>
      </c>
    </row>
    <row r="78" spans="1:8" x14ac:dyDescent="0.2">
      <c r="A78">
        <v>67</v>
      </c>
      <c r="B78" s="1" t="s">
        <v>87</v>
      </c>
      <c r="C78" t="b">
        <v>0</v>
      </c>
      <c r="D78" s="14">
        <v>3409408.872461</v>
      </c>
      <c r="E78" s="15">
        <v>3.0535E-2</v>
      </c>
      <c r="F78" s="15">
        <v>0.66263499999999997</v>
      </c>
      <c r="G78" s="15">
        <v>1.124762</v>
      </c>
      <c r="H78" s="15">
        <v>0.96135999999999999</v>
      </c>
    </row>
    <row r="79" spans="1:8" x14ac:dyDescent="0.2">
      <c r="A79">
        <v>19</v>
      </c>
      <c r="B79" s="1" t="s">
        <v>88</v>
      </c>
      <c r="C79" t="b">
        <v>0</v>
      </c>
      <c r="D79" s="14">
        <v>3414683.392949</v>
      </c>
      <c r="E79" s="15">
        <v>3.2129999999999999E-2</v>
      </c>
      <c r="F79" s="15">
        <v>0.70195799999999997</v>
      </c>
      <c r="G79" s="15">
        <v>1.03172</v>
      </c>
      <c r="H79" s="15">
        <v>0.84196300000000002</v>
      </c>
    </row>
    <row r="80" spans="1:8" x14ac:dyDescent="0.2">
      <c r="A80">
        <v>68</v>
      </c>
      <c r="B80" s="1" t="s">
        <v>89</v>
      </c>
      <c r="C80" t="b">
        <v>0</v>
      </c>
      <c r="D80" s="14">
        <v>3414786.8832120001</v>
      </c>
      <c r="E80" s="15">
        <v>3.2161000000000002E-2</v>
      </c>
      <c r="F80" s="15">
        <v>0.67044800000000004</v>
      </c>
      <c r="G80" s="15">
        <v>1.0999350000000001</v>
      </c>
      <c r="H80" s="15">
        <v>0.91382399999999997</v>
      </c>
    </row>
    <row r="81" spans="1:8" x14ac:dyDescent="0.2">
      <c r="A81">
        <v>57</v>
      </c>
      <c r="B81" s="1" t="s">
        <v>90</v>
      </c>
      <c r="C81" t="b">
        <v>0</v>
      </c>
      <c r="D81" s="14">
        <v>3416604.9592789998</v>
      </c>
      <c r="E81" s="15">
        <v>3.2710999999999997E-2</v>
      </c>
      <c r="F81" s="15">
        <v>0.67873600000000001</v>
      </c>
      <c r="G81" s="15">
        <v>1.073207</v>
      </c>
      <c r="H81" s="15">
        <v>0.90843200000000002</v>
      </c>
    </row>
    <row r="82" spans="1:8" x14ac:dyDescent="0.2">
      <c r="A82">
        <v>41</v>
      </c>
      <c r="B82" s="1" t="s">
        <v>91</v>
      </c>
      <c r="C82" t="b">
        <v>0</v>
      </c>
      <c r="D82" s="14">
        <v>3420291.1293799998</v>
      </c>
      <c r="E82" s="15">
        <v>3.3825000000000001E-2</v>
      </c>
      <c r="F82" s="15">
        <v>0.647594</v>
      </c>
      <c r="G82" s="15">
        <v>1.1792480000000001</v>
      </c>
      <c r="H82" s="15">
        <v>1.0479050000000001</v>
      </c>
    </row>
    <row r="83" spans="1:8" x14ac:dyDescent="0.2">
      <c r="A83">
        <v>47</v>
      </c>
      <c r="B83" s="1" t="s">
        <v>92</v>
      </c>
      <c r="C83" t="b">
        <v>0</v>
      </c>
      <c r="D83" s="14">
        <v>3426231.4644269999</v>
      </c>
      <c r="E83" s="15">
        <v>3.5619999999999999E-2</v>
      </c>
      <c r="F83" s="15">
        <v>0.75817199999999996</v>
      </c>
      <c r="G83" s="15">
        <v>0.93406699999999998</v>
      </c>
      <c r="H83" s="15">
        <v>0.66621300000000006</v>
      </c>
    </row>
    <row r="84" spans="1:8" x14ac:dyDescent="0.2">
      <c r="A84">
        <v>50</v>
      </c>
      <c r="B84" s="1" t="s">
        <v>93</v>
      </c>
      <c r="C84" t="b">
        <v>0</v>
      </c>
      <c r="D84" s="14">
        <v>3426821.2157410001</v>
      </c>
      <c r="E84" s="15">
        <v>3.5798999999999997E-2</v>
      </c>
      <c r="F84" s="15">
        <v>0.70522799999999997</v>
      </c>
      <c r="G84" s="15">
        <v>1.0902860000000001</v>
      </c>
      <c r="H84" s="15">
        <v>0.84143299999999999</v>
      </c>
    </row>
    <row r="85" spans="1:8" x14ac:dyDescent="0.2">
      <c r="A85">
        <v>21</v>
      </c>
      <c r="B85" s="1" t="s">
        <v>94</v>
      </c>
      <c r="C85" t="b">
        <v>0</v>
      </c>
      <c r="D85" s="14">
        <v>3426886.2361889998</v>
      </c>
      <c r="E85" s="15">
        <v>3.5818000000000003E-2</v>
      </c>
      <c r="F85" s="15">
        <v>0.60414500000000004</v>
      </c>
      <c r="G85" s="15">
        <v>1.260426</v>
      </c>
      <c r="H85" s="15">
        <v>1.2024109999999999</v>
      </c>
    </row>
    <row r="86" spans="1:8" x14ac:dyDescent="0.2">
      <c r="A86">
        <v>70</v>
      </c>
      <c r="B86" s="1" t="s">
        <v>95</v>
      </c>
      <c r="C86" t="b">
        <v>0</v>
      </c>
      <c r="D86" s="14">
        <v>3427699.0079709999</v>
      </c>
      <c r="E86" s="15">
        <v>3.6063999999999999E-2</v>
      </c>
      <c r="F86" s="15">
        <v>0.76548400000000005</v>
      </c>
      <c r="G86" s="15">
        <v>0.92097899999999999</v>
      </c>
      <c r="H86" s="15">
        <v>0.65379299999999996</v>
      </c>
    </row>
    <row r="87" spans="1:8" x14ac:dyDescent="0.2">
      <c r="A87">
        <v>85</v>
      </c>
      <c r="B87" s="1" t="s">
        <v>96</v>
      </c>
      <c r="C87" t="b">
        <v>0</v>
      </c>
      <c r="D87" s="14">
        <v>3428441.7400759999</v>
      </c>
      <c r="E87" s="15">
        <v>3.6288000000000001E-2</v>
      </c>
      <c r="F87" s="15">
        <v>0.753108</v>
      </c>
      <c r="G87" s="15">
        <v>0.94228100000000004</v>
      </c>
      <c r="H87" s="15">
        <v>0.68832000000000004</v>
      </c>
    </row>
    <row r="88" spans="1:8" x14ac:dyDescent="0.2">
      <c r="A88">
        <v>32</v>
      </c>
      <c r="B88" s="1" t="s">
        <v>97</v>
      </c>
      <c r="C88" t="b">
        <v>0</v>
      </c>
      <c r="D88" s="14">
        <v>3429187.1405529999</v>
      </c>
      <c r="E88" s="15">
        <v>3.6513999999999998E-2</v>
      </c>
      <c r="F88" s="15">
        <v>0.68533299999999997</v>
      </c>
      <c r="G88" s="15">
        <v>1.0771900000000001</v>
      </c>
      <c r="H88" s="15">
        <v>0.87224299999999999</v>
      </c>
    </row>
    <row r="89" spans="1:8" x14ac:dyDescent="0.2">
      <c r="A89">
        <v>3</v>
      </c>
      <c r="B89" s="1" t="s">
        <v>98</v>
      </c>
      <c r="C89" t="b">
        <v>0</v>
      </c>
      <c r="D89" s="14">
        <v>3429460.9012139998</v>
      </c>
      <c r="E89" s="15">
        <v>3.6595999999999997E-2</v>
      </c>
      <c r="F89" s="15">
        <v>0.65417199999999998</v>
      </c>
      <c r="G89" s="15">
        <v>1.181068</v>
      </c>
      <c r="H89" s="15">
        <v>1.034769</v>
      </c>
    </row>
    <row r="90" spans="1:8" x14ac:dyDescent="0.2">
      <c r="A90">
        <v>58</v>
      </c>
      <c r="B90" s="1" t="s">
        <v>99</v>
      </c>
      <c r="C90" t="b">
        <v>0</v>
      </c>
      <c r="D90" s="14">
        <v>3430308.5425749999</v>
      </c>
      <c r="E90" s="15">
        <v>3.6852999999999997E-2</v>
      </c>
      <c r="F90" s="15">
        <v>0.74300100000000002</v>
      </c>
      <c r="G90" s="15">
        <v>0.97091000000000005</v>
      </c>
      <c r="H90" s="15">
        <v>0.72582999999999998</v>
      </c>
    </row>
    <row r="91" spans="1:8" x14ac:dyDescent="0.2">
      <c r="A91">
        <v>28</v>
      </c>
      <c r="B91" s="1" t="s">
        <v>100</v>
      </c>
      <c r="C91" t="b">
        <v>0</v>
      </c>
      <c r="D91" s="14">
        <v>3432395.2995079998</v>
      </c>
      <c r="E91" s="15">
        <v>3.7483000000000002E-2</v>
      </c>
      <c r="F91" s="15">
        <v>0.71972899999999995</v>
      </c>
      <c r="G91" s="15">
        <v>1.062271</v>
      </c>
      <c r="H91" s="15">
        <v>0.83943299999999998</v>
      </c>
    </row>
    <row r="92" spans="1:8" x14ac:dyDescent="0.2">
      <c r="A92">
        <v>84</v>
      </c>
      <c r="B92" s="1" t="s">
        <v>101</v>
      </c>
      <c r="C92" t="b">
        <v>0</v>
      </c>
      <c r="D92" s="14">
        <v>3435908.9080679999</v>
      </c>
      <c r="E92" s="15">
        <v>3.8545000000000003E-2</v>
      </c>
      <c r="F92" s="15">
        <v>0.70125400000000004</v>
      </c>
      <c r="G92" s="15">
        <v>1.069971</v>
      </c>
      <c r="H92" s="15">
        <v>0.84838199999999997</v>
      </c>
    </row>
    <row r="93" spans="1:8" x14ac:dyDescent="0.2">
      <c r="A93">
        <v>36</v>
      </c>
      <c r="B93" s="1" t="s">
        <v>102</v>
      </c>
      <c r="C93" t="b">
        <v>0</v>
      </c>
      <c r="D93" s="14">
        <v>3436785.8117430001</v>
      </c>
      <c r="E93" s="15">
        <v>3.8809999999999997E-2</v>
      </c>
      <c r="F93" s="15">
        <v>0.70084900000000006</v>
      </c>
      <c r="G93" s="15">
        <v>1.080149</v>
      </c>
      <c r="H93" s="15">
        <v>0.84928099999999995</v>
      </c>
    </row>
    <row r="94" spans="1:8" x14ac:dyDescent="0.2">
      <c r="A94">
        <v>7</v>
      </c>
      <c r="B94" s="1" t="s">
        <v>103</v>
      </c>
      <c r="C94" t="b">
        <v>0</v>
      </c>
      <c r="D94" s="14">
        <v>3436956.9706720002</v>
      </c>
      <c r="E94" s="15">
        <v>3.8862000000000001E-2</v>
      </c>
      <c r="F94" s="15">
        <v>0.77021799999999996</v>
      </c>
      <c r="G94" s="15">
        <v>0.92037999999999998</v>
      </c>
      <c r="H94" s="15">
        <v>0.61683699999999997</v>
      </c>
    </row>
    <row r="95" spans="1:8" x14ac:dyDescent="0.2">
      <c r="A95">
        <v>83</v>
      </c>
      <c r="B95" s="1" t="s">
        <v>104</v>
      </c>
      <c r="C95" t="b">
        <v>0</v>
      </c>
      <c r="D95" s="14">
        <v>3437134.4727210002</v>
      </c>
      <c r="E95" s="15">
        <v>3.8915999999999999E-2</v>
      </c>
      <c r="F95" s="15">
        <v>0.70255500000000004</v>
      </c>
      <c r="G95" s="15">
        <v>1.0708960000000001</v>
      </c>
      <c r="H95" s="15">
        <v>0.82600099999999999</v>
      </c>
    </row>
    <row r="96" spans="1:8" x14ac:dyDescent="0.2">
      <c r="A96">
        <v>34</v>
      </c>
      <c r="B96" s="1" t="s">
        <v>105</v>
      </c>
      <c r="C96" t="b">
        <v>0</v>
      </c>
      <c r="D96" s="14">
        <v>3438042.4255900001</v>
      </c>
      <c r="E96" s="15">
        <v>3.9190000000000003E-2</v>
      </c>
      <c r="F96" s="15">
        <v>0.71246900000000002</v>
      </c>
      <c r="G96" s="15">
        <v>1.0567299999999999</v>
      </c>
      <c r="H96" s="15">
        <v>0.80865299999999996</v>
      </c>
    </row>
    <row r="97" spans="1:8" x14ac:dyDescent="0.2">
      <c r="A97">
        <v>27</v>
      </c>
      <c r="B97" s="1" t="s">
        <v>106</v>
      </c>
      <c r="C97" t="b">
        <v>0</v>
      </c>
      <c r="D97" s="14">
        <v>3438482.5529780001</v>
      </c>
      <c r="E97" s="15">
        <v>3.9322999999999997E-2</v>
      </c>
      <c r="F97" s="15">
        <v>0.725657</v>
      </c>
      <c r="G97" s="15">
        <v>1.0595300000000001</v>
      </c>
      <c r="H97" s="15">
        <v>0.83070200000000005</v>
      </c>
    </row>
    <row r="98" spans="1:8" x14ac:dyDescent="0.2">
      <c r="A98">
        <v>78</v>
      </c>
      <c r="B98" s="1" t="s">
        <v>107</v>
      </c>
      <c r="C98" t="b">
        <v>0</v>
      </c>
      <c r="D98" s="14">
        <v>3440325.5514270002</v>
      </c>
      <c r="E98" s="15">
        <v>3.9879999999999999E-2</v>
      </c>
      <c r="F98" s="15">
        <v>0.61799599999999999</v>
      </c>
      <c r="G98" s="15">
        <v>1.2206779999999999</v>
      </c>
      <c r="H98" s="15">
        <v>1.1253960000000001</v>
      </c>
    </row>
    <row r="99" spans="1:8" x14ac:dyDescent="0.2">
      <c r="A99">
        <v>8</v>
      </c>
      <c r="B99" s="1" t="s">
        <v>108</v>
      </c>
      <c r="C99" t="b">
        <v>0</v>
      </c>
      <c r="D99" s="14">
        <v>3444358.840661</v>
      </c>
      <c r="E99" s="15">
        <v>4.1099999999999998E-2</v>
      </c>
      <c r="F99" s="15">
        <v>0.68544300000000002</v>
      </c>
      <c r="G99" s="15">
        <v>1.0985860000000001</v>
      </c>
      <c r="H99" s="15">
        <v>0.88594799999999996</v>
      </c>
    </row>
    <row r="100" spans="1:8" x14ac:dyDescent="0.2">
      <c r="A100">
        <v>23</v>
      </c>
      <c r="B100" t="s">
        <v>109</v>
      </c>
      <c r="C100" t="b">
        <v>0</v>
      </c>
      <c r="D100" s="14">
        <v>3446762.3092490002</v>
      </c>
      <c r="E100" s="15">
        <v>4.1826000000000002E-2</v>
      </c>
      <c r="F100" s="15">
        <v>0.72870599999999996</v>
      </c>
      <c r="G100" s="15">
        <v>0.97514299999999998</v>
      </c>
      <c r="H100" s="15">
        <v>0.76273999999999997</v>
      </c>
    </row>
    <row r="101" spans="1:8" x14ac:dyDescent="0.2">
      <c r="A101">
        <v>72</v>
      </c>
      <c r="B101" t="s">
        <v>110</v>
      </c>
      <c r="C101" t="b">
        <v>0</v>
      </c>
      <c r="D101" s="14">
        <v>3447919.972323</v>
      </c>
      <c r="E101" s="15">
        <v>4.2175999999999998E-2</v>
      </c>
      <c r="F101" s="15">
        <v>0.69036699999999995</v>
      </c>
      <c r="G101" s="15">
        <v>1.089323</v>
      </c>
      <c r="H101" s="15">
        <v>0.904949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DATA!IL20C_energies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2023-04-10T21:46:15Z</dcterms:created>
  <dcterms:modified xsi:type="dcterms:W3CDTF">2023-04-10T21:50:40Z</dcterms:modified>
</cp:coreProperties>
</file>