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Professional/Projects/Redistricting/P2-norms4r/data/OH/WIP/"/>
    </mc:Choice>
  </mc:AlternateContent>
  <xr:revisionPtr revIDLastSave="0" documentId="13_ncr:1_{CB3AF5A6-74E9-654B-B88D-3A6202AB428E}" xr6:coauthVersionLast="43" xr6:coauthVersionMax="43" xr10:uidLastSave="{00000000-0000-0000-0000-000000000000}"/>
  <bookViews>
    <workbookView xWindow="1080" yWindow="480" windowWidth="24560" windowHeight="15400" xr2:uid="{681B8312-36B4-124F-9103-061513EAF816}"/>
  </bookViews>
  <sheets>
    <sheet name="CD Detai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4" i="1" l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I60" i="1"/>
  <c r="H60" i="1"/>
  <c r="G60" i="1"/>
  <c r="F60" i="1"/>
  <c r="E60" i="1"/>
  <c r="D60" i="1"/>
  <c r="C60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I59" i="1"/>
  <c r="H59" i="1"/>
  <c r="G59" i="1"/>
  <c r="F59" i="1"/>
  <c r="E59" i="1"/>
  <c r="D59" i="1"/>
  <c r="C59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I58" i="1"/>
  <c r="H58" i="1"/>
  <c r="G58" i="1"/>
  <c r="F58" i="1"/>
  <c r="E58" i="1"/>
  <c r="D58" i="1"/>
  <c r="C58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I57" i="1"/>
  <c r="H57" i="1"/>
  <c r="G57" i="1"/>
  <c r="F57" i="1"/>
  <c r="E57" i="1"/>
  <c r="D57" i="1"/>
  <c r="C57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I56" i="1"/>
  <c r="H56" i="1"/>
  <c r="G56" i="1"/>
  <c r="F56" i="1"/>
  <c r="E56" i="1"/>
  <c r="D56" i="1"/>
  <c r="C56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I55" i="1"/>
  <c r="H55" i="1"/>
  <c r="G55" i="1"/>
  <c r="F55" i="1"/>
  <c r="E55" i="1"/>
  <c r="D55" i="1"/>
  <c r="C55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I54" i="1"/>
  <c r="H54" i="1"/>
  <c r="G54" i="1"/>
  <c r="F54" i="1"/>
  <c r="E54" i="1"/>
  <c r="D54" i="1"/>
  <c r="C54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I53" i="1"/>
  <c r="H53" i="1"/>
  <c r="G53" i="1"/>
  <c r="F53" i="1"/>
  <c r="E53" i="1"/>
  <c r="D53" i="1"/>
  <c r="C53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I52" i="1"/>
  <c r="H52" i="1"/>
  <c r="G52" i="1"/>
  <c r="F52" i="1"/>
  <c r="E52" i="1"/>
  <c r="D52" i="1"/>
  <c r="C52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I51" i="1"/>
  <c r="H51" i="1"/>
  <c r="G51" i="1"/>
  <c r="F51" i="1"/>
  <c r="E51" i="1"/>
  <c r="D51" i="1"/>
  <c r="C51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I50" i="1"/>
  <c r="H50" i="1"/>
  <c r="G50" i="1"/>
  <c r="F50" i="1"/>
  <c r="E50" i="1"/>
  <c r="D50" i="1"/>
  <c r="C50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I49" i="1"/>
  <c r="H49" i="1"/>
  <c r="G49" i="1"/>
  <c r="F49" i="1"/>
  <c r="E49" i="1"/>
  <c r="D49" i="1"/>
  <c r="C49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I48" i="1"/>
  <c r="H48" i="1"/>
  <c r="G48" i="1"/>
  <c r="F48" i="1"/>
  <c r="E48" i="1"/>
  <c r="D48" i="1"/>
  <c r="C48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I47" i="1"/>
  <c r="H47" i="1"/>
  <c r="G47" i="1"/>
  <c r="F47" i="1"/>
  <c r="E47" i="1"/>
  <c r="D47" i="1"/>
  <c r="C47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I46" i="1"/>
  <c r="H46" i="1"/>
  <c r="G46" i="1"/>
  <c r="F46" i="1"/>
  <c r="E46" i="1"/>
  <c r="D46" i="1"/>
  <c r="C46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I45" i="1"/>
  <c r="H45" i="1"/>
  <c r="G45" i="1"/>
  <c r="F45" i="1"/>
  <c r="E45" i="1"/>
  <c r="D45" i="1"/>
  <c r="C45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I44" i="1"/>
  <c r="H44" i="1"/>
  <c r="G44" i="1"/>
  <c r="F44" i="1"/>
  <c r="E44" i="1"/>
  <c r="D44" i="1"/>
  <c r="C44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AM22" i="1" l="1"/>
  <c r="AL22" i="1"/>
  <c r="AK22" i="1"/>
  <c r="AJ22" i="1"/>
  <c r="AK4" i="1" s="1"/>
  <c r="AI22" i="1"/>
  <c r="AH22" i="1"/>
  <c r="AG22" i="1"/>
  <c r="AF22" i="1"/>
  <c r="AG4" i="1" s="1"/>
  <c r="AE22" i="1"/>
  <c r="AD22" i="1"/>
  <c r="AC22" i="1"/>
  <c r="AB22" i="1"/>
  <c r="AC4" i="1" s="1"/>
  <c r="AA22" i="1"/>
  <c r="Z22" i="1"/>
  <c r="Y22" i="1"/>
  <c r="X22" i="1"/>
  <c r="Y4" i="1" s="1"/>
  <c r="W22" i="1"/>
  <c r="V22" i="1"/>
  <c r="U22" i="1"/>
  <c r="T22" i="1"/>
  <c r="U4" i="1" s="1"/>
  <c r="S22" i="1"/>
  <c r="R22" i="1"/>
  <c r="Q22" i="1"/>
  <c r="P22" i="1"/>
  <c r="Q4" i="1" s="1"/>
  <c r="O22" i="1"/>
  <c r="N22" i="1"/>
  <c r="M22" i="1"/>
  <c r="L22" i="1"/>
  <c r="M4" i="1" s="1"/>
  <c r="K22" i="1"/>
  <c r="J22" i="1"/>
  <c r="I22" i="1"/>
  <c r="H22" i="1"/>
  <c r="I4" i="1" s="1"/>
  <c r="G22" i="1"/>
  <c r="F22" i="1"/>
  <c r="E22" i="1"/>
  <c r="D22" i="1"/>
  <c r="E4" i="1" s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B20" i="1" s="1"/>
  <c r="C20" i="1" s="1"/>
  <c r="O20" i="1"/>
  <c r="N20" i="1"/>
  <c r="M20" i="1"/>
  <c r="L20" i="1"/>
  <c r="K20" i="1"/>
  <c r="J20" i="1"/>
  <c r="I20" i="1"/>
  <c r="H20" i="1"/>
  <c r="G20" i="1"/>
  <c r="F20" i="1"/>
  <c r="E20" i="1"/>
  <c r="D20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B19" i="1" s="1"/>
  <c r="C19" i="1" s="1"/>
  <c r="O19" i="1"/>
  <c r="N19" i="1"/>
  <c r="M19" i="1"/>
  <c r="L19" i="1"/>
  <c r="K19" i="1"/>
  <c r="J19" i="1"/>
  <c r="I19" i="1"/>
  <c r="H19" i="1"/>
  <c r="G19" i="1"/>
  <c r="F19" i="1"/>
  <c r="E19" i="1"/>
  <c r="D19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B17" i="1" s="1"/>
  <c r="C17" i="1" s="1"/>
  <c r="M17" i="1"/>
  <c r="L17" i="1"/>
  <c r="K17" i="1"/>
  <c r="J17" i="1"/>
  <c r="I17" i="1"/>
  <c r="H17" i="1"/>
  <c r="G17" i="1"/>
  <c r="F17" i="1"/>
  <c r="E17" i="1"/>
  <c r="D17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B15" i="1" s="1"/>
  <c r="C15" i="1" s="1"/>
  <c r="M15" i="1"/>
  <c r="L15" i="1"/>
  <c r="K15" i="1"/>
  <c r="J15" i="1"/>
  <c r="I15" i="1"/>
  <c r="H15" i="1"/>
  <c r="G15" i="1"/>
  <c r="F15" i="1"/>
  <c r="E15" i="1"/>
  <c r="D15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B13" i="1"/>
  <c r="C13" i="1" s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B12" i="1" s="1"/>
  <c r="C12" i="1" s="1"/>
  <c r="O12" i="1"/>
  <c r="N12" i="1"/>
  <c r="M12" i="1"/>
  <c r="L12" i="1"/>
  <c r="K12" i="1"/>
  <c r="J12" i="1"/>
  <c r="I12" i="1"/>
  <c r="H12" i="1"/>
  <c r="G12" i="1"/>
  <c r="F12" i="1"/>
  <c r="E12" i="1"/>
  <c r="D12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B11" i="1" s="1"/>
  <c r="C11" i="1" s="1"/>
  <c r="O11" i="1"/>
  <c r="N11" i="1"/>
  <c r="M11" i="1"/>
  <c r="L11" i="1"/>
  <c r="K11" i="1"/>
  <c r="J11" i="1"/>
  <c r="I11" i="1"/>
  <c r="H11" i="1"/>
  <c r="G11" i="1"/>
  <c r="F11" i="1"/>
  <c r="E11" i="1"/>
  <c r="D11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B9" i="1" s="1"/>
  <c r="C9" i="1" s="1"/>
  <c r="M9" i="1"/>
  <c r="L9" i="1"/>
  <c r="K9" i="1"/>
  <c r="J9" i="1"/>
  <c r="I9" i="1"/>
  <c r="H9" i="1"/>
  <c r="G9" i="1"/>
  <c r="F9" i="1"/>
  <c r="E9" i="1"/>
  <c r="D9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B7" i="1" s="1"/>
  <c r="C7" i="1" s="1"/>
  <c r="M7" i="1"/>
  <c r="L7" i="1"/>
  <c r="K7" i="1"/>
  <c r="J7" i="1"/>
  <c r="I7" i="1"/>
  <c r="H7" i="1"/>
  <c r="G7" i="1"/>
  <c r="F7" i="1"/>
  <c r="E7" i="1"/>
  <c r="D7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B6" i="1" s="1"/>
  <c r="C6" i="1" s="1"/>
  <c r="O6" i="1"/>
  <c r="N6" i="1"/>
  <c r="M6" i="1"/>
  <c r="L6" i="1"/>
  <c r="K6" i="1"/>
  <c r="J6" i="1"/>
  <c r="I6" i="1"/>
  <c r="H6" i="1"/>
  <c r="G6" i="1"/>
  <c r="F6" i="1"/>
  <c r="E6" i="1"/>
  <c r="D6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B5" i="1"/>
  <c r="C5" i="1" s="1"/>
  <c r="AM4" i="1"/>
  <c r="AL4" i="1"/>
  <c r="AI4" i="1"/>
  <c r="AH4" i="1"/>
  <c r="AE4" i="1"/>
  <c r="AD4" i="1"/>
  <c r="AA4" i="1"/>
  <c r="Z4" i="1"/>
  <c r="X4" i="1"/>
  <c r="W4" i="1"/>
  <c r="V4" i="1"/>
  <c r="S4" i="1"/>
  <c r="R4" i="1"/>
  <c r="O4" i="1"/>
  <c r="N4" i="1"/>
  <c r="K4" i="1"/>
  <c r="J4" i="1"/>
  <c r="H4" i="1"/>
  <c r="G4" i="1"/>
  <c r="F4" i="1"/>
  <c r="D4" i="1" l="1"/>
  <c r="AJ4" i="1"/>
  <c r="P4" i="1"/>
  <c r="AF4" i="1"/>
  <c r="B8" i="1"/>
  <c r="C8" i="1" s="1"/>
  <c r="B16" i="1"/>
  <c r="C16" i="1" s="1"/>
  <c r="T4" i="1"/>
  <c r="B14" i="1"/>
  <c r="C14" i="1" s="1"/>
  <c r="L4" i="1"/>
  <c r="AB4" i="1"/>
  <c r="B10" i="1"/>
  <c r="C10" i="1" s="1"/>
  <c r="B18" i="1"/>
  <c r="C18" i="1" s="1"/>
  <c r="B4" i="1" l="1"/>
  <c r="C4" i="1" s="1"/>
</calcChain>
</file>

<file path=xl/sharedStrings.xml><?xml version="1.0" encoding="utf-8"?>
<sst xmlns="http://schemas.openxmlformats.org/spreadsheetml/2006/main" count="326" uniqueCount="69">
  <si>
    <t>Year:</t>
  </si>
  <si>
    <t>2010-2012</t>
  </si>
  <si>
    <t>Office:</t>
  </si>
  <si>
    <t>Downballot Average</t>
  </si>
  <si>
    <t>President</t>
  </si>
  <si>
    <t>US House</t>
  </si>
  <si>
    <t>US Senate</t>
  </si>
  <si>
    <t>Governor</t>
  </si>
  <si>
    <t>Attorney General</t>
  </si>
  <si>
    <t>Auditor</t>
  </si>
  <si>
    <t>Secretary of State</t>
  </si>
  <si>
    <t>Treasurer</t>
  </si>
  <si>
    <t>Attorney General Special</t>
  </si>
  <si>
    <t>Candidate:</t>
  </si>
  <si>
    <t>Dem</t>
  </si>
  <si>
    <t>Rep</t>
  </si>
  <si>
    <t>Obama</t>
  </si>
  <si>
    <t>Romney</t>
  </si>
  <si>
    <t>McCain</t>
  </si>
  <si>
    <t>Kerry</t>
  </si>
  <si>
    <t>Bush</t>
  </si>
  <si>
    <t>Democrat</t>
  </si>
  <si>
    <t>Republican</t>
  </si>
  <si>
    <t>Brown</t>
  </si>
  <si>
    <t>Mandel</t>
  </si>
  <si>
    <t>Fisher</t>
  </si>
  <si>
    <t>Portman</t>
  </si>
  <si>
    <t>Strickland</t>
  </si>
  <si>
    <t>Kasich</t>
  </si>
  <si>
    <t>Cordray</t>
  </si>
  <si>
    <t>DeWine</t>
  </si>
  <si>
    <t>Pepper</t>
  </si>
  <si>
    <t>Yost</t>
  </si>
  <si>
    <t>O'Shaughnessy</t>
  </si>
  <si>
    <t>Husted</t>
  </si>
  <si>
    <t>Boyce</t>
  </si>
  <si>
    <t>Crites</t>
  </si>
  <si>
    <t>Blackwell</t>
  </si>
  <si>
    <t>Dann</t>
  </si>
  <si>
    <t>Montgomery</t>
  </si>
  <si>
    <t>Sykes</t>
  </si>
  <si>
    <t>Taylor</t>
  </si>
  <si>
    <t>Brunner</t>
  </si>
  <si>
    <t>Hartmann</t>
  </si>
  <si>
    <t>O'Brien</t>
  </si>
  <si>
    <t>Percentage:</t>
  </si>
  <si>
    <t>CD 1</t>
  </si>
  <si>
    <t>CD 2</t>
  </si>
  <si>
    <t>CD 3</t>
  </si>
  <si>
    <t>CD 4</t>
  </si>
  <si>
    <t>CD 5</t>
  </si>
  <si>
    <t>CD 6</t>
  </si>
  <si>
    <t>CD 7</t>
  </si>
  <si>
    <t>CD 8</t>
  </si>
  <si>
    <t>CD 9</t>
  </si>
  <si>
    <t>CD 10</t>
  </si>
  <si>
    <t>CD 11</t>
  </si>
  <si>
    <t>CD 12</t>
  </si>
  <si>
    <t>CD 13</t>
  </si>
  <si>
    <t>CD 14</t>
  </si>
  <si>
    <t>CD 15</t>
  </si>
  <si>
    <t>CD 16</t>
  </si>
  <si>
    <t>Total:</t>
  </si>
  <si>
    <t>NOTE: CONVERTED TO FRACTIONS &amp; TRIMMED VALUES TO 6 DECIMAL PLACES</t>
  </si>
  <si>
    <t>NOTE: COPIED RAW VALUES</t>
  </si>
  <si>
    <t>NOTE: TWO-PARTY TOTALS (TRIMMED TO INTEGERS AND RAW VALUES COPIED)</t>
  </si>
  <si>
    <t>Total</t>
  </si>
  <si>
    <t xml:space="preserve"> </t>
  </si>
  <si>
    <t>TPTOT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</si>
</sst>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4243FD"/>
        <bgColor indexed="64"/>
      </patternFill>
    </fill>
    <fill>
      <patternFill patternType="solid">
        <fgColor rgb="FF42A145"/>
        <bgColor indexed="64"/>
      </patternFill>
    </fill>
    <fill>
      <patternFill patternType="solid">
        <fgColor rgb="FFA843A9"/>
        <bgColor indexed="64"/>
      </patternFill>
    </fill>
    <fill>
      <patternFill patternType="solid">
        <fgColor rgb="FFFC4444"/>
        <bgColor indexed="64"/>
      </patternFill>
    </fill>
    <fill>
      <patternFill patternType="solid">
        <fgColor rgb="FFFDE046"/>
        <bgColor indexed="64"/>
      </patternFill>
    </fill>
    <fill>
      <patternFill patternType="solid">
        <fgColor rgb="FF43A1A1"/>
        <bgColor indexed="64"/>
      </patternFill>
    </fill>
    <fill>
      <patternFill patternType="solid">
        <fgColor rgb="FFBEBFC1"/>
        <bgColor indexed="64"/>
      </patternFill>
    </fill>
    <fill>
      <patternFill patternType="solid">
        <fgColor rgb="FF9185D9"/>
        <bgColor indexed="64"/>
      </patternFill>
    </fill>
    <fill>
      <patternFill patternType="solid">
        <fgColor rgb="FF43FCFE"/>
        <bgColor indexed="64"/>
      </patternFill>
    </fill>
    <fill>
      <patternFill patternType="solid">
        <fgColor rgb="FFFB52AF"/>
        <bgColor indexed="64"/>
      </patternFill>
    </fill>
    <fill>
      <patternFill patternType="solid">
        <fgColor rgb="FF9FFD45"/>
        <bgColor indexed="64"/>
      </patternFill>
    </fill>
    <fill>
      <patternFill patternType="solid">
        <fgColor rgb="FF8AB0F1"/>
        <bgColor indexed="64"/>
      </patternFill>
    </fill>
    <fill>
      <patternFill patternType="solid">
        <fgColor rgb="FFEAB09C"/>
        <bgColor indexed="64"/>
      </patternFill>
    </fill>
    <fill>
      <patternFill patternType="solid">
        <fgColor rgb="FFA3A750"/>
        <bgColor indexed="64"/>
      </patternFill>
    </fill>
    <fill>
      <patternFill patternType="solid">
        <fgColor rgb="FFFCAD4E"/>
        <bgColor indexed="64"/>
      </patternFill>
    </fill>
    <fill>
      <patternFill patternType="solid">
        <fgColor rgb="FF4CFC4F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164" fontId="0" fillId="0" borderId="11" xfId="1" applyNumberFormat="1" applyFont="1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9" fontId="0" fillId="0" borderId="8" xfId="1" applyFont="1" applyBorder="1" applyAlignment="1">
      <alignment horizontal="center"/>
    </xf>
    <xf numFmtId="9" fontId="0" fillId="0" borderId="9" xfId="1" applyFont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15" borderId="8" xfId="0" applyFill="1" applyBorder="1" applyAlignment="1">
      <alignment horizontal="center"/>
    </xf>
    <xf numFmtId="0" fontId="0" fillId="16" borderId="8" xfId="0" applyFill="1" applyBorder="1" applyAlignment="1">
      <alignment horizontal="center"/>
    </xf>
    <xf numFmtId="0" fontId="0" fillId="17" borderId="11" xfId="0" applyFill="1" applyBorder="1" applyAlignment="1">
      <alignment horizontal="center"/>
    </xf>
    <xf numFmtId="0" fontId="0" fillId="0" borderId="4" xfId="0" applyBorder="1"/>
    <xf numFmtId="0" fontId="0" fillId="0" borderId="2" xfId="0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0" fontId="0" fillId="2" borderId="14" xfId="0" applyFill="1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6" xfId="0" applyBorder="1"/>
    <xf numFmtId="1" fontId="0" fillId="0" borderId="5" xfId="0" applyNumberFormat="1" applyBorder="1"/>
    <xf numFmtId="1" fontId="0" fillId="0" borderId="6" xfId="0" applyNumberFormat="1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6" xfId="0" applyNumberFormat="1" applyBorder="1"/>
    <xf numFmtId="0" fontId="0" fillId="3" borderId="15" xfId="0" applyFill="1" applyBorder="1" applyAlignment="1">
      <alignment horizontal="center"/>
    </xf>
    <xf numFmtId="1" fontId="0" fillId="0" borderId="8" xfId="0" applyNumberFormat="1" applyBorder="1"/>
    <xf numFmtId="1" fontId="0" fillId="0" borderId="0" xfId="0" applyNumberFormat="1"/>
    <xf numFmtId="3" fontId="0" fillId="0" borderId="8" xfId="0" applyNumberFormat="1" applyBorder="1"/>
    <xf numFmtId="3" fontId="0" fillId="0" borderId="9" xfId="0" applyNumberFormat="1" applyBorder="1"/>
    <xf numFmtId="3" fontId="0" fillId="0" borderId="0" xfId="0" applyNumberFormat="1"/>
    <xf numFmtId="0" fontId="0" fillId="4" borderId="1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1" fontId="0" fillId="0" borderId="9" xfId="0" applyNumberFormat="1" applyBorder="1"/>
    <xf numFmtId="0" fontId="0" fillId="8" borderId="15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0" fillId="15" borderId="15" xfId="0" applyFill="1" applyBorder="1" applyAlignment="1">
      <alignment horizontal="center"/>
    </xf>
    <xf numFmtId="0" fontId="0" fillId="16" borderId="15" xfId="0" applyFill="1" applyBorder="1" applyAlignment="1">
      <alignment horizontal="center"/>
    </xf>
    <xf numFmtId="0" fontId="0" fillId="17" borderId="10" xfId="0" applyFill="1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2" xfId="0" applyBorder="1"/>
    <xf numFmtId="1" fontId="0" fillId="0" borderId="11" xfId="0" applyNumberFormat="1" applyBorder="1"/>
    <xf numFmtId="1" fontId="0" fillId="0" borderId="12" xfId="0" applyNumberFormat="1" applyBorder="1"/>
    <xf numFmtId="3" fontId="0" fillId="0" borderId="11" xfId="0" applyNumberFormat="1" applyBorder="1"/>
    <xf numFmtId="3" fontId="0" fillId="0" borderId="13" xfId="0" applyNumberFormat="1" applyBorder="1"/>
    <xf numFmtId="3" fontId="0" fillId="0" borderId="12" xfId="0" applyNumberFormat="1" applyBorder="1"/>
    <xf numFmtId="0" fontId="0" fillId="18" borderId="0" xfId="0" applyFill="1"/>
    <xf numFmtId="1" fontId="0" fillId="18" borderId="0" xfId="0" applyNumberFormat="1" applyFill="1"/>
    <xf numFmtId="165" fontId="0" fillId="0" borderId="2" xfId="0" applyNumberFormat="1" applyBorder="1"/>
    <xf numFmtId="165" fontId="0" fillId="0" borderId="4" xfId="0" applyNumberFormat="1" applyBorder="1"/>
    <xf numFmtId="165" fontId="0" fillId="0" borderId="3" xfId="0" applyNumberFormat="1" applyBorder="1"/>
    <xf numFmtId="165" fontId="0" fillId="0" borderId="5" xfId="0" applyNumberFormat="1" applyBorder="1"/>
    <xf numFmtId="165" fontId="0" fillId="0" borderId="7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165" fontId="0" fillId="0" borderId="0" xfId="0" applyNumberFormat="1"/>
    <xf numFmtId="165" fontId="0" fillId="0" borderId="11" xfId="0" applyNumberFormat="1" applyBorder="1"/>
    <xf numFmtId="165" fontId="0" fillId="0" borderId="13" xfId="0" applyNumberFormat="1" applyBorder="1"/>
    <xf numFmtId="165" fontId="0" fillId="0" borderId="12" xfId="0" applyNumberFormat="1" applyBorder="1"/>
    <xf numFmtId="1" fontId="0" fillId="0" borderId="2" xfId="0" applyNumberFormat="1" applyBorder="1"/>
    <xf numFmtId="1" fontId="0" fillId="0" borderId="4" xfId="0" applyNumberFormat="1" applyBorder="1"/>
    <xf numFmtId="1" fontId="0" fillId="0" borderId="3" xfId="0" applyNumberFormat="1" applyBorder="1"/>
    <xf numFmtId="1" fontId="0" fillId="0" borderId="7" xfId="0" applyNumberFormat="1" applyBorder="1"/>
    <xf numFmtId="1" fontId="0" fillId="0" borderId="13" xfId="0" applyNumberForma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18" borderId="5" xfId="0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Normal" xfId="0" builtinId="0"/>
    <cellStyle name="Percent" xfId="1" builtinId="5"/>
  </cellStyles>
  <dxfs count="40"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715E6-FDD7-F340-B3F5-71520F93FD66}">
  <dimension ref="A1:AM104"/>
  <sheetViews>
    <sheetView tabSelected="1" workbookViewId="0">
      <pane xSplit="1" ySplit="4" topLeftCell="B62" activePane="bottomRight" state="frozen"/>
      <selection pane="topRight" activeCell="B1" sqref="B1"/>
      <selection pane="bottomLeft" activeCell="A5" sqref="A5"/>
      <selection pane="bottomRight" activeCell="N67" sqref="N67"/>
    </sheetView>
  </sheetViews>
  <sheetFormatPr baseColWidth="10" defaultColWidth="9.1640625" defaultRowHeight="15" x14ac:dyDescent="0.2"/>
  <cols>
    <col min="1" max="1" width="11.5" customWidth="1"/>
    <col min="7" max="11" width="8.83203125" customWidth="1"/>
  </cols>
  <sheetData>
    <row r="1" spans="1:39" x14ac:dyDescent="0.2">
      <c r="A1" s="1" t="s">
        <v>0</v>
      </c>
      <c r="B1" s="101" t="s">
        <v>1</v>
      </c>
      <c r="C1" s="102"/>
      <c r="D1" s="101">
        <v>2012</v>
      </c>
      <c r="E1" s="102"/>
      <c r="F1" s="101">
        <v>2008</v>
      </c>
      <c r="G1" s="102"/>
      <c r="H1" s="101">
        <v>2004</v>
      </c>
      <c r="I1" s="102"/>
      <c r="J1" s="101">
        <v>2012</v>
      </c>
      <c r="K1" s="103"/>
      <c r="L1" s="103"/>
      <c r="M1" s="102"/>
      <c r="N1" s="101">
        <v>2010</v>
      </c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2"/>
      <c r="Z1" s="101">
        <v>2008</v>
      </c>
      <c r="AA1" s="102"/>
      <c r="AB1" s="101">
        <v>2006</v>
      </c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2"/>
    </row>
    <row r="2" spans="1:39" x14ac:dyDescent="0.2">
      <c r="A2" s="2" t="s">
        <v>2</v>
      </c>
      <c r="B2" s="104" t="s">
        <v>3</v>
      </c>
      <c r="C2" s="105"/>
      <c r="D2" s="96" t="s">
        <v>4</v>
      </c>
      <c r="E2" s="97"/>
      <c r="F2" s="96" t="s">
        <v>4</v>
      </c>
      <c r="G2" s="97"/>
      <c r="H2" s="96" t="s">
        <v>4</v>
      </c>
      <c r="I2" s="97"/>
      <c r="J2" s="96" t="s">
        <v>5</v>
      </c>
      <c r="K2" s="97"/>
      <c r="L2" s="96" t="s">
        <v>6</v>
      </c>
      <c r="M2" s="97"/>
      <c r="N2" s="96" t="s">
        <v>6</v>
      </c>
      <c r="O2" s="97"/>
      <c r="P2" s="96" t="s">
        <v>7</v>
      </c>
      <c r="Q2" s="97"/>
      <c r="R2" s="96" t="s">
        <v>8</v>
      </c>
      <c r="S2" s="97"/>
      <c r="T2" s="96" t="s">
        <v>9</v>
      </c>
      <c r="U2" s="97"/>
      <c r="V2" s="96" t="s">
        <v>10</v>
      </c>
      <c r="W2" s="97"/>
      <c r="X2" s="96" t="s">
        <v>11</v>
      </c>
      <c r="Y2" s="98"/>
      <c r="Z2" s="96" t="s">
        <v>12</v>
      </c>
      <c r="AA2" s="97"/>
      <c r="AB2" s="96" t="s">
        <v>6</v>
      </c>
      <c r="AC2" s="97"/>
      <c r="AD2" s="96" t="s">
        <v>7</v>
      </c>
      <c r="AE2" s="97"/>
      <c r="AF2" s="96" t="s">
        <v>8</v>
      </c>
      <c r="AG2" s="97"/>
      <c r="AH2" s="96" t="s">
        <v>9</v>
      </c>
      <c r="AI2" s="97"/>
      <c r="AJ2" s="96" t="s">
        <v>10</v>
      </c>
      <c r="AK2" s="97"/>
      <c r="AL2" s="96" t="s">
        <v>11</v>
      </c>
      <c r="AM2" s="97"/>
    </row>
    <row r="3" spans="1:39" x14ac:dyDescent="0.2">
      <c r="A3" s="2" t="s">
        <v>13</v>
      </c>
      <c r="B3" s="3" t="s">
        <v>14</v>
      </c>
      <c r="C3" s="2" t="s">
        <v>15</v>
      </c>
      <c r="D3" s="4" t="s">
        <v>16</v>
      </c>
      <c r="E3" t="s">
        <v>17</v>
      </c>
      <c r="F3" s="4" t="s">
        <v>16</v>
      </c>
      <c r="G3" t="s">
        <v>18</v>
      </c>
      <c r="H3" s="4" t="s">
        <v>19</v>
      </c>
      <c r="I3" t="s">
        <v>20</v>
      </c>
      <c r="J3" s="4" t="s">
        <v>21</v>
      </c>
      <c r="K3" t="s">
        <v>22</v>
      </c>
      <c r="L3" s="4" t="s">
        <v>23</v>
      </c>
      <c r="M3" s="5" t="s">
        <v>24</v>
      </c>
      <c r="N3" s="4" t="s">
        <v>25</v>
      </c>
      <c r="O3" t="s">
        <v>26</v>
      </c>
      <c r="P3" s="4" t="s">
        <v>27</v>
      </c>
      <c r="Q3" t="s">
        <v>28</v>
      </c>
      <c r="R3" s="4" t="s">
        <v>29</v>
      </c>
      <c r="S3" t="s">
        <v>30</v>
      </c>
      <c r="T3" s="4" t="s">
        <v>31</v>
      </c>
      <c r="U3" t="s">
        <v>32</v>
      </c>
      <c r="V3" s="4" t="s">
        <v>33</v>
      </c>
      <c r="W3" t="s">
        <v>34</v>
      </c>
      <c r="X3" s="4" t="s">
        <v>35</v>
      </c>
      <c r="Y3" t="s">
        <v>24</v>
      </c>
      <c r="Z3" s="4" t="s">
        <v>29</v>
      </c>
      <c r="AA3" t="s">
        <v>36</v>
      </c>
      <c r="AB3" s="4" t="s">
        <v>23</v>
      </c>
      <c r="AC3" t="s">
        <v>30</v>
      </c>
      <c r="AD3" s="4" t="s">
        <v>27</v>
      </c>
      <c r="AE3" t="s">
        <v>37</v>
      </c>
      <c r="AF3" s="4" t="s">
        <v>38</v>
      </c>
      <c r="AG3" t="s">
        <v>39</v>
      </c>
      <c r="AH3" s="4" t="s">
        <v>40</v>
      </c>
      <c r="AI3" t="s">
        <v>41</v>
      </c>
      <c r="AJ3" s="4" t="s">
        <v>42</v>
      </c>
      <c r="AK3" t="s">
        <v>43</v>
      </c>
      <c r="AL3" s="4" t="s">
        <v>29</v>
      </c>
      <c r="AM3" s="5" t="s">
        <v>44</v>
      </c>
    </row>
    <row r="4" spans="1:39" x14ac:dyDescent="0.2">
      <c r="A4" s="6" t="s">
        <v>45</v>
      </c>
      <c r="B4" s="7">
        <f t="shared" ref="B4:B20" si="0">((N4+P4+R4+T4+V4+X4)/6+L4)/2</f>
        <v>0.49296826868389043</v>
      </c>
      <c r="C4" s="8">
        <f>1-B4</f>
        <v>0.50703173131610957</v>
      </c>
      <c r="D4" s="9">
        <f t="shared" ref="D4:D20" si="1">D22/(D22+E22)</f>
        <v>0.51514524934384154</v>
      </c>
      <c r="E4" s="10">
        <f t="shared" ref="E4:E20" si="2">E22/(D22+E22)</f>
        <v>0.48485475065615841</v>
      </c>
      <c r="F4" s="9">
        <f t="shared" ref="F4:F20" si="3">F22/(F22+G22)</f>
        <v>0.52333850077867683</v>
      </c>
      <c r="G4" s="10">
        <f t="shared" ref="G4:G20" si="4">G22/(F22+G22)</f>
        <v>0.47666149922132312</v>
      </c>
      <c r="H4" s="9">
        <f t="shared" ref="H4:H20" si="5">H22/(H22+I22)</f>
        <v>0.48941239273142784</v>
      </c>
      <c r="I4" s="11">
        <f t="shared" ref="I4:I20" si="6">I22/(H22+I22)</f>
        <v>0.51058760726857211</v>
      </c>
      <c r="J4" s="9">
        <f t="shared" ref="J4:J20" si="7">J22/(J22+K22)</f>
        <v>0.47935502638542876</v>
      </c>
      <c r="K4" s="10">
        <f t="shared" ref="K4:K20" si="8">K22/(J22+K22)</f>
        <v>0.52064497361457129</v>
      </c>
      <c r="L4" s="9">
        <f t="shared" ref="L4:L20" si="9">L22/(L22+M22)</f>
        <v>0.53145343569599746</v>
      </c>
      <c r="M4" s="11">
        <f t="shared" ref="M4:M20" si="10">M22/(L22+M22)</f>
        <v>0.46854656430400249</v>
      </c>
      <c r="N4" s="9">
        <f t="shared" ref="N4:N20" si="11">N22/(N22+O22)</f>
        <v>0.4093902597487985</v>
      </c>
      <c r="O4" s="11">
        <f t="shared" ref="O4:O20" si="12">O22/(N22+O22)</f>
        <v>0.5906097402512015</v>
      </c>
      <c r="P4" s="9">
        <f t="shared" ref="P4:P20" si="13">P22/(P22+Q22)</f>
        <v>0.4895809383120861</v>
      </c>
      <c r="Q4" s="10">
        <f t="shared" ref="Q4:Q20" si="14">Q22/(P22+Q22)</f>
        <v>0.51041906168791396</v>
      </c>
      <c r="R4" s="9">
        <f t="shared" ref="R4:R20" si="15">R22/(R22+S22)</f>
        <v>0.49322703443273397</v>
      </c>
      <c r="S4" s="10">
        <f t="shared" ref="S4:S20" si="16">S22/(R22+S22)</f>
        <v>0.50677296556726592</v>
      </c>
      <c r="T4" s="9">
        <f t="shared" ref="T4:T20" si="17">T22/(T22+U22)</f>
        <v>0.4721372996592052</v>
      </c>
      <c r="U4" s="11">
        <f t="shared" ref="U4:U20" si="18">U22/(T22+U22)</f>
        <v>0.52786270034079485</v>
      </c>
      <c r="V4" s="9">
        <f t="shared" ref="V4:V20" si="19">V22/(V22+W22)</f>
        <v>0.43584752419060657</v>
      </c>
      <c r="W4" s="10">
        <f t="shared" ref="W4:W20" si="20">W22/(V22+W22)</f>
        <v>0.56415247580939343</v>
      </c>
      <c r="X4" s="9">
        <f t="shared" ref="X4:X20" si="21">X22/(X22+Y22)</f>
        <v>0.4267155536872696</v>
      </c>
      <c r="Y4" s="10">
        <f t="shared" ref="Y4:Y20" si="22">Y22/(X22+Y22)</f>
        <v>0.57328444631273046</v>
      </c>
      <c r="Z4" s="9">
        <f t="shared" ref="Z4:Z20" si="23">Z22/(Z22+AA22)</f>
        <v>0.59641649156698839</v>
      </c>
      <c r="AA4" s="10">
        <f t="shared" ref="AA4:AA20" si="24">AA22/(Z22+AA22)</f>
        <v>0.40358350843301166</v>
      </c>
      <c r="AB4" s="9">
        <f t="shared" ref="AB4:AB20" si="25">AB22/(AB22+AC22)</f>
        <v>0.56176228548400842</v>
      </c>
      <c r="AC4" s="10">
        <f t="shared" ref="AC4:AC20" si="26">AC22/(AB22+AC22)</f>
        <v>0.43823771451599164</v>
      </c>
      <c r="AD4" s="9">
        <f t="shared" ref="AD4:AD20" si="27">AD22/(AD22+AE22)</f>
        <v>0.62291743183886639</v>
      </c>
      <c r="AE4" s="11">
        <f t="shared" ref="AE4:AE20" si="28">AE22/(AD22+AE22)</f>
        <v>0.37708256816113361</v>
      </c>
      <c r="AF4" s="9">
        <f t="shared" ref="AF4:AF20" si="29">AF22/(AF22+AG22)</f>
        <v>0.52610259527934888</v>
      </c>
      <c r="AG4" s="10">
        <f t="shared" ref="AG4:AG20" si="30">AG22/(AF22+AG22)</f>
        <v>0.47389740472065112</v>
      </c>
      <c r="AH4" s="9">
        <f t="shared" ref="AH4:AH20" si="31">AH22/(AH22+AI22)</f>
        <v>0.49363463752107473</v>
      </c>
      <c r="AI4" s="10">
        <f t="shared" ref="AI4:AI20" si="32">AI22/(AH22+AI22)</f>
        <v>0.50636536247892527</v>
      </c>
      <c r="AJ4" s="9">
        <f t="shared" ref="AJ4:AJ20" si="33">AJ22/(AJ22+AK22)</f>
        <v>0.57637989485211294</v>
      </c>
      <c r="AK4" s="11">
        <f t="shared" ref="AK4:AK20" si="34">AK22/(AJ22+AK22)</f>
        <v>0.42362010514788717</v>
      </c>
      <c r="AL4" s="9">
        <f t="shared" ref="AL4:AL20" si="35">AL22/(AL22+AM22)</f>
        <v>0.57869230044173281</v>
      </c>
      <c r="AM4" s="11">
        <f t="shared" ref="AM4:AM20" si="36">AM22/(AL22+AM22)</f>
        <v>0.42130769955826719</v>
      </c>
    </row>
    <row r="5" spans="1:39" x14ac:dyDescent="0.2">
      <c r="A5" s="12" t="s">
        <v>46</v>
      </c>
      <c r="B5" s="13">
        <f t="shared" si="0"/>
        <v>0.44905219175597483</v>
      </c>
      <c r="C5" s="14">
        <f>1-B5</f>
        <v>0.55094780824402512</v>
      </c>
      <c r="D5" s="13">
        <f t="shared" si="1"/>
        <v>0.46890289630024057</v>
      </c>
      <c r="E5" s="14">
        <f t="shared" si="2"/>
        <v>0.53109710369975938</v>
      </c>
      <c r="F5" s="13">
        <f t="shared" si="3"/>
        <v>0.4769729158556254</v>
      </c>
      <c r="G5" s="14">
        <f t="shared" si="4"/>
        <v>0.5230270841443746</v>
      </c>
      <c r="H5" s="13">
        <f t="shared" si="5"/>
        <v>0.42544976461384193</v>
      </c>
      <c r="I5" s="14">
        <f t="shared" si="6"/>
        <v>0.57455023538615801</v>
      </c>
      <c r="J5" s="13">
        <f t="shared" si="7"/>
        <v>0.394394670617912</v>
      </c>
      <c r="K5" s="14">
        <f t="shared" si="8"/>
        <v>0.605605329382088</v>
      </c>
      <c r="L5" s="13">
        <f t="shared" si="9"/>
        <v>0.49002002699417263</v>
      </c>
      <c r="M5" s="14">
        <f t="shared" si="10"/>
        <v>0.50997997300582731</v>
      </c>
      <c r="N5" s="13">
        <f t="shared" si="11"/>
        <v>0.35004385512969333</v>
      </c>
      <c r="O5" s="14">
        <f t="shared" si="12"/>
        <v>0.64995614487030673</v>
      </c>
      <c r="P5" s="13">
        <f t="shared" si="13"/>
        <v>0.425923813319252</v>
      </c>
      <c r="Q5" s="14">
        <f t="shared" si="14"/>
        <v>0.574076186680748</v>
      </c>
      <c r="R5" s="13">
        <f t="shared" si="15"/>
        <v>0.43605879048133644</v>
      </c>
      <c r="S5" s="14">
        <f t="shared" si="16"/>
        <v>0.56394120951866356</v>
      </c>
      <c r="T5" s="13">
        <f t="shared" si="17"/>
        <v>0.4620983528939106</v>
      </c>
      <c r="U5" s="14">
        <f t="shared" si="18"/>
        <v>0.53790164710608945</v>
      </c>
      <c r="V5" s="13">
        <f t="shared" si="19"/>
        <v>0.39159540437508217</v>
      </c>
      <c r="W5" s="14">
        <f t="shared" si="20"/>
        <v>0.60840459562491778</v>
      </c>
      <c r="X5" s="13">
        <f t="shared" si="21"/>
        <v>0.38278592290738778</v>
      </c>
      <c r="Y5" s="14">
        <f t="shared" si="22"/>
        <v>0.61721407709261211</v>
      </c>
      <c r="Z5" s="13">
        <f t="shared" si="23"/>
        <v>0.50704409772078873</v>
      </c>
      <c r="AA5" s="14">
        <f t="shared" si="24"/>
        <v>0.49295590227921116</v>
      </c>
      <c r="AB5" s="13">
        <f t="shared" si="25"/>
        <v>0.4645544646071389</v>
      </c>
      <c r="AC5" s="14">
        <f t="shared" si="26"/>
        <v>0.5354455353928611</v>
      </c>
      <c r="AD5" s="13">
        <f t="shared" si="27"/>
        <v>0.47821831313350899</v>
      </c>
      <c r="AE5" s="14">
        <f t="shared" si="28"/>
        <v>0.52178168686649096</v>
      </c>
      <c r="AF5" s="13">
        <f t="shared" si="29"/>
        <v>0.44406100100159784</v>
      </c>
      <c r="AG5" s="14">
        <f t="shared" si="30"/>
        <v>0.55593899899840216</v>
      </c>
      <c r="AH5" s="13">
        <f t="shared" si="31"/>
        <v>0.40132796073794297</v>
      </c>
      <c r="AI5" s="14">
        <f t="shared" si="32"/>
        <v>0.59867203926205692</v>
      </c>
      <c r="AJ5" s="13">
        <f t="shared" si="33"/>
        <v>0.47105341971493592</v>
      </c>
      <c r="AK5" s="14">
        <f t="shared" si="34"/>
        <v>0.52894658028506414</v>
      </c>
      <c r="AL5" s="13">
        <f t="shared" si="35"/>
        <v>0.47816666842502731</v>
      </c>
      <c r="AM5" s="14">
        <f t="shared" si="36"/>
        <v>0.52183333157497258</v>
      </c>
    </row>
    <row r="6" spans="1:39" x14ac:dyDescent="0.2">
      <c r="A6" s="15" t="s">
        <v>47</v>
      </c>
      <c r="B6" s="7">
        <f t="shared" si="0"/>
        <v>0.43033999036373616</v>
      </c>
      <c r="C6" s="8">
        <f t="shared" ref="C6:C20" si="37">1-B6</f>
        <v>0.56966000963626384</v>
      </c>
      <c r="D6" s="7">
        <f t="shared" si="1"/>
        <v>0.44364919470232034</v>
      </c>
      <c r="E6" s="8">
        <f t="shared" si="2"/>
        <v>0.55635080529767966</v>
      </c>
      <c r="F6" s="7">
        <f t="shared" si="3"/>
        <v>0.44985280952795215</v>
      </c>
      <c r="G6" s="8">
        <f t="shared" si="4"/>
        <v>0.55014719047204785</v>
      </c>
      <c r="H6" s="7">
        <f t="shared" si="5"/>
        <v>0.40755322952639295</v>
      </c>
      <c r="I6" s="8">
        <f t="shared" si="6"/>
        <v>0.59244677047360705</v>
      </c>
      <c r="J6" s="7">
        <f t="shared" si="7"/>
        <v>0.41366885850425944</v>
      </c>
      <c r="K6" s="8">
        <f t="shared" si="8"/>
        <v>0.5863311414957405</v>
      </c>
      <c r="L6" s="7">
        <f t="shared" si="9"/>
        <v>0.46602018266861078</v>
      </c>
      <c r="M6" s="8">
        <f t="shared" si="10"/>
        <v>0.53397981733138922</v>
      </c>
      <c r="N6" s="7">
        <f t="shared" si="11"/>
        <v>0.32745089608887301</v>
      </c>
      <c r="O6" s="8">
        <f t="shared" si="12"/>
        <v>0.67254910391112699</v>
      </c>
      <c r="P6" s="7">
        <f t="shared" si="13"/>
        <v>0.42702672794681196</v>
      </c>
      <c r="Q6" s="8">
        <f t="shared" si="14"/>
        <v>0.57297327205318804</v>
      </c>
      <c r="R6" s="7">
        <f t="shared" si="15"/>
        <v>0.42190977778331917</v>
      </c>
      <c r="S6" s="8">
        <f t="shared" si="16"/>
        <v>0.57809022221668083</v>
      </c>
      <c r="T6" s="7">
        <f t="shared" si="17"/>
        <v>0.44346030625705607</v>
      </c>
      <c r="U6" s="8">
        <f t="shared" si="18"/>
        <v>0.55653969374294399</v>
      </c>
      <c r="V6" s="7">
        <f t="shared" si="19"/>
        <v>0.37670859679594337</v>
      </c>
      <c r="W6" s="8">
        <f t="shared" si="20"/>
        <v>0.62329140320405663</v>
      </c>
      <c r="X6" s="7">
        <f t="shared" si="21"/>
        <v>0.37140248348116545</v>
      </c>
      <c r="Y6" s="8">
        <f t="shared" si="22"/>
        <v>0.62859751651883455</v>
      </c>
      <c r="Z6" s="7">
        <f t="shared" si="23"/>
        <v>0.51652844329013625</v>
      </c>
      <c r="AA6" s="8">
        <f t="shared" si="24"/>
        <v>0.4834715567098638</v>
      </c>
      <c r="AB6" s="7">
        <f t="shared" si="25"/>
        <v>0.47561874415464128</v>
      </c>
      <c r="AC6" s="8">
        <f t="shared" si="26"/>
        <v>0.52438125584535866</v>
      </c>
      <c r="AD6" s="7">
        <f t="shared" si="27"/>
        <v>0.52124954270930945</v>
      </c>
      <c r="AE6" s="8">
        <f t="shared" si="28"/>
        <v>0.47875045729069043</v>
      </c>
      <c r="AF6" s="7">
        <f t="shared" si="29"/>
        <v>0.45339311531112658</v>
      </c>
      <c r="AG6" s="8">
        <f t="shared" si="30"/>
        <v>0.54660688468887342</v>
      </c>
      <c r="AH6" s="7">
        <f t="shared" si="31"/>
        <v>0.42105193039560712</v>
      </c>
      <c r="AI6" s="8">
        <f t="shared" si="32"/>
        <v>0.57894806960439293</v>
      </c>
      <c r="AJ6" s="7">
        <f t="shared" si="33"/>
        <v>0.48314864090952875</v>
      </c>
      <c r="AK6" s="8">
        <f t="shared" si="34"/>
        <v>0.51685135909047131</v>
      </c>
      <c r="AL6" s="7">
        <f t="shared" si="35"/>
        <v>0.49112285084324653</v>
      </c>
      <c r="AM6" s="8">
        <f t="shared" si="36"/>
        <v>0.50887714915675342</v>
      </c>
    </row>
    <row r="7" spans="1:39" x14ac:dyDescent="0.2">
      <c r="A7" s="16" t="s">
        <v>48</v>
      </c>
      <c r="B7" s="7">
        <f t="shared" si="0"/>
        <v>0.66899900391695577</v>
      </c>
      <c r="C7" s="8">
        <f t="shared" si="37"/>
        <v>0.33100099608304423</v>
      </c>
      <c r="D7" s="7">
        <f t="shared" si="1"/>
        <v>0.70676679539433795</v>
      </c>
      <c r="E7" s="8">
        <f t="shared" si="2"/>
        <v>0.29323320460566205</v>
      </c>
      <c r="F7" s="7">
        <f t="shared" si="3"/>
        <v>0.68255780200712968</v>
      </c>
      <c r="G7" s="8">
        <f t="shared" si="4"/>
        <v>0.31744219799287038</v>
      </c>
      <c r="H7" s="7">
        <f t="shared" si="5"/>
        <v>0.62835836144793067</v>
      </c>
      <c r="I7" s="8">
        <f t="shared" si="6"/>
        <v>0.37164163855206944</v>
      </c>
      <c r="J7" s="7">
        <f t="shared" si="7"/>
        <v>0.72160000571787986</v>
      </c>
      <c r="K7" s="8">
        <f t="shared" si="8"/>
        <v>0.2783999942821202</v>
      </c>
      <c r="L7" s="7">
        <f t="shared" si="9"/>
        <v>0.71156649406607975</v>
      </c>
      <c r="M7" s="8">
        <f t="shared" si="10"/>
        <v>0.28843350593392025</v>
      </c>
      <c r="N7" s="7">
        <f t="shared" si="11"/>
        <v>0.58123395999523453</v>
      </c>
      <c r="O7" s="8">
        <f t="shared" si="12"/>
        <v>0.41876604000476542</v>
      </c>
      <c r="P7" s="7">
        <f t="shared" si="13"/>
        <v>0.63586668997808726</v>
      </c>
      <c r="Q7" s="8">
        <f t="shared" si="14"/>
        <v>0.36413331002191268</v>
      </c>
      <c r="R7" s="7">
        <f t="shared" si="15"/>
        <v>0.69108956723246273</v>
      </c>
      <c r="S7" s="8">
        <f t="shared" si="16"/>
        <v>0.30891043276753727</v>
      </c>
      <c r="T7" s="7">
        <f t="shared" si="17"/>
        <v>0.61841880466108246</v>
      </c>
      <c r="U7" s="8">
        <f t="shared" si="18"/>
        <v>0.38158119533891766</v>
      </c>
      <c r="V7" s="7">
        <f t="shared" si="19"/>
        <v>0.61465783411406738</v>
      </c>
      <c r="W7" s="8">
        <f t="shared" si="20"/>
        <v>0.38534216588593262</v>
      </c>
      <c r="X7" s="7">
        <f t="shared" si="21"/>
        <v>0.61732222662605674</v>
      </c>
      <c r="Y7" s="8">
        <f t="shared" si="22"/>
        <v>0.38267777337394338</v>
      </c>
      <c r="Z7" s="7">
        <f t="shared" si="23"/>
        <v>0.7678870864998133</v>
      </c>
      <c r="AA7" s="8">
        <f t="shared" si="24"/>
        <v>0.23211291350018673</v>
      </c>
      <c r="AB7" s="7">
        <f t="shared" si="25"/>
        <v>0.66501844183967507</v>
      </c>
      <c r="AC7" s="8">
        <f t="shared" si="26"/>
        <v>0.33498155816032493</v>
      </c>
      <c r="AD7" s="7">
        <f t="shared" si="27"/>
        <v>0.73440640503433152</v>
      </c>
      <c r="AE7" s="8">
        <f t="shared" si="28"/>
        <v>0.26559359496566848</v>
      </c>
      <c r="AF7" s="7">
        <f t="shared" si="29"/>
        <v>0.59428081021133317</v>
      </c>
      <c r="AG7" s="8">
        <f t="shared" si="30"/>
        <v>0.40571918978866683</v>
      </c>
      <c r="AH7" s="7">
        <f t="shared" si="31"/>
        <v>0.6116130931593422</v>
      </c>
      <c r="AI7" s="8">
        <f t="shared" si="32"/>
        <v>0.38838690684065774</v>
      </c>
      <c r="AJ7" s="7">
        <f t="shared" si="33"/>
        <v>0.6949467669975532</v>
      </c>
      <c r="AK7" s="8">
        <f t="shared" si="34"/>
        <v>0.3050532330024468</v>
      </c>
      <c r="AL7" s="7">
        <f t="shared" si="35"/>
        <v>0.75980102009664818</v>
      </c>
      <c r="AM7" s="8">
        <f t="shared" si="36"/>
        <v>0.24019897990335182</v>
      </c>
    </row>
    <row r="8" spans="1:39" x14ac:dyDescent="0.2">
      <c r="A8" s="17" t="s">
        <v>49</v>
      </c>
      <c r="B8" s="7">
        <f t="shared" si="0"/>
        <v>0.39852369206084776</v>
      </c>
      <c r="C8" s="8">
        <f t="shared" si="37"/>
        <v>0.6014763079391523</v>
      </c>
      <c r="D8" s="7">
        <f t="shared" si="1"/>
        <v>0.42873683562234405</v>
      </c>
      <c r="E8" s="8">
        <f t="shared" si="2"/>
        <v>0.57126316437765601</v>
      </c>
      <c r="F8" s="7">
        <f t="shared" si="3"/>
        <v>0.44513016722883431</v>
      </c>
      <c r="G8" s="8">
        <f t="shared" si="4"/>
        <v>0.55486983277116564</v>
      </c>
      <c r="H8" s="7">
        <f t="shared" si="5"/>
        <v>0.39606467276371771</v>
      </c>
      <c r="I8" s="8">
        <f t="shared" si="6"/>
        <v>0.60393532723628229</v>
      </c>
      <c r="J8" s="7">
        <f t="shared" si="7"/>
        <v>0.38474416975176601</v>
      </c>
      <c r="K8" s="8">
        <f t="shared" si="8"/>
        <v>0.61525583024823405</v>
      </c>
      <c r="L8" s="7">
        <f t="shared" si="9"/>
        <v>0.42757909238197184</v>
      </c>
      <c r="M8" s="8">
        <f t="shared" si="10"/>
        <v>0.57242090761802822</v>
      </c>
      <c r="N8" s="7">
        <f t="shared" si="11"/>
        <v>0.32106827273883815</v>
      </c>
      <c r="O8" s="8">
        <f t="shared" si="12"/>
        <v>0.6789317272611618</v>
      </c>
      <c r="P8" s="7">
        <f t="shared" si="13"/>
        <v>0.42441590543165369</v>
      </c>
      <c r="Q8" s="8">
        <f t="shared" si="14"/>
        <v>0.57558409456834625</v>
      </c>
      <c r="R8" s="7">
        <f t="shared" si="15"/>
        <v>0.4101131334179231</v>
      </c>
      <c r="S8" s="8">
        <f t="shared" si="16"/>
        <v>0.5898868665820769</v>
      </c>
      <c r="T8" s="7">
        <f t="shared" si="17"/>
        <v>0.38159662683408502</v>
      </c>
      <c r="U8" s="8">
        <f t="shared" si="18"/>
        <v>0.61840337316591487</v>
      </c>
      <c r="V8" s="7">
        <f t="shared" si="19"/>
        <v>0.33880436605614134</v>
      </c>
      <c r="W8" s="8">
        <f t="shared" si="20"/>
        <v>0.66119563394385872</v>
      </c>
      <c r="X8" s="7">
        <f t="shared" si="21"/>
        <v>0.34081144595970081</v>
      </c>
      <c r="Y8" s="8">
        <f t="shared" si="22"/>
        <v>0.65918855404029919</v>
      </c>
      <c r="Z8" s="7">
        <f t="shared" si="23"/>
        <v>0.51867559542063901</v>
      </c>
      <c r="AA8" s="8">
        <f t="shared" si="24"/>
        <v>0.48132440457936082</v>
      </c>
      <c r="AB8" s="7">
        <f t="shared" si="25"/>
        <v>0.51281408477240853</v>
      </c>
      <c r="AC8" s="8">
        <f t="shared" si="26"/>
        <v>0.48718591522759142</v>
      </c>
      <c r="AD8" s="7">
        <f t="shared" si="27"/>
        <v>0.56578701851685076</v>
      </c>
      <c r="AE8" s="8">
        <f t="shared" si="28"/>
        <v>0.4342129814831493</v>
      </c>
      <c r="AF8" s="7">
        <f t="shared" si="29"/>
        <v>0.48245453217634615</v>
      </c>
      <c r="AG8" s="8">
        <f t="shared" si="30"/>
        <v>0.51754546782365385</v>
      </c>
      <c r="AH8" s="7">
        <f t="shared" si="31"/>
        <v>0.43858676771727079</v>
      </c>
      <c r="AI8" s="8">
        <f t="shared" si="32"/>
        <v>0.56141323228272921</v>
      </c>
      <c r="AJ8" s="7">
        <f t="shared" si="33"/>
        <v>0.51536108060551955</v>
      </c>
      <c r="AK8" s="8">
        <f t="shared" si="34"/>
        <v>0.48463891939448045</v>
      </c>
      <c r="AL8" s="7">
        <f t="shared" si="35"/>
        <v>0.50795118647044235</v>
      </c>
      <c r="AM8" s="8">
        <f t="shared" si="36"/>
        <v>0.4920488135295577</v>
      </c>
    </row>
    <row r="9" spans="1:39" x14ac:dyDescent="0.2">
      <c r="A9" s="18" t="s">
        <v>50</v>
      </c>
      <c r="B9" s="7">
        <f t="shared" si="0"/>
        <v>0.41837864665216074</v>
      </c>
      <c r="C9" s="8">
        <f t="shared" si="37"/>
        <v>0.58162135334783926</v>
      </c>
      <c r="D9" s="7">
        <f t="shared" si="1"/>
        <v>0.44997702069828882</v>
      </c>
      <c r="E9" s="8">
        <f t="shared" si="2"/>
        <v>0.55002297930171118</v>
      </c>
      <c r="F9" s="7">
        <f t="shared" si="3"/>
        <v>0.46869942772309109</v>
      </c>
      <c r="G9" s="8">
        <f t="shared" si="4"/>
        <v>0.53130057227690886</v>
      </c>
      <c r="H9" s="7">
        <f t="shared" si="5"/>
        <v>0.40011103642356133</v>
      </c>
      <c r="I9" s="8">
        <f t="shared" si="6"/>
        <v>0.59988896357643862</v>
      </c>
      <c r="J9" s="7">
        <f t="shared" si="7"/>
        <v>0.40612401273134502</v>
      </c>
      <c r="K9" s="8">
        <f t="shared" si="8"/>
        <v>0.59387598726865498</v>
      </c>
      <c r="L9" s="7">
        <f t="shared" si="9"/>
        <v>0.45527744261264758</v>
      </c>
      <c r="M9" s="8">
        <f t="shared" si="10"/>
        <v>0.54472255738735242</v>
      </c>
      <c r="N9" s="7">
        <f t="shared" si="11"/>
        <v>0.34145936443277153</v>
      </c>
      <c r="O9" s="8">
        <f t="shared" si="12"/>
        <v>0.65854063556722842</v>
      </c>
      <c r="P9" s="7">
        <f t="shared" si="13"/>
        <v>0.45031394985003059</v>
      </c>
      <c r="Q9" s="8">
        <f t="shared" si="14"/>
        <v>0.54968605014996941</v>
      </c>
      <c r="R9" s="7">
        <f t="shared" si="15"/>
        <v>0.40128473913986329</v>
      </c>
      <c r="S9" s="8">
        <f t="shared" si="16"/>
        <v>0.59871526086013682</v>
      </c>
      <c r="T9" s="7">
        <f t="shared" si="17"/>
        <v>0.39714534581873412</v>
      </c>
      <c r="U9" s="8">
        <f t="shared" si="18"/>
        <v>0.60285465418126594</v>
      </c>
      <c r="V9" s="7">
        <f t="shared" si="19"/>
        <v>0.3424286855183864</v>
      </c>
      <c r="W9" s="8">
        <f t="shared" si="20"/>
        <v>0.65757131448161366</v>
      </c>
      <c r="X9" s="7">
        <f t="shared" si="21"/>
        <v>0.35624701939025794</v>
      </c>
      <c r="Y9" s="8">
        <f t="shared" si="22"/>
        <v>0.64375298060974206</v>
      </c>
      <c r="Z9" s="7">
        <f t="shared" si="23"/>
        <v>0.51041414758906412</v>
      </c>
      <c r="AA9" s="8">
        <f t="shared" si="24"/>
        <v>0.48958585241093577</v>
      </c>
      <c r="AB9" s="7">
        <f t="shared" si="25"/>
        <v>0.50274427678741762</v>
      </c>
      <c r="AC9" s="8">
        <f t="shared" si="26"/>
        <v>0.49725572321258232</v>
      </c>
      <c r="AD9" s="7">
        <f t="shared" si="27"/>
        <v>0.53818509876941001</v>
      </c>
      <c r="AE9" s="8">
        <f t="shared" si="28"/>
        <v>0.46181490123058994</v>
      </c>
      <c r="AF9" s="7">
        <f t="shared" si="29"/>
        <v>0.48475438206198856</v>
      </c>
      <c r="AG9" s="8">
        <f t="shared" si="30"/>
        <v>0.51524561793801149</v>
      </c>
      <c r="AH9" s="7">
        <f t="shared" si="31"/>
        <v>0.40478027026696456</v>
      </c>
      <c r="AI9" s="8">
        <f t="shared" si="32"/>
        <v>0.5952197297330355</v>
      </c>
      <c r="AJ9" s="7">
        <f t="shared" si="33"/>
        <v>0.51518945998218635</v>
      </c>
      <c r="AK9" s="8">
        <f t="shared" si="34"/>
        <v>0.48481054001781371</v>
      </c>
      <c r="AL9" s="7">
        <f t="shared" si="35"/>
        <v>0.49008833530768325</v>
      </c>
      <c r="AM9" s="8">
        <f t="shared" si="36"/>
        <v>0.50991166469231675</v>
      </c>
    </row>
    <row r="10" spans="1:39" x14ac:dyDescent="0.2">
      <c r="A10" s="19" t="s">
        <v>51</v>
      </c>
      <c r="B10" s="7">
        <f t="shared" si="0"/>
        <v>0.45844621737648716</v>
      </c>
      <c r="C10" s="8">
        <f t="shared" si="37"/>
        <v>0.54155378262351284</v>
      </c>
      <c r="D10" s="7">
        <f t="shared" si="1"/>
        <v>0.43601232773900961</v>
      </c>
      <c r="E10" s="8">
        <f t="shared" si="2"/>
        <v>0.56398767226099034</v>
      </c>
      <c r="F10" s="7">
        <f t="shared" si="3"/>
        <v>0.45702871089198771</v>
      </c>
      <c r="G10" s="8">
        <f t="shared" si="4"/>
        <v>0.54297128910801229</v>
      </c>
      <c r="H10" s="7">
        <f t="shared" si="5"/>
        <v>0.45941664734965526</v>
      </c>
      <c r="I10" s="8">
        <f t="shared" si="6"/>
        <v>0.54058335265034474</v>
      </c>
      <c r="J10" s="7">
        <f t="shared" si="7"/>
        <v>0.46748656870994887</v>
      </c>
      <c r="K10" s="8">
        <f t="shared" si="8"/>
        <v>0.53251343129005113</v>
      </c>
      <c r="L10" s="7">
        <f t="shared" si="9"/>
        <v>0.47196673206459094</v>
      </c>
      <c r="M10" s="8">
        <f t="shared" si="10"/>
        <v>0.52803326793540906</v>
      </c>
      <c r="N10" s="7">
        <f t="shared" si="11"/>
        <v>0.40808781196954574</v>
      </c>
      <c r="O10" s="8">
        <f t="shared" si="12"/>
        <v>0.59191218803045431</v>
      </c>
      <c r="P10" s="7">
        <f t="shared" si="13"/>
        <v>0.51221519584540165</v>
      </c>
      <c r="Q10" s="8">
        <f t="shared" si="14"/>
        <v>0.48778480415459835</v>
      </c>
      <c r="R10" s="7">
        <f t="shared" si="15"/>
        <v>0.46228884342730914</v>
      </c>
      <c r="S10" s="8">
        <f t="shared" si="16"/>
        <v>0.53771115657269086</v>
      </c>
      <c r="T10" s="7">
        <f t="shared" si="17"/>
        <v>0.4438159971130658</v>
      </c>
      <c r="U10" s="8">
        <f t="shared" si="18"/>
        <v>0.55618400288693415</v>
      </c>
      <c r="V10" s="7">
        <f t="shared" si="19"/>
        <v>0.42715558095367667</v>
      </c>
      <c r="W10" s="8">
        <f t="shared" si="20"/>
        <v>0.57284441904632333</v>
      </c>
      <c r="X10" s="7">
        <f t="shared" si="21"/>
        <v>0.41599078682130158</v>
      </c>
      <c r="Y10" s="8">
        <f t="shared" si="22"/>
        <v>0.58400921317869836</v>
      </c>
      <c r="Z10" s="7">
        <f t="shared" si="23"/>
        <v>0.5814118178957568</v>
      </c>
      <c r="AA10" s="8">
        <f t="shared" si="24"/>
        <v>0.4185881821042432</v>
      </c>
      <c r="AB10" s="7">
        <f t="shared" si="25"/>
        <v>0.56991801404694009</v>
      </c>
      <c r="AC10" s="8">
        <f t="shared" si="26"/>
        <v>0.43008198595305996</v>
      </c>
      <c r="AD10" s="7">
        <f t="shared" si="27"/>
        <v>0.68913949484025572</v>
      </c>
      <c r="AE10" s="8">
        <f t="shared" si="28"/>
        <v>0.31086050515974423</v>
      </c>
      <c r="AF10" s="7">
        <f t="shared" si="29"/>
        <v>0.5635983478046851</v>
      </c>
      <c r="AG10" s="8">
        <f t="shared" si="30"/>
        <v>0.43640165219531496</v>
      </c>
      <c r="AH10" s="7">
        <f t="shared" si="31"/>
        <v>0.56770409364453178</v>
      </c>
      <c r="AI10" s="8">
        <f t="shared" si="32"/>
        <v>0.43229590635546811</v>
      </c>
      <c r="AJ10" s="7">
        <f t="shared" si="33"/>
        <v>0.60471004031622166</v>
      </c>
      <c r="AK10" s="8">
        <f t="shared" si="34"/>
        <v>0.39528995968377834</v>
      </c>
      <c r="AL10" s="7">
        <f t="shared" si="35"/>
        <v>0.58344102084241645</v>
      </c>
      <c r="AM10" s="8">
        <f t="shared" si="36"/>
        <v>0.41655897915758344</v>
      </c>
    </row>
    <row r="11" spans="1:39" x14ac:dyDescent="0.2">
      <c r="A11" s="20" t="s">
        <v>52</v>
      </c>
      <c r="B11" s="7">
        <f t="shared" si="0"/>
        <v>0.43743282643208192</v>
      </c>
      <c r="C11" s="8">
        <f t="shared" si="37"/>
        <v>0.56256717356791808</v>
      </c>
      <c r="D11" s="7">
        <f t="shared" si="1"/>
        <v>0.4515983019952779</v>
      </c>
      <c r="E11" s="8">
        <f t="shared" si="2"/>
        <v>0.54840169800472216</v>
      </c>
      <c r="F11" s="7">
        <f t="shared" si="3"/>
        <v>0.47921179953783938</v>
      </c>
      <c r="G11" s="8">
        <f t="shared" si="4"/>
        <v>0.52078820046216057</v>
      </c>
      <c r="H11" s="7">
        <f t="shared" si="5"/>
        <v>0.44655692281359916</v>
      </c>
      <c r="I11" s="8">
        <f t="shared" si="6"/>
        <v>0.55344307718640096</v>
      </c>
      <c r="J11" s="7">
        <f t="shared" si="7"/>
        <v>0.43604422884500904</v>
      </c>
      <c r="K11" s="8">
        <f t="shared" si="8"/>
        <v>0.56395577115499096</v>
      </c>
      <c r="L11" s="7">
        <f t="shared" si="9"/>
        <v>0.4700650406504065</v>
      </c>
      <c r="M11" s="8">
        <f t="shared" si="10"/>
        <v>0.52993495934959345</v>
      </c>
      <c r="N11" s="7">
        <f t="shared" si="11"/>
        <v>0.35870952320893817</v>
      </c>
      <c r="O11" s="8">
        <f t="shared" si="12"/>
        <v>0.64129047679106177</v>
      </c>
      <c r="P11" s="7">
        <f t="shared" si="13"/>
        <v>0.43704906431359813</v>
      </c>
      <c r="Q11" s="8">
        <f t="shared" si="14"/>
        <v>0.56295093568640198</v>
      </c>
      <c r="R11" s="7">
        <f t="shared" si="15"/>
        <v>0.45001528221396786</v>
      </c>
      <c r="S11" s="8">
        <f t="shared" si="16"/>
        <v>0.54998471778603208</v>
      </c>
      <c r="T11" s="7">
        <f t="shared" si="17"/>
        <v>0.41817493405960482</v>
      </c>
      <c r="U11" s="8">
        <f t="shared" si="18"/>
        <v>0.58182506594039518</v>
      </c>
      <c r="V11" s="7">
        <f t="shared" si="19"/>
        <v>0.38902299368178556</v>
      </c>
      <c r="W11" s="8">
        <f t="shared" si="20"/>
        <v>0.61097700631821439</v>
      </c>
      <c r="X11" s="7">
        <f t="shared" si="21"/>
        <v>0.37583187580464938</v>
      </c>
      <c r="Y11" s="8">
        <f t="shared" si="22"/>
        <v>0.62416812419535062</v>
      </c>
      <c r="Z11" s="7">
        <f t="shared" si="23"/>
        <v>0.56719254160102428</v>
      </c>
      <c r="AA11" s="8">
        <f t="shared" si="24"/>
        <v>0.43280745839897578</v>
      </c>
      <c r="AB11" s="7">
        <f t="shared" si="25"/>
        <v>0.54268855069355493</v>
      </c>
      <c r="AC11" s="8">
        <f t="shared" si="26"/>
        <v>0.45731144930644507</v>
      </c>
      <c r="AD11" s="7">
        <f t="shared" si="27"/>
        <v>0.6110929696325843</v>
      </c>
      <c r="AE11" s="8">
        <f t="shared" si="28"/>
        <v>0.38890703036741558</v>
      </c>
      <c r="AF11" s="7">
        <f t="shared" si="29"/>
        <v>0.51572221757854175</v>
      </c>
      <c r="AG11" s="8">
        <f t="shared" si="30"/>
        <v>0.48427778242145825</v>
      </c>
      <c r="AH11" s="7">
        <f t="shared" si="31"/>
        <v>0.46947633960190427</v>
      </c>
      <c r="AI11" s="8">
        <f t="shared" si="32"/>
        <v>0.53052366039809573</v>
      </c>
      <c r="AJ11" s="7">
        <f t="shared" si="33"/>
        <v>0.55581309454737804</v>
      </c>
      <c r="AK11" s="8">
        <f t="shared" si="34"/>
        <v>0.44418690545262196</v>
      </c>
      <c r="AL11" s="7">
        <f t="shared" si="35"/>
        <v>0.55464099992774196</v>
      </c>
      <c r="AM11" s="8">
        <f t="shared" si="36"/>
        <v>0.44535900007225798</v>
      </c>
    </row>
    <row r="12" spans="1:39" x14ac:dyDescent="0.2">
      <c r="A12" s="21" t="s">
        <v>53</v>
      </c>
      <c r="B12" s="7">
        <f t="shared" si="0"/>
        <v>0.35343346481724425</v>
      </c>
      <c r="C12" s="8">
        <f t="shared" si="37"/>
        <v>0.64656653518275575</v>
      </c>
      <c r="D12" s="7">
        <f t="shared" si="1"/>
        <v>0.37056508511107011</v>
      </c>
      <c r="E12" s="8">
        <f t="shared" si="2"/>
        <v>0.62943491488892989</v>
      </c>
      <c r="F12" s="7">
        <f t="shared" si="3"/>
        <v>0.38752196836555358</v>
      </c>
      <c r="G12" s="8">
        <f t="shared" si="4"/>
        <v>0.61247803163444636</v>
      </c>
      <c r="H12" s="7">
        <f t="shared" si="5"/>
        <v>0.36243408875273664</v>
      </c>
      <c r="I12" s="8">
        <f t="shared" si="6"/>
        <v>0.63756591124726336</v>
      </c>
      <c r="J12" s="22">
        <f t="shared" si="7"/>
        <v>0</v>
      </c>
      <c r="K12" s="23">
        <f t="shared" si="8"/>
        <v>1</v>
      </c>
      <c r="L12" s="7">
        <f t="shared" si="9"/>
        <v>0.38270919960850075</v>
      </c>
      <c r="M12" s="8">
        <f t="shared" si="10"/>
        <v>0.61729080039149919</v>
      </c>
      <c r="N12" s="7">
        <f t="shared" si="11"/>
        <v>0.27819155040048504</v>
      </c>
      <c r="O12" s="8">
        <f t="shared" si="12"/>
        <v>0.72180844959951485</v>
      </c>
      <c r="P12" s="7">
        <f t="shared" si="13"/>
        <v>0.36970945730442839</v>
      </c>
      <c r="Q12" s="8">
        <f t="shared" si="14"/>
        <v>0.63029054269557161</v>
      </c>
      <c r="R12" s="7">
        <f t="shared" si="15"/>
        <v>0.34604042505593269</v>
      </c>
      <c r="S12" s="8">
        <f t="shared" si="16"/>
        <v>0.65395957494406731</v>
      </c>
      <c r="T12" s="7">
        <f t="shared" si="17"/>
        <v>0.35029806512358574</v>
      </c>
      <c r="U12" s="8">
        <f t="shared" si="18"/>
        <v>0.64970193487641414</v>
      </c>
      <c r="V12" s="7">
        <f t="shared" si="19"/>
        <v>0.3024326430798982</v>
      </c>
      <c r="W12" s="8">
        <f t="shared" si="20"/>
        <v>0.69756735692010174</v>
      </c>
      <c r="X12" s="7">
        <f t="shared" si="21"/>
        <v>0.29827423919159601</v>
      </c>
      <c r="Y12" s="8">
        <f t="shared" si="22"/>
        <v>0.7017257608084041</v>
      </c>
      <c r="Z12" s="7">
        <f t="shared" si="23"/>
        <v>0.45239705049125811</v>
      </c>
      <c r="AA12" s="8">
        <f t="shared" si="24"/>
        <v>0.547602949508742</v>
      </c>
      <c r="AB12" s="7">
        <f t="shared" si="25"/>
        <v>0.44438331773147077</v>
      </c>
      <c r="AC12" s="8">
        <f t="shared" si="26"/>
        <v>0.55561668226852923</v>
      </c>
      <c r="AD12" s="7">
        <f t="shared" si="27"/>
        <v>0.49952111276252698</v>
      </c>
      <c r="AE12" s="8">
        <f t="shared" si="28"/>
        <v>0.50047888723747314</v>
      </c>
      <c r="AF12" s="7">
        <f t="shared" si="29"/>
        <v>0.42906176903635113</v>
      </c>
      <c r="AG12" s="8">
        <f t="shared" si="30"/>
        <v>0.57093823096364882</v>
      </c>
      <c r="AH12" s="7">
        <f t="shared" si="31"/>
        <v>0.39363352490962755</v>
      </c>
      <c r="AI12" s="8">
        <f t="shared" si="32"/>
        <v>0.60636647509037245</v>
      </c>
      <c r="AJ12" s="7">
        <f t="shared" si="33"/>
        <v>0.45604639695116156</v>
      </c>
      <c r="AK12" s="8">
        <f t="shared" si="34"/>
        <v>0.54395360304883844</v>
      </c>
      <c r="AL12" s="7">
        <f t="shared" si="35"/>
        <v>0.45525486888236993</v>
      </c>
      <c r="AM12" s="8">
        <f t="shared" si="36"/>
        <v>0.54474513111763001</v>
      </c>
    </row>
    <row r="13" spans="1:39" x14ac:dyDescent="0.2">
      <c r="A13" s="24" t="s">
        <v>54</v>
      </c>
      <c r="B13" s="7">
        <f t="shared" si="0"/>
        <v>0.64986664452376575</v>
      </c>
      <c r="C13" s="8">
        <f t="shared" si="37"/>
        <v>0.35013335547623425</v>
      </c>
      <c r="D13" s="7">
        <f t="shared" si="1"/>
        <v>0.68636939776021044</v>
      </c>
      <c r="E13" s="8">
        <f t="shared" si="2"/>
        <v>0.31363060223978961</v>
      </c>
      <c r="F13" s="7">
        <f t="shared" si="3"/>
        <v>0.67881313681646249</v>
      </c>
      <c r="G13" s="8">
        <f t="shared" si="4"/>
        <v>0.32118686318353751</v>
      </c>
      <c r="H13" s="7">
        <f t="shared" si="5"/>
        <v>0.6431564506521773</v>
      </c>
      <c r="I13" s="8">
        <f t="shared" si="6"/>
        <v>0.35684354934782264</v>
      </c>
      <c r="J13" s="7">
        <f t="shared" si="7"/>
        <v>0.76027873104758048</v>
      </c>
      <c r="K13" s="8">
        <f t="shared" si="8"/>
        <v>0.23972126895241952</v>
      </c>
      <c r="L13" s="7">
        <f t="shared" si="9"/>
        <v>0.69672986402112325</v>
      </c>
      <c r="M13" s="8">
        <f t="shared" si="10"/>
        <v>0.30327013597887681</v>
      </c>
      <c r="N13" s="7">
        <f t="shared" si="11"/>
        <v>0.56730679011652174</v>
      </c>
      <c r="O13" s="8">
        <f t="shared" si="12"/>
        <v>0.43269320988347837</v>
      </c>
      <c r="P13" s="7">
        <f t="shared" si="13"/>
        <v>0.6337797718645285</v>
      </c>
      <c r="Q13" s="8">
        <f t="shared" si="14"/>
        <v>0.36622022813547156</v>
      </c>
      <c r="R13" s="7">
        <f t="shared" si="15"/>
        <v>0.6305342763735553</v>
      </c>
      <c r="S13" s="8">
        <f t="shared" si="16"/>
        <v>0.36946572362644464</v>
      </c>
      <c r="T13" s="7">
        <f t="shared" si="17"/>
        <v>0.63070679293632248</v>
      </c>
      <c r="U13" s="8">
        <f t="shared" si="18"/>
        <v>0.36929320706367752</v>
      </c>
      <c r="V13" s="7">
        <f t="shared" si="19"/>
        <v>0.58649489407468813</v>
      </c>
      <c r="W13" s="8">
        <f t="shared" si="20"/>
        <v>0.41350510592531198</v>
      </c>
      <c r="X13" s="7">
        <f t="shared" si="21"/>
        <v>0.56919802479283399</v>
      </c>
      <c r="Y13" s="8">
        <f t="shared" si="22"/>
        <v>0.43080197520716595</v>
      </c>
      <c r="Z13" s="7">
        <f t="shared" si="23"/>
        <v>0.72986481547901372</v>
      </c>
      <c r="AA13" s="8">
        <f t="shared" si="24"/>
        <v>0.27013518452098639</v>
      </c>
      <c r="AB13" s="7">
        <f t="shared" si="25"/>
        <v>0.70126050577466381</v>
      </c>
      <c r="AC13" s="8">
        <f t="shared" si="26"/>
        <v>0.2987394942253363</v>
      </c>
      <c r="AD13" s="7">
        <f t="shared" si="27"/>
        <v>0.7415958926327697</v>
      </c>
      <c r="AE13" s="8">
        <f t="shared" si="28"/>
        <v>0.2584041073672303</v>
      </c>
      <c r="AF13" s="7">
        <f t="shared" si="29"/>
        <v>0.65235641805010092</v>
      </c>
      <c r="AG13" s="8">
        <f t="shared" si="30"/>
        <v>0.34764358194989919</v>
      </c>
      <c r="AH13" s="7">
        <f t="shared" si="31"/>
        <v>0.5978354454085395</v>
      </c>
      <c r="AI13" s="8">
        <f t="shared" si="32"/>
        <v>0.4021645545914605</v>
      </c>
      <c r="AJ13" s="7">
        <f t="shared" si="33"/>
        <v>0.71240480918180094</v>
      </c>
      <c r="AK13" s="8">
        <f t="shared" si="34"/>
        <v>0.28759519081819912</v>
      </c>
      <c r="AL13" s="7">
        <f t="shared" si="35"/>
        <v>0.70156549598049223</v>
      </c>
      <c r="AM13" s="8">
        <f t="shared" si="36"/>
        <v>0.29843450401950788</v>
      </c>
    </row>
    <row r="14" spans="1:39" x14ac:dyDescent="0.2">
      <c r="A14" s="25" t="s">
        <v>55</v>
      </c>
      <c r="B14" s="7">
        <f t="shared" si="0"/>
        <v>0.46425267750929877</v>
      </c>
      <c r="C14" s="8">
        <f t="shared" si="37"/>
        <v>0.53574732249070123</v>
      </c>
      <c r="D14" s="7">
        <f t="shared" si="1"/>
        <v>0.49026094598233899</v>
      </c>
      <c r="E14" s="8">
        <f t="shared" si="2"/>
        <v>0.50973905401766095</v>
      </c>
      <c r="F14" s="7">
        <f t="shared" si="3"/>
        <v>0.50001773702809271</v>
      </c>
      <c r="G14" s="8">
        <f t="shared" si="4"/>
        <v>0.49998226297190729</v>
      </c>
      <c r="H14" s="7">
        <f t="shared" si="5"/>
        <v>0.47915833256972112</v>
      </c>
      <c r="I14" s="8">
        <f t="shared" si="6"/>
        <v>0.52084166743027882</v>
      </c>
      <c r="J14" s="7">
        <f t="shared" si="7"/>
        <v>0.3863771669741643</v>
      </c>
      <c r="K14" s="8">
        <f t="shared" si="8"/>
        <v>0.61362283302583565</v>
      </c>
      <c r="L14" s="7">
        <f t="shared" si="9"/>
        <v>0.50404743003685926</v>
      </c>
      <c r="M14" s="8">
        <f t="shared" si="10"/>
        <v>0.4959525699631408</v>
      </c>
      <c r="N14" s="7">
        <f t="shared" si="11"/>
        <v>0.3936876119929239</v>
      </c>
      <c r="O14" s="8">
        <f t="shared" si="12"/>
        <v>0.6063123880070761</v>
      </c>
      <c r="P14" s="7">
        <f t="shared" si="13"/>
        <v>0.47073055918869272</v>
      </c>
      <c r="Q14" s="8">
        <f t="shared" si="14"/>
        <v>0.52926944081130733</v>
      </c>
      <c r="R14" s="7">
        <f t="shared" si="15"/>
        <v>0.4371748621144233</v>
      </c>
      <c r="S14" s="8">
        <f t="shared" si="16"/>
        <v>0.56282513788557675</v>
      </c>
      <c r="T14" s="7">
        <f t="shared" si="17"/>
        <v>0.43733622840482672</v>
      </c>
      <c r="U14" s="8">
        <f t="shared" si="18"/>
        <v>0.56266377159517322</v>
      </c>
      <c r="V14" s="7">
        <f t="shared" si="19"/>
        <v>0.40116042457900752</v>
      </c>
      <c r="W14" s="8">
        <f t="shared" si="20"/>
        <v>0.59883957542099242</v>
      </c>
      <c r="X14" s="7">
        <f t="shared" si="21"/>
        <v>0.406657863610555</v>
      </c>
      <c r="Y14" s="8">
        <f t="shared" si="22"/>
        <v>0.593342136389445</v>
      </c>
      <c r="Z14" s="7">
        <f t="shared" si="23"/>
        <v>0.55069875710793825</v>
      </c>
      <c r="AA14" s="8">
        <f t="shared" si="24"/>
        <v>0.44930124289206186</v>
      </c>
      <c r="AB14" s="7">
        <f t="shared" si="25"/>
        <v>0.50255600714855764</v>
      </c>
      <c r="AC14" s="8">
        <f t="shared" si="26"/>
        <v>0.49744399285144242</v>
      </c>
      <c r="AD14" s="7">
        <f t="shared" si="27"/>
        <v>0.5644647606768971</v>
      </c>
      <c r="AE14" s="8">
        <f t="shared" si="28"/>
        <v>0.4355352393231029</v>
      </c>
      <c r="AF14" s="7">
        <f t="shared" si="29"/>
        <v>0.47224522417675147</v>
      </c>
      <c r="AG14" s="8">
        <f t="shared" si="30"/>
        <v>0.52775477582324859</v>
      </c>
      <c r="AH14" s="7">
        <f t="shared" si="31"/>
        <v>0.45756367845669488</v>
      </c>
      <c r="AI14" s="8">
        <f t="shared" si="32"/>
        <v>0.54243632154330512</v>
      </c>
      <c r="AJ14" s="7">
        <f t="shared" si="33"/>
        <v>0.52812644110799656</v>
      </c>
      <c r="AK14" s="8">
        <f t="shared" si="34"/>
        <v>0.47187355889200344</v>
      </c>
      <c r="AL14" s="7">
        <f t="shared" si="35"/>
        <v>0.52888694213610987</v>
      </c>
      <c r="AM14" s="8">
        <f t="shared" si="36"/>
        <v>0.47111305786389018</v>
      </c>
    </row>
    <row r="15" spans="1:39" x14ac:dyDescent="0.2">
      <c r="A15" s="26" t="s">
        <v>56</v>
      </c>
      <c r="B15" s="7">
        <f t="shared" si="0"/>
        <v>0.8062311968241187</v>
      </c>
      <c r="C15" s="8">
        <f t="shared" si="37"/>
        <v>0.1937688031758813</v>
      </c>
      <c r="D15" s="7">
        <f t="shared" si="1"/>
        <v>0.83334402481166725</v>
      </c>
      <c r="E15" s="8">
        <f t="shared" si="2"/>
        <v>0.16665597518833272</v>
      </c>
      <c r="F15" s="7">
        <f t="shared" si="3"/>
        <v>0.82657167629112205</v>
      </c>
      <c r="G15" s="8">
        <f t="shared" si="4"/>
        <v>0.17342832370887795</v>
      </c>
      <c r="H15" s="7">
        <f t="shared" si="5"/>
        <v>0.80943890687680631</v>
      </c>
      <c r="I15" s="8">
        <f t="shared" si="6"/>
        <v>0.19056109312319366</v>
      </c>
      <c r="J15" s="22">
        <f t="shared" si="7"/>
        <v>1</v>
      </c>
      <c r="K15" s="23">
        <f t="shared" si="8"/>
        <v>0</v>
      </c>
      <c r="L15" s="7">
        <f t="shared" si="9"/>
        <v>0.83903808760954168</v>
      </c>
      <c r="M15" s="8">
        <f t="shared" si="10"/>
        <v>0.16096191239045829</v>
      </c>
      <c r="N15" s="7">
        <f t="shared" si="11"/>
        <v>0.75059954505101467</v>
      </c>
      <c r="O15" s="8">
        <f t="shared" si="12"/>
        <v>0.24940045494898527</v>
      </c>
      <c r="P15" s="7">
        <f t="shared" si="13"/>
        <v>0.7843206454625995</v>
      </c>
      <c r="Q15" s="8">
        <f t="shared" si="14"/>
        <v>0.2156793545374005</v>
      </c>
      <c r="R15" s="7">
        <f t="shared" si="15"/>
        <v>0.79618168943747414</v>
      </c>
      <c r="S15" s="8">
        <f t="shared" si="16"/>
        <v>0.20381831056252583</v>
      </c>
      <c r="T15" s="7">
        <f t="shared" si="17"/>
        <v>0.79789255552789995</v>
      </c>
      <c r="U15" s="8">
        <f t="shared" si="18"/>
        <v>0.20210744447210011</v>
      </c>
      <c r="V15" s="7">
        <f t="shared" si="19"/>
        <v>0.76726394910323104</v>
      </c>
      <c r="W15" s="8">
        <f t="shared" si="20"/>
        <v>0.23273605089676905</v>
      </c>
      <c r="X15" s="7">
        <f t="shared" si="21"/>
        <v>0.74428745164995402</v>
      </c>
      <c r="Y15" s="8">
        <f t="shared" si="22"/>
        <v>0.25571254835004609</v>
      </c>
      <c r="Z15" s="7">
        <f t="shared" si="23"/>
        <v>0.8613127054259232</v>
      </c>
      <c r="AA15" s="8">
        <f t="shared" si="24"/>
        <v>0.13868729457407686</v>
      </c>
      <c r="AB15" s="7">
        <f t="shared" si="25"/>
        <v>0.83609700396851838</v>
      </c>
      <c r="AC15" s="8">
        <f t="shared" si="26"/>
        <v>0.16390299603148156</v>
      </c>
      <c r="AD15" s="7">
        <f t="shared" si="27"/>
        <v>0.8698952099368783</v>
      </c>
      <c r="AE15" s="8">
        <f t="shared" si="28"/>
        <v>0.13010479006312164</v>
      </c>
      <c r="AF15" s="7">
        <f t="shared" si="29"/>
        <v>0.7952863101440214</v>
      </c>
      <c r="AG15" s="8">
        <f t="shared" si="30"/>
        <v>0.20471368985597865</v>
      </c>
      <c r="AH15" s="7">
        <f t="shared" si="31"/>
        <v>0.77665364261718806</v>
      </c>
      <c r="AI15" s="8">
        <f t="shared" si="32"/>
        <v>0.22334635738281192</v>
      </c>
      <c r="AJ15" s="7">
        <f t="shared" si="33"/>
        <v>0.8449606178322594</v>
      </c>
      <c r="AK15" s="8">
        <f t="shared" si="34"/>
        <v>0.1550393821677406</v>
      </c>
      <c r="AL15" s="7">
        <f t="shared" si="35"/>
        <v>0.84240026606511698</v>
      </c>
      <c r="AM15" s="8">
        <f t="shared" si="36"/>
        <v>0.157599733934883</v>
      </c>
    </row>
    <row r="16" spans="1:39" x14ac:dyDescent="0.2">
      <c r="A16" s="27" t="s">
        <v>57</v>
      </c>
      <c r="B16" s="7">
        <f t="shared" si="0"/>
        <v>0.42305781627399919</v>
      </c>
      <c r="C16" s="8">
        <f t="shared" si="37"/>
        <v>0.57694218372600081</v>
      </c>
      <c r="D16" s="7">
        <f t="shared" si="1"/>
        <v>0.44671422625844387</v>
      </c>
      <c r="E16" s="8">
        <f t="shared" si="2"/>
        <v>0.55328577374155608</v>
      </c>
      <c r="F16" s="7">
        <f t="shared" si="3"/>
        <v>0.45438550903519886</v>
      </c>
      <c r="G16" s="8">
        <f t="shared" si="4"/>
        <v>0.54561449096480119</v>
      </c>
      <c r="H16" s="7">
        <f t="shared" si="5"/>
        <v>0.40555722094260499</v>
      </c>
      <c r="I16" s="8">
        <f t="shared" si="6"/>
        <v>0.59444277905739507</v>
      </c>
      <c r="J16" s="7">
        <f t="shared" si="7"/>
        <v>0.36531447428410152</v>
      </c>
      <c r="K16" s="8">
        <f t="shared" si="8"/>
        <v>0.63468552571589854</v>
      </c>
      <c r="L16" s="7">
        <f t="shared" si="9"/>
        <v>0.46420840674553232</v>
      </c>
      <c r="M16" s="8">
        <f t="shared" si="10"/>
        <v>0.53579159325446768</v>
      </c>
      <c r="N16" s="7">
        <f t="shared" si="11"/>
        <v>0.33386633874350763</v>
      </c>
      <c r="O16" s="8">
        <f t="shared" si="12"/>
        <v>0.66613366125649243</v>
      </c>
      <c r="P16" s="7">
        <f t="shared" si="13"/>
        <v>0.40196970716231828</v>
      </c>
      <c r="Q16" s="8">
        <f t="shared" si="14"/>
        <v>0.59803029283768172</v>
      </c>
      <c r="R16" s="7">
        <f t="shared" si="15"/>
        <v>0.45110845838471714</v>
      </c>
      <c r="S16" s="8">
        <f t="shared" si="16"/>
        <v>0.54889154161528297</v>
      </c>
      <c r="T16" s="7">
        <f t="shared" si="17"/>
        <v>0.37161118569205004</v>
      </c>
      <c r="U16" s="8">
        <f t="shared" si="18"/>
        <v>0.62838881430794991</v>
      </c>
      <c r="V16" s="7">
        <f t="shared" si="19"/>
        <v>0.36606328285947692</v>
      </c>
      <c r="W16" s="8">
        <f t="shared" si="20"/>
        <v>0.63393671714052313</v>
      </c>
      <c r="X16" s="7">
        <f t="shared" si="21"/>
        <v>0.36682438197272665</v>
      </c>
      <c r="Y16" s="8">
        <f t="shared" si="22"/>
        <v>0.63317561802727329</v>
      </c>
      <c r="Z16" s="7">
        <f t="shared" si="23"/>
        <v>0.54788974223697373</v>
      </c>
      <c r="AA16" s="8">
        <f t="shared" si="24"/>
        <v>0.45211025776302632</v>
      </c>
      <c r="AB16" s="7">
        <f t="shared" si="25"/>
        <v>0.48869014593390508</v>
      </c>
      <c r="AC16" s="8">
        <f t="shared" si="26"/>
        <v>0.51130985406609475</v>
      </c>
      <c r="AD16" s="7">
        <f t="shared" si="27"/>
        <v>0.56252357824329091</v>
      </c>
      <c r="AE16" s="8">
        <f t="shared" si="28"/>
        <v>0.43747642175670914</v>
      </c>
      <c r="AF16" s="7">
        <f t="shared" si="29"/>
        <v>0.43328214786722968</v>
      </c>
      <c r="AG16" s="8">
        <f t="shared" si="30"/>
        <v>0.56671785213277026</v>
      </c>
      <c r="AH16" s="7">
        <f t="shared" si="31"/>
        <v>0.42966713392289152</v>
      </c>
      <c r="AI16" s="8">
        <f t="shared" si="32"/>
        <v>0.57033286607710842</v>
      </c>
      <c r="AJ16" s="7">
        <f t="shared" si="33"/>
        <v>0.50481531885075626</v>
      </c>
      <c r="AK16" s="8">
        <f t="shared" si="34"/>
        <v>0.49518468114924374</v>
      </c>
      <c r="AL16" s="7">
        <f t="shared" si="35"/>
        <v>0.54299090962752539</v>
      </c>
      <c r="AM16" s="8">
        <f t="shared" si="36"/>
        <v>0.45700909037247461</v>
      </c>
    </row>
    <row r="17" spans="1:39" x14ac:dyDescent="0.2">
      <c r="A17" s="28" t="s">
        <v>58</v>
      </c>
      <c r="B17" s="7">
        <f t="shared" si="0"/>
        <v>0.63891700908834814</v>
      </c>
      <c r="C17" s="8">
        <f t="shared" si="37"/>
        <v>0.36108299091165186</v>
      </c>
      <c r="D17" s="7">
        <f t="shared" si="1"/>
        <v>0.63994510009300476</v>
      </c>
      <c r="E17" s="8">
        <f t="shared" si="2"/>
        <v>0.36005489990699524</v>
      </c>
      <c r="F17" s="7">
        <f t="shared" si="3"/>
        <v>0.6350188657672079</v>
      </c>
      <c r="G17" s="8">
        <f t="shared" si="4"/>
        <v>0.36498113423279216</v>
      </c>
      <c r="H17" s="7">
        <f t="shared" si="5"/>
        <v>0.62833280015416737</v>
      </c>
      <c r="I17" s="8">
        <f t="shared" si="6"/>
        <v>0.37166719984583263</v>
      </c>
      <c r="J17" s="7">
        <f t="shared" si="7"/>
        <v>0.72769860202959102</v>
      </c>
      <c r="K17" s="8">
        <f t="shared" si="8"/>
        <v>0.27230139797040903</v>
      </c>
      <c r="L17" s="7">
        <f t="shared" si="9"/>
        <v>0.67311261179988147</v>
      </c>
      <c r="M17" s="8">
        <f t="shared" si="10"/>
        <v>0.32688738820011859</v>
      </c>
      <c r="N17" s="7">
        <f t="shared" si="11"/>
        <v>0.56054966086920932</v>
      </c>
      <c r="O17" s="8">
        <f t="shared" si="12"/>
        <v>0.43945033913079068</v>
      </c>
      <c r="P17" s="7">
        <f t="shared" si="13"/>
        <v>0.63735133120469367</v>
      </c>
      <c r="Q17" s="8">
        <f t="shared" si="14"/>
        <v>0.36264866879530638</v>
      </c>
      <c r="R17" s="7">
        <f t="shared" si="15"/>
        <v>0.65536697904134211</v>
      </c>
      <c r="S17" s="8">
        <f t="shared" si="16"/>
        <v>0.34463302095865789</v>
      </c>
      <c r="T17" s="7">
        <f t="shared" si="17"/>
        <v>0.61852032623035902</v>
      </c>
      <c r="U17" s="8">
        <f t="shared" si="18"/>
        <v>0.38147967376964098</v>
      </c>
      <c r="V17" s="7">
        <f t="shared" si="19"/>
        <v>0.5891231560876965</v>
      </c>
      <c r="W17" s="8">
        <f t="shared" si="20"/>
        <v>0.4108768439123035</v>
      </c>
      <c r="X17" s="7">
        <f t="shared" si="21"/>
        <v>0.56741698482758862</v>
      </c>
      <c r="Y17" s="8">
        <f t="shared" si="22"/>
        <v>0.43258301517241138</v>
      </c>
      <c r="Z17" s="7">
        <f t="shared" si="23"/>
        <v>0.73214866379613608</v>
      </c>
      <c r="AA17" s="8">
        <f t="shared" si="24"/>
        <v>0.26785133620386403</v>
      </c>
      <c r="AB17" s="7">
        <f t="shared" si="25"/>
        <v>0.71755707784823541</v>
      </c>
      <c r="AC17" s="8">
        <f t="shared" si="26"/>
        <v>0.28244292215176459</v>
      </c>
      <c r="AD17" s="7">
        <f t="shared" si="27"/>
        <v>0.76549573354326939</v>
      </c>
      <c r="AE17" s="8">
        <f t="shared" si="28"/>
        <v>0.23450426645673061</v>
      </c>
      <c r="AF17" s="7">
        <f t="shared" si="29"/>
        <v>0.70549362505667568</v>
      </c>
      <c r="AG17" s="8">
        <f t="shared" si="30"/>
        <v>0.29450637494332427</v>
      </c>
      <c r="AH17" s="7">
        <f t="shared" si="31"/>
        <v>0.64664605556714094</v>
      </c>
      <c r="AI17" s="8">
        <f t="shared" si="32"/>
        <v>0.35335394443285906</v>
      </c>
      <c r="AJ17" s="7">
        <f t="shared" si="33"/>
        <v>0.73295580472039723</v>
      </c>
      <c r="AK17" s="8">
        <f t="shared" si="34"/>
        <v>0.26704419527960271</v>
      </c>
      <c r="AL17" s="7">
        <f t="shared" si="35"/>
        <v>0.70955399310027389</v>
      </c>
      <c r="AM17" s="8">
        <f t="shared" si="36"/>
        <v>0.29044600689972605</v>
      </c>
    </row>
    <row r="18" spans="1:39" x14ac:dyDescent="0.2">
      <c r="A18" s="29" t="s">
        <v>59</v>
      </c>
      <c r="B18" s="7">
        <f t="shared" si="0"/>
        <v>0.46130046507868372</v>
      </c>
      <c r="C18" s="8">
        <f t="shared" si="37"/>
        <v>0.53869953492131628</v>
      </c>
      <c r="D18" s="7">
        <f t="shared" si="1"/>
        <v>0.48319934200446729</v>
      </c>
      <c r="E18" s="8">
        <f t="shared" si="2"/>
        <v>0.51680065799553276</v>
      </c>
      <c r="F18" s="7">
        <f t="shared" si="3"/>
        <v>0.49831347271778603</v>
      </c>
      <c r="G18" s="8">
        <f t="shared" si="4"/>
        <v>0.50168652728221397</v>
      </c>
      <c r="H18" s="7">
        <f t="shared" si="5"/>
        <v>0.47629755455943118</v>
      </c>
      <c r="I18" s="8">
        <f t="shared" si="6"/>
        <v>0.52370244544056888</v>
      </c>
      <c r="J18" s="7">
        <f t="shared" si="7"/>
        <v>0.41750344118897043</v>
      </c>
      <c r="K18" s="8">
        <f t="shared" si="8"/>
        <v>0.58249655881102957</v>
      </c>
      <c r="L18" s="7">
        <f t="shared" si="9"/>
        <v>0.50484521322653197</v>
      </c>
      <c r="M18" s="8">
        <f t="shared" si="10"/>
        <v>0.49515478677346808</v>
      </c>
      <c r="N18" s="7">
        <f t="shared" si="11"/>
        <v>0.37590991752250125</v>
      </c>
      <c r="O18" s="8">
        <f t="shared" si="12"/>
        <v>0.62409008247749875</v>
      </c>
      <c r="P18" s="7">
        <f t="shared" si="13"/>
        <v>0.44419175645596082</v>
      </c>
      <c r="Q18" s="8">
        <f t="shared" si="14"/>
        <v>0.55580824354403913</v>
      </c>
      <c r="R18" s="7">
        <f t="shared" si="15"/>
        <v>0.46229822783232649</v>
      </c>
      <c r="S18" s="8">
        <f t="shared" si="16"/>
        <v>0.53770177216767345</v>
      </c>
      <c r="T18" s="7">
        <f t="shared" si="17"/>
        <v>0.44073075752252872</v>
      </c>
      <c r="U18" s="8">
        <f t="shared" si="18"/>
        <v>0.55926924247747134</v>
      </c>
      <c r="V18" s="7">
        <f t="shared" si="19"/>
        <v>0.40909965727075359</v>
      </c>
      <c r="W18" s="8">
        <f t="shared" si="20"/>
        <v>0.59090034272924641</v>
      </c>
      <c r="X18" s="7">
        <f t="shared" si="21"/>
        <v>0.3743039849809417</v>
      </c>
      <c r="Y18" s="8">
        <f t="shared" si="22"/>
        <v>0.62569601501905836</v>
      </c>
      <c r="Z18" s="7">
        <f t="shared" si="23"/>
        <v>0.58349583231800717</v>
      </c>
      <c r="AA18" s="8">
        <f t="shared" si="24"/>
        <v>0.41650416768199283</v>
      </c>
      <c r="AB18" s="7">
        <f t="shared" si="25"/>
        <v>0.5560759914131076</v>
      </c>
      <c r="AC18" s="8">
        <f t="shared" si="26"/>
        <v>0.44392400858689235</v>
      </c>
      <c r="AD18" s="7">
        <f t="shared" si="27"/>
        <v>0.63261644753105506</v>
      </c>
      <c r="AE18" s="8">
        <f t="shared" si="28"/>
        <v>0.367383552468945</v>
      </c>
      <c r="AF18" s="7">
        <f t="shared" si="29"/>
        <v>0.51746703160995156</v>
      </c>
      <c r="AG18" s="8">
        <f t="shared" si="30"/>
        <v>0.48253296839004856</v>
      </c>
      <c r="AH18" s="7">
        <f t="shared" si="31"/>
        <v>0.45998909769914731</v>
      </c>
      <c r="AI18" s="8">
        <f t="shared" si="32"/>
        <v>0.5400109023008528</v>
      </c>
      <c r="AJ18" s="7">
        <f t="shared" si="33"/>
        <v>0.57141696373958861</v>
      </c>
      <c r="AK18" s="8">
        <f t="shared" si="34"/>
        <v>0.42858303626041133</v>
      </c>
      <c r="AL18" s="7">
        <f t="shared" si="35"/>
        <v>0.55817554744798392</v>
      </c>
      <c r="AM18" s="8">
        <f t="shared" si="36"/>
        <v>0.44182445255201608</v>
      </c>
    </row>
    <row r="19" spans="1:39" x14ac:dyDescent="0.2">
      <c r="A19" s="30" t="s">
        <v>60</v>
      </c>
      <c r="B19" s="7">
        <f t="shared" si="0"/>
        <v>0.44803945707023929</v>
      </c>
      <c r="C19" s="8">
        <f t="shared" si="37"/>
        <v>0.55196054292976071</v>
      </c>
      <c r="D19" s="7">
        <f t="shared" si="1"/>
        <v>0.47187929873854889</v>
      </c>
      <c r="E19" s="8">
        <f t="shared" si="2"/>
        <v>0.52812070126145105</v>
      </c>
      <c r="F19" s="7">
        <f t="shared" si="3"/>
        <v>0.46879705246667341</v>
      </c>
      <c r="G19" s="8">
        <f t="shared" si="4"/>
        <v>0.53120294753332653</v>
      </c>
      <c r="H19" s="7">
        <f t="shared" si="5"/>
        <v>0.42655529676734472</v>
      </c>
      <c r="I19" s="8">
        <f t="shared" si="6"/>
        <v>0.57344470323265517</v>
      </c>
      <c r="J19" s="7">
        <f t="shared" si="7"/>
        <v>0.38441215719790683</v>
      </c>
      <c r="K19" s="8">
        <f t="shared" si="8"/>
        <v>0.61558784280209322</v>
      </c>
      <c r="L19" s="7">
        <f t="shared" si="9"/>
        <v>0.48557507333273825</v>
      </c>
      <c r="M19" s="8">
        <f t="shared" si="10"/>
        <v>0.51442492666726169</v>
      </c>
      <c r="N19" s="7">
        <f t="shared" si="11"/>
        <v>0.357659252106246</v>
      </c>
      <c r="O19" s="8">
        <f t="shared" si="12"/>
        <v>0.64234074789375406</v>
      </c>
      <c r="P19" s="7">
        <f t="shared" si="13"/>
        <v>0.44359265388374014</v>
      </c>
      <c r="Q19" s="8">
        <f t="shared" si="14"/>
        <v>0.55640734611625975</v>
      </c>
      <c r="R19" s="7">
        <f t="shared" si="15"/>
        <v>0.47245960816262228</v>
      </c>
      <c r="S19" s="8">
        <f t="shared" si="16"/>
        <v>0.52754039183737778</v>
      </c>
      <c r="T19" s="7">
        <f t="shared" si="17"/>
        <v>0.40869579210147156</v>
      </c>
      <c r="U19" s="8">
        <f t="shared" si="18"/>
        <v>0.59130420789852844</v>
      </c>
      <c r="V19" s="7">
        <f t="shared" si="19"/>
        <v>0.39042842100037278</v>
      </c>
      <c r="W19" s="8">
        <f t="shared" si="20"/>
        <v>0.60957157899962722</v>
      </c>
      <c r="X19" s="7">
        <f t="shared" si="21"/>
        <v>0.39018731759198955</v>
      </c>
      <c r="Y19" s="8">
        <f t="shared" si="22"/>
        <v>0.60981268240801056</v>
      </c>
      <c r="Z19" s="7">
        <f t="shared" si="23"/>
        <v>0.57421012327574905</v>
      </c>
      <c r="AA19" s="8">
        <f t="shared" si="24"/>
        <v>0.42578987672425089</v>
      </c>
      <c r="AB19" s="7">
        <f t="shared" si="25"/>
        <v>0.50368011867689211</v>
      </c>
      <c r="AC19" s="8">
        <f t="shared" si="26"/>
        <v>0.49631988132310795</v>
      </c>
      <c r="AD19" s="7">
        <f t="shared" si="27"/>
        <v>0.60364199289016096</v>
      </c>
      <c r="AE19" s="8">
        <f t="shared" si="28"/>
        <v>0.39635800710983904</v>
      </c>
      <c r="AF19" s="7">
        <f t="shared" si="29"/>
        <v>0.44763840107514846</v>
      </c>
      <c r="AG19" s="8">
        <f t="shared" si="30"/>
        <v>0.55236159892485148</v>
      </c>
      <c r="AH19" s="7">
        <f t="shared" si="31"/>
        <v>0.45359602778894353</v>
      </c>
      <c r="AI19" s="8">
        <f t="shared" si="32"/>
        <v>0.54640397221105641</v>
      </c>
      <c r="AJ19" s="7">
        <f t="shared" si="33"/>
        <v>0.52698520951414862</v>
      </c>
      <c r="AK19" s="8">
        <f t="shared" si="34"/>
        <v>0.47301479048585138</v>
      </c>
      <c r="AL19" s="7">
        <f t="shared" si="35"/>
        <v>0.56498826031297888</v>
      </c>
      <c r="AM19" s="8">
        <f t="shared" si="36"/>
        <v>0.43501173968702117</v>
      </c>
    </row>
    <row r="20" spans="1:39" x14ac:dyDescent="0.2">
      <c r="A20" s="31" t="s">
        <v>61</v>
      </c>
      <c r="B20" s="9">
        <f t="shared" si="0"/>
        <v>0.44040013421773816</v>
      </c>
      <c r="C20" s="11">
        <f t="shared" si="37"/>
        <v>0.55959986578226184</v>
      </c>
      <c r="D20" s="9">
        <f t="shared" si="1"/>
        <v>0.45858801707352792</v>
      </c>
      <c r="E20" s="11">
        <f t="shared" si="2"/>
        <v>0.54141198292647208</v>
      </c>
      <c r="F20" s="9">
        <f t="shared" si="3"/>
        <v>0.47932655613975578</v>
      </c>
      <c r="G20" s="11">
        <f t="shared" si="4"/>
        <v>0.52067344386024428</v>
      </c>
      <c r="H20" s="9">
        <f t="shared" si="5"/>
        <v>0.45154730300310852</v>
      </c>
      <c r="I20" s="11">
        <f t="shared" si="6"/>
        <v>0.54845269699689136</v>
      </c>
      <c r="J20" s="9">
        <f t="shared" si="7"/>
        <v>0.47953318286200958</v>
      </c>
      <c r="K20" s="11">
        <f t="shared" si="8"/>
        <v>0.52046681713799048</v>
      </c>
      <c r="L20" s="9">
        <f t="shared" si="9"/>
        <v>0.48940050544087121</v>
      </c>
      <c r="M20" s="11">
        <f t="shared" si="10"/>
        <v>0.51059949455912879</v>
      </c>
      <c r="N20" s="9">
        <f t="shared" si="11"/>
        <v>0.35320423098530307</v>
      </c>
      <c r="O20" s="11">
        <f t="shared" si="12"/>
        <v>0.64679576901469682</v>
      </c>
      <c r="P20" s="9">
        <f t="shared" si="13"/>
        <v>0.41397743303055112</v>
      </c>
      <c r="Q20" s="11">
        <f t="shared" si="14"/>
        <v>0.58602256696944888</v>
      </c>
      <c r="R20" s="9">
        <f t="shared" si="15"/>
        <v>0.43153962376539501</v>
      </c>
      <c r="S20" s="11">
        <f t="shared" si="16"/>
        <v>0.5684603762346051</v>
      </c>
      <c r="T20" s="9">
        <f t="shared" si="17"/>
        <v>0.41511332191131667</v>
      </c>
      <c r="U20" s="11">
        <f t="shared" si="18"/>
        <v>0.58488667808868322</v>
      </c>
      <c r="V20" s="9">
        <f t="shared" si="19"/>
        <v>0.37901137663934031</v>
      </c>
      <c r="W20" s="11">
        <f t="shared" si="20"/>
        <v>0.62098862336065963</v>
      </c>
      <c r="X20" s="9">
        <f t="shared" si="21"/>
        <v>0.35555259163572434</v>
      </c>
      <c r="Y20" s="11">
        <f t="shared" si="22"/>
        <v>0.64444740836427572</v>
      </c>
      <c r="Z20" s="9">
        <f t="shared" si="23"/>
        <v>0.54764622728752488</v>
      </c>
      <c r="AA20" s="11">
        <f t="shared" si="24"/>
        <v>0.45235377271247507</v>
      </c>
      <c r="AB20" s="9">
        <f t="shared" si="25"/>
        <v>0.52264279202740527</v>
      </c>
      <c r="AC20" s="11">
        <f t="shared" si="26"/>
        <v>0.47735720797259468</v>
      </c>
      <c r="AD20" s="9">
        <f t="shared" si="27"/>
        <v>0.59052538627427731</v>
      </c>
      <c r="AE20" s="11">
        <f t="shared" si="28"/>
        <v>0.40947461372572258</v>
      </c>
      <c r="AF20" s="9">
        <f t="shared" si="29"/>
        <v>0.47338836949263746</v>
      </c>
      <c r="AG20" s="11">
        <f t="shared" si="30"/>
        <v>0.52661163050736248</v>
      </c>
      <c r="AH20" s="9">
        <f t="shared" si="31"/>
        <v>0.430652746151928</v>
      </c>
      <c r="AI20" s="11">
        <f t="shared" si="32"/>
        <v>0.56934725384807205</v>
      </c>
      <c r="AJ20" s="9">
        <f t="shared" si="33"/>
        <v>0.5306624696695319</v>
      </c>
      <c r="AK20" s="11">
        <f t="shared" si="34"/>
        <v>0.4693375303304681</v>
      </c>
      <c r="AL20" s="9">
        <f t="shared" si="35"/>
        <v>0.52594556851291285</v>
      </c>
      <c r="AM20" s="11">
        <f t="shared" si="36"/>
        <v>0.4740544314870872</v>
      </c>
    </row>
    <row r="21" spans="1:39" x14ac:dyDescent="0.2"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</row>
    <row r="22" spans="1:39" x14ac:dyDescent="0.2">
      <c r="A22" s="1" t="s">
        <v>62</v>
      </c>
      <c r="D22" s="33">
        <f t="shared" ref="D22:AM22" si="38">SUM(D23:D38)</f>
        <v>2827708</v>
      </c>
      <c r="E22" s="32">
        <f t="shared" si="38"/>
        <v>2661439</v>
      </c>
      <c r="F22" s="33">
        <f t="shared" si="38"/>
        <v>2940044</v>
      </c>
      <c r="G22" s="32">
        <f t="shared" si="38"/>
        <v>2677819</v>
      </c>
      <c r="H22" s="33">
        <f t="shared" si="38"/>
        <v>2741166.9997999994</v>
      </c>
      <c r="I22" s="32">
        <f t="shared" si="38"/>
        <v>2859768.0000299998</v>
      </c>
      <c r="J22" s="33">
        <f t="shared" si="38"/>
        <v>2412451</v>
      </c>
      <c r="K22" s="32">
        <f t="shared" si="38"/>
        <v>2620251</v>
      </c>
      <c r="L22" s="34">
        <f t="shared" si="38"/>
        <v>2762766</v>
      </c>
      <c r="M22" s="35">
        <f t="shared" si="38"/>
        <v>2435744</v>
      </c>
      <c r="N22" s="34">
        <f t="shared" si="38"/>
        <v>1503297.0000299998</v>
      </c>
      <c r="O22" s="36">
        <f t="shared" si="38"/>
        <v>2168741.9999999995</v>
      </c>
      <c r="P22" s="34">
        <f t="shared" si="38"/>
        <v>1812059.0001599998</v>
      </c>
      <c r="Q22" s="36">
        <f t="shared" si="38"/>
        <v>1889186.0001200004</v>
      </c>
      <c r="R22" s="34">
        <f t="shared" si="38"/>
        <v>1772728</v>
      </c>
      <c r="S22" s="36">
        <f t="shared" si="38"/>
        <v>1821414.0000199999</v>
      </c>
      <c r="T22" s="34">
        <f t="shared" si="38"/>
        <v>1683330</v>
      </c>
      <c r="U22" s="36">
        <f t="shared" si="38"/>
        <v>1882010.0000699996</v>
      </c>
      <c r="V22" s="34">
        <f t="shared" si="38"/>
        <v>1555704.9999999998</v>
      </c>
      <c r="W22" s="36">
        <f t="shared" si="38"/>
        <v>2013673.9998900001</v>
      </c>
      <c r="X22" s="34">
        <f t="shared" si="38"/>
        <v>1525991.9998400002</v>
      </c>
      <c r="Y22" s="36">
        <f t="shared" si="38"/>
        <v>2050142.0000900002</v>
      </c>
      <c r="Z22" s="34">
        <f t="shared" si="38"/>
        <v>2890952.9999999995</v>
      </c>
      <c r="AA22" s="36">
        <f t="shared" si="38"/>
        <v>1956251.9999900002</v>
      </c>
      <c r="AB22" s="34">
        <f t="shared" si="38"/>
        <v>2257484.9997000005</v>
      </c>
      <c r="AC22" s="36">
        <f t="shared" si="38"/>
        <v>1761091.9999199999</v>
      </c>
      <c r="AD22" s="34">
        <f t="shared" si="38"/>
        <v>2435505.0000000005</v>
      </c>
      <c r="AE22" s="36">
        <f t="shared" si="38"/>
        <v>1474330.9999500001</v>
      </c>
      <c r="AF22" s="34">
        <f t="shared" si="38"/>
        <v>2035865.0000600005</v>
      </c>
      <c r="AG22" s="36">
        <f t="shared" si="38"/>
        <v>1833845.9998999997</v>
      </c>
      <c r="AH22" s="34">
        <f t="shared" si="38"/>
        <v>1891874.0000800001</v>
      </c>
      <c r="AI22" s="36">
        <f t="shared" si="38"/>
        <v>1940664.9999799994</v>
      </c>
      <c r="AJ22" s="34">
        <f t="shared" si="38"/>
        <v>2104114.0001000003</v>
      </c>
      <c r="AK22" s="36">
        <f t="shared" si="38"/>
        <v>1546454.00009</v>
      </c>
      <c r="AL22" s="34">
        <f t="shared" si="38"/>
        <v>2223282</v>
      </c>
      <c r="AM22" s="35">
        <f t="shared" si="38"/>
        <v>1618625.0001499997</v>
      </c>
    </row>
    <row r="23" spans="1:39" x14ac:dyDescent="0.2">
      <c r="A23" s="37" t="s">
        <v>46</v>
      </c>
      <c r="D23" s="38">
        <v>168195</v>
      </c>
      <c r="E23" s="39">
        <v>190504</v>
      </c>
      <c r="F23" s="38">
        <v>171529</v>
      </c>
      <c r="G23" s="40">
        <v>188091</v>
      </c>
      <c r="H23" s="41">
        <v>148514.1059</v>
      </c>
      <c r="I23" s="42">
        <v>200561.43309999999</v>
      </c>
      <c r="J23" s="38">
        <v>131490</v>
      </c>
      <c r="K23" s="40">
        <v>201907</v>
      </c>
      <c r="L23" s="43">
        <v>168095</v>
      </c>
      <c r="M23" s="44">
        <v>174942</v>
      </c>
      <c r="N23" s="43">
        <v>85725.77794</v>
      </c>
      <c r="O23" s="45">
        <v>159174.33009999999</v>
      </c>
      <c r="P23" s="43">
        <v>103403.8158</v>
      </c>
      <c r="Q23" s="45">
        <v>139371.56460000001</v>
      </c>
      <c r="R23" s="43">
        <v>101942.1005</v>
      </c>
      <c r="S23" s="45">
        <v>131838.53349999999</v>
      </c>
      <c r="T23" s="43">
        <v>110685.0349</v>
      </c>
      <c r="U23" s="45">
        <v>128841.97100000001</v>
      </c>
      <c r="V23" s="43">
        <v>92294.828680000006</v>
      </c>
      <c r="W23" s="45">
        <v>143394.4252</v>
      </c>
      <c r="X23" s="43">
        <v>89540.342569999993</v>
      </c>
      <c r="Y23" s="45">
        <v>144377.2004</v>
      </c>
      <c r="Z23" s="43">
        <v>153589.95559999999</v>
      </c>
      <c r="AA23" s="45">
        <v>149322.4662</v>
      </c>
      <c r="AB23" s="43">
        <v>112277.7472</v>
      </c>
      <c r="AC23" s="45">
        <v>129411.3458</v>
      </c>
      <c r="AD23" s="43">
        <v>112964.16959999999</v>
      </c>
      <c r="AE23" s="45">
        <v>123254.6587</v>
      </c>
      <c r="AF23" s="43">
        <v>105741.54610000001</v>
      </c>
      <c r="AG23" s="45">
        <v>132382.37349999999</v>
      </c>
      <c r="AH23" s="43">
        <v>93666.683869999993</v>
      </c>
      <c r="AI23" s="45">
        <v>139725.18770000001</v>
      </c>
      <c r="AJ23" s="43">
        <v>106157.7877</v>
      </c>
      <c r="AK23" s="45">
        <v>119204.7365</v>
      </c>
      <c r="AL23" s="43">
        <v>111272.8658</v>
      </c>
      <c r="AM23" s="44">
        <v>121434.4163</v>
      </c>
    </row>
    <row r="24" spans="1:39" x14ac:dyDescent="0.2">
      <c r="A24" s="46" t="s">
        <v>47</v>
      </c>
      <c r="D24" s="4">
        <v>155027</v>
      </c>
      <c r="E24" s="5">
        <v>194409</v>
      </c>
      <c r="F24" s="4">
        <v>160301</v>
      </c>
      <c r="G24">
        <v>196040</v>
      </c>
      <c r="H24" s="47">
        <v>144534.27160000001</v>
      </c>
      <c r="I24" s="48">
        <v>210104.7329</v>
      </c>
      <c r="J24" s="4">
        <v>137082</v>
      </c>
      <c r="K24">
        <v>194299</v>
      </c>
      <c r="L24" s="49">
        <v>153734</v>
      </c>
      <c r="M24" s="50">
        <v>176153</v>
      </c>
      <c r="N24" s="49">
        <v>77968.099000000002</v>
      </c>
      <c r="O24" s="51">
        <v>160138.1329</v>
      </c>
      <c r="P24" s="49">
        <v>100159.0116</v>
      </c>
      <c r="Q24" s="51">
        <v>134390.73680000001</v>
      </c>
      <c r="R24" s="49">
        <v>95785.490770000004</v>
      </c>
      <c r="S24" s="51">
        <v>131242.88310000001</v>
      </c>
      <c r="T24" s="49">
        <v>102258.9679</v>
      </c>
      <c r="U24" s="51">
        <v>128334.31510000001</v>
      </c>
      <c r="V24" s="49">
        <v>85854.834570000006</v>
      </c>
      <c r="W24" s="51">
        <v>142052.9841</v>
      </c>
      <c r="X24" s="49">
        <v>84494.967499999999</v>
      </c>
      <c r="Y24" s="51">
        <v>143007.46249999999</v>
      </c>
      <c r="Z24" s="49">
        <v>156975.83100000001</v>
      </c>
      <c r="AA24" s="51">
        <v>146929.66159999999</v>
      </c>
      <c r="AB24" s="49">
        <v>119308.2923</v>
      </c>
      <c r="AC24" s="51">
        <v>131540.2997</v>
      </c>
      <c r="AD24" s="49">
        <v>128488.4053</v>
      </c>
      <c r="AE24" s="51">
        <v>118012.3487</v>
      </c>
      <c r="AF24" s="49">
        <v>111236.308</v>
      </c>
      <c r="AG24" s="51">
        <v>134105.5471</v>
      </c>
      <c r="AH24" s="49">
        <v>101845.8645</v>
      </c>
      <c r="AI24" s="51">
        <v>140038.46650000001</v>
      </c>
      <c r="AJ24" s="49">
        <v>112818.45329999999</v>
      </c>
      <c r="AK24" s="51">
        <v>120688.2644</v>
      </c>
      <c r="AL24" s="49">
        <v>118639.96219999999</v>
      </c>
      <c r="AM24" s="50">
        <v>122928.8469</v>
      </c>
    </row>
    <row r="25" spans="1:39" x14ac:dyDescent="0.2">
      <c r="A25" s="52" t="s">
        <v>48</v>
      </c>
      <c r="D25" s="4">
        <v>217969</v>
      </c>
      <c r="E25" s="5">
        <v>90434</v>
      </c>
      <c r="F25" s="4">
        <v>209277</v>
      </c>
      <c r="G25">
        <v>97330</v>
      </c>
      <c r="H25" s="47">
        <v>178697.24410000001</v>
      </c>
      <c r="I25" s="48">
        <v>105690.22500000001</v>
      </c>
      <c r="J25" s="4">
        <v>201921</v>
      </c>
      <c r="K25">
        <v>77903</v>
      </c>
      <c r="L25" s="49">
        <v>210391</v>
      </c>
      <c r="M25" s="50">
        <v>85282</v>
      </c>
      <c r="N25" s="49">
        <v>110655.1385</v>
      </c>
      <c r="O25" s="51">
        <v>79724.546990000003</v>
      </c>
      <c r="P25" s="49">
        <v>127883.4105</v>
      </c>
      <c r="Q25" s="51">
        <v>73233.289770000003</v>
      </c>
      <c r="R25" s="49">
        <v>138229.53229999999</v>
      </c>
      <c r="S25" s="51">
        <v>61787.280070000001</v>
      </c>
      <c r="T25" s="49">
        <v>116650.9083</v>
      </c>
      <c r="U25" s="51">
        <v>71976.778019999998</v>
      </c>
      <c r="V25" s="49">
        <v>118313.89079999999</v>
      </c>
      <c r="W25" s="51">
        <v>74173.513139999995</v>
      </c>
      <c r="X25" s="49">
        <v>117882.933</v>
      </c>
      <c r="Y25" s="51">
        <v>73075.577669999999</v>
      </c>
      <c r="Z25" s="49">
        <v>219232.23989999999</v>
      </c>
      <c r="AA25" s="51">
        <v>66268.380900000004</v>
      </c>
      <c r="AB25" s="49">
        <v>136280.24400000001</v>
      </c>
      <c r="AC25" s="51">
        <v>68646.770690000005</v>
      </c>
      <c r="AD25" s="49">
        <v>151020.52669999999</v>
      </c>
      <c r="AE25" s="51">
        <v>54615.651940000003</v>
      </c>
      <c r="AF25" s="49">
        <v>117041.2833</v>
      </c>
      <c r="AG25" s="51">
        <v>79904.808999999994</v>
      </c>
      <c r="AH25" s="49">
        <v>117463.3275</v>
      </c>
      <c r="AI25" s="51">
        <v>74591.631450000001</v>
      </c>
      <c r="AJ25" s="49">
        <v>132833.8628</v>
      </c>
      <c r="AK25" s="51">
        <v>58308.637759999998</v>
      </c>
      <c r="AL25" s="49">
        <v>156365.79399999999</v>
      </c>
      <c r="AM25" s="50">
        <v>49432.553019999999</v>
      </c>
    </row>
    <row r="26" spans="1:39" x14ac:dyDescent="0.2">
      <c r="A26" s="53" t="s">
        <v>49</v>
      </c>
      <c r="D26" s="4">
        <v>139228</v>
      </c>
      <c r="E26" s="5">
        <v>185512</v>
      </c>
      <c r="F26" s="4">
        <v>150312</v>
      </c>
      <c r="G26">
        <v>187369</v>
      </c>
      <c r="H26" s="47">
        <v>131969.67939999999</v>
      </c>
      <c r="I26" s="48">
        <v>201232.6698</v>
      </c>
      <c r="J26" s="4">
        <v>114214</v>
      </c>
      <c r="K26">
        <v>182643</v>
      </c>
      <c r="L26" s="49">
        <v>132219</v>
      </c>
      <c r="M26" s="50">
        <v>177008</v>
      </c>
      <c r="N26" s="49">
        <v>70797.746910000002</v>
      </c>
      <c r="O26" s="51">
        <v>149709.0827</v>
      </c>
      <c r="P26" s="49">
        <v>93736.93131</v>
      </c>
      <c r="Q26" s="51">
        <v>127124.0923</v>
      </c>
      <c r="R26" s="49">
        <v>88216.440289999999</v>
      </c>
      <c r="S26" s="51">
        <v>126886.2548</v>
      </c>
      <c r="T26" s="49">
        <v>82213.048779999997</v>
      </c>
      <c r="U26" s="51">
        <v>133231.85560000001</v>
      </c>
      <c r="V26" s="49">
        <v>72828.742440000002</v>
      </c>
      <c r="W26" s="51">
        <v>142129.35649999999</v>
      </c>
      <c r="X26" s="49">
        <v>73469.562940000003</v>
      </c>
      <c r="Y26" s="51">
        <v>142102.90040000001</v>
      </c>
      <c r="Z26" s="49">
        <v>154098.0931</v>
      </c>
      <c r="AA26" s="51">
        <v>143001.08499999999</v>
      </c>
      <c r="AB26" s="49">
        <v>128444.3492</v>
      </c>
      <c r="AC26" s="51">
        <v>122025.27129999999</v>
      </c>
      <c r="AD26" s="49">
        <v>136732.04319999999</v>
      </c>
      <c r="AE26" s="51">
        <v>104934.9423</v>
      </c>
      <c r="AF26" s="49">
        <v>118054.2159</v>
      </c>
      <c r="AG26" s="51">
        <v>126640.79270000001</v>
      </c>
      <c r="AH26" s="49">
        <v>105338.2735</v>
      </c>
      <c r="AI26" s="51">
        <v>134838.31469999999</v>
      </c>
      <c r="AJ26" s="49">
        <v>116170.23759999999</v>
      </c>
      <c r="AK26" s="51">
        <v>109244.9945</v>
      </c>
      <c r="AL26" s="49">
        <v>121929.41409999999</v>
      </c>
      <c r="AM26" s="50">
        <v>118112.18309999999</v>
      </c>
    </row>
    <row r="27" spans="1:39" x14ac:dyDescent="0.2">
      <c r="A27" s="54" t="s">
        <v>50</v>
      </c>
      <c r="D27" s="4">
        <v>159592</v>
      </c>
      <c r="E27" s="5">
        <v>195075</v>
      </c>
      <c r="F27" s="4">
        <v>171746</v>
      </c>
      <c r="G27">
        <v>194685</v>
      </c>
      <c r="H27" s="47">
        <v>148972.72390000001</v>
      </c>
      <c r="I27" s="48">
        <v>223355.73079999999</v>
      </c>
      <c r="J27" s="4">
        <v>137806</v>
      </c>
      <c r="K27">
        <v>201514</v>
      </c>
      <c r="L27" s="49">
        <v>153571</v>
      </c>
      <c r="M27" s="50">
        <v>183742</v>
      </c>
      <c r="N27" s="49">
        <v>82687.599489999993</v>
      </c>
      <c r="O27" s="51">
        <v>159471.81419999999</v>
      </c>
      <c r="P27" s="49">
        <v>108885.93640000001</v>
      </c>
      <c r="Q27" s="51">
        <v>132914.11540000001</v>
      </c>
      <c r="R27" s="49">
        <v>94168.823199999999</v>
      </c>
      <c r="S27" s="51">
        <v>140499.51579999999</v>
      </c>
      <c r="T27" s="49">
        <v>91954.34289</v>
      </c>
      <c r="U27" s="51">
        <v>139583.9185</v>
      </c>
      <c r="V27" s="49">
        <v>79927.370290000006</v>
      </c>
      <c r="W27" s="51">
        <v>153485.81520000001</v>
      </c>
      <c r="X27" s="49">
        <v>83919.670190000004</v>
      </c>
      <c r="Y27" s="51">
        <v>151646.28719999999</v>
      </c>
      <c r="Z27" s="49">
        <v>158970.16409999999</v>
      </c>
      <c r="AA27" s="51">
        <v>152483.1231</v>
      </c>
      <c r="AB27" s="49">
        <v>131088.0288</v>
      </c>
      <c r="AC27" s="51">
        <v>129656.91620000001</v>
      </c>
      <c r="AD27" s="49">
        <v>136006.5729</v>
      </c>
      <c r="AE27" s="51">
        <v>116706.80250000001</v>
      </c>
      <c r="AF27" s="49">
        <v>122344.6335</v>
      </c>
      <c r="AG27" s="51">
        <v>130040.1577</v>
      </c>
      <c r="AH27" s="49">
        <v>103217.2586</v>
      </c>
      <c r="AI27" s="51">
        <v>151778.51610000001</v>
      </c>
      <c r="AJ27" s="49">
        <v>121714.3385</v>
      </c>
      <c r="AK27" s="51">
        <v>114537.26979999999</v>
      </c>
      <c r="AL27" s="49">
        <v>122438.5196</v>
      </c>
      <c r="AM27" s="50">
        <v>127390.9719</v>
      </c>
    </row>
    <row r="28" spans="1:39" x14ac:dyDescent="0.2">
      <c r="A28" s="55" t="s">
        <v>51</v>
      </c>
      <c r="D28" s="4">
        <v>136522</v>
      </c>
      <c r="E28" s="5">
        <v>176593</v>
      </c>
      <c r="F28" s="4">
        <v>149059</v>
      </c>
      <c r="G28">
        <v>177089</v>
      </c>
      <c r="H28" s="47">
        <v>156668.3885</v>
      </c>
      <c r="I28" s="48">
        <v>184347.52679999999</v>
      </c>
      <c r="J28" s="4">
        <v>144444</v>
      </c>
      <c r="K28">
        <v>164536</v>
      </c>
      <c r="L28" s="47">
        <v>138804</v>
      </c>
      <c r="M28" s="56">
        <v>155293</v>
      </c>
      <c r="N28" s="47">
        <v>90327.411909999995</v>
      </c>
      <c r="O28" s="48">
        <v>131015.6649</v>
      </c>
      <c r="P28" s="47">
        <v>114592.10159999999</v>
      </c>
      <c r="Q28" s="48">
        <v>109126.56690000001</v>
      </c>
      <c r="R28" s="47">
        <v>100035.9017</v>
      </c>
      <c r="S28" s="48">
        <v>116356.7349</v>
      </c>
      <c r="T28" s="47">
        <v>96040.701069999996</v>
      </c>
      <c r="U28" s="48">
        <v>120356.8639</v>
      </c>
      <c r="V28" s="47">
        <v>91948.448929999999</v>
      </c>
      <c r="W28" s="48">
        <v>123309.0662</v>
      </c>
      <c r="X28" s="47">
        <v>90521.054300000003</v>
      </c>
      <c r="Y28" s="48">
        <v>127082.4532</v>
      </c>
      <c r="Z28" s="47">
        <v>163093.52739999999</v>
      </c>
      <c r="AA28" s="48">
        <v>117419.3937</v>
      </c>
      <c r="AB28" s="49">
        <v>141468.34950000001</v>
      </c>
      <c r="AC28" s="48">
        <v>106757.4409</v>
      </c>
      <c r="AD28" s="47">
        <v>166612.32750000001</v>
      </c>
      <c r="AE28" s="48">
        <v>75156.325649999999</v>
      </c>
      <c r="AF28" s="47">
        <v>134722.94200000001</v>
      </c>
      <c r="AG28" s="48">
        <v>104317.7552</v>
      </c>
      <c r="AH28" s="47">
        <v>134123.93900000001</v>
      </c>
      <c r="AI28" s="48">
        <v>102132.83719999999</v>
      </c>
      <c r="AJ28" s="47">
        <v>134907.4074</v>
      </c>
      <c r="AK28" s="48">
        <v>88186.965779999999</v>
      </c>
      <c r="AL28" s="47">
        <v>139020.5539</v>
      </c>
      <c r="AM28" s="56">
        <v>99256.408009999999</v>
      </c>
    </row>
    <row r="29" spans="1:39" x14ac:dyDescent="0.2">
      <c r="A29" s="57" t="s">
        <v>52</v>
      </c>
      <c r="D29" s="4">
        <v>147660</v>
      </c>
      <c r="E29" s="5">
        <v>179312</v>
      </c>
      <c r="F29" s="4">
        <v>159267</v>
      </c>
      <c r="G29">
        <v>173085</v>
      </c>
      <c r="H29" s="47">
        <v>149483.88219999999</v>
      </c>
      <c r="I29" s="48">
        <v>185263.77160000001</v>
      </c>
      <c r="J29" s="4">
        <v>137708</v>
      </c>
      <c r="K29">
        <v>178104</v>
      </c>
      <c r="L29" s="49">
        <v>144545</v>
      </c>
      <c r="M29" s="50">
        <v>162955</v>
      </c>
      <c r="N29" s="49">
        <v>79891.870259999996</v>
      </c>
      <c r="O29" s="51">
        <v>142828.36739999999</v>
      </c>
      <c r="P29" s="49">
        <v>97847.200939999995</v>
      </c>
      <c r="Q29" s="51">
        <v>126034.30100000001</v>
      </c>
      <c r="R29" s="49">
        <v>97053.954129999998</v>
      </c>
      <c r="S29" s="51">
        <v>118614.1753</v>
      </c>
      <c r="T29" s="49">
        <v>89790.466960000005</v>
      </c>
      <c r="U29" s="51">
        <v>124929.40180000001</v>
      </c>
      <c r="V29" s="49">
        <v>83773.803750000006</v>
      </c>
      <c r="W29" s="51">
        <v>131570.2893</v>
      </c>
      <c r="X29" s="49">
        <v>81805.49742</v>
      </c>
      <c r="Y29" s="51">
        <v>135859.64139999999</v>
      </c>
      <c r="Z29" s="49">
        <v>161649.16649999999</v>
      </c>
      <c r="AA29" s="51">
        <v>123349.5855</v>
      </c>
      <c r="AB29" s="49">
        <v>135214.10680000001</v>
      </c>
      <c r="AC29" s="51">
        <v>113941.89</v>
      </c>
      <c r="AD29" s="49">
        <v>147628.5865</v>
      </c>
      <c r="AE29" s="51">
        <v>93952.635729999995</v>
      </c>
      <c r="AF29" s="49">
        <v>125539.7886</v>
      </c>
      <c r="AG29" s="51">
        <v>117885.4204</v>
      </c>
      <c r="AH29" s="49">
        <v>112393.44319999999</v>
      </c>
      <c r="AI29" s="51">
        <v>127008.27680000001</v>
      </c>
      <c r="AJ29" s="49">
        <v>123579.65730000001</v>
      </c>
      <c r="AK29" s="51">
        <v>98760.655499999993</v>
      </c>
      <c r="AL29" s="49">
        <v>132230.27179999999</v>
      </c>
      <c r="AM29" s="50">
        <v>106176.683</v>
      </c>
    </row>
    <row r="30" spans="1:39" x14ac:dyDescent="0.2">
      <c r="A30" s="58" t="s">
        <v>53</v>
      </c>
      <c r="D30" s="4">
        <v>124478</v>
      </c>
      <c r="E30" s="5">
        <v>211436</v>
      </c>
      <c r="F30" s="4">
        <v>133182</v>
      </c>
      <c r="G30">
        <v>210494</v>
      </c>
      <c r="H30" s="47">
        <v>124129.553</v>
      </c>
      <c r="I30" s="48">
        <v>218359.07279999999</v>
      </c>
      <c r="J30" s="4">
        <v>0</v>
      </c>
      <c r="K30">
        <v>246380</v>
      </c>
      <c r="L30" s="49">
        <v>122780</v>
      </c>
      <c r="M30" s="50">
        <v>198038</v>
      </c>
      <c r="N30" s="49">
        <v>65026.612659999999</v>
      </c>
      <c r="O30" s="51">
        <v>168721.0068</v>
      </c>
      <c r="P30" s="49">
        <v>86050.124710000004</v>
      </c>
      <c r="Q30" s="51">
        <v>146700.54749999999</v>
      </c>
      <c r="R30" s="49">
        <v>77890.450710000005</v>
      </c>
      <c r="S30" s="51">
        <v>147200.16029999999</v>
      </c>
      <c r="T30" s="49">
        <v>79632.943539999993</v>
      </c>
      <c r="U30" s="51">
        <v>147696.15549999999</v>
      </c>
      <c r="V30" s="49">
        <v>68523.469129999998</v>
      </c>
      <c r="W30" s="51">
        <v>158050.84650000001</v>
      </c>
      <c r="X30" s="49">
        <v>67483.344729999997</v>
      </c>
      <c r="Y30" s="51">
        <v>158762.62580000001</v>
      </c>
      <c r="Z30" s="49">
        <v>134617.70490000001</v>
      </c>
      <c r="AA30" s="51">
        <v>162947.68539999999</v>
      </c>
      <c r="AB30" s="49">
        <v>108784.2494</v>
      </c>
      <c r="AC30" s="51">
        <v>136013.98009999999</v>
      </c>
      <c r="AD30" s="49">
        <v>118027.864</v>
      </c>
      <c r="AE30" s="51">
        <v>118254.1689</v>
      </c>
      <c r="AF30" s="49">
        <v>97593.070559999993</v>
      </c>
      <c r="AG30" s="51">
        <v>129863.85430000001</v>
      </c>
      <c r="AH30" s="49">
        <v>91546.023409999994</v>
      </c>
      <c r="AI30" s="51">
        <v>141020.60930000001</v>
      </c>
      <c r="AJ30" s="49">
        <v>102524.5671</v>
      </c>
      <c r="AK30" s="51">
        <v>122287.1358</v>
      </c>
      <c r="AL30" s="49">
        <v>107597.2093</v>
      </c>
      <c r="AM30" s="50">
        <v>128747.78479999999</v>
      </c>
    </row>
    <row r="31" spans="1:39" x14ac:dyDescent="0.2">
      <c r="A31" s="59" t="s">
        <v>54</v>
      </c>
      <c r="D31" s="4">
        <v>217146</v>
      </c>
      <c r="E31" s="5">
        <v>99223</v>
      </c>
      <c r="F31" s="4">
        <v>227380</v>
      </c>
      <c r="G31">
        <v>107587</v>
      </c>
      <c r="H31" s="47">
        <v>215215.15400000001</v>
      </c>
      <c r="I31" s="48">
        <v>119408.17720000001</v>
      </c>
      <c r="J31" s="4">
        <v>217775</v>
      </c>
      <c r="K31">
        <v>68666</v>
      </c>
      <c r="L31" s="49">
        <v>207668</v>
      </c>
      <c r="M31" s="50">
        <v>90393</v>
      </c>
      <c r="N31" s="49">
        <v>116933.1366</v>
      </c>
      <c r="O31" s="51">
        <v>89186.618419999999</v>
      </c>
      <c r="P31" s="49">
        <v>133484.4325</v>
      </c>
      <c r="Q31" s="51">
        <v>77131.996780000001</v>
      </c>
      <c r="R31" s="49">
        <v>129356.8471</v>
      </c>
      <c r="S31" s="51">
        <v>75797.498900000006</v>
      </c>
      <c r="T31" s="49">
        <v>125770.6951</v>
      </c>
      <c r="U31" s="51">
        <v>73641.609490000003</v>
      </c>
      <c r="V31" s="49">
        <v>115744.3268</v>
      </c>
      <c r="W31" s="51">
        <v>81604.922049999994</v>
      </c>
      <c r="X31" s="49">
        <v>113446.9666</v>
      </c>
      <c r="Y31" s="51">
        <v>85863.223629999993</v>
      </c>
      <c r="Z31" s="49">
        <v>206385.7414</v>
      </c>
      <c r="AA31" s="51">
        <v>76386.817330000005</v>
      </c>
      <c r="AB31" s="49">
        <v>162351.83730000001</v>
      </c>
      <c r="AC31" s="51">
        <v>69162.465819999998</v>
      </c>
      <c r="AD31" s="49">
        <v>166970.9284</v>
      </c>
      <c r="AE31" s="51">
        <v>58179.898430000001</v>
      </c>
      <c r="AF31" s="49">
        <v>139445.38219999999</v>
      </c>
      <c r="AG31" s="51">
        <v>74311.052689999997</v>
      </c>
      <c r="AH31" s="49">
        <v>127819.0876</v>
      </c>
      <c r="AI31" s="51">
        <v>85984.039300000004</v>
      </c>
      <c r="AJ31" s="49">
        <v>149042.7297</v>
      </c>
      <c r="AK31" s="51">
        <v>60167.999620000002</v>
      </c>
      <c r="AL31" s="49">
        <v>152524.50200000001</v>
      </c>
      <c r="AM31" s="50">
        <v>64881.432119999998</v>
      </c>
    </row>
    <row r="32" spans="1:39" x14ac:dyDescent="0.2">
      <c r="A32" s="60" t="s">
        <v>55</v>
      </c>
      <c r="D32" s="4">
        <v>172942</v>
      </c>
      <c r="E32" s="5">
        <v>179813</v>
      </c>
      <c r="F32" s="4">
        <v>183239</v>
      </c>
      <c r="G32">
        <v>183226</v>
      </c>
      <c r="H32" s="47">
        <v>177173.64139999999</v>
      </c>
      <c r="I32" s="48">
        <v>192586.4762</v>
      </c>
      <c r="J32" s="4">
        <v>131097</v>
      </c>
      <c r="K32">
        <v>208201</v>
      </c>
      <c r="L32" s="49">
        <v>170800</v>
      </c>
      <c r="M32" s="50">
        <v>168057</v>
      </c>
      <c r="N32" s="49">
        <v>94744.414040000003</v>
      </c>
      <c r="O32" s="51">
        <v>145914.45139999999</v>
      </c>
      <c r="P32" s="49">
        <v>113308.30009999999</v>
      </c>
      <c r="Q32" s="51">
        <v>127399.0385</v>
      </c>
      <c r="R32" s="49">
        <v>103621.0425</v>
      </c>
      <c r="S32" s="51">
        <v>133403.20449999999</v>
      </c>
      <c r="T32" s="49">
        <v>101702.4479</v>
      </c>
      <c r="U32" s="51">
        <v>130847.3417</v>
      </c>
      <c r="V32" s="49">
        <v>94756.740510000003</v>
      </c>
      <c r="W32" s="51">
        <v>141449.8609</v>
      </c>
      <c r="X32" s="49">
        <v>95747.740510000003</v>
      </c>
      <c r="Y32" s="51">
        <v>139702.61979999999</v>
      </c>
      <c r="Z32" s="49">
        <v>174045.37969999999</v>
      </c>
      <c r="AA32" s="51">
        <v>141999.2408</v>
      </c>
      <c r="AB32" s="49">
        <v>128096.5671</v>
      </c>
      <c r="AC32" s="51">
        <v>126793.56510000001</v>
      </c>
      <c r="AD32" s="49">
        <v>139892.70009999999</v>
      </c>
      <c r="AE32" s="51">
        <v>107939.77740000001</v>
      </c>
      <c r="AF32" s="49">
        <v>114829.78599999999</v>
      </c>
      <c r="AG32" s="51">
        <v>128327.3284</v>
      </c>
      <c r="AH32" s="49">
        <v>112394.6694</v>
      </c>
      <c r="AI32" s="51">
        <v>133242.54939999999</v>
      </c>
      <c r="AJ32" s="49">
        <v>124203.5978</v>
      </c>
      <c r="AK32" s="51">
        <v>110974.17049999999</v>
      </c>
      <c r="AL32" s="49">
        <v>129628.8023</v>
      </c>
      <c r="AM32" s="50">
        <v>115468.5748</v>
      </c>
    </row>
    <row r="33" spans="1:39" x14ac:dyDescent="0.2">
      <c r="A33" s="61" t="s">
        <v>56</v>
      </c>
      <c r="D33" s="4">
        <v>298788</v>
      </c>
      <c r="E33" s="5">
        <v>59753</v>
      </c>
      <c r="F33" s="4">
        <v>303165</v>
      </c>
      <c r="G33">
        <v>63609</v>
      </c>
      <c r="H33" s="47">
        <v>296423.64350000001</v>
      </c>
      <c r="I33" s="48">
        <v>69785.147530000002</v>
      </c>
      <c r="J33" s="4">
        <v>258378</v>
      </c>
      <c r="K33">
        <v>0</v>
      </c>
      <c r="L33" s="49">
        <v>281775</v>
      </c>
      <c r="M33" s="50">
        <v>54056</v>
      </c>
      <c r="N33" s="49">
        <v>156794.2279</v>
      </c>
      <c r="O33" s="51">
        <v>52097.75576</v>
      </c>
      <c r="P33" s="49">
        <v>168451.59830000001</v>
      </c>
      <c r="Q33" s="51">
        <v>46322.294589999998</v>
      </c>
      <c r="R33" s="49">
        <v>172634.4019</v>
      </c>
      <c r="S33" s="51">
        <v>44193.495790000001</v>
      </c>
      <c r="T33" s="49">
        <v>167661.91880000001</v>
      </c>
      <c r="U33" s="51">
        <v>42469.028830000003</v>
      </c>
      <c r="V33" s="49">
        <v>156625.33780000001</v>
      </c>
      <c r="W33" s="51">
        <v>47509.546920000001</v>
      </c>
      <c r="X33" s="49">
        <v>148325.4394</v>
      </c>
      <c r="Y33" s="51">
        <v>50959.714569999996</v>
      </c>
      <c r="Z33" s="49">
        <v>272758.32689999999</v>
      </c>
      <c r="AA33" s="51">
        <v>43919.141320000002</v>
      </c>
      <c r="AB33" s="49">
        <v>214747.71789999999</v>
      </c>
      <c r="AC33" s="51">
        <v>42097.740080000003</v>
      </c>
      <c r="AD33" s="49">
        <v>225809.80609999999</v>
      </c>
      <c r="AE33" s="51">
        <v>33772.961479999998</v>
      </c>
      <c r="AF33" s="49">
        <v>177749.1232</v>
      </c>
      <c r="AG33" s="51">
        <v>45754.187409999999</v>
      </c>
      <c r="AH33" s="49">
        <v>174731.9767</v>
      </c>
      <c r="AI33" s="51">
        <v>50248.590069999998</v>
      </c>
      <c r="AJ33" s="49">
        <v>195219.0857</v>
      </c>
      <c r="AK33" s="51">
        <v>35820.18593</v>
      </c>
      <c r="AL33" s="49">
        <v>202952.5919</v>
      </c>
      <c r="AM33" s="50">
        <v>37969.212229999997</v>
      </c>
    </row>
    <row r="34" spans="1:39" x14ac:dyDescent="0.2">
      <c r="A34" s="62" t="s">
        <v>57</v>
      </c>
      <c r="D34" s="4">
        <v>167441</v>
      </c>
      <c r="E34" s="5">
        <v>207387</v>
      </c>
      <c r="F34" s="4">
        <v>167870</v>
      </c>
      <c r="G34">
        <v>201574</v>
      </c>
      <c r="H34" s="47">
        <v>143373.97769999999</v>
      </c>
      <c r="I34" s="48">
        <v>210149.44709999999</v>
      </c>
      <c r="J34" s="4">
        <v>134614</v>
      </c>
      <c r="K34">
        <v>233874</v>
      </c>
      <c r="L34" s="49">
        <v>165987</v>
      </c>
      <c r="M34" s="50">
        <v>191583</v>
      </c>
      <c r="N34" s="49">
        <v>84582.627009999997</v>
      </c>
      <c r="O34" s="51">
        <v>168760.15479999999</v>
      </c>
      <c r="P34" s="49">
        <v>104015.9415</v>
      </c>
      <c r="Q34" s="51">
        <v>154749.68100000001</v>
      </c>
      <c r="R34" s="49">
        <v>111441.7626</v>
      </c>
      <c r="S34" s="51">
        <v>135598.08009999999</v>
      </c>
      <c r="T34" s="49">
        <v>91595.910659999994</v>
      </c>
      <c r="U34" s="51">
        <v>154887.27979999999</v>
      </c>
      <c r="V34" s="49">
        <v>91170.050409999996</v>
      </c>
      <c r="W34" s="51">
        <v>157885.38529999999</v>
      </c>
      <c r="X34" s="49">
        <v>91105.347609999997</v>
      </c>
      <c r="Y34" s="51">
        <v>157256.9535</v>
      </c>
      <c r="Z34" s="49">
        <v>177793.03339999999</v>
      </c>
      <c r="AA34" s="51">
        <v>146712.09909999999</v>
      </c>
      <c r="AB34" s="49">
        <v>129093.2985</v>
      </c>
      <c r="AC34" s="51">
        <v>135068.56270000001</v>
      </c>
      <c r="AD34" s="49">
        <v>143924.94279999999</v>
      </c>
      <c r="AE34" s="51">
        <v>111930.89750000001</v>
      </c>
      <c r="AF34" s="49">
        <v>113632.8836</v>
      </c>
      <c r="AG34" s="51">
        <v>148627.82610000001</v>
      </c>
      <c r="AH34" s="49">
        <v>109054.2115</v>
      </c>
      <c r="AI34" s="51">
        <v>144756.7107</v>
      </c>
      <c r="AJ34" s="49">
        <v>121720.5894</v>
      </c>
      <c r="AK34" s="51">
        <v>119398.4592</v>
      </c>
      <c r="AL34" s="49">
        <v>136812.5183</v>
      </c>
      <c r="AM34" s="50">
        <v>115148.45540000001</v>
      </c>
    </row>
    <row r="35" spans="1:39" x14ac:dyDescent="0.2">
      <c r="A35" s="63" t="s">
        <v>58</v>
      </c>
      <c r="D35" s="4">
        <v>212616</v>
      </c>
      <c r="E35" s="5">
        <v>119625</v>
      </c>
      <c r="F35" s="4">
        <v>222155</v>
      </c>
      <c r="G35">
        <v>127685</v>
      </c>
      <c r="H35" s="47">
        <v>225325.584</v>
      </c>
      <c r="I35" s="48">
        <v>133283.07680000001</v>
      </c>
      <c r="J35" s="4">
        <v>235492</v>
      </c>
      <c r="K35">
        <v>88120</v>
      </c>
      <c r="L35" s="49">
        <v>208918</v>
      </c>
      <c r="M35" s="50">
        <v>101458</v>
      </c>
      <c r="N35" s="49">
        <v>122328.8501</v>
      </c>
      <c r="O35" s="51">
        <v>95901.324030000003</v>
      </c>
      <c r="P35" s="49">
        <v>144279.95730000001</v>
      </c>
      <c r="Q35" s="51">
        <v>82094.336179999998</v>
      </c>
      <c r="R35" s="49">
        <v>142611.2715</v>
      </c>
      <c r="S35" s="51">
        <v>74993.942160000006</v>
      </c>
      <c r="T35" s="49">
        <v>133517.5575</v>
      </c>
      <c r="U35" s="51">
        <v>82348.521330000003</v>
      </c>
      <c r="V35" s="49">
        <v>126489.95209999999</v>
      </c>
      <c r="W35" s="51">
        <v>88218.892380000005</v>
      </c>
      <c r="X35" s="49">
        <v>122461.262</v>
      </c>
      <c r="Y35" s="51">
        <v>93361.079020000005</v>
      </c>
      <c r="Z35" s="49">
        <v>227885.08429999999</v>
      </c>
      <c r="AA35" s="51">
        <v>83370.123240000001</v>
      </c>
      <c r="AB35" s="49">
        <v>189803.9938</v>
      </c>
      <c r="AC35" s="51">
        <v>74710.146829999998</v>
      </c>
      <c r="AD35" s="49">
        <v>198467.89319999999</v>
      </c>
      <c r="AE35" s="51">
        <v>60799.251609999999</v>
      </c>
      <c r="AF35" s="49">
        <v>182718.45310000001</v>
      </c>
      <c r="AG35" s="51">
        <v>76275.316099999996</v>
      </c>
      <c r="AH35" s="49">
        <v>161853.43460000001</v>
      </c>
      <c r="AI35" s="51">
        <v>88443.359460000007</v>
      </c>
      <c r="AJ35" s="49">
        <v>176334.3903</v>
      </c>
      <c r="AK35" s="51">
        <v>64245.449800000002</v>
      </c>
      <c r="AL35" s="49">
        <v>179379.87969999999</v>
      </c>
      <c r="AM35" s="50">
        <v>73426.645869999993</v>
      </c>
    </row>
    <row r="36" spans="1:39" x14ac:dyDescent="0.2">
      <c r="A36" s="64" t="s">
        <v>59</v>
      </c>
      <c r="D36" s="4">
        <v>179769</v>
      </c>
      <c r="E36" s="5">
        <v>192270</v>
      </c>
      <c r="F36" s="4">
        <v>189099</v>
      </c>
      <c r="G36">
        <v>190379</v>
      </c>
      <c r="H36" s="47">
        <v>183873.33840000001</v>
      </c>
      <c r="I36" s="48">
        <v>202173.8639</v>
      </c>
      <c r="J36" s="4">
        <v>131638</v>
      </c>
      <c r="K36">
        <v>183660</v>
      </c>
      <c r="L36" s="49">
        <v>176662</v>
      </c>
      <c r="M36" s="50">
        <v>173271</v>
      </c>
      <c r="N36" s="49">
        <v>93456.084570000006</v>
      </c>
      <c r="O36" s="51">
        <v>155156.89480000001</v>
      </c>
      <c r="P36" s="49">
        <v>109561.58990000001</v>
      </c>
      <c r="Q36" s="51">
        <v>137092.2219</v>
      </c>
      <c r="R36" s="49">
        <v>110220.9826</v>
      </c>
      <c r="S36" s="51">
        <v>128198.6694</v>
      </c>
      <c r="T36" s="49">
        <v>104362.8786</v>
      </c>
      <c r="U36" s="51">
        <v>132432.2096</v>
      </c>
      <c r="V36" s="49">
        <v>97771.672949999993</v>
      </c>
      <c r="W36" s="51">
        <v>141220.6391</v>
      </c>
      <c r="X36" s="49">
        <v>90563.701490000007</v>
      </c>
      <c r="Y36" s="51">
        <v>151388.57560000001</v>
      </c>
      <c r="Z36" s="49">
        <v>185452.5619</v>
      </c>
      <c r="AA36" s="51">
        <v>132377.5778</v>
      </c>
      <c r="AB36" s="49">
        <v>154840.79860000001</v>
      </c>
      <c r="AC36" s="51">
        <v>123611.78879999999</v>
      </c>
      <c r="AD36" s="49">
        <v>167598.12539999999</v>
      </c>
      <c r="AE36" s="51">
        <v>97330.372829999993</v>
      </c>
      <c r="AF36" s="49">
        <v>141295.6341</v>
      </c>
      <c r="AG36" s="51">
        <v>131756.80300000001</v>
      </c>
      <c r="AH36" s="49">
        <v>124499.5206</v>
      </c>
      <c r="AI36" s="51">
        <v>146158.02590000001</v>
      </c>
      <c r="AJ36" s="49">
        <v>142105.59179999999</v>
      </c>
      <c r="AK36" s="51">
        <v>106584.24559999999</v>
      </c>
      <c r="AL36" s="49">
        <v>147167.6544</v>
      </c>
      <c r="AM36" s="50">
        <v>116490.7145</v>
      </c>
    </row>
    <row r="37" spans="1:39" x14ac:dyDescent="0.2">
      <c r="A37" s="65" t="s">
        <v>60</v>
      </c>
      <c r="D37" s="4">
        <v>161227</v>
      </c>
      <c r="E37" s="5">
        <v>180443</v>
      </c>
      <c r="F37" s="4">
        <v>161592</v>
      </c>
      <c r="G37">
        <v>183103</v>
      </c>
      <c r="H37" s="47">
        <v>143846.0459</v>
      </c>
      <c r="I37" s="48">
        <v>193381.1483</v>
      </c>
      <c r="J37" s="4">
        <v>128188</v>
      </c>
      <c r="K37">
        <v>205277</v>
      </c>
      <c r="L37" s="49">
        <v>157758</v>
      </c>
      <c r="M37" s="50">
        <v>167131</v>
      </c>
      <c r="N37" s="49">
        <v>81904.025989999995</v>
      </c>
      <c r="O37" s="51">
        <v>147096.1341</v>
      </c>
      <c r="P37" s="49">
        <v>103396.5166</v>
      </c>
      <c r="Q37" s="51">
        <v>129692.3673</v>
      </c>
      <c r="R37" s="49">
        <v>105592.352</v>
      </c>
      <c r="S37" s="51">
        <v>117902.6308</v>
      </c>
      <c r="T37" s="49">
        <v>90991.288589999996</v>
      </c>
      <c r="U37" s="51">
        <v>131646.89449999999</v>
      </c>
      <c r="V37" s="49">
        <v>87869.789770000003</v>
      </c>
      <c r="W37" s="51">
        <v>137190.1317</v>
      </c>
      <c r="X37" s="49">
        <v>87731.101110000003</v>
      </c>
      <c r="Y37" s="51">
        <v>137112.44750000001</v>
      </c>
      <c r="Z37" s="49">
        <v>174168.44010000001</v>
      </c>
      <c r="AA37" s="51">
        <v>129149.8628</v>
      </c>
      <c r="AB37" s="49">
        <v>124792.08</v>
      </c>
      <c r="AC37" s="51">
        <v>122968.5033</v>
      </c>
      <c r="AD37" s="49">
        <v>144431.83730000001</v>
      </c>
      <c r="AE37" s="51">
        <v>94835.541379999995</v>
      </c>
      <c r="AF37" s="49">
        <v>110546.40059999999</v>
      </c>
      <c r="AG37" s="51">
        <v>136408.285</v>
      </c>
      <c r="AH37" s="49">
        <v>108139.82399999999</v>
      </c>
      <c r="AI37" s="51">
        <v>130265.7558</v>
      </c>
      <c r="AJ37" s="49">
        <v>117938.79700000001</v>
      </c>
      <c r="AK37" s="51">
        <v>105860.2677</v>
      </c>
      <c r="AL37" s="49">
        <v>132309.60500000001</v>
      </c>
      <c r="AM37" s="50">
        <v>101871.5529</v>
      </c>
    </row>
    <row r="38" spans="1:39" x14ac:dyDescent="0.2">
      <c r="A38" s="66" t="s">
        <v>61</v>
      </c>
      <c r="D38" s="67">
        <v>169108</v>
      </c>
      <c r="E38" s="68">
        <v>199650</v>
      </c>
      <c r="F38" s="67">
        <v>180871</v>
      </c>
      <c r="G38" s="69">
        <v>196473</v>
      </c>
      <c r="H38" s="70">
        <v>172965.76629999999</v>
      </c>
      <c r="I38" s="71">
        <v>210085.50020000001</v>
      </c>
      <c r="J38" s="67">
        <v>170604</v>
      </c>
      <c r="K38" s="69">
        <v>185167</v>
      </c>
      <c r="L38" s="72">
        <v>169059</v>
      </c>
      <c r="M38" s="73">
        <v>176382</v>
      </c>
      <c r="N38" s="72">
        <v>89473.37715</v>
      </c>
      <c r="O38" s="74">
        <v>163845.72070000001</v>
      </c>
      <c r="P38" s="72">
        <v>103002.1311</v>
      </c>
      <c r="Q38" s="74">
        <v>145808.84959999999</v>
      </c>
      <c r="R38" s="72">
        <v>103926.6462</v>
      </c>
      <c r="S38" s="74">
        <v>136900.9406</v>
      </c>
      <c r="T38" s="72">
        <v>98500.888510000004</v>
      </c>
      <c r="U38" s="74">
        <v>138785.8554</v>
      </c>
      <c r="V38" s="72">
        <v>91811.741070000004</v>
      </c>
      <c r="W38" s="74">
        <v>150428.3254</v>
      </c>
      <c r="X38" s="72">
        <v>87493.068469999998</v>
      </c>
      <c r="Y38" s="74">
        <v>158583.23790000001</v>
      </c>
      <c r="Z38" s="72">
        <v>170237.74979999999</v>
      </c>
      <c r="AA38" s="74">
        <v>140615.7562</v>
      </c>
      <c r="AB38" s="72">
        <v>140893.33929999999</v>
      </c>
      <c r="AC38" s="74">
        <v>128685.3126</v>
      </c>
      <c r="AD38" s="72">
        <v>150928.27100000001</v>
      </c>
      <c r="AE38" s="74">
        <v>104654.76489999999</v>
      </c>
      <c r="AF38" s="72">
        <v>123373.5493</v>
      </c>
      <c r="AG38" s="74">
        <v>137244.49129999999</v>
      </c>
      <c r="AH38" s="72">
        <v>113786.4621</v>
      </c>
      <c r="AI38" s="74">
        <v>150432.12959999999</v>
      </c>
      <c r="AJ38" s="72">
        <v>126842.90670000001</v>
      </c>
      <c r="AK38" s="74">
        <v>112184.56170000001</v>
      </c>
      <c r="AL38" s="72">
        <v>133011.85569999999</v>
      </c>
      <c r="AM38" s="73">
        <v>119888.5653</v>
      </c>
    </row>
    <row r="40" spans="1:39" x14ac:dyDescent="0.2">
      <c r="A40" s="75" t="s">
        <v>63</v>
      </c>
      <c r="B40" s="75"/>
      <c r="C40" s="75"/>
      <c r="D40" s="76"/>
      <c r="E40" s="76"/>
      <c r="F40" s="76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</row>
    <row r="41" spans="1:39" x14ac:dyDescent="0.2">
      <c r="A41" s="1" t="s">
        <v>0</v>
      </c>
      <c r="B41" s="101" t="s">
        <v>1</v>
      </c>
      <c r="C41" s="102"/>
      <c r="D41" s="101">
        <v>2012</v>
      </c>
      <c r="E41" s="102"/>
      <c r="F41" s="101">
        <v>2008</v>
      </c>
      <c r="G41" s="102"/>
      <c r="H41" s="101">
        <v>2004</v>
      </c>
      <c r="I41" s="102"/>
      <c r="J41" s="101">
        <v>2012</v>
      </c>
      <c r="K41" s="103"/>
      <c r="L41" s="103"/>
      <c r="M41" s="102"/>
      <c r="N41" s="101">
        <v>2010</v>
      </c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2"/>
      <c r="Z41" s="101">
        <v>2008</v>
      </c>
      <c r="AA41" s="102"/>
      <c r="AB41" s="101">
        <v>2006</v>
      </c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2"/>
    </row>
    <row r="42" spans="1:39" x14ac:dyDescent="0.2">
      <c r="A42" s="2" t="s">
        <v>2</v>
      </c>
      <c r="B42" s="99" t="s">
        <v>3</v>
      </c>
      <c r="C42" s="100"/>
      <c r="D42" s="96" t="s">
        <v>4</v>
      </c>
      <c r="E42" s="97"/>
      <c r="F42" s="96" t="s">
        <v>4</v>
      </c>
      <c r="G42" s="97"/>
      <c r="H42" s="96" t="s">
        <v>4</v>
      </c>
      <c r="I42" s="97"/>
      <c r="J42" s="96" t="s">
        <v>5</v>
      </c>
      <c r="K42" s="97"/>
      <c r="L42" s="96" t="s">
        <v>6</v>
      </c>
      <c r="M42" s="97"/>
      <c r="N42" s="96" t="s">
        <v>6</v>
      </c>
      <c r="O42" s="97"/>
      <c r="P42" s="96" t="s">
        <v>7</v>
      </c>
      <c r="Q42" s="97"/>
      <c r="R42" s="96" t="s">
        <v>8</v>
      </c>
      <c r="S42" s="97"/>
      <c r="T42" s="96" t="s">
        <v>9</v>
      </c>
      <c r="U42" s="97"/>
      <c r="V42" s="96" t="s">
        <v>10</v>
      </c>
      <c r="W42" s="97"/>
      <c r="X42" s="96" t="s">
        <v>11</v>
      </c>
      <c r="Y42" s="98"/>
      <c r="Z42" s="96" t="s">
        <v>12</v>
      </c>
      <c r="AA42" s="97"/>
      <c r="AB42" s="96" t="s">
        <v>6</v>
      </c>
      <c r="AC42" s="97"/>
      <c r="AD42" s="96" t="s">
        <v>7</v>
      </c>
      <c r="AE42" s="97"/>
      <c r="AF42" s="96" t="s">
        <v>8</v>
      </c>
      <c r="AG42" s="97"/>
      <c r="AH42" s="96" t="s">
        <v>9</v>
      </c>
      <c r="AI42" s="97"/>
      <c r="AJ42" s="96" t="s">
        <v>10</v>
      </c>
      <c r="AK42" s="97"/>
      <c r="AL42" s="96" t="s">
        <v>11</v>
      </c>
      <c r="AM42" s="97"/>
    </row>
    <row r="43" spans="1:39" x14ac:dyDescent="0.2">
      <c r="A43" s="2" t="s">
        <v>13</v>
      </c>
      <c r="B43" s="3" t="s">
        <v>14</v>
      </c>
      <c r="C43" s="2" t="s">
        <v>15</v>
      </c>
      <c r="D43" s="4" t="s">
        <v>16</v>
      </c>
      <c r="E43" t="s">
        <v>17</v>
      </c>
      <c r="F43" s="4" t="s">
        <v>16</v>
      </c>
      <c r="G43" t="s">
        <v>18</v>
      </c>
      <c r="H43" s="4" t="s">
        <v>19</v>
      </c>
      <c r="I43" t="s">
        <v>20</v>
      </c>
      <c r="J43" s="4" t="s">
        <v>21</v>
      </c>
      <c r="K43" t="s">
        <v>22</v>
      </c>
      <c r="L43" s="4" t="s">
        <v>23</v>
      </c>
      <c r="M43" s="5" t="s">
        <v>24</v>
      </c>
      <c r="N43" s="4" t="s">
        <v>25</v>
      </c>
      <c r="O43" t="s">
        <v>26</v>
      </c>
      <c r="P43" s="4" t="s">
        <v>27</v>
      </c>
      <c r="Q43" t="s">
        <v>28</v>
      </c>
      <c r="R43" s="4" t="s">
        <v>29</v>
      </c>
      <c r="S43" t="s">
        <v>30</v>
      </c>
      <c r="T43" s="4" t="s">
        <v>31</v>
      </c>
      <c r="U43" t="s">
        <v>32</v>
      </c>
      <c r="V43" s="4" t="s">
        <v>33</v>
      </c>
      <c r="W43" t="s">
        <v>34</v>
      </c>
      <c r="X43" s="4" t="s">
        <v>35</v>
      </c>
      <c r="Y43" t="s">
        <v>24</v>
      </c>
      <c r="Z43" s="4" t="s">
        <v>29</v>
      </c>
      <c r="AA43" t="s">
        <v>36</v>
      </c>
      <c r="AB43" s="4" t="s">
        <v>23</v>
      </c>
      <c r="AC43" t="s">
        <v>30</v>
      </c>
      <c r="AD43" s="4" t="s">
        <v>27</v>
      </c>
      <c r="AE43" t="s">
        <v>37</v>
      </c>
      <c r="AF43" s="4" t="s">
        <v>38</v>
      </c>
      <c r="AG43" t="s">
        <v>39</v>
      </c>
      <c r="AH43" s="4" t="s">
        <v>40</v>
      </c>
      <c r="AI43" t="s">
        <v>41</v>
      </c>
      <c r="AJ43" s="4" t="s">
        <v>42</v>
      </c>
      <c r="AK43" t="s">
        <v>43</v>
      </c>
      <c r="AL43" s="4" t="s">
        <v>29</v>
      </c>
      <c r="AM43" s="5" t="s">
        <v>44</v>
      </c>
    </row>
    <row r="44" spans="1:39" x14ac:dyDescent="0.2">
      <c r="A44" s="1" t="s">
        <v>45</v>
      </c>
      <c r="B44" s="77">
        <f>ROUND(B4,6)</f>
        <v>0.49296800000000002</v>
      </c>
      <c r="C44" s="78">
        <f t="shared" ref="C44:AM51" si="39">ROUND(C4,6)</f>
        <v>0.50703200000000004</v>
      </c>
      <c r="D44" s="77">
        <f t="shared" si="39"/>
        <v>0.51514499999999996</v>
      </c>
      <c r="E44" s="78">
        <f t="shared" si="39"/>
        <v>0.48485499999999998</v>
      </c>
      <c r="F44" s="77">
        <f t="shared" si="39"/>
        <v>0.523339</v>
      </c>
      <c r="G44" s="78">
        <f t="shared" si="39"/>
        <v>0.476661</v>
      </c>
      <c r="H44" s="77">
        <f t="shared" si="39"/>
        <v>0.48941200000000001</v>
      </c>
      <c r="I44" s="78">
        <f t="shared" si="39"/>
        <v>0.51058800000000004</v>
      </c>
      <c r="J44" s="77"/>
      <c r="K44" s="78"/>
      <c r="L44" s="77">
        <f t="shared" si="39"/>
        <v>0.53145299999999995</v>
      </c>
      <c r="M44" s="79">
        <f t="shared" si="39"/>
        <v>0.46854699999999999</v>
      </c>
      <c r="N44" s="77">
        <f t="shared" si="39"/>
        <v>0.40938999999999998</v>
      </c>
      <c r="O44" s="78">
        <f t="shared" si="39"/>
        <v>0.59060999999999997</v>
      </c>
      <c r="P44" s="77">
        <f t="shared" si="39"/>
        <v>0.48958099999999999</v>
      </c>
      <c r="Q44" s="78">
        <f t="shared" si="39"/>
        <v>0.51041899999999996</v>
      </c>
      <c r="R44" s="77">
        <f t="shared" si="39"/>
        <v>0.49322700000000003</v>
      </c>
      <c r="S44" s="78">
        <f t="shared" si="39"/>
        <v>0.50677300000000003</v>
      </c>
      <c r="T44" s="77">
        <f t="shared" si="39"/>
        <v>0.47213699999999997</v>
      </c>
      <c r="U44" s="78">
        <f t="shared" si="39"/>
        <v>0.52786299999999997</v>
      </c>
      <c r="V44" s="77">
        <f t="shared" si="39"/>
        <v>0.43584800000000001</v>
      </c>
      <c r="W44" s="78">
        <f t="shared" si="39"/>
        <v>0.56415199999999999</v>
      </c>
      <c r="X44" s="77">
        <f t="shared" si="39"/>
        <v>0.42671599999999998</v>
      </c>
      <c r="Y44" s="78">
        <f t="shared" si="39"/>
        <v>0.57328400000000002</v>
      </c>
      <c r="Z44" s="77">
        <f t="shared" si="39"/>
        <v>0.59641599999999995</v>
      </c>
      <c r="AA44" s="78">
        <f t="shared" si="39"/>
        <v>0.403584</v>
      </c>
      <c r="AB44" s="77">
        <f t="shared" si="39"/>
        <v>0.56176199999999998</v>
      </c>
      <c r="AC44" s="78">
        <f t="shared" si="39"/>
        <v>0.43823800000000002</v>
      </c>
      <c r="AD44" s="77">
        <f t="shared" si="39"/>
        <v>0.62291700000000005</v>
      </c>
      <c r="AE44" s="78">
        <f t="shared" si="39"/>
        <v>0.377083</v>
      </c>
      <c r="AF44" s="77">
        <f t="shared" si="39"/>
        <v>0.52610299999999999</v>
      </c>
      <c r="AG44" s="78">
        <f t="shared" si="39"/>
        <v>0.47389700000000001</v>
      </c>
      <c r="AH44" s="77">
        <f t="shared" si="39"/>
        <v>0.49363499999999999</v>
      </c>
      <c r="AI44" s="78">
        <f t="shared" si="39"/>
        <v>0.50636499999999995</v>
      </c>
      <c r="AJ44" s="77">
        <f t="shared" si="39"/>
        <v>0.57638</v>
      </c>
      <c r="AK44" s="78">
        <f t="shared" si="39"/>
        <v>0.42362</v>
      </c>
      <c r="AL44" s="77">
        <f t="shared" si="39"/>
        <v>0.57869199999999998</v>
      </c>
      <c r="AM44" s="79">
        <f t="shared" si="39"/>
        <v>0.42130800000000002</v>
      </c>
    </row>
    <row r="45" spans="1:39" x14ac:dyDescent="0.2">
      <c r="A45" s="37" t="s">
        <v>46</v>
      </c>
      <c r="B45" s="80">
        <f t="shared" ref="B45:Q60" si="40">ROUND(B5,6)</f>
        <v>0.44905200000000001</v>
      </c>
      <c r="C45" s="81">
        <f t="shared" si="40"/>
        <v>0.55094799999999999</v>
      </c>
      <c r="D45" s="80">
        <f t="shared" si="40"/>
        <v>0.46890300000000001</v>
      </c>
      <c r="E45" s="81">
        <f t="shared" si="40"/>
        <v>0.53109700000000004</v>
      </c>
      <c r="F45" s="80">
        <f t="shared" si="40"/>
        <v>0.47697299999999998</v>
      </c>
      <c r="G45" s="82">
        <f t="shared" si="40"/>
        <v>0.52302700000000002</v>
      </c>
      <c r="H45" s="80">
        <f t="shared" si="40"/>
        <v>0.42544999999999999</v>
      </c>
      <c r="I45" s="82">
        <f t="shared" si="40"/>
        <v>0.57455000000000001</v>
      </c>
      <c r="J45" s="80"/>
      <c r="K45" s="82"/>
      <c r="L45" s="80">
        <f t="shared" si="40"/>
        <v>0.49002000000000001</v>
      </c>
      <c r="M45" s="81">
        <f t="shared" si="40"/>
        <v>0.50997999999999999</v>
      </c>
      <c r="N45" s="80">
        <f t="shared" si="40"/>
        <v>0.35004400000000002</v>
      </c>
      <c r="O45" s="82">
        <f t="shared" si="40"/>
        <v>0.64995599999999998</v>
      </c>
      <c r="P45" s="80">
        <f t="shared" si="40"/>
        <v>0.42592400000000002</v>
      </c>
      <c r="Q45" s="82">
        <f t="shared" si="40"/>
        <v>0.57407600000000003</v>
      </c>
      <c r="R45" s="80">
        <f t="shared" si="39"/>
        <v>0.43605899999999997</v>
      </c>
      <c r="S45" s="82">
        <f t="shared" si="39"/>
        <v>0.56394100000000003</v>
      </c>
      <c r="T45" s="80">
        <f t="shared" si="39"/>
        <v>0.46209800000000001</v>
      </c>
      <c r="U45" s="82">
        <f t="shared" si="39"/>
        <v>0.53790199999999999</v>
      </c>
      <c r="V45" s="80">
        <f t="shared" si="39"/>
        <v>0.39159500000000003</v>
      </c>
      <c r="W45" s="82">
        <f t="shared" si="39"/>
        <v>0.60840499999999997</v>
      </c>
      <c r="X45" s="80">
        <f t="shared" si="39"/>
        <v>0.38278600000000002</v>
      </c>
      <c r="Y45" s="82">
        <f t="shared" si="39"/>
        <v>0.61721400000000004</v>
      </c>
      <c r="Z45" s="80">
        <f t="shared" si="39"/>
        <v>0.50704400000000005</v>
      </c>
      <c r="AA45" s="82">
        <f t="shared" si="39"/>
        <v>0.49295600000000001</v>
      </c>
      <c r="AB45" s="80">
        <f t="shared" si="39"/>
        <v>0.46455400000000002</v>
      </c>
      <c r="AC45" s="82">
        <f t="shared" si="39"/>
        <v>0.53544599999999998</v>
      </c>
      <c r="AD45" s="80">
        <f t="shared" si="39"/>
        <v>0.47821799999999998</v>
      </c>
      <c r="AE45" s="82">
        <f t="shared" si="39"/>
        <v>0.52178199999999997</v>
      </c>
      <c r="AF45" s="80">
        <f t="shared" si="39"/>
        <v>0.44406099999999998</v>
      </c>
      <c r="AG45" s="82">
        <f t="shared" si="39"/>
        <v>0.55593899999999996</v>
      </c>
      <c r="AH45" s="80">
        <f t="shared" si="39"/>
        <v>0.40132800000000002</v>
      </c>
      <c r="AI45" s="82">
        <f t="shared" si="39"/>
        <v>0.59867199999999998</v>
      </c>
      <c r="AJ45" s="80">
        <f t="shared" si="39"/>
        <v>0.471053</v>
      </c>
      <c r="AK45" s="82">
        <f t="shared" si="39"/>
        <v>0.52894699999999994</v>
      </c>
      <c r="AL45" s="80">
        <f t="shared" si="39"/>
        <v>0.47816700000000001</v>
      </c>
      <c r="AM45" s="81">
        <f t="shared" si="39"/>
        <v>0.52183299999999999</v>
      </c>
    </row>
    <row r="46" spans="1:39" x14ac:dyDescent="0.2">
      <c r="A46" s="46" t="s">
        <v>47</v>
      </c>
      <c r="B46" s="83">
        <f t="shared" si="40"/>
        <v>0.43034</v>
      </c>
      <c r="C46" s="84">
        <f t="shared" si="39"/>
        <v>0.56966000000000006</v>
      </c>
      <c r="D46" s="83">
        <f t="shared" si="39"/>
        <v>0.44364900000000002</v>
      </c>
      <c r="E46" s="84">
        <f t="shared" si="39"/>
        <v>0.55635100000000004</v>
      </c>
      <c r="F46" s="83">
        <f t="shared" si="39"/>
        <v>0.449853</v>
      </c>
      <c r="G46" s="85">
        <f t="shared" si="39"/>
        <v>0.55014700000000005</v>
      </c>
      <c r="H46" s="83">
        <f t="shared" si="39"/>
        <v>0.407553</v>
      </c>
      <c r="I46" s="85">
        <f t="shared" si="39"/>
        <v>0.59244699999999995</v>
      </c>
      <c r="J46" s="83"/>
      <c r="K46" s="85"/>
      <c r="L46" s="83">
        <f t="shared" si="39"/>
        <v>0.46601999999999999</v>
      </c>
      <c r="M46" s="84">
        <f t="shared" si="39"/>
        <v>0.53398000000000001</v>
      </c>
      <c r="N46" s="83">
        <f t="shared" si="39"/>
        <v>0.32745099999999999</v>
      </c>
      <c r="O46" s="85">
        <f t="shared" si="39"/>
        <v>0.67254899999999995</v>
      </c>
      <c r="P46" s="83">
        <f t="shared" si="39"/>
        <v>0.42702699999999999</v>
      </c>
      <c r="Q46" s="85">
        <f t="shared" si="39"/>
        <v>0.57297299999999995</v>
      </c>
      <c r="R46" s="83">
        <f t="shared" si="39"/>
        <v>0.42191000000000001</v>
      </c>
      <c r="S46" s="85">
        <f t="shared" si="39"/>
        <v>0.57808999999999999</v>
      </c>
      <c r="T46" s="83">
        <f t="shared" si="39"/>
        <v>0.44346000000000002</v>
      </c>
      <c r="U46" s="85">
        <f t="shared" si="39"/>
        <v>0.55654000000000003</v>
      </c>
      <c r="V46" s="83">
        <f t="shared" si="39"/>
        <v>0.37670900000000002</v>
      </c>
      <c r="W46" s="85">
        <f t="shared" si="39"/>
        <v>0.62329100000000004</v>
      </c>
      <c r="X46" s="83">
        <f t="shared" si="39"/>
        <v>0.37140200000000001</v>
      </c>
      <c r="Y46" s="85">
        <f t="shared" si="39"/>
        <v>0.62859799999999999</v>
      </c>
      <c r="Z46" s="83">
        <f t="shared" si="39"/>
        <v>0.51652799999999999</v>
      </c>
      <c r="AA46" s="85">
        <f t="shared" si="39"/>
        <v>0.48347200000000001</v>
      </c>
      <c r="AB46" s="83">
        <f t="shared" si="39"/>
        <v>0.47561900000000001</v>
      </c>
      <c r="AC46" s="85">
        <f t="shared" si="39"/>
        <v>0.52438099999999999</v>
      </c>
      <c r="AD46" s="83">
        <f t="shared" si="39"/>
        <v>0.52124999999999999</v>
      </c>
      <c r="AE46" s="85">
        <f t="shared" si="39"/>
        <v>0.47875000000000001</v>
      </c>
      <c r="AF46" s="83">
        <f t="shared" si="39"/>
        <v>0.45339299999999999</v>
      </c>
      <c r="AG46" s="85">
        <f t="shared" si="39"/>
        <v>0.54660699999999995</v>
      </c>
      <c r="AH46" s="83">
        <f t="shared" si="39"/>
        <v>0.42105199999999998</v>
      </c>
      <c r="AI46" s="85">
        <f t="shared" si="39"/>
        <v>0.57894800000000002</v>
      </c>
      <c r="AJ46" s="83">
        <f t="shared" si="39"/>
        <v>0.483149</v>
      </c>
      <c r="AK46" s="85">
        <f t="shared" si="39"/>
        <v>0.51685099999999995</v>
      </c>
      <c r="AL46" s="83">
        <f t="shared" si="39"/>
        <v>0.49112299999999998</v>
      </c>
      <c r="AM46" s="84">
        <f t="shared" si="39"/>
        <v>0.50887700000000002</v>
      </c>
    </row>
    <row r="47" spans="1:39" x14ac:dyDescent="0.2">
      <c r="A47" s="52" t="s">
        <v>48</v>
      </c>
      <c r="B47" s="83">
        <f t="shared" si="40"/>
        <v>0.66899900000000001</v>
      </c>
      <c r="C47" s="84">
        <f t="shared" si="39"/>
        <v>0.33100099999999999</v>
      </c>
      <c r="D47" s="83">
        <f t="shared" si="39"/>
        <v>0.70676700000000003</v>
      </c>
      <c r="E47" s="84">
        <f t="shared" si="39"/>
        <v>0.29323300000000002</v>
      </c>
      <c r="F47" s="83">
        <f t="shared" si="39"/>
        <v>0.682558</v>
      </c>
      <c r="G47" s="85">
        <f t="shared" si="39"/>
        <v>0.317442</v>
      </c>
      <c r="H47" s="83">
        <f t="shared" si="39"/>
        <v>0.62835799999999997</v>
      </c>
      <c r="I47" s="85">
        <f t="shared" si="39"/>
        <v>0.37164199999999997</v>
      </c>
      <c r="J47" s="83"/>
      <c r="K47" s="85"/>
      <c r="L47" s="83">
        <f t="shared" si="39"/>
        <v>0.71156600000000003</v>
      </c>
      <c r="M47" s="84">
        <f t="shared" si="39"/>
        <v>0.28843400000000002</v>
      </c>
      <c r="N47" s="83">
        <f t="shared" si="39"/>
        <v>0.58123400000000003</v>
      </c>
      <c r="O47" s="85">
        <f t="shared" si="39"/>
        <v>0.41876600000000003</v>
      </c>
      <c r="P47" s="83">
        <f t="shared" si="39"/>
        <v>0.63586699999999996</v>
      </c>
      <c r="Q47" s="85">
        <f t="shared" si="39"/>
        <v>0.36413299999999998</v>
      </c>
      <c r="R47" s="83">
        <f t="shared" si="39"/>
        <v>0.69108999999999998</v>
      </c>
      <c r="S47" s="85">
        <f t="shared" si="39"/>
        <v>0.30891000000000002</v>
      </c>
      <c r="T47" s="83">
        <f t="shared" si="39"/>
        <v>0.61841900000000005</v>
      </c>
      <c r="U47" s="85">
        <f t="shared" si="39"/>
        <v>0.381581</v>
      </c>
      <c r="V47" s="83">
        <f t="shared" si="39"/>
        <v>0.61465800000000004</v>
      </c>
      <c r="W47" s="85">
        <f t="shared" si="39"/>
        <v>0.38534200000000002</v>
      </c>
      <c r="X47" s="83">
        <f t="shared" si="39"/>
        <v>0.61732200000000004</v>
      </c>
      <c r="Y47" s="85">
        <f t="shared" si="39"/>
        <v>0.38267800000000002</v>
      </c>
      <c r="Z47" s="83">
        <f t="shared" si="39"/>
        <v>0.76788699999999999</v>
      </c>
      <c r="AA47" s="85">
        <f t="shared" si="39"/>
        <v>0.23211300000000001</v>
      </c>
      <c r="AB47" s="83">
        <f t="shared" si="39"/>
        <v>0.665018</v>
      </c>
      <c r="AC47" s="85">
        <f t="shared" si="39"/>
        <v>0.334982</v>
      </c>
      <c r="AD47" s="83">
        <f t="shared" si="39"/>
        <v>0.734406</v>
      </c>
      <c r="AE47" s="85">
        <f t="shared" si="39"/>
        <v>0.265594</v>
      </c>
      <c r="AF47" s="83">
        <f t="shared" si="39"/>
        <v>0.59428099999999995</v>
      </c>
      <c r="AG47" s="85">
        <f t="shared" si="39"/>
        <v>0.405719</v>
      </c>
      <c r="AH47" s="83">
        <f t="shared" si="39"/>
        <v>0.61161299999999996</v>
      </c>
      <c r="AI47" s="85">
        <f t="shared" si="39"/>
        <v>0.38838699999999998</v>
      </c>
      <c r="AJ47" s="83">
        <f t="shared" si="39"/>
        <v>0.69494699999999998</v>
      </c>
      <c r="AK47" s="85">
        <f t="shared" si="39"/>
        <v>0.30505300000000002</v>
      </c>
      <c r="AL47" s="83">
        <f t="shared" si="39"/>
        <v>0.75980099999999995</v>
      </c>
      <c r="AM47" s="84">
        <f t="shared" si="39"/>
        <v>0.240199</v>
      </c>
    </row>
    <row r="48" spans="1:39" x14ac:dyDescent="0.2">
      <c r="A48" s="53" t="s">
        <v>49</v>
      </c>
      <c r="B48" s="83">
        <f t="shared" si="40"/>
        <v>0.39852399999999999</v>
      </c>
      <c r="C48" s="84">
        <f t="shared" si="39"/>
        <v>0.60147600000000001</v>
      </c>
      <c r="D48" s="83">
        <f t="shared" si="39"/>
        <v>0.42873699999999998</v>
      </c>
      <c r="E48" s="84">
        <f t="shared" si="39"/>
        <v>0.57126299999999997</v>
      </c>
      <c r="F48" s="83">
        <f t="shared" si="39"/>
        <v>0.44513000000000003</v>
      </c>
      <c r="G48" s="85">
        <f t="shared" si="39"/>
        <v>0.55486999999999997</v>
      </c>
      <c r="H48" s="83">
        <f t="shared" si="39"/>
        <v>0.396065</v>
      </c>
      <c r="I48" s="85">
        <f t="shared" si="39"/>
        <v>0.603935</v>
      </c>
      <c r="J48" s="83"/>
      <c r="K48" s="85"/>
      <c r="L48" s="83">
        <f t="shared" si="39"/>
        <v>0.42757899999999999</v>
      </c>
      <c r="M48" s="84">
        <f t="shared" si="39"/>
        <v>0.57242099999999996</v>
      </c>
      <c r="N48" s="83">
        <f t="shared" si="39"/>
        <v>0.32106800000000002</v>
      </c>
      <c r="O48" s="85">
        <f t="shared" si="39"/>
        <v>0.67893199999999998</v>
      </c>
      <c r="P48" s="83">
        <f t="shared" si="39"/>
        <v>0.42441600000000002</v>
      </c>
      <c r="Q48" s="85">
        <f t="shared" si="39"/>
        <v>0.57558399999999998</v>
      </c>
      <c r="R48" s="83">
        <f t="shared" si="39"/>
        <v>0.41011300000000001</v>
      </c>
      <c r="S48" s="85">
        <f t="shared" si="39"/>
        <v>0.58988700000000005</v>
      </c>
      <c r="T48" s="83">
        <f t="shared" si="39"/>
        <v>0.38159700000000002</v>
      </c>
      <c r="U48" s="85">
        <f t="shared" si="39"/>
        <v>0.61840300000000004</v>
      </c>
      <c r="V48" s="83">
        <f t="shared" si="39"/>
        <v>0.33880399999999999</v>
      </c>
      <c r="W48" s="85">
        <f t="shared" si="39"/>
        <v>0.66119600000000001</v>
      </c>
      <c r="X48" s="83">
        <f t="shared" si="39"/>
        <v>0.34081099999999998</v>
      </c>
      <c r="Y48" s="85">
        <f t="shared" si="39"/>
        <v>0.65918900000000002</v>
      </c>
      <c r="Z48" s="83">
        <f t="shared" si="39"/>
        <v>0.51867600000000003</v>
      </c>
      <c r="AA48" s="85">
        <f t="shared" si="39"/>
        <v>0.48132399999999997</v>
      </c>
      <c r="AB48" s="83">
        <f t="shared" si="39"/>
        <v>0.51281399999999999</v>
      </c>
      <c r="AC48" s="85">
        <f t="shared" si="39"/>
        <v>0.48718600000000001</v>
      </c>
      <c r="AD48" s="83">
        <f t="shared" si="39"/>
        <v>0.56578700000000004</v>
      </c>
      <c r="AE48" s="85">
        <f t="shared" si="39"/>
        <v>0.43421300000000002</v>
      </c>
      <c r="AF48" s="83">
        <f t="shared" si="39"/>
        <v>0.48245500000000002</v>
      </c>
      <c r="AG48" s="85">
        <f t="shared" si="39"/>
        <v>0.51754500000000003</v>
      </c>
      <c r="AH48" s="83">
        <f t="shared" si="39"/>
        <v>0.438587</v>
      </c>
      <c r="AI48" s="85">
        <f t="shared" si="39"/>
        <v>0.56141300000000005</v>
      </c>
      <c r="AJ48" s="83">
        <f t="shared" si="39"/>
        <v>0.51536099999999996</v>
      </c>
      <c r="AK48" s="85">
        <f t="shared" si="39"/>
        <v>0.48463899999999999</v>
      </c>
      <c r="AL48" s="83">
        <f t="shared" si="39"/>
        <v>0.50795100000000004</v>
      </c>
      <c r="AM48" s="84">
        <f t="shared" si="39"/>
        <v>0.49204900000000001</v>
      </c>
    </row>
    <row r="49" spans="1:39" x14ac:dyDescent="0.2">
      <c r="A49" s="54" t="s">
        <v>50</v>
      </c>
      <c r="B49" s="83">
        <f t="shared" si="40"/>
        <v>0.418379</v>
      </c>
      <c r="C49" s="84">
        <f t="shared" si="39"/>
        <v>0.58162100000000005</v>
      </c>
      <c r="D49" s="83">
        <f t="shared" si="39"/>
        <v>0.44997700000000002</v>
      </c>
      <c r="E49" s="84">
        <f t="shared" si="39"/>
        <v>0.55002300000000004</v>
      </c>
      <c r="F49" s="83">
        <f t="shared" si="39"/>
        <v>0.46869899999999998</v>
      </c>
      <c r="G49" s="85">
        <f t="shared" si="39"/>
        <v>0.53130100000000002</v>
      </c>
      <c r="H49" s="83">
        <f t="shared" si="39"/>
        <v>0.40011099999999999</v>
      </c>
      <c r="I49" s="85">
        <f t="shared" si="39"/>
        <v>0.59988900000000001</v>
      </c>
      <c r="J49" s="83"/>
      <c r="K49" s="85"/>
      <c r="L49" s="83">
        <f t="shared" si="39"/>
        <v>0.45527699999999999</v>
      </c>
      <c r="M49" s="84">
        <f t="shared" si="39"/>
        <v>0.54472299999999996</v>
      </c>
      <c r="N49" s="83">
        <f t="shared" si="39"/>
        <v>0.34145900000000001</v>
      </c>
      <c r="O49" s="85">
        <f t="shared" si="39"/>
        <v>0.65854100000000004</v>
      </c>
      <c r="P49" s="83">
        <f t="shared" si="39"/>
        <v>0.45031399999999999</v>
      </c>
      <c r="Q49" s="85">
        <f t="shared" si="39"/>
        <v>0.54968600000000001</v>
      </c>
      <c r="R49" s="83">
        <f t="shared" si="39"/>
        <v>0.401285</v>
      </c>
      <c r="S49" s="85">
        <f t="shared" si="39"/>
        <v>0.598715</v>
      </c>
      <c r="T49" s="83">
        <f t="shared" si="39"/>
        <v>0.39714500000000003</v>
      </c>
      <c r="U49" s="85">
        <f t="shared" si="39"/>
        <v>0.60285500000000003</v>
      </c>
      <c r="V49" s="83">
        <f t="shared" si="39"/>
        <v>0.34242899999999998</v>
      </c>
      <c r="W49" s="85">
        <f t="shared" si="39"/>
        <v>0.65757100000000002</v>
      </c>
      <c r="X49" s="83">
        <f t="shared" si="39"/>
        <v>0.35624699999999998</v>
      </c>
      <c r="Y49" s="85">
        <f t="shared" si="39"/>
        <v>0.64375300000000002</v>
      </c>
      <c r="Z49" s="83">
        <f t="shared" si="39"/>
        <v>0.51041400000000003</v>
      </c>
      <c r="AA49" s="85">
        <f t="shared" si="39"/>
        <v>0.48958600000000002</v>
      </c>
      <c r="AB49" s="83">
        <f t="shared" si="39"/>
        <v>0.50274399999999997</v>
      </c>
      <c r="AC49" s="85">
        <f t="shared" si="39"/>
        <v>0.49725599999999998</v>
      </c>
      <c r="AD49" s="83">
        <f t="shared" si="39"/>
        <v>0.53818500000000002</v>
      </c>
      <c r="AE49" s="85">
        <f t="shared" si="39"/>
        <v>0.46181499999999998</v>
      </c>
      <c r="AF49" s="83">
        <f t="shared" si="39"/>
        <v>0.48475400000000002</v>
      </c>
      <c r="AG49" s="85">
        <f t="shared" si="39"/>
        <v>0.51524599999999998</v>
      </c>
      <c r="AH49" s="83">
        <f t="shared" si="39"/>
        <v>0.40477999999999997</v>
      </c>
      <c r="AI49" s="85">
        <f t="shared" si="39"/>
        <v>0.59521999999999997</v>
      </c>
      <c r="AJ49" s="83">
        <f t="shared" si="39"/>
        <v>0.51518900000000001</v>
      </c>
      <c r="AK49" s="85">
        <f t="shared" si="39"/>
        <v>0.48481099999999999</v>
      </c>
      <c r="AL49" s="83">
        <f t="shared" si="39"/>
        <v>0.49008800000000002</v>
      </c>
      <c r="AM49" s="84">
        <f t="shared" si="39"/>
        <v>0.50991200000000003</v>
      </c>
    </row>
    <row r="50" spans="1:39" x14ac:dyDescent="0.2">
      <c r="A50" s="55" t="s">
        <v>51</v>
      </c>
      <c r="B50" s="83">
        <f t="shared" si="40"/>
        <v>0.45844600000000002</v>
      </c>
      <c r="C50" s="84">
        <f t="shared" si="39"/>
        <v>0.54155399999999998</v>
      </c>
      <c r="D50" s="83">
        <f t="shared" si="39"/>
        <v>0.43601200000000001</v>
      </c>
      <c r="E50" s="84">
        <f t="shared" si="39"/>
        <v>0.56398800000000004</v>
      </c>
      <c r="F50" s="83">
        <f t="shared" si="39"/>
        <v>0.45702900000000002</v>
      </c>
      <c r="G50" s="85">
        <f t="shared" si="39"/>
        <v>0.54297099999999998</v>
      </c>
      <c r="H50" s="83">
        <f t="shared" si="39"/>
        <v>0.45941700000000002</v>
      </c>
      <c r="I50" s="85">
        <f t="shared" si="39"/>
        <v>0.54058300000000004</v>
      </c>
      <c r="J50" s="83"/>
      <c r="K50" s="85"/>
      <c r="L50" s="83">
        <f t="shared" si="39"/>
        <v>0.47196700000000003</v>
      </c>
      <c r="M50" s="84">
        <f t="shared" si="39"/>
        <v>0.52803299999999997</v>
      </c>
      <c r="N50" s="83">
        <f t="shared" si="39"/>
        <v>0.40808800000000001</v>
      </c>
      <c r="O50" s="85">
        <f t="shared" si="39"/>
        <v>0.59191199999999999</v>
      </c>
      <c r="P50" s="83">
        <f t="shared" si="39"/>
        <v>0.51221499999999998</v>
      </c>
      <c r="Q50" s="85">
        <f t="shared" si="39"/>
        <v>0.48778500000000002</v>
      </c>
      <c r="R50" s="83">
        <f t="shared" si="39"/>
        <v>0.46228900000000001</v>
      </c>
      <c r="S50" s="85">
        <f t="shared" si="39"/>
        <v>0.53771100000000005</v>
      </c>
      <c r="T50" s="83">
        <f t="shared" si="39"/>
        <v>0.44381599999999999</v>
      </c>
      <c r="U50" s="85">
        <f t="shared" si="39"/>
        <v>0.55618400000000001</v>
      </c>
      <c r="V50" s="83">
        <f t="shared" si="39"/>
        <v>0.42715599999999998</v>
      </c>
      <c r="W50" s="85">
        <f t="shared" si="39"/>
        <v>0.57284400000000002</v>
      </c>
      <c r="X50" s="83">
        <f t="shared" si="39"/>
        <v>0.415991</v>
      </c>
      <c r="Y50" s="85">
        <f t="shared" si="39"/>
        <v>0.584009</v>
      </c>
      <c r="Z50" s="83">
        <f t="shared" si="39"/>
        <v>0.58141200000000004</v>
      </c>
      <c r="AA50" s="85">
        <f t="shared" si="39"/>
        <v>0.41858800000000002</v>
      </c>
      <c r="AB50" s="83">
        <f t="shared" si="39"/>
        <v>0.56991800000000004</v>
      </c>
      <c r="AC50" s="85">
        <f t="shared" si="39"/>
        <v>0.43008200000000002</v>
      </c>
      <c r="AD50" s="83">
        <f t="shared" si="39"/>
        <v>0.68913899999999995</v>
      </c>
      <c r="AE50" s="85">
        <f t="shared" si="39"/>
        <v>0.310861</v>
      </c>
      <c r="AF50" s="83">
        <f t="shared" si="39"/>
        <v>0.56359800000000004</v>
      </c>
      <c r="AG50" s="85">
        <f t="shared" si="39"/>
        <v>0.43640200000000001</v>
      </c>
      <c r="AH50" s="83">
        <f t="shared" si="39"/>
        <v>0.56770399999999999</v>
      </c>
      <c r="AI50" s="85">
        <f t="shared" si="39"/>
        <v>0.43229600000000001</v>
      </c>
      <c r="AJ50" s="83">
        <f t="shared" si="39"/>
        <v>0.60470999999999997</v>
      </c>
      <c r="AK50" s="85">
        <f t="shared" si="39"/>
        <v>0.39528999999999997</v>
      </c>
      <c r="AL50" s="83">
        <f t="shared" si="39"/>
        <v>0.58344099999999999</v>
      </c>
      <c r="AM50" s="84">
        <f t="shared" si="39"/>
        <v>0.41655900000000001</v>
      </c>
    </row>
    <row r="51" spans="1:39" x14ac:dyDescent="0.2">
      <c r="A51" s="57" t="s">
        <v>52</v>
      </c>
      <c r="B51" s="83">
        <f t="shared" si="40"/>
        <v>0.43743300000000002</v>
      </c>
      <c r="C51" s="84">
        <f t="shared" si="39"/>
        <v>0.56256700000000004</v>
      </c>
      <c r="D51" s="83">
        <f t="shared" si="39"/>
        <v>0.451598</v>
      </c>
      <c r="E51" s="84">
        <f t="shared" si="39"/>
        <v>0.54840199999999995</v>
      </c>
      <c r="F51" s="83">
        <f t="shared" si="39"/>
        <v>0.47921200000000003</v>
      </c>
      <c r="G51" s="85">
        <f t="shared" si="39"/>
        <v>0.52078800000000003</v>
      </c>
      <c r="H51" s="83">
        <f t="shared" si="39"/>
        <v>0.44655699999999998</v>
      </c>
      <c r="I51" s="85">
        <f t="shared" si="39"/>
        <v>0.55344300000000002</v>
      </c>
      <c r="J51" s="83"/>
      <c r="K51" s="85"/>
      <c r="L51" s="83">
        <f t="shared" si="39"/>
        <v>0.47006500000000001</v>
      </c>
      <c r="M51" s="84">
        <f t="shared" si="39"/>
        <v>0.52993500000000004</v>
      </c>
      <c r="N51" s="83">
        <f t="shared" ref="C51:AM58" si="41">ROUND(N11,6)</f>
        <v>0.35870999999999997</v>
      </c>
      <c r="O51" s="85">
        <f t="shared" si="41"/>
        <v>0.64129000000000003</v>
      </c>
      <c r="P51" s="83">
        <f t="shared" si="41"/>
        <v>0.43704900000000002</v>
      </c>
      <c r="Q51" s="85">
        <f t="shared" si="41"/>
        <v>0.56295099999999998</v>
      </c>
      <c r="R51" s="83">
        <f t="shared" si="41"/>
        <v>0.450015</v>
      </c>
      <c r="S51" s="85">
        <f t="shared" si="41"/>
        <v>0.54998499999999995</v>
      </c>
      <c r="T51" s="83">
        <f t="shared" si="41"/>
        <v>0.41817500000000002</v>
      </c>
      <c r="U51" s="85">
        <f t="shared" si="41"/>
        <v>0.58182500000000004</v>
      </c>
      <c r="V51" s="83">
        <f t="shared" si="41"/>
        <v>0.38902300000000001</v>
      </c>
      <c r="W51" s="85">
        <f t="shared" si="41"/>
        <v>0.61097699999999999</v>
      </c>
      <c r="X51" s="83">
        <f t="shared" si="41"/>
        <v>0.375832</v>
      </c>
      <c r="Y51" s="85">
        <f t="shared" si="41"/>
        <v>0.62416799999999995</v>
      </c>
      <c r="Z51" s="83">
        <f t="shared" si="41"/>
        <v>0.56719299999999995</v>
      </c>
      <c r="AA51" s="85">
        <f t="shared" si="41"/>
        <v>0.432807</v>
      </c>
      <c r="AB51" s="83">
        <f t="shared" si="41"/>
        <v>0.54268899999999998</v>
      </c>
      <c r="AC51" s="85">
        <f t="shared" si="41"/>
        <v>0.45731100000000002</v>
      </c>
      <c r="AD51" s="83">
        <f t="shared" si="41"/>
        <v>0.611093</v>
      </c>
      <c r="AE51" s="85">
        <f t="shared" si="41"/>
        <v>0.388907</v>
      </c>
      <c r="AF51" s="83">
        <f t="shared" si="41"/>
        <v>0.51572200000000001</v>
      </c>
      <c r="AG51" s="85">
        <f t="shared" si="41"/>
        <v>0.48427799999999999</v>
      </c>
      <c r="AH51" s="83">
        <f t="shared" si="41"/>
        <v>0.469476</v>
      </c>
      <c r="AI51" s="85">
        <f t="shared" si="41"/>
        <v>0.530524</v>
      </c>
      <c r="AJ51" s="83">
        <f t="shared" si="41"/>
        <v>0.555813</v>
      </c>
      <c r="AK51" s="85">
        <f t="shared" si="41"/>
        <v>0.444187</v>
      </c>
      <c r="AL51" s="83">
        <f t="shared" si="41"/>
        <v>0.55464100000000005</v>
      </c>
      <c r="AM51" s="84">
        <f t="shared" si="41"/>
        <v>0.445359</v>
      </c>
    </row>
    <row r="52" spans="1:39" x14ac:dyDescent="0.2">
      <c r="A52" s="58" t="s">
        <v>53</v>
      </c>
      <c r="B52" s="83">
        <f t="shared" si="40"/>
        <v>0.353433</v>
      </c>
      <c r="C52" s="84">
        <f t="shared" si="41"/>
        <v>0.646567</v>
      </c>
      <c r="D52" s="83">
        <f t="shared" si="41"/>
        <v>0.37056499999999998</v>
      </c>
      <c r="E52" s="84">
        <f t="shared" si="41"/>
        <v>0.62943499999999997</v>
      </c>
      <c r="F52" s="83">
        <f t="shared" si="41"/>
        <v>0.38752199999999998</v>
      </c>
      <c r="G52" s="85">
        <f t="shared" si="41"/>
        <v>0.61247799999999997</v>
      </c>
      <c r="H52" s="83">
        <f t="shared" si="41"/>
        <v>0.36243399999999998</v>
      </c>
      <c r="I52" s="85">
        <f t="shared" si="41"/>
        <v>0.63756599999999997</v>
      </c>
      <c r="J52" s="83"/>
      <c r="K52" s="85"/>
      <c r="L52" s="83">
        <f t="shared" si="41"/>
        <v>0.38270900000000002</v>
      </c>
      <c r="M52" s="84">
        <f t="shared" si="41"/>
        <v>0.61729100000000003</v>
      </c>
      <c r="N52" s="83">
        <f t="shared" si="41"/>
        <v>0.27819199999999999</v>
      </c>
      <c r="O52" s="85">
        <f t="shared" si="41"/>
        <v>0.72180800000000001</v>
      </c>
      <c r="P52" s="83">
        <f t="shared" si="41"/>
        <v>0.36970900000000001</v>
      </c>
      <c r="Q52" s="85">
        <f t="shared" si="41"/>
        <v>0.63029100000000005</v>
      </c>
      <c r="R52" s="83">
        <f t="shared" si="41"/>
        <v>0.34604000000000001</v>
      </c>
      <c r="S52" s="85">
        <f t="shared" si="41"/>
        <v>0.65395999999999999</v>
      </c>
      <c r="T52" s="83">
        <f t="shared" si="41"/>
        <v>0.350298</v>
      </c>
      <c r="U52" s="85">
        <f t="shared" si="41"/>
        <v>0.649702</v>
      </c>
      <c r="V52" s="83">
        <f t="shared" si="41"/>
        <v>0.30243300000000001</v>
      </c>
      <c r="W52" s="85">
        <f t="shared" si="41"/>
        <v>0.69756700000000005</v>
      </c>
      <c r="X52" s="83">
        <f t="shared" si="41"/>
        <v>0.29827399999999998</v>
      </c>
      <c r="Y52" s="85">
        <f t="shared" si="41"/>
        <v>0.70172599999999996</v>
      </c>
      <c r="Z52" s="83">
        <f t="shared" si="41"/>
        <v>0.45239699999999999</v>
      </c>
      <c r="AA52" s="85">
        <f t="shared" si="41"/>
        <v>0.54760299999999995</v>
      </c>
      <c r="AB52" s="83">
        <f t="shared" si="41"/>
        <v>0.44438299999999997</v>
      </c>
      <c r="AC52" s="85">
        <f t="shared" si="41"/>
        <v>0.55561700000000003</v>
      </c>
      <c r="AD52" s="83">
        <f t="shared" si="41"/>
        <v>0.49952099999999999</v>
      </c>
      <c r="AE52" s="85">
        <f t="shared" si="41"/>
        <v>0.50047900000000001</v>
      </c>
      <c r="AF52" s="83">
        <f t="shared" si="41"/>
        <v>0.429062</v>
      </c>
      <c r="AG52" s="85">
        <f t="shared" si="41"/>
        <v>0.57093799999999995</v>
      </c>
      <c r="AH52" s="83">
        <f t="shared" si="41"/>
        <v>0.39363399999999998</v>
      </c>
      <c r="AI52" s="85">
        <f t="shared" si="41"/>
        <v>0.60636599999999996</v>
      </c>
      <c r="AJ52" s="83">
        <f t="shared" si="41"/>
        <v>0.45604600000000001</v>
      </c>
      <c r="AK52" s="85">
        <f t="shared" si="41"/>
        <v>0.54395400000000005</v>
      </c>
      <c r="AL52" s="83">
        <f t="shared" si="41"/>
        <v>0.45525500000000002</v>
      </c>
      <c r="AM52" s="84">
        <f t="shared" si="41"/>
        <v>0.54474500000000003</v>
      </c>
    </row>
    <row r="53" spans="1:39" x14ac:dyDescent="0.2">
      <c r="A53" s="59" t="s">
        <v>54</v>
      </c>
      <c r="B53" s="83">
        <f t="shared" si="40"/>
        <v>0.64986699999999997</v>
      </c>
      <c r="C53" s="84">
        <f t="shared" si="41"/>
        <v>0.35013300000000003</v>
      </c>
      <c r="D53" s="83">
        <f t="shared" si="41"/>
        <v>0.68636900000000001</v>
      </c>
      <c r="E53" s="84">
        <f t="shared" si="41"/>
        <v>0.31363099999999999</v>
      </c>
      <c r="F53" s="83">
        <f t="shared" si="41"/>
        <v>0.678813</v>
      </c>
      <c r="G53" s="85">
        <f t="shared" si="41"/>
        <v>0.321187</v>
      </c>
      <c r="H53" s="83">
        <f t="shared" si="41"/>
        <v>0.64315599999999995</v>
      </c>
      <c r="I53" s="85">
        <f t="shared" si="41"/>
        <v>0.35684399999999999</v>
      </c>
      <c r="J53" s="83"/>
      <c r="K53" s="85"/>
      <c r="L53" s="83">
        <f t="shared" si="41"/>
        <v>0.69672999999999996</v>
      </c>
      <c r="M53" s="84">
        <f t="shared" si="41"/>
        <v>0.30326999999999998</v>
      </c>
      <c r="N53" s="83">
        <f t="shared" si="41"/>
        <v>0.56730700000000001</v>
      </c>
      <c r="O53" s="85">
        <f t="shared" si="41"/>
        <v>0.43269299999999999</v>
      </c>
      <c r="P53" s="83">
        <f t="shared" si="41"/>
        <v>0.63378000000000001</v>
      </c>
      <c r="Q53" s="85">
        <f t="shared" si="41"/>
        <v>0.36621999999999999</v>
      </c>
      <c r="R53" s="83">
        <f t="shared" si="41"/>
        <v>0.63053400000000004</v>
      </c>
      <c r="S53" s="85">
        <f t="shared" si="41"/>
        <v>0.36946600000000002</v>
      </c>
      <c r="T53" s="83">
        <f t="shared" si="41"/>
        <v>0.63070700000000002</v>
      </c>
      <c r="U53" s="85">
        <f t="shared" si="41"/>
        <v>0.36929299999999998</v>
      </c>
      <c r="V53" s="83">
        <f t="shared" si="41"/>
        <v>0.58649499999999999</v>
      </c>
      <c r="W53" s="85">
        <f t="shared" si="41"/>
        <v>0.41350500000000001</v>
      </c>
      <c r="X53" s="83">
        <f t="shared" si="41"/>
        <v>0.56919799999999998</v>
      </c>
      <c r="Y53" s="85">
        <f t="shared" si="41"/>
        <v>0.43080200000000002</v>
      </c>
      <c r="Z53" s="83">
        <f t="shared" si="41"/>
        <v>0.72986499999999999</v>
      </c>
      <c r="AA53" s="85">
        <f t="shared" si="41"/>
        <v>0.27013500000000001</v>
      </c>
      <c r="AB53" s="83">
        <f t="shared" si="41"/>
        <v>0.70126100000000002</v>
      </c>
      <c r="AC53" s="85">
        <f t="shared" si="41"/>
        <v>0.29873899999999998</v>
      </c>
      <c r="AD53" s="83">
        <f t="shared" si="41"/>
        <v>0.74159600000000003</v>
      </c>
      <c r="AE53" s="85">
        <f t="shared" si="41"/>
        <v>0.25840400000000002</v>
      </c>
      <c r="AF53" s="83">
        <f t="shared" si="41"/>
        <v>0.65235600000000005</v>
      </c>
      <c r="AG53" s="85">
        <f t="shared" si="41"/>
        <v>0.34764400000000001</v>
      </c>
      <c r="AH53" s="83">
        <f t="shared" si="41"/>
        <v>0.59783500000000001</v>
      </c>
      <c r="AI53" s="85">
        <f t="shared" si="41"/>
        <v>0.40216499999999999</v>
      </c>
      <c r="AJ53" s="83">
        <f t="shared" si="41"/>
        <v>0.71240499999999995</v>
      </c>
      <c r="AK53" s="85">
        <f t="shared" si="41"/>
        <v>0.28759499999999999</v>
      </c>
      <c r="AL53" s="83">
        <f t="shared" si="41"/>
        <v>0.70156499999999999</v>
      </c>
      <c r="AM53" s="84">
        <f t="shared" si="41"/>
        <v>0.29843500000000001</v>
      </c>
    </row>
    <row r="54" spans="1:39" x14ac:dyDescent="0.2">
      <c r="A54" s="60" t="s">
        <v>55</v>
      </c>
      <c r="B54" s="83">
        <f t="shared" si="40"/>
        <v>0.46425300000000003</v>
      </c>
      <c r="C54" s="84">
        <f t="shared" si="41"/>
        <v>0.53574699999999997</v>
      </c>
      <c r="D54" s="83">
        <f t="shared" si="41"/>
        <v>0.490261</v>
      </c>
      <c r="E54" s="84">
        <f t="shared" si="41"/>
        <v>0.50973900000000005</v>
      </c>
      <c r="F54" s="83">
        <f t="shared" si="41"/>
        <v>0.50001799999999996</v>
      </c>
      <c r="G54" s="85">
        <f t="shared" si="41"/>
        <v>0.49998199999999998</v>
      </c>
      <c r="H54" s="83">
        <f t="shared" si="41"/>
        <v>0.47915799999999997</v>
      </c>
      <c r="I54" s="85">
        <f t="shared" si="41"/>
        <v>0.52084200000000003</v>
      </c>
      <c r="J54" s="83"/>
      <c r="K54" s="85"/>
      <c r="L54" s="83">
        <f t="shared" si="41"/>
        <v>0.50404700000000002</v>
      </c>
      <c r="M54" s="84">
        <f t="shared" si="41"/>
        <v>0.49595299999999998</v>
      </c>
      <c r="N54" s="83">
        <f t="shared" si="41"/>
        <v>0.39368799999999998</v>
      </c>
      <c r="O54" s="85">
        <f t="shared" si="41"/>
        <v>0.60631199999999996</v>
      </c>
      <c r="P54" s="83">
        <f t="shared" si="41"/>
        <v>0.47073100000000001</v>
      </c>
      <c r="Q54" s="85">
        <f t="shared" si="41"/>
        <v>0.52926899999999999</v>
      </c>
      <c r="R54" s="83">
        <f t="shared" si="41"/>
        <v>0.43717499999999998</v>
      </c>
      <c r="S54" s="85">
        <f t="shared" si="41"/>
        <v>0.56282500000000002</v>
      </c>
      <c r="T54" s="83">
        <f t="shared" si="41"/>
        <v>0.437336</v>
      </c>
      <c r="U54" s="85">
        <f t="shared" si="41"/>
        <v>0.56266400000000005</v>
      </c>
      <c r="V54" s="83">
        <f t="shared" si="41"/>
        <v>0.40116000000000002</v>
      </c>
      <c r="W54" s="85">
        <f t="shared" si="41"/>
        <v>0.59884000000000004</v>
      </c>
      <c r="X54" s="83">
        <f t="shared" si="41"/>
        <v>0.40665800000000002</v>
      </c>
      <c r="Y54" s="85">
        <f t="shared" si="41"/>
        <v>0.59334200000000004</v>
      </c>
      <c r="Z54" s="83">
        <f t="shared" si="41"/>
        <v>0.55069900000000005</v>
      </c>
      <c r="AA54" s="85">
        <f t="shared" si="41"/>
        <v>0.44930100000000001</v>
      </c>
      <c r="AB54" s="83">
        <f t="shared" si="41"/>
        <v>0.502556</v>
      </c>
      <c r="AC54" s="85">
        <f t="shared" si="41"/>
        <v>0.497444</v>
      </c>
      <c r="AD54" s="83">
        <f t="shared" si="41"/>
        <v>0.56446499999999999</v>
      </c>
      <c r="AE54" s="85">
        <f t="shared" si="41"/>
        <v>0.43553500000000001</v>
      </c>
      <c r="AF54" s="83">
        <f t="shared" si="41"/>
        <v>0.47224500000000003</v>
      </c>
      <c r="AG54" s="85">
        <f t="shared" si="41"/>
        <v>0.52775499999999997</v>
      </c>
      <c r="AH54" s="83">
        <f t="shared" si="41"/>
        <v>0.45756400000000003</v>
      </c>
      <c r="AI54" s="85">
        <f t="shared" si="41"/>
        <v>0.54243600000000003</v>
      </c>
      <c r="AJ54" s="83">
        <f t="shared" si="41"/>
        <v>0.52812599999999998</v>
      </c>
      <c r="AK54" s="85">
        <f t="shared" si="41"/>
        <v>0.47187400000000002</v>
      </c>
      <c r="AL54" s="83">
        <f t="shared" si="41"/>
        <v>0.528887</v>
      </c>
      <c r="AM54" s="84">
        <f t="shared" si="41"/>
        <v>0.471113</v>
      </c>
    </row>
    <row r="55" spans="1:39" x14ac:dyDescent="0.2">
      <c r="A55" s="61" t="s">
        <v>56</v>
      </c>
      <c r="B55" s="83">
        <f t="shared" si="40"/>
        <v>0.80623100000000003</v>
      </c>
      <c r="C55" s="84">
        <f t="shared" si="41"/>
        <v>0.193769</v>
      </c>
      <c r="D55" s="83">
        <f t="shared" si="41"/>
        <v>0.83334399999999997</v>
      </c>
      <c r="E55" s="84">
        <f t="shared" si="41"/>
        <v>0.166656</v>
      </c>
      <c r="F55" s="83">
        <f t="shared" si="41"/>
        <v>0.82657199999999997</v>
      </c>
      <c r="G55" s="85">
        <f t="shared" si="41"/>
        <v>0.173428</v>
      </c>
      <c r="H55" s="83">
        <f t="shared" si="41"/>
        <v>0.80943900000000002</v>
      </c>
      <c r="I55" s="85">
        <f t="shared" si="41"/>
        <v>0.19056100000000001</v>
      </c>
      <c r="J55" s="83"/>
      <c r="K55" s="85"/>
      <c r="L55" s="83">
        <f t="shared" si="41"/>
        <v>0.83903799999999995</v>
      </c>
      <c r="M55" s="84">
        <f t="shared" si="41"/>
        <v>0.16096199999999999</v>
      </c>
      <c r="N55" s="83">
        <f t="shared" si="41"/>
        <v>0.75060000000000004</v>
      </c>
      <c r="O55" s="85">
        <f t="shared" si="41"/>
        <v>0.24940000000000001</v>
      </c>
      <c r="P55" s="83">
        <f t="shared" si="41"/>
        <v>0.78432100000000005</v>
      </c>
      <c r="Q55" s="85">
        <f t="shared" si="41"/>
        <v>0.21567900000000001</v>
      </c>
      <c r="R55" s="83">
        <f t="shared" si="41"/>
        <v>0.79618199999999995</v>
      </c>
      <c r="S55" s="85">
        <f t="shared" si="41"/>
        <v>0.203818</v>
      </c>
      <c r="T55" s="83">
        <f t="shared" si="41"/>
        <v>0.79789299999999996</v>
      </c>
      <c r="U55" s="85">
        <f t="shared" si="41"/>
        <v>0.20210700000000001</v>
      </c>
      <c r="V55" s="83">
        <f t="shared" si="41"/>
        <v>0.76726399999999995</v>
      </c>
      <c r="W55" s="85">
        <f t="shared" si="41"/>
        <v>0.232736</v>
      </c>
      <c r="X55" s="83">
        <f t="shared" si="41"/>
        <v>0.74428700000000003</v>
      </c>
      <c r="Y55" s="85">
        <f t="shared" si="41"/>
        <v>0.25571300000000002</v>
      </c>
      <c r="Z55" s="83">
        <f t="shared" si="41"/>
        <v>0.861313</v>
      </c>
      <c r="AA55" s="85">
        <f t="shared" si="41"/>
        <v>0.138687</v>
      </c>
      <c r="AB55" s="83">
        <f t="shared" si="41"/>
        <v>0.83609699999999998</v>
      </c>
      <c r="AC55" s="85">
        <f t="shared" si="41"/>
        <v>0.16390299999999999</v>
      </c>
      <c r="AD55" s="83">
        <f t="shared" si="41"/>
        <v>0.86989499999999997</v>
      </c>
      <c r="AE55" s="85">
        <f t="shared" si="41"/>
        <v>0.130105</v>
      </c>
      <c r="AF55" s="83">
        <f t="shared" si="41"/>
        <v>0.79528600000000005</v>
      </c>
      <c r="AG55" s="85">
        <f t="shared" si="41"/>
        <v>0.20471400000000001</v>
      </c>
      <c r="AH55" s="83">
        <f t="shared" si="41"/>
        <v>0.77665399999999996</v>
      </c>
      <c r="AI55" s="85">
        <f t="shared" si="41"/>
        <v>0.22334599999999999</v>
      </c>
      <c r="AJ55" s="83">
        <f t="shared" si="41"/>
        <v>0.84496099999999996</v>
      </c>
      <c r="AK55" s="85">
        <f t="shared" si="41"/>
        <v>0.15503900000000001</v>
      </c>
      <c r="AL55" s="83">
        <f t="shared" si="41"/>
        <v>0.84240000000000004</v>
      </c>
      <c r="AM55" s="84">
        <f t="shared" si="41"/>
        <v>0.15759999999999999</v>
      </c>
    </row>
    <row r="56" spans="1:39" x14ac:dyDescent="0.2">
      <c r="A56" s="62" t="s">
        <v>57</v>
      </c>
      <c r="B56" s="83">
        <f t="shared" si="40"/>
        <v>0.42305799999999999</v>
      </c>
      <c r="C56" s="84">
        <f t="shared" si="41"/>
        <v>0.57694199999999995</v>
      </c>
      <c r="D56" s="83">
        <f t="shared" si="41"/>
        <v>0.446714</v>
      </c>
      <c r="E56" s="84">
        <f t="shared" si="41"/>
        <v>0.55328599999999994</v>
      </c>
      <c r="F56" s="83">
        <f t="shared" si="41"/>
        <v>0.45438600000000001</v>
      </c>
      <c r="G56" s="85">
        <f t="shared" si="41"/>
        <v>0.54561400000000004</v>
      </c>
      <c r="H56" s="83">
        <f t="shared" si="41"/>
        <v>0.405557</v>
      </c>
      <c r="I56" s="85">
        <f t="shared" si="41"/>
        <v>0.59444300000000005</v>
      </c>
      <c r="J56" s="83"/>
      <c r="K56" s="85"/>
      <c r="L56" s="83">
        <f t="shared" si="41"/>
        <v>0.46420800000000001</v>
      </c>
      <c r="M56" s="84">
        <f t="shared" si="41"/>
        <v>0.53579200000000005</v>
      </c>
      <c r="N56" s="83">
        <f t="shared" si="41"/>
        <v>0.333866</v>
      </c>
      <c r="O56" s="85">
        <f t="shared" si="41"/>
        <v>0.666134</v>
      </c>
      <c r="P56" s="83">
        <f t="shared" si="41"/>
        <v>0.40196999999999999</v>
      </c>
      <c r="Q56" s="85">
        <f t="shared" si="41"/>
        <v>0.59802999999999995</v>
      </c>
      <c r="R56" s="83">
        <f t="shared" si="41"/>
        <v>0.45110800000000001</v>
      </c>
      <c r="S56" s="85">
        <f t="shared" si="41"/>
        <v>0.54889200000000005</v>
      </c>
      <c r="T56" s="83">
        <f t="shared" si="41"/>
        <v>0.37161100000000002</v>
      </c>
      <c r="U56" s="85">
        <f t="shared" si="41"/>
        <v>0.62838899999999998</v>
      </c>
      <c r="V56" s="83">
        <f t="shared" si="41"/>
        <v>0.36606300000000003</v>
      </c>
      <c r="W56" s="85">
        <f t="shared" si="41"/>
        <v>0.63393699999999997</v>
      </c>
      <c r="X56" s="83">
        <f t="shared" si="41"/>
        <v>0.36682399999999998</v>
      </c>
      <c r="Y56" s="85">
        <f t="shared" si="41"/>
        <v>0.63317599999999996</v>
      </c>
      <c r="Z56" s="83">
        <f t="shared" si="41"/>
        <v>0.54788999999999999</v>
      </c>
      <c r="AA56" s="85">
        <f t="shared" si="41"/>
        <v>0.45211000000000001</v>
      </c>
      <c r="AB56" s="83">
        <f t="shared" si="41"/>
        <v>0.48869000000000001</v>
      </c>
      <c r="AC56" s="85">
        <f t="shared" si="41"/>
        <v>0.51131000000000004</v>
      </c>
      <c r="AD56" s="83">
        <f t="shared" si="41"/>
        <v>0.56252400000000002</v>
      </c>
      <c r="AE56" s="85">
        <f t="shared" si="41"/>
        <v>0.43747599999999998</v>
      </c>
      <c r="AF56" s="83">
        <f t="shared" si="41"/>
        <v>0.433282</v>
      </c>
      <c r="AG56" s="85">
        <f t="shared" si="41"/>
        <v>0.56671800000000006</v>
      </c>
      <c r="AH56" s="83">
        <f t="shared" si="41"/>
        <v>0.42966700000000002</v>
      </c>
      <c r="AI56" s="85">
        <f t="shared" si="41"/>
        <v>0.57033299999999998</v>
      </c>
      <c r="AJ56" s="83">
        <f t="shared" si="41"/>
        <v>0.50481500000000001</v>
      </c>
      <c r="AK56" s="85">
        <f t="shared" si="41"/>
        <v>0.49518499999999999</v>
      </c>
      <c r="AL56" s="83">
        <f t="shared" si="41"/>
        <v>0.542991</v>
      </c>
      <c r="AM56" s="84">
        <f t="shared" si="41"/>
        <v>0.457009</v>
      </c>
    </row>
    <row r="57" spans="1:39" x14ac:dyDescent="0.2">
      <c r="A57" s="63" t="s">
        <v>58</v>
      </c>
      <c r="B57" s="83">
        <f t="shared" si="40"/>
        <v>0.63891699999999996</v>
      </c>
      <c r="C57" s="84">
        <f t="shared" si="41"/>
        <v>0.36108299999999999</v>
      </c>
      <c r="D57" s="83">
        <f t="shared" si="41"/>
        <v>0.63994499999999999</v>
      </c>
      <c r="E57" s="84">
        <f t="shared" si="41"/>
        <v>0.36005500000000001</v>
      </c>
      <c r="F57" s="83">
        <f t="shared" si="41"/>
        <v>0.635019</v>
      </c>
      <c r="G57" s="85">
        <f t="shared" si="41"/>
        <v>0.364981</v>
      </c>
      <c r="H57" s="83">
        <f t="shared" si="41"/>
        <v>0.62833300000000003</v>
      </c>
      <c r="I57" s="85">
        <f t="shared" si="41"/>
        <v>0.37166700000000003</v>
      </c>
      <c r="J57" s="83"/>
      <c r="K57" s="85"/>
      <c r="L57" s="83">
        <f t="shared" si="41"/>
        <v>0.67311299999999996</v>
      </c>
      <c r="M57" s="84">
        <f t="shared" si="41"/>
        <v>0.32688699999999998</v>
      </c>
      <c r="N57" s="83">
        <f t="shared" si="41"/>
        <v>0.56054999999999999</v>
      </c>
      <c r="O57" s="85">
        <f t="shared" si="41"/>
        <v>0.43945000000000001</v>
      </c>
      <c r="P57" s="83">
        <f t="shared" si="41"/>
        <v>0.637351</v>
      </c>
      <c r="Q57" s="85">
        <f t="shared" si="41"/>
        <v>0.362649</v>
      </c>
      <c r="R57" s="83">
        <f t="shared" si="41"/>
        <v>0.65536700000000003</v>
      </c>
      <c r="S57" s="85">
        <f t="shared" si="41"/>
        <v>0.34463300000000002</v>
      </c>
      <c r="T57" s="83">
        <f t="shared" si="41"/>
        <v>0.61851999999999996</v>
      </c>
      <c r="U57" s="85">
        <f t="shared" si="41"/>
        <v>0.38147999999999999</v>
      </c>
      <c r="V57" s="83">
        <f t="shared" si="41"/>
        <v>0.58912299999999995</v>
      </c>
      <c r="W57" s="85">
        <f t="shared" si="41"/>
        <v>0.41087699999999999</v>
      </c>
      <c r="X57" s="83">
        <f t="shared" si="41"/>
        <v>0.56741699999999995</v>
      </c>
      <c r="Y57" s="85">
        <f t="shared" si="41"/>
        <v>0.432583</v>
      </c>
      <c r="Z57" s="83">
        <f t="shared" si="41"/>
        <v>0.73214900000000005</v>
      </c>
      <c r="AA57" s="85">
        <f t="shared" si="41"/>
        <v>0.26785100000000001</v>
      </c>
      <c r="AB57" s="83">
        <f t="shared" si="41"/>
        <v>0.717557</v>
      </c>
      <c r="AC57" s="85">
        <f t="shared" si="41"/>
        <v>0.282443</v>
      </c>
      <c r="AD57" s="83">
        <f t="shared" si="41"/>
        <v>0.76549599999999995</v>
      </c>
      <c r="AE57" s="85">
        <f t="shared" si="41"/>
        <v>0.23450399999999999</v>
      </c>
      <c r="AF57" s="83">
        <f t="shared" si="41"/>
        <v>0.70549399999999995</v>
      </c>
      <c r="AG57" s="85">
        <f t="shared" si="41"/>
        <v>0.29450599999999999</v>
      </c>
      <c r="AH57" s="83">
        <f t="shared" si="41"/>
        <v>0.64664600000000005</v>
      </c>
      <c r="AI57" s="85">
        <f t="shared" si="41"/>
        <v>0.353354</v>
      </c>
      <c r="AJ57" s="83">
        <f t="shared" si="41"/>
        <v>0.73295600000000005</v>
      </c>
      <c r="AK57" s="85">
        <f t="shared" si="41"/>
        <v>0.267044</v>
      </c>
      <c r="AL57" s="83">
        <f t="shared" si="41"/>
        <v>0.70955400000000002</v>
      </c>
      <c r="AM57" s="84">
        <f t="shared" si="41"/>
        <v>0.29044599999999998</v>
      </c>
    </row>
    <row r="58" spans="1:39" x14ac:dyDescent="0.2">
      <c r="A58" s="64" t="s">
        <v>59</v>
      </c>
      <c r="B58" s="83">
        <f t="shared" si="40"/>
        <v>0.46129999999999999</v>
      </c>
      <c r="C58" s="84">
        <f t="shared" si="41"/>
        <v>0.53869999999999996</v>
      </c>
      <c r="D58" s="83">
        <f t="shared" si="41"/>
        <v>0.48319899999999999</v>
      </c>
      <c r="E58" s="84">
        <f t="shared" si="41"/>
        <v>0.51680099999999995</v>
      </c>
      <c r="F58" s="83">
        <f t="shared" si="41"/>
        <v>0.49831300000000001</v>
      </c>
      <c r="G58" s="85">
        <f t="shared" si="41"/>
        <v>0.50168699999999999</v>
      </c>
      <c r="H58" s="83">
        <f t="shared" si="41"/>
        <v>0.476298</v>
      </c>
      <c r="I58" s="85">
        <f t="shared" si="41"/>
        <v>0.523702</v>
      </c>
      <c r="J58" s="83"/>
      <c r="K58" s="85"/>
      <c r="L58" s="83">
        <f t="shared" ref="C58:AM60" si="42">ROUND(L18,6)</f>
        <v>0.50484499999999999</v>
      </c>
      <c r="M58" s="84">
        <f t="shared" si="42"/>
        <v>0.49515500000000001</v>
      </c>
      <c r="N58" s="83">
        <f t="shared" si="42"/>
        <v>0.37591000000000002</v>
      </c>
      <c r="O58" s="85">
        <f t="shared" si="42"/>
        <v>0.62409000000000003</v>
      </c>
      <c r="P58" s="83">
        <f t="shared" si="42"/>
        <v>0.44419199999999998</v>
      </c>
      <c r="Q58" s="85">
        <f t="shared" si="42"/>
        <v>0.55580799999999997</v>
      </c>
      <c r="R58" s="83">
        <f t="shared" si="42"/>
        <v>0.46229799999999999</v>
      </c>
      <c r="S58" s="85">
        <f t="shared" si="42"/>
        <v>0.53770200000000001</v>
      </c>
      <c r="T58" s="83">
        <f t="shared" si="42"/>
        <v>0.44073099999999998</v>
      </c>
      <c r="U58" s="85">
        <f t="shared" si="42"/>
        <v>0.55926900000000002</v>
      </c>
      <c r="V58" s="83">
        <f t="shared" si="42"/>
        <v>0.40910000000000002</v>
      </c>
      <c r="W58" s="85">
        <f t="shared" si="42"/>
        <v>0.59089999999999998</v>
      </c>
      <c r="X58" s="83">
        <f t="shared" si="42"/>
        <v>0.37430400000000003</v>
      </c>
      <c r="Y58" s="85">
        <f t="shared" si="42"/>
        <v>0.62569600000000003</v>
      </c>
      <c r="Z58" s="83">
        <f t="shared" si="42"/>
        <v>0.58349600000000001</v>
      </c>
      <c r="AA58" s="85">
        <f t="shared" si="42"/>
        <v>0.41650399999999999</v>
      </c>
      <c r="AB58" s="83">
        <f t="shared" si="42"/>
        <v>0.55607600000000001</v>
      </c>
      <c r="AC58" s="85">
        <f t="shared" si="42"/>
        <v>0.44392399999999999</v>
      </c>
      <c r="AD58" s="83">
        <f t="shared" si="42"/>
        <v>0.63261599999999996</v>
      </c>
      <c r="AE58" s="85">
        <f t="shared" si="42"/>
        <v>0.36738399999999999</v>
      </c>
      <c r="AF58" s="83">
        <f t="shared" si="42"/>
        <v>0.51746700000000001</v>
      </c>
      <c r="AG58" s="85">
        <f t="shared" si="42"/>
        <v>0.48253299999999999</v>
      </c>
      <c r="AH58" s="83">
        <f t="shared" si="42"/>
        <v>0.45998899999999998</v>
      </c>
      <c r="AI58" s="85">
        <f t="shared" si="42"/>
        <v>0.54001100000000002</v>
      </c>
      <c r="AJ58" s="83">
        <f t="shared" si="42"/>
        <v>0.57141699999999995</v>
      </c>
      <c r="AK58" s="85">
        <f t="shared" si="42"/>
        <v>0.42858299999999999</v>
      </c>
      <c r="AL58" s="83">
        <f t="shared" si="42"/>
        <v>0.55817600000000001</v>
      </c>
      <c r="AM58" s="84">
        <f t="shared" si="42"/>
        <v>0.44182399999999999</v>
      </c>
    </row>
    <row r="59" spans="1:39" x14ac:dyDescent="0.2">
      <c r="A59" s="65" t="s">
        <v>60</v>
      </c>
      <c r="B59" s="83">
        <f t="shared" si="40"/>
        <v>0.44803900000000002</v>
      </c>
      <c r="C59" s="84">
        <f t="shared" si="42"/>
        <v>0.55196100000000003</v>
      </c>
      <c r="D59" s="83">
        <f t="shared" si="42"/>
        <v>0.47187899999999999</v>
      </c>
      <c r="E59" s="84">
        <f t="shared" si="42"/>
        <v>0.52812099999999995</v>
      </c>
      <c r="F59" s="83">
        <f t="shared" si="42"/>
        <v>0.46879700000000002</v>
      </c>
      <c r="G59" s="85">
        <f t="shared" si="42"/>
        <v>0.53120299999999998</v>
      </c>
      <c r="H59" s="83">
        <f t="shared" si="42"/>
        <v>0.42655500000000002</v>
      </c>
      <c r="I59" s="85">
        <f t="shared" si="42"/>
        <v>0.57344499999999998</v>
      </c>
      <c r="J59" s="83"/>
      <c r="K59" s="85"/>
      <c r="L59" s="83">
        <f t="shared" si="42"/>
        <v>0.48557499999999998</v>
      </c>
      <c r="M59" s="84">
        <f t="shared" si="42"/>
        <v>0.51442500000000002</v>
      </c>
      <c r="N59" s="83">
        <f t="shared" si="42"/>
        <v>0.357659</v>
      </c>
      <c r="O59" s="85">
        <f t="shared" si="42"/>
        <v>0.64234100000000005</v>
      </c>
      <c r="P59" s="83">
        <f t="shared" si="42"/>
        <v>0.44359300000000002</v>
      </c>
      <c r="Q59" s="85">
        <f t="shared" si="42"/>
        <v>0.55640699999999998</v>
      </c>
      <c r="R59" s="83">
        <f t="shared" si="42"/>
        <v>0.47245999999999999</v>
      </c>
      <c r="S59" s="85">
        <f t="shared" si="42"/>
        <v>0.52754000000000001</v>
      </c>
      <c r="T59" s="83">
        <f t="shared" si="42"/>
        <v>0.408696</v>
      </c>
      <c r="U59" s="85">
        <f t="shared" si="42"/>
        <v>0.59130400000000005</v>
      </c>
      <c r="V59" s="83">
        <f t="shared" si="42"/>
        <v>0.390428</v>
      </c>
      <c r="W59" s="85">
        <f t="shared" si="42"/>
        <v>0.609572</v>
      </c>
      <c r="X59" s="83">
        <f t="shared" si="42"/>
        <v>0.39018700000000001</v>
      </c>
      <c r="Y59" s="85">
        <f t="shared" si="42"/>
        <v>0.60981300000000005</v>
      </c>
      <c r="Z59" s="83">
        <f t="shared" si="42"/>
        <v>0.57421</v>
      </c>
      <c r="AA59" s="85">
        <f t="shared" si="42"/>
        <v>0.42579</v>
      </c>
      <c r="AB59" s="83">
        <f t="shared" si="42"/>
        <v>0.50368000000000002</v>
      </c>
      <c r="AC59" s="85">
        <f t="shared" si="42"/>
        <v>0.49631999999999998</v>
      </c>
      <c r="AD59" s="83">
        <f t="shared" si="42"/>
        <v>0.60364200000000001</v>
      </c>
      <c r="AE59" s="85">
        <f t="shared" si="42"/>
        <v>0.39635799999999999</v>
      </c>
      <c r="AF59" s="83">
        <f t="shared" si="42"/>
        <v>0.44763799999999998</v>
      </c>
      <c r="AG59" s="85">
        <f t="shared" si="42"/>
        <v>0.55236200000000002</v>
      </c>
      <c r="AH59" s="83">
        <f t="shared" si="42"/>
        <v>0.453596</v>
      </c>
      <c r="AI59" s="85">
        <f t="shared" si="42"/>
        <v>0.546404</v>
      </c>
      <c r="AJ59" s="83">
        <f t="shared" si="42"/>
        <v>0.52698500000000004</v>
      </c>
      <c r="AK59" s="85">
        <f t="shared" si="42"/>
        <v>0.47301500000000002</v>
      </c>
      <c r="AL59" s="83">
        <f t="shared" si="42"/>
        <v>0.56498800000000005</v>
      </c>
      <c r="AM59" s="84">
        <f t="shared" si="42"/>
        <v>0.43501200000000001</v>
      </c>
    </row>
    <row r="60" spans="1:39" x14ac:dyDescent="0.2">
      <c r="A60" s="66" t="s">
        <v>61</v>
      </c>
      <c r="B60" s="86">
        <f t="shared" si="40"/>
        <v>0.44040000000000001</v>
      </c>
      <c r="C60" s="87">
        <f t="shared" si="42"/>
        <v>0.55959999999999999</v>
      </c>
      <c r="D60" s="86">
        <f t="shared" si="42"/>
        <v>0.458588</v>
      </c>
      <c r="E60" s="87">
        <f t="shared" si="42"/>
        <v>0.541412</v>
      </c>
      <c r="F60" s="86">
        <f t="shared" si="42"/>
        <v>0.479327</v>
      </c>
      <c r="G60" s="88">
        <f t="shared" si="42"/>
        <v>0.52067300000000005</v>
      </c>
      <c r="H60" s="86">
        <f t="shared" si="42"/>
        <v>0.45154699999999998</v>
      </c>
      <c r="I60" s="88">
        <f t="shared" si="42"/>
        <v>0.54845299999999997</v>
      </c>
      <c r="J60" s="86"/>
      <c r="K60" s="88"/>
      <c r="L60" s="86">
        <f t="shared" si="42"/>
        <v>0.48940099999999997</v>
      </c>
      <c r="M60" s="87">
        <f t="shared" si="42"/>
        <v>0.51059900000000003</v>
      </c>
      <c r="N60" s="86">
        <f t="shared" si="42"/>
        <v>0.35320400000000002</v>
      </c>
      <c r="O60" s="88">
        <f t="shared" si="42"/>
        <v>0.64679600000000004</v>
      </c>
      <c r="P60" s="86">
        <f t="shared" si="42"/>
        <v>0.41397699999999998</v>
      </c>
      <c r="Q60" s="88">
        <f t="shared" si="42"/>
        <v>0.58602299999999996</v>
      </c>
      <c r="R60" s="86">
        <f t="shared" si="42"/>
        <v>0.43153999999999998</v>
      </c>
      <c r="S60" s="88">
        <f t="shared" si="42"/>
        <v>0.56845999999999997</v>
      </c>
      <c r="T60" s="86">
        <f t="shared" si="42"/>
        <v>0.41511300000000001</v>
      </c>
      <c r="U60" s="88">
        <f t="shared" si="42"/>
        <v>0.58488700000000005</v>
      </c>
      <c r="V60" s="86">
        <f t="shared" si="42"/>
        <v>0.37901099999999999</v>
      </c>
      <c r="W60" s="88">
        <f t="shared" si="42"/>
        <v>0.62098900000000001</v>
      </c>
      <c r="X60" s="86">
        <f t="shared" si="42"/>
        <v>0.35555300000000001</v>
      </c>
      <c r="Y60" s="88">
        <f t="shared" si="42"/>
        <v>0.64444699999999999</v>
      </c>
      <c r="Z60" s="86">
        <f t="shared" si="42"/>
        <v>0.54764599999999997</v>
      </c>
      <c r="AA60" s="88">
        <f t="shared" si="42"/>
        <v>0.45235399999999998</v>
      </c>
      <c r="AB60" s="86">
        <f t="shared" si="42"/>
        <v>0.52264299999999997</v>
      </c>
      <c r="AC60" s="88">
        <f t="shared" si="42"/>
        <v>0.47735699999999998</v>
      </c>
      <c r="AD60" s="86">
        <f t="shared" si="42"/>
        <v>0.59052499999999997</v>
      </c>
      <c r="AE60" s="88">
        <f t="shared" si="42"/>
        <v>0.40947499999999998</v>
      </c>
      <c r="AF60" s="86">
        <f t="shared" si="42"/>
        <v>0.47338799999999998</v>
      </c>
      <c r="AG60" s="88">
        <f t="shared" si="42"/>
        <v>0.52661199999999997</v>
      </c>
      <c r="AH60" s="86">
        <f t="shared" si="42"/>
        <v>0.43065300000000001</v>
      </c>
      <c r="AI60" s="88">
        <f t="shared" si="42"/>
        <v>0.56934700000000005</v>
      </c>
      <c r="AJ60" s="86">
        <f t="shared" si="42"/>
        <v>0.53066199999999997</v>
      </c>
      <c r="AK60" s="88">
        <f t="shared" si="42"/>
        <v>0.46933799999999998</v>
      </c>
      <c r="AL60" s="86">
        <f t="shared" si="42"/>
        <v>0.52594600000000002</v>
      </c>
      <c r="AM60" s="87">
        <f t="shared" si="42"/>
        <v>0.47405399999999998</v>
      </c>
    </row>
    <row r="62" spans="1:39" x14ac:dyDescent="0.2">
      <c r="A62" s="75" t="s">
        <v>64</v>
      </c>
      <c r="B62" s="75"/>
      <c r="C62" s="75"/>
      <c r="D62" s="75"/>
    </row>
    <row r="63" spans="1:39" x14ac:dyDescent="0.2">
      <c r="A63" s="1" t="s">
        <v>0</v>
      </c>
      <c r="B63" s="101" t="s">
        <v>1</v>
      </c>
      <c r="C63" s="102"/>
      <c r="D63" s="101">
        <v>2012</v>
      </c>
      <c r="E63" s="102"/>
      <c r="F63" s="101">
        <v>2008</v>
      </c>
      <c r="G63" s="102"/>
      <c r="H63" s="101">
        <v>2004</v>
      </c>
      <c r="I63" s="102"/>
      <c r="J63" s="101">
        <v>2012</v>
      </c>
      <c r="K63" s="103"/>
      <c r="L63" s="103"/>
      <c r="M63" s="102"/>
      <c r="N63" s="101">
        <v>2010</v>
      </c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2"/>
      <c r="Z63" s="101">
        <v>2008</v>
      </c>
      <c r="AA63" s="102"/>
      <c r="AB63" s="101">
        <v>2006</v>
      </c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2"/>
    </row>
    <row r="64" spans="1:39" x14ac:dyDescent="0.2">
      <c r="A64" s="2" t="s">
        <v>2</v>
      </c>
      <c r="B64" s="99" t="s">
        <v>3</v>
      </c>
      <c r="C64" s="100"/>
      <c r="D64" s="96" t="s">
        <v>4</v>
      </c>
      <c r="E64" s="97"/>
      <c r="F64" s="96" t="s">
        <v>4</v>
      </c>
      <c r="G64" s="97"/>
      <c r="H64" s="96" t="s">
        <v>4</v>
      </c>
      <c r="I64" s="97"/>
      <c r="J64" s="96"/>
      <c r="K64" s="97"/>
      <c r="L64" s="96" t="s">
        <v>6</v>
      </c>
      <c r="M64" s="97"/>
      <c r="N64" s="96" t="s">
        <v>6</v>
      </c>
      <c r="O64" s="97"/>
      <c r="P64" s="96" t="s">
        <v>7</v>
      </c>
      <c r="Q64" s="97"/>
      <c r="R64" s="96" t="s">
        <v>8</v>
      </c>
      <c r="S64" s="97"/>
      <c r="T64" s="96" t="s">
        <v>9</v>
      </c>
      <c r="U64" s="97"/>
      <c r="V64" s="96" t="s">
        <v>10</v>
      </c>
      <c r="W64" s="97"/>
      <c r="X64" s="96" t="s">
        <v>11</v>
      </c>
      <c r="Y64" s="98"/>
      <c r="Z64" s="96" t="s">
        <v>12</v>
      </c>
      <c r="AA64" s="97"/>
      <c r="AB64" s="96" t="s">
        <v>6</v>
      </c>
      <c r="AC64" s="97"/>
      <c r="AD64" s="96" t="s">
        <v>7</v>
      </c>
      <c r="AE64" s="97"/>
      <c r="AF64" s="96" t="s">
        <v>8</v>
      </c>
      <c r="AG64" s="97"/>
      <c r="AH64" s="96" t="s">
        <v>9</v>
      </c>
      <c r="AI64" s="97"/>
      <c r="AJ64" s="96" t="s">
        <v>10</v>
      </c>
      <c r="AK64" s="97"/>
      <c r="AL64" s="96" t="s">
        <v>11</v>
      </c>
      <c r="AM64" s="97"/>
    </row>
    <row r="65" spans="1:39" x14ac:dyDescent="0.2">
      <c r="A65" s="2" t="s">
        <v>13</v>
      </c>
      <c r="B65" s="3" t="s">
        <v>14</v>
      </c>
      <c r="C65" s="2" t="s">
        <v>15</v>
      </c>
      <c r="D65" s="4" t="s">
        <v>16</v>
      </c>
      <c r="E65" t="s">
        <v>17</v>
      </c>
      <c r="F65" s="4" t="s">
        <v>16</v>
      </c>
      <c r="G65" t="s">
        <v>18</v>
      </c>
      <c r="H65" s="4" t="s">
        <v>19</v>
      </c>
      <c r="I65" t="s">
        <v>20</v>
      </c>
      <c r="J65" s="4"/>
      <c r="L65" s="4" t="s">
        <v>23</v>
      </c>
      <c r="M65" s="5" t="s">
        <v>24</v>
      </c>
      <c r="N65" s="4" t="s">
        <v>25</v>
      </c>
      <c r="O65" t="s">
        <v>26</v>
      </c>
      <c r="P65" s="4" t="s">
        <v>27</v>
      </c>
      <c r="Q65" t="s">
        <v>28</v>
      </c>
      <c r="R65" s="4" t="s">
        <v>29</v>
      </c>
      <c r="S65" t="s">
        <v>30</v>
      </c>
      <c r="T65" s="4" t="s">
        <v>31</v>
      </c>
      <c r="U65" t="s">
        <v>32</v>
      </c>
      <c r="V65" s="4" t="s">
        <v>33</v>
      </c>
      <c r="W65" t="s">
        <v>34</v>
      </c>
      <c r="X65" s="4" t="s">
        <v>35</v>
      </c>
      <c r="Y65" t="s">
        <v>24</v>
      </c>
      <c r="Z65" s="4" t="s">
        <v>29</v>
      </c>
      <c r="AA65" t="s">
        <v>36</v>
      </c>
      <c r="AB65" s="4" t="s">
        <v>23</v>
      </c>
      <c r="AC65" t="s">
        <v>30</v>
      </c>
      <c r="AD65" s="4" t="s">
        <v>27</v>
      </c>
      <c r="AE65" t="s">
        <v>37</v>
      </c>
      <c r="AF65" s="4" t="s">
        <v>38</v>
      </c>
      <c r="AG65" t="s">
        <v>39</v>
      </c>
      <c r="AH65" s="4" t="s">
        <v>40</v>
      </c>
      <c r="AI65" t="s">
        <v>41</v>
      </c>
      <c r="AJ65" s="4" t="s">
        <v>42</v>
      </c>
      <c r="AK65" t="s">
        <v>43</v>
      </c>
      <c r="AL65" s="4" t="s">
        <v>29</v>
      </c>
      <c r="AM65" s="5" t="s">
        <v>44</v>
      </c>
    </row>
    <row r="66" spans="1:39" x14ac:dyDescent="0.2">
      <c r="A66" s="1" t="s">
        <v>45</v>
      </c>
      <c r="B66" s="77">
        <v>0.49296800000000002</v>
      </c>
      <c r="C66" s="78">
        <v>0.50703200000000004</v>
      </c>
      <c r="D66" s="77">
        <v>0.51514499999999996</v>
      </c>
      <c r="E66" s="78">
        <v>0.48485499999999998</v>
      </c>
      <c r="F66" s="77">
        <v>0.523339</v>
      </c>
      <c r="G66" s="78">
        <v>0.476661</v>
      </c>
      <c r="H66" s="77">
        <v>0.48941200000000001</v>
      </c>
      <c r="I66" s="78">
        <v>0.51058800000000004</v>
      </c>
      <c r="J66" s="77"/>
      <c r="K66" s="78"/>
      <c r="L66" s="77">
        <v>0.53145299999999995</v>
      </c>
      <c r="M66" s="79">
        <v>0.46854699999999999</v>
      </c>
      <c r="N66" s="77">
        <v>0.40938999999999998</v>
      </c>
      <c r="O66" s="78">
        <v>0.59060999999999997</v>
      </c>
      <c r="P66" s="77">
        <v>0.48958099999999999</v>
      </c>
      <c r="Q66" s="78">
        <v>0.51041899999999996</v>
      </c>
      <c r="R66" s="77">
        <v>0.49322700000000003</v>
      </c>
      <c r="S66" s="78">
        <v>0.50677300000000003</v>
      </c>
      <c r="T66" s="77">
        <v>0.47213699999999997</v>
      </c>
      <c r="U66" s="78">
        <v>0.52786299999999997</v>
      </c>
      <c r="V66" s="77">
        <v>0.43584800000000001</v>
      </c>
      <c r="W66" s="78">
        <v>0.56415199999999999</v>
      </c>
      <c r="X66" s="77">
        <v>0.42671599999999998</v>
      </c>
      <c r="Y66" s="78">
        <v>0.57328400000000002</v>
      </c>
      <c r="Z66" s="77">
        <v>0.59641599999999995</v>
      </c>
      <c r="AA66" s="78">
        <v>0.403584</v>
      </c>
      <c r="AB66" s="77">
        <v>0.56176199999999998</v>
      </c>
      <c r="AC66" s="78">
        <v>0.43823800000000002</v>
      </c>
      <c r="AD66" s="77">
        <v>0.62291700000000005</v>
      </c>
      <c r="AE66" s="78">
        <v>0.377083</v>
      </c>
      <c r="AF66" s="77">
        <v>0.52610299999999999</v>
      </c>
      <c r="AG66" s="78">
        <v>0.47389700000000001</v>
      </c>
      <c r="AH66" s="77">
        <v>0.49363499999999999</v>
      </c>
      <c r="AI66" s="78">
        <v>0.50636499999999995</v>
      </c>
      <c r="AJ66" s="77">
        <v>0.57638</v>
      </c>
      <c r="AK66" s="78">
        <v>0.42362</v>
      </c>
      <c r="AL66" s="77">
        <v>0.57869199999999998</v>
      </c>
      <c r="AM66" s="79">
        <v>0.42130800000000002</v>
      </c>
    </row>
    <row r="67" spans="1:39" x14ac:dyDescent="0.2">
      <c r="A67" s="37" t="s">
        <v>46</v>
      </c>
      <c r="B67" s="80">
        <v>0.44905200000000001</v>
      </c>
      <c r="C67" s="81">
        <v>0.55094799999999999</v>
      </c>
      <c r="D67" s="80">
        <v>0.46890300000000001</v>
      </c>
      <c r="E67" s="81">
        <v>0.53109700000000004</v>
      </c>
      <c r="F67" s="80">
        <v>0.47697299999999998</v>
      </c>
      <c r="G67" s="82">
        <v>0.52302700000000002</v>
      </c>
      <c r="H67" s="80">
        <v>0.42544999999999999</v>
      </c>
      <c r="I67" s="82">
        <v>0.57455000000000001</v>
      </c>
      <c r="J67" s="80"/>
      <c r="K67" s="82"/>
      <c r="L67" s="80">
        <v>0.49002000000000001</v>
      </c>
      <c r="M67" s="81">
        <v>0.50997999999999999</v>
      </c>
      <c r="N67" s="80">
        <v>0.35004400000000002</v>
      </c>
      <c r="O67" s="82">
        <v>0.64995599999999998</v>
      </c>
      <c r="P67" s="80">
        <v>0.42592400000000002</v>
      </c>
      <c r="Q67" s="82">
        <v>0.57407600000000003</v>
      </c>
      <c r="R67" s="80">
        <v>0.43605899999999997</v>
      </c>
      <c r="S67" s="82">
        <v>0.56394100000000003</v>
      </c>
      <c r="T67" s="80">
        <v>0.46209800000000001</v>
      </c>
      <c r="U67" s="82">
        <v>0.53790199999999999</v>
      </c>
      <c r="V67" s="80">
        <v>0.39159500000000003</v>
      </c>
      <c r="W67" s="82">
        <v>0.60840499999999997</v>
      </c>
      <c r="X67" s="80">
        <v>0.38278600000000002</v>
      </c>
      <c r="Y67" s="82">
        <v>0.61721400000000004</v>
      </c>
      <c r="Z67" s="80">
        <v>0.50704400000000005</v>
      </c>
      <c r="AA67" s="82">
        <v>0.49295600000000001</v>
      </c>
      <c r="AB67" s="80">
        <v>0.46455400000000002</v>
      </c>
      <c r="AC67" s="82">
        <v>0.53544599999999998</v>
      </c>
      <c r="AD67" s="80">
        <v>0.47821799999999998</v>
      </c>
      <c r="AE67" s="82">
        <v>0.52178199999999997</v>
      </c>
      <c r="AF67" s="80">
        <v>0.44406099999999998</v>
      </c>
      <c r="AG67" s="82">
        <v>0.55593899999999996</v>
      </c>
      <c r="AH67" s="80">
        <v>0.40132800000000002</v>
      </c>
      <c r="AI67" s="82">
        <v>0.59867199999999998</v>
      </c>
      <c r="AJ67" s="80">
        <v>0.471053</v>
      </c>
      <c r="AK67" s="82">
        <v>0.52894699999999994</v>
      </c>
      <c r="AL67" s="80">
        <v>0.47816700000000001</v>
      </c>
      <c r="AM67" s="81">
        <v>0.52183299999999999</v>
      </c>
    </row>
    <row r="68" spans="1:39" x14ac:dyDescent="0.2">
      <c r="A68" s="46" t="s">
        <v>47</v>
      </c>
      <c r="B68" s="83">
        <v>0.43034</v>
      </c>
      <c r="C68" s="84">
        <v>0.56966000000000006</v>
      </c>
      <c r="D68" s="83">
        <v>0.44364900000000002</v>
      </c>
      <c r="E68" s="84">
        <v>0.55635100000000004</v>
      </c>
      <c r="F68" s="83">
        <v>0.449853</v>
      </c>
      <c r="G68" s="85">
        <v>0.55014700000000005</v>
      </c>
      <c r="H68" s="83">
        <v>0.407553</v>
      </c>
      <c r="I68" s="85">
        <v>0.59244699999999995</v>
      </c>
      <c r="J68" s="83"/>
      <c r="K68" s="85"/>
      <c r="L68" s="83">
        <v>0.46601999999999999</v>
      </c>
      <c r="M68" s="84">
        <v>0.53398000000000001</v>
      </c>
      <c r="N68" s="83">
        <v>0.32745099999999999</v>
      </c>
      <c r="O68" s="85">
        <v>0.67254899999999995</v>
      </c>
      <c r="P68" s="83">
        <v>0.42702699999999999</v>
      </c>
      <c r="Q68" s="85">
        <v>0.57297299999999995</v>
      </c>
      <c r="R68" s="83">
        <v>0.42191000000000001</v>
      </c>
      <c r="S68" s="85">
        <v>0.57808999999999999</v>
      </c>
      <c r="T68" s="83">
        <v>0.44346000000000002</v>
      </c>
      <c r="U68" s="85">
        <v>0.55654000000000003</v>
      </c>
      <c r="V68" s="83">
        <v>0.37670900000000002</v>
      </c>
      <c r="W68" s="85">
        <v>0.62329100000000004</v>
      </c>
      <c r="X68" s="83">
        <v>0.37140200000000001</v>
      </c>
      <c r="Y68" s="85">
        <v>0.62859799999999999</v>
      </c>
      <c r="Z68" s="83">
        <v>0.51652799999999999</v>
      </c>
      <c r="AA68" s="85">
        <v>0.48347200000000001</v>
      </c>
      <c r="AB68" s="83">
        <v>0.47561900000000001</v>
      </c>
      <c r="AC68" s="85">
        <v>0.52438099999999999</v>
      </c>
      <c r="AD68" s="83">
        <v>0.52124999999999999</v>
      </c>
      <c r="AE68" s="85">
        <v>0.47875000000000001</v>
      </c>
      <c r="AF68" s="83">
        <v>0.45339299999999999</v>
      </c>
      <c r="AG68" s="85">
        <v>0.54660699999999995</v>
      </c>
      <c r="AH68" s="83">
        <v>0.42105199999999998</v>
      </c>
      <c r="AI68" s="85">
        <v>0.57894800000000002</v>
      </c>
      <c r="AJ68" s="83">
        <v>0.483149</v>
      </c>
      <c r="AK68" s="85">
        <v>0.51685099999999995</v>
      </c>
      <c r="AL68" s="83">
        <v>0.49112299999999998</v>
      </c>
      <c r="AM68" s="84">
        <v>0.50887700000000002</v>
      </c>
    </row>
    <row r="69" spans="1:39" x14ac:dyDescent="0.2">
      <c r="A69" s="52" t="s">
        <v>48</v>
      </c>
      <c r="B69" s="83">
        <v>0.66899900000000001</v>
      </c>
      <c r="C69" s="84">
        <v>0.33100099999999999</v>
      </c>
      <c r="D69" s="83">
        <v>0.70676700000000003</v>
      </c>
      <c r="E69" s="84">
        <v>0.29323300000000002</v>
      </c>
      <c r="F69" s="83">
        <v>0.682558</v>
      </c>
      <c r="G69" s="85">
        <v>0.317442</v>
      </c>
      <c r="H69" s="83">
        <v>0.62835799999999997</v>
      </c>
      <c r="I69" s="85">
        <v>0.37164199999999997</v>
      </c>
      <c r="J69" s="83"/>
      <c r="K69" s="85"/>
      <c r="L69" s="83">
        <v>0.71156600000000003</v>
      </c>
      <c r="M69" s="84">
        <v>0.28843400000000002</v>
      </c>
      <c r="N69" s="83">
        <v>0.58123400000000003</v>
      </c>
      <c r="O69" s="85">
        <v>0.41876600000000003</v>
      </c>
      <c r="P69" s="83">
        <v>0.63586699999999996</v>
      </c>
      <c r="Q69" s="85">
        <v>0.36413299999999998</v>
      </c>
      <c r="R69" s="83">
        <v>0.69108999999999998</v>
      </c>
      <c r="S69" s="85">
        <v>0.30891000000000002</v>
      </c>
      <c r="T69" s="83">
        <v>0.61841900000000005</v>
      </c>
      <c r="U69" s="85">
        <v>0.381581</v>
      </c>
      <c r="V69" s="83">
        <v>0.61465800000000004</v>
      </c>
      <c r="W69" s="85">
        <v>0.38534200000000002</v>
      </c>
      <c r="X69" s="83">
        <v>0.61732200000000004</v>
      </c>
      <c r="Y69" s="85">
        <v>0.38267800000000002</v>
      </c>
      <c r="Z69" s="83">
        <v>0.76788699999999999</v>
      </c>
      <c r="AA69" s="85">
        <v>0.23211300000000001</v>
      </c>
      <c r="AB69" s="83">
        <v>0.665018</v>
      </c>
      <c r="AC69" s="85">
        <v>0.334982</v>
      </c>
      <c r="AD69" s="83">
        <v>0.734406</v>
      </c>
      <c r="AE69" s="85">
        <v>0.265594</v>
      </c>
      <c r="AF69" s="83">
        <v>0.59428099999999995</v>
      </c>
      <c r="AG69" s="85">
        <v>0.405719</v>
      </c>
      <c r="AH69" s="83">
        <v>0.61161299999999996</v>
      </c>
      <c r="AI69" s="85">
        <v>0.38838699999999998</v>
      </c>
      <c r="AJ69" s="83">
        <v>0.69494699999999998</v>
      </c>
      <c r="AK69" s="85">
        <v>0.30505300000000002</v>
      </c>
      <c r="AL69" s="83">
        <v>0.75980099999999995</v>
      </c>
      <c r="AM69" s="84">
        <v>0.240199</v>
      </c>
    </row>
    <row r="70" spans="1:39" x14ac:dyDescent="0.2">
      <c r="A70" s="53" t="s">
        <v>49</v>
      </c>
      <c r="B70" s="83">
        <v>0.39852399999999999</v>
      </c>
      <c r="C70" s="84">
        <v>0.60147600000000001</v>
      </c>
      <c r="D70" s="83">
        <v>0.42873699999999998</v>
      </c>
      <c r="E70" s="84">
        <v>0.57126299999999997</v>
      </c>
      <c r="F70" s="83">
        <v>0.44513000000000003</v>
      </c>
      <c r="G70" s="85">
        <v>0.55486999999999997</v>
      </c>
      <c r="H70" s="83">
        <v>0.396065</v>
      </c>
      <c r="I70" s="85">
        <v>0.603935</v>
      </c>
      <c r="J70" s="83"/>
      <c r="K70" s="85"/>
      <c r="L70" s="83">
        <v>0.42757899999999999</v>
      </c>
      <c r="M70" s="84">
        <v>0.57242099999999996</v>
      </c>
      <c r="N70" s="83">
        <v>0.32106800000000002</v>
      </c>
      <c r="O70" s="85">
        <v>0.67893199999999998</v>
      </c>
      <c r="P70" s="83">
        <v>0.42441600000000002</v>
      </c>
      <c r="Q70" s="85">
        <v>0.57558399999999998</v>
      </c>
      <c r="R70" s="83">
        <v>0.41011300000000001</v>
      </c>
      <c r="S70" s="85">
        <v>0.58988700000000005</v>
      </c>
      <c r="T70" s="83">
        <v>0.38159700000000002</v>
      </c>
      <c r="U70" s="85">
        <v>0.61840300000000004</v>
      </c>
      <c r="V70" s="83">
        <v>0.33880399999999999</v>
      </c>
      <c r="W70" s="85">
        <v>0.66119600000000001</v>
      </c>
      <c r="X70" s="83">
        <v>0.34081099999999998</v>
      </c>
      <c r="Y70" s="85">
        <v>0.65918900000000002</v>
      </c>
      <c r="Z70" s="83">
        <v>0.51867600000000003</v>
      </c>
      <c r="AA70" s="85">
        <v>0.48132399999999997</v>
      </c>
      <c r="AB70" s="83">
        <v>0.51281399999999999</v>
      </c>
      <c r="AC70" s="85">
        <v>0.48718600000000001</v>
      </c>
      <c r="AD70" s="83">
        <v>0.56578700000000004</v>
      </c>
      <c r="AE70" s="85">
        <v>0.43421300000000002</v>
      </c>
      <c r="AF70" s="83">
        <v>0.48245500000000002</v>
      </c>
      <c r="AG70" s="85">
        <v>0.51754500000000003</v>
      </c>
      <c r="AH70" s="83">
        <v>0.438587</v>
      </c>
      <c r="AI70" s="85">
        <v>0.56141300000000005</v>
      </c>
      <c r="AJ70" s="83">
        <v>0.51536099999999996</v>
      </c>
      <c r="AK70" s="85">
        <v>0.48463899999999999</v>
      </c>
      <c r="AL70" s="83">
        <v>0.50795100000000004</v>
      </c>
      <c r="AM70" s="84">
        <v>0.49204900000000001</v>
      </c>
    </row>
    <row r="71" spans="1:39" x14ac:dyDescent="0.2">
      <c r="A71" s="54" t="s">
        <v>50</v>
      </c>
      <c r="B71" s="83">
        <v>0.418379</v>
      </c>
      <c r="C71" s="84">
        <v>0.58162100000000005</v>
      </c>
      <c r="D71" s="83">
        <v>0.44997700000000002</v>
      </c>
      <c r="E71" s="84">
        <v>0.55002300000000004</v>
      </c>
      <c r="F71" s="83">
        <v>0.46869899999999998</v>
      </c>
      <c r="G71" s="85">
        <v>0.53130100000000002</v>
      </c>
      <c r="H71" s="83">
        <v>0.40011099999999999</v>
      </c>
      <c r="I71" s="85">
        <v>0.59988900000000001</v>
      </c>
      <c r="J71" s="83"/>
      <c r="K71" s="85"/>
      <c r="L71" s="83">
        <v>0.45527699999999999</v>
      </c>
      <c r="M71" s="84">
        <v>0.54472299999999996</v>
      </c>
      <c r="N71" s="83">
        <v>0.34145900000000001</v>
      </c>
      <c r="O71" s="85">
        <v>0.65854100000000004</v>
      </c>
      <c r="P71" s="83">
        <v>0.45031399999999999</v>
      </c>
      <c r="Q71" s="85">
        <v>0.54968600000000001</v>
      </c>
      <c r="R71" s="83">
        <v>0.401285</v>
      </c>
      <c r="S71" s="85">
        <v>0.598715</v>
      </c>
      <c r="T71" s="83">
        <v>0.39714500000000003</v>
      </c>
      <c r="U71" s="85">
        <v>0.60285500000000003</v>
      </c>
      <c r="V71" s="83">
        <v>0.34242899999999998</v>
      </c>
      <c r="W71" s="85">
        <v>0.65757100000000002</v>
      </c>
      <c r="X71" s="83">
        <v>0.35624699999999998</v>
      </c>
      <c r="Y71" s="85">
        <v>0.64375300000000002</v>
      </c>
      <c r="Z71" s="83">
        <v>0.51041400000000003</v>
      </c>
      <c r="AA71" s="85">
        <v>0.48958600000000002</v>
      </c>
      <c r="AB71" s="83">
        <v>0.50274399999999997</v>
      </c>
      <c r="AC71" s="85">
        <v>0.49725599999999998</v>
      </c>
      <c r="AD71" s="83">
        <v>0.53818500000000002</v>
      </c>
      <c r="AE71" s="85">
        <v>0.46181499999999998</v>
      </c>
      <c r="AF71" s="83">
        <v>0.48475400000000002</v>
      </c>
      <c r="AG71" s="85">
        <v>0.51524599999999998</v>
      </c>
      <c r="AH71" s="83">
        <v>0.40477999999999997</v>
      </c>
      <c r="AI71" s="85">
        <v>0.59521999999999997</v>
      </c>
      <c r="AJ71" s="83">
        <v>0.51518900000000001</v>
      </c>
      <c r="AK71" s="85">
        <v>0.48481099999999999</v>
      </c>
      <c r="AL71" s="83">
        <v>0.49008800000000002</v>
      </c>
      <c r="AM71" s="84">
        <v>0.50991200000000003</v>
      </c>
    </row>
    <row r="72" spans="1:39" x14ac:dyDescent="0.2">
      <c r="A72" s="55" t="s">
        <v>51</v>
      </c>
      <c r="B72" s="83">
        <v>0.45844600000000002</v>
      </c>
      <c r="C72" s="84">
        <v>0.54155399999999998</v>
      </c>
      <c r="D72" s="83">
        <v>0.43601200000000001</v>
      </c>
      <c r="E72" s="84">
        <v>0.56398800000000004</v>
      </c>
      <c r="F72" s="83">
        <v>0.45702900000000002</v>
      </c>
      <c r="G72" s="85">
        <v>0.54297099999999998</v>
      </c>
      <c r="H72" s="83">
        <v>0.45941700000000002</v>
      </c>
      <c r="I72" s="85">
        <v>0.54058300000000004</v>
      </c>
      <c r="J72" s="83"/>
      <c r="K72" s="85"/>
      <c r="L72" s="83">
        <v>0.47196700000000003</v>
      </c>
      <c r="M72" s="84">
        <v>0.52803299999999997</v>
      </c>
      <c r="N72" s="83">
        <v>0.40808800000000001</v>
      </c>
      <c r="O72" s="85">
        <v>0.59191199999999999</v>
      </c>
      <c r="P72" s="83">
        <v>0.51221499999999998</v>
      </c>
      <c r="Q72" s="85">
        <v>0.48778500000000002</v>
      </c>
      <c r="R72" s="83">
        <v>0.46228900000000001</v>
      </c>
      <c r="S72" s="85">
        <v>0.53771100000000005</v>
      </c>
      <c r="T72" s="83">
        <v>0.44381599999999999</v>
      </c>
      <c r="U72" s="85">
        <v>0.55618400000000001</v>
      </c>
      <c r="V72" s="83">
        <v>0.42715599999999998</v>
      </c>
      <c r="W72" s="85">
        <v>0.57284400000000002</v>
      </c>
      <c r="X72" s="83">
        <v>0.415991</v>
      </c>
      <c r="Y72" s="85">
        <v>0.584009</v>
      </c>
      <c r="Z72" s="83">
        <v>0.58141200000000004</v>
      </c>
      <c r="AA72" s="85">
        <v>0.41858800000000002</v>
      </c>
      <c r="AB72" s="83">
        <v>0.56991800000000004</v>
      </c>
      <c r="AC72" s="85">
        <v>0.43008200000000002</v>
      </c>
      <c r="AD72" s="83">
        <v>0.68913899999999995</v>
      </c>
      <c r="AE72" s="85">
        <v>0.310861</v>
      </c>
      <c r="AF72" s="83">
        <v>0.56359800000000004</v>
      </c>
      <c r="AG72" s="85">
        <v>0.43640200000000001</v>
      </c>
      <c r="AH72" s="83">
        <v>0.56770399999999999</v>
      </c>
      <c r="AI72" s="85">
        <v>0.43229600000000001</v>
      </c>
      <c r="AJ72" s="83">
        <v>0.60470999999999997</v>
      </c>
      <c r="AK72" s="85">
        <v>0.39528999999999997</v>
      </c>
      <c r="AL72" s="83">
        <v>0.58344099999999999</v>
      </c>
      <c r="AM72" s="84">
        <v>0.41655900000000001</v>
      </c>
    </row>
    <row r="73" spans="1:39" x14ac:dyDescent="0.2">
      <c r="A73" s="57" t="s">
        <v>52</v>
      </c>
      <c r="B73" s="83">
        <v>0.43743300000000002</v>
      </c>
      <c r="C73" s="84">
        <v>0.56256700000000004</v>
      </c>
      <c r="D73" s="83">
        <v>0.451598</v>
      </c>
      <c r="E73" s="84">
        <v>0.54840199999999995</v>
      </c>
      <c r="F73" s="83">
        <v>0.47921200000000003</v>
      </c>
      <c r="G73" s="85">
        <v>0.52078800000000003</v>
      </c>
      <c r="H73" s="83">
        <v>0.44655699999999998</v>
      </c>
      <c r="I73" s="85">
        <v>0.55344300000000002</v>
      </c>
      <c r="J73" s="83"/>
      <c r="K73" s="85"/>
      <c r="L73" s="83">
        <v>0.47006500000000001</v>
      </c>
      <c r="M73" s="84">
        <v>0.52993500000000004</v>
      </c>
      <c r="N73" s="83">
        <v>0.35870999999999997</v>
      </c>
      <c r="O73" s="85">
        <v>0.64129000000000003</v>
      </c>
      <c r="P73" s="83">
        <v>0.43704900000000002</v>
      </c>
      <c r="Q73" s="85">
        <v>0.56295099999999998</v>
      </c>
      <c r="R73" s="83">
        <v>0.450015</v>
      </c>
      <c r="S73" s="85">
        <v>0.54998499999999995</v>
      </c>
      <c r="T73" s="83">
        <v>0.41817500000000002</v>
      </c>
      <c r="U73" s="85">
        <v>0.58182500000000004</v>
      </c>
      <c r="V73" s="83">
        <v>0.38902300000000001</v>
      </c>
      <c r="W73" s="85">
        <v>0.61097699999999999</v>
      </c>
      <c r="X73" s="83">
        <v>0.375832</v>
      </c>
      <c r="Y73" s="85">
        <v>0.62416799999999995</v>
      </c>
      <c r="Z73" s="83">
        <v>0.56719299999999995</v>
      </c>
      <c r="AA73" s="85">
        <v>0.432807</v>
      </c>
      <c r="AB73" s="83">
        <v>0.54268899999999998</v>
      </c>
      <c r="AC73" s="85">
        <v>0.45731100000000002</v>
      </c>
      <c r="AD73" s="83">
        <v>0.611093</v>
      </c>
      <c r="AE73" s="85">
        <v>0.388907</v>
      </c>
      <c r="AF73" s="83">
        <v>0.51572200000000001</v>
      </c>
      <c r="AG73" s="85">
        <v>0.48427799999999999</v>
      </c>
      <c r="AH73" s="83">
        <v>0.469476</v>
      </c>
      <c r="AI73" s="85">
        <v>0.530524</v>
      </c>
      <c r="AJ73" s="83">
        <v>0.555813</v>
      </c>
      <c r="AK73" s="85">
        <v>0.444187</v>
      </c>
      <c r="AL73" s="83">
        <v>0.55464100000000005</v>
      </c>
      <c r="AM73" s="84">
        <v>0.445359</v>
      </c>
    </row>
    <row r="74" spans="1:39" x14ac:dyDescent="0.2">
      <c r="A74" s="58" t="s">
        <v>53</v>
      </c>
      <c r="B74" s="83">
        <v>0.353433</v>
      </c>
      <c r="C74" s="84">
        <v>0.646567</v>
      </c>
      <c r="D74" s="83">
        <v>0.37056499999999998</v>
      </c>
      <c r="E74" s="84">
        <v>0.62943499999999997</v>
      </c>
      <c r="F74" s="83">
        <v>0.38752199999999998</v>
      </c>
      <c r="G74" s="85">
        <v>0.61247799999999997</v>
      </c>
      <c r="H74" s="83">
        <v>0.36243399999999998</v>
      </c>
      <c r="I74" s="85">
        <v>0.63756599999999997</v>
      </c>
      <c r="J74" s="83"/>
      <c r="K74" s="85"/>
      <c r="L74" s="83">
        <v>0.38270900000000002</v>
      </c>
      <c r="M74" s="84">
        <v>0.61729100000000003</v>
      </c>
      <c r="N74" s="83">
        <v>0.27819199999999999</v>
      </c>
      <c r="O74" s="85">
        <v>0.72180800000000001</v>
      </c>
      <c r="P74" s="83">
        <v>0.36970900000000001</v>
      </c>
      <c r="Q74" s="85">
        <v>0.63029100000000005</v>
      </c>
      <c r="R74" s="83">
        <v>0.34604000000000001</v>
      </c>
      <c r="S74" s="85">
        <v>0.65395999999999999</v>
      </c>
      <c r="T74" s="83">
        <v>0.350298</v>
      </c>
      <c r="U74" s="85">
        <v>0.649702</v>
      </c>
      <c r="V74" s="83">
        <v>0.30243300000000001</v>
      </c>
      <c r="W74" s="85">
        <v>0.69756700000000005</v>
      </c>
      <c r="X74" s="83">
        <v>0.29827399999999998</v>
      </c>
      <c r="Y74" s="85">
        <v>0.70172599999999996</v>
      </c>
      <c r="Z74" s="83">
        <v>0.45239699999999999</v>
      </c>
      <c r="AA74" s="85">
        <v>0.54760299999999995</v>
      </c>
      <c r="AB74" s="83">
        <v>0.44438299999999997</v>
      </c>
      <c r="AC74" s="85">
        <v>0.55561700000000003</v>
      </c>
      <c r="AD74" s="83">
        <v>0.49952099999999999</v>
      </c>
      <c r="AE74" s="85">
        <v>0.50047900000000001</v>
      </c>
      <c r="AF74" s="83">
        <v>0.429062</v>
      </c>
      <c r="AG74" s="85">
        <v>0.57093799999999995</v>
      </c>
      <c r="AH74" s="83">
        <v>0.39363399999999998</v>
      </c>
      <c r="AI74" s="85">
        <v>0.60636599999999996</v>
      </c>
      <c r="AJ74" s="83">
        <v>0.45604600000000001</v>
      </c>
      <c r="AK74" s="85">
        <v>0.54395400000000005</v>
      </c>
      <c r="AL74" s="83">
        <v>0.45525500000000002</v>
      </c>
      <c r="AM74" s="84">
        <v>0.54474500000000003</v>
      </c>
    </row>
    <row r="75" spans="1:39" x14ac:dyDescent="0.2">
      <c r="A75" s="59" t="s">
        <v>54</v>
      </c>
      <c r="B75" s="83">
        <v>0.64986699999999997</v>
      </c>
      <c r="C75" s="84">
        <v>0.35013300000000003</v>
      </c>
      <c r="D75" s="83">
        <v>0.68636900000000001</v>
      </c>
      <c r="E75" s="84">
        <v>0.31363099999999999</v>
      </c>
      <c r="F75" s="83">
        <v>0.678813</v>
      </c>
      <c r="G75" s="85">
        <v>0.321187</v>
      </c>
      <c r="H75" s="83">
        <v>0.64315599999999995</v>
      </c>
      <c r="I75" s="85">
        <v>0.35684399999999999</v>
      </c>
      <c r="J75" s="83"/>
      <c r="K75" s="85"/>
      <c r="L75" s="83">
        <v>0.69672999999999996</v>
      </c>
      <c r="M75" s="84">
        <v>0.30326999999999998</v>
      </c>
      <c r="N75" s="83">
        <v>0.56730700000000001</v>
      </c>
      <c r="O75" s="85">
        <v>0.43269299999999999</v>
      </c>
      <c r="P75" s="83">
        <v>0.63378000000000001</v>
      </c>
      <c r="Q75" s="85">
        <v>0.36621999999999999</v>
      </c>
      <c r="R75" s="83">
        <v>0.63053400000000004</v>
      </c>
      <c r="S75" s="85">
        <v>0.36946600000000002</v>
      </c>
      <c r="T75" s="83">
        <v>0.63070700000000002</v>
      </c>
      <c r="U75" s="85">
        <v>0.36929299999999998</v>
      </c>
      <c r="V75" s="83">
        <v>0.58649499999999999</v>
      </c>
      <c r="W75" s="85">
        <v>0.41350500000000001</v>
      </c>
      <c r="X75" s="83">
        <v>0.56919799999999998</v>
      </c>
      <c r="Y75" s="85">
        <v>0.43080200000000002</v>
      </c>
      <c r="Z75" s="83">
        <v>0.72986499999999999</v>
      </c>
      <c r="AA75" s="85">
        <v>0.27013500000000001</v>
      </c>
      <c r="AB75" s="83">
        <v>0.70126100000000002</v>
      </c>
      <c r="AC75" s="85">
        <v>0.29873899999999998</v>
      </c>
      <c r="AD75" s="83">
        <v>0.74159600000000003</v>
      </c>
      <c r="AE75" s="85">
        <v>0.25840400000000002</v>
      </c>
      <c r="AF75" s="83">
        <v>0.65235600000000005</v>
      </c>
      <c r="AG75" s="85">
        <v>0.34764400000000001</v>
      </c>
      <c r="AH75" s="83">
        <v>0.59783500000000001</v>
      </c>
      <c r="AI75" s="85">
        <v>0.40216499999999999</v>
      </c>
      <c r="AJ75" s="83">
        <v>0.71240499999999995</v>
      </c>
      <c r="AK75" s="85">
        <v>0.28759499999999999</v>
      </c>
      <c r="AL75" s="83">
        <v>0.70156499999999999</v>
      </c>
      <c r="AM75" s="84">
        <v>0.29843500000000001</v>
      </c>
    </row>
    <row r="76" spans="1:39" x14ac:dyDescent="0.2">
      <c r="A76" s="60" t="s">
        <v>55</v>
      </c>
      <c r="B76" s="83">
        <v>0.46425300000000003</v>
      </c>
      <c r="C76" s="84">
        <v>0.53574699999999997</v>
      </c>
      <c r="D76" s="83">
        <v>0.490261</v>
      </c>
      <c r="E76" s="84">
        <v>0.50973900000000005</v>
      </c>
      <c r="F76" s="83">
        <v>0.50001799999999996</v>
      </c>
      <c r="G76" s="85">
        <v>0.49998199999999998</v>
      </c>
      <c r="H76" s="83">
        <v>0.47915799999999997</v>
      </c>
      <c r="I76" s="85">
        <v>0.52084200000000003</v>
      </c>
      <c r="J76" s="83"/>
      <c r="K76" s="85"/>
      <c r="L76" s="83">
        <v>0.50404700000000002</v>
      </c>
      <c r="M76" s="84">
        <v>0.49595299999999998</v>
      </c>
      <c r="N76" s="83">
        <v>0.39368799999999998</v>
      </c>
      <c r="O76" s="85">
        <v>0.60631199999999996</v>
      </c>
      <c r="P76" s="83">
        <v>0.47073100000000001</v>
      </c>
      <c r="Q76" s="85">
        <v>0.52926899999999999</v>
      </c>
      <c r="R76" s="83">
        <v>0.43717499999999998</v>
      </c>
      <c r="S76" s="85">
        <v>0.56282500000000002</v>
      </c>
      <c r="T76" s="83">
        <v>0.437336</v>
      </c>
      <c r="U76" s="85">
        <v>0.56266400000000005</v>
      </c>
      <c r="V76" s="83">
        <v>0.40116000000000002</v>
      </c>
      <c r="W76" s="85">
        <v>0.59884000000000004</v>
      </c>
      <c r="X76" s="83">
        <v>0.40665800000000002</v>
      </c>
      <c r="Y76" s="85">
        <v>0.59334200000000004</v>
      </c>
      <c r="Z76" s="83">
        <v>0.55069900000000005</v>
      </c>
      <c r="AA76" s="85">
        <v>0.44930100000000001</v>
      </c>
      <c r="AB76" s="83">
        <v>0.502556</v>
      </c>
      <c r="AC76" s="85">
        <v>0.497444</v>
      </c>
      <c r="AD76" s="83">
        <v>0.56446499999999999</v>
      </c>
      <c r="AE76" s="85">
        <v>0.43553500000000001</v>
      </c>
      <c r="AF76" s="83">
        <v>0.47224500000000003</v>
      </c>
      <c r="AG76" s="85">
        <v>0.52775499999999997</v>
      </c>
      <c r="AH76" s="83">
        <v>0.45756400000000003</v>
      </c>
      <c r="AI76" s="85">
        <v>0.54243600000000003</v>
      </c>
      <c r="AJ76" s="83">
        <v>0.52812599999999998</v>
      </c>
      <c r="AK76" s="85">
        <v>0.47187400000000002</v>
      </c>
      <c r="AL76" s="83">
        <v>0.528887</v>
      </c>
      <c r="AM76" s="84">
        <v>0.471113</v>
      </c>
    </row>
    <row r="77" spans="1:39" x14ac:dyDescent="0.2">
      <c r="A77" s="61" t="s">
        <v>56</v>
      </c>
      <c r="B77" s="83">
        <v>0.80623100000000003</v>
      </c>
      <c r="C77" s="84">
        <v>0.193769</v>
      </c>
      <c r="D77" s="83">
        <v>0.83334399999999997</v>
      </c>
      <c r="E77" s="84">
        <v>0.166656</v>
      </c>
      <c r="F77" s="83">
        <v>0.82657199999999997</v>
      </c>
      <c r="G77" s="85">
        <v>0.173428</v>
      </c>
      <c r="H77" s="83">
        <v>0.80943900000000002</v>
      </c>
      <c r="I77" s="85">
        <v>0.19056100000000001</v>
      </c>
      <c r="J77" s="83"/>
      <c r="K77" s="85"/>
      <c r="L77" s="83">
        <v>0.83903799999999995</v>
      </c>
      <c r="M77" s="84">
        <v>0.16096199999999999</v>
      </c>
      <c r="N77" s="83">
        <v>0.75060000000000004</v>
      </c>
      <c r="O77" s="85">
        <v>0.24940000000000001</v>
      </c>
      <c r="P77" s="83">
        <v>0.78432100000000005</v>
      </c>
      <c r="Q77" s="85">
        <v>0.21567900000000001</v>
      </c>
      <c r="R77" s="83">
        <v>0.79618199999999995</v>
      </c>
      <c r="S77" s="85">
        <v>0.203818</v>
      </c>
      <c r="T77" s="83">
        <v>0.79789299999999996</v>
      </c>
      <c r="U77" s="85">
        <v>0.20210700000000001</v>
      </c>
      <c r="V77" s="83">
        <v>0.76726399999999995</v>
      </c>
      <c r="W77" s="85">
        <v>0.232736</v>
      </c>
      <c r="X77" s="83">
        <v>0.74428700000000003</v>
      </c>
      <c r="Y77" s="85">
        <v>0.25571300000000002</v>
      </c>
      <c r="Z77" s="83">
        <v>0.861313</v>
      </c>
      <c r="AA77" s="85">
        <v>0.138687</v>
      </c>
      <c r="AB77" s="83">
        <v>0.83609699999999998</v>
      </c>
      <c r="AC77" s="85">
        <v>0.16390299999999999</v>
      </c>
      <c r="AD77" s="83">
        <v>0.86989499999999997</v>
      </c>
      <c r="AE77" s="85">
        <v>0.130105</v>
      </c>
      <c r="AF77" s="83">
        <v>0.79528600000000005</v>
      </c>
      <c r="AG77" s="85">
        <v>0.20471400000000001</v>
      </c>
      <c r="AH77" s="83">
        <v>0.77665399999999996</v>
      </c>
      <c r="AI77" s="85">
        <v>0.22334599999999999</v>
      </c>
      <c r="AJ77" s="83">
        <v>0.84496099999999996</v>
      </c>
      <c r="AK77" s="85">
        <v>0.15503900000000001</v>
      </c>
      <c r="AL77" s="83">
        <v>0.84240000000000004</v>
      </c>
      <c r="AM77" s="84">
        <v>0.15759999999999999</v>
      </c>
    </row>
    <row r="78" spans="1:39" x14ac:dyDescent="0.2">
      <c r="A78" s="62" t="s">
        <v>57</v>
      </c>
      <c r="B78" s="83">
        <v>0.42305799999999999</v>
      </c>
      <c r="C78" s="84">
        <v>0.57694199999999995</v>
      </c>
      <c r="D78" s="83">
        <v>0.446714</v>
      </c>
      <c r="E78" s="84">
        <v>0.55328599999999994</v>
      </c>
      <c r="F78" s="83">
        <v>0.45438600000000001</v>
      </c>
      <c r="G78" s="85">
        <v>0.54561400000000004</v>
      </c>
      <c r="H78" s="83">
        <v>0.405557</v>
      </c>
      <c r="I78" s="85">
        <v>0.59444300000000005</v>
      </c>
      <c r="J78" s="83"/>
      <c r="K78" s="85"/>
      <c r="L78" s="83">
        <v>0.46420800000000001</v>
      </c>
      <c r="M78" s="84">
        <v>0.53579200000000005</v>
      </c>
      <c r="N78" s="83">
        <v>0.333866</v>
      </c>
      <c r="O78" s="85">
        <v>0.666134</v>
      </c>
      <c r="P78" s="83">
        <v>0.40196999999999999</v>
      </c>
      <c r="Q78" s="85">
        <v>0.59802999999999995</v>
      </c>
      <c r="R78" s="83">
        <v>0.45110800000000001</v>
      </c>
      <c r="S78" s="85">
        <v>0.54889200000000005</v>
      </c>
      <c r="T78" s="83">
        <v>0.37161100000000002</v>
      </c>
      <c r="U78" s="85">
        <v>0.62838899999999998</v>
      </c>
      <c r="V78" s="83">
        <v>0.36606300000000003</v>
      </c>
      <c r="W78" s="85">
        <v>0.63393699999999997</v>
      </c>
      <c r="X78" s="83">
        <v>0.36682399999999998</v>
      </c>
      <c r="Y78" s="85">
        <v>0.63317599999999996</v>
      </c>
      <c r="Z78" s="83">
        <v>0.54788999999999999</v>
      </c>
      <c r="AA78" s="85">
        <v>0.45211000000000001</v>
      </c>
      <c r="AB78" s="83">
        <v>0.48869000000000001</v>
      </c>
      <c r="AC78" s="85">
        <v>0.51131000000000004</v>
      </c>
      <c r="AD78" s="83">
        <v>0.56252400000000002</v>
      </c>
      <c r="AE78" s="85">
        <v>0.43747599999999998</v>
      </c>
      <c r="AF78" s="83">
        <v>0.433282</v>
      </c>
      <c r="AG78" s="85">
        <v>0.56671800000000006</v>
      </c>
      <c r="AH78" s="83">
        <v>0.42966700000000002</v>
      </c>
      <c r="AI78" s="85">
        <v>0.57033299999999998</v>
      </c>
      <c r="AJ78" s="83">
        <v>0.50481500000000001</v>
      </c>
      <c r="AK78" s="85">
        <v>0.49518499999999999</v>
      </c>
      <c r="AL78" s="83">
        <v>0.542991</v>
      </c>
      <c r="AM78" s="84">
        <v>0.457009</v>
      </c>
    </row>
    <row r="79" spans="1:39" x14ac:dyDescent="0.2">
      <c r="A79" s="63" t="s">
        <v>58</v>
      </c>
      <c r="B79" s="83">
        <v>0.63891699999999996</v>
      </c>
      <c r="C79" s="84">
        <v>0.36108299999999999</v>
      </c>
      <c r="D79" s="83">
        <v>0.63994499999999999</v>
      </c>
      <c r="E79" s="84">
        <v>0.36005500000000001</v>
      </c>
      <c r="F79" s="83">
        <v>0.635019</v>
      </c>
      <c r="G79" s="85">
        <v>0.364981</v>
      </c>
      <c r="H79" s="83">
        <v>0.62833300000000003</v>
      </c>
      <c r="I79" s="85">
        <v>0.37166700000000003</v>
      </c>
      <c r="J79" s="83"/>
      <c r="K79" s="85"/>
      <c r="L79" s="83">
        <v>0.67311299999999996</v>
      </c>
      <c r="M79" s="84">
        <v>0.32688699999999998</v>
      </c>
      <c r="N79" s="83">
        <v>0.56054999999999999</v>
      </c>
      <c r="O79" s="85">
        <v>0.43945000000000001</v>
      </c>
      <c r="P79" s="83">
        <v>0.637351</v>
      </c>
      <c r="Q79" s="85">
        <v>0.362649</v>
      </c>
      <c r="R79" s="83">
        <v>0.65536700000000003</v>
      </c>
      <c r="S79" s="85">
        <v>0.34463300000000002</v>
      </c>
      <c r="T79" s="83">
        <v>0.61851999999999996</v>
      </c>
      <c r="U79" s="85">
        <v>0.38147999999999999</v>
      </c>
      <c r="V79" s="83">
        <v>0.58912299999999995</v>
      </c>
      <c r="W79" s="85">
        <v>0.41087699999999999</v>
      </c>
      <c r="X79" s="83">
        <v>0.56741699999999995</v>
      </c>
      <c r="Y79" s="85">
        <v>0.432583</v>
      </c>
      <c r="Z79" s="83">
        <v>0.73214900000000005</v>
      </c>
      <c r="AA79" s="85">
        <v>0.26785100000000001</v>
      </c>
      <c r="AB79" s="83">
        <v>0.717557</v>
      </c>
      <c r="AC79" s="85">
        <v>0.282443</v>
      </c>
      <c r="AD79" s="83">
        <v>0.76549599999999995</v>
      </c>
      <c r="AE79" s="85">
        <v>0.23450399999999999</v>
      </c>
      <c r="AF79" s="83">
        <v>0.70549399999999995</v>
      </c>
      <c r="AG79" s="85">
        <v>0.29450599999999999</v>
      </c>
      <c r="AH79" s="83">
        <v>0.64664600000000005</v>
      </c>
      <c r="AI79" s="85">
        <v>0.353354</v>
      </c>
      <c r="AJ79" s="83">
        <v>0.73295600000000005</v>
      </c>
      <c r="AK79" s="85">
        <v>0.267044</v>
      </c>
      <c r="AL79" s="83">
        <v>0.70955400000000002</v>
      </c>
      <c r="AM79" s="84">
        <v>0.29044599999999998</v>
      </c>
    </row>
    <row r="80" spans="1:39" x14ac:dyDescent="0.2">
      <c r="A80" s="64" t="s">
        <v>59</v>
      </c>
      <c r="B80" s="83">
        <v>0.46129999999999999</v>
      </c>
      <c r="C80" s="84">
        <v>0.53869999999999996</v>
      </c>
      <c r="D80" s="83">
        <v>0.48319899999999999</v>
      </c>
      <c r="E80" s="84">
        <v>0.51680099999999995</v>
      </c>
      <c r="F80" s="83">
        <v>0.49831300000000001</v>
      </c>
      <c r="G80" s="85">
        <v>0.50168699999999999</v>
      </c>
      <c r="H80" s="83">
        <v>0.476298</v>
      </c>
      <c r="I80" s="85">
        <v>0.523702</v>
      </c>
      <c r="J80" s="83"/>
      <c r="K80" s="85"/>
      <c r="L80" s="83">
        <v>0.50484499999999999</v>
      </c>
      <c r="M80" s="84">
        <v>0.49515500000000001</v>
      </c>
      <c r="N80" s="83">
        <v>0.37591000000000002</v>
      </c>
      <c r="O80" s="85">
        <v>0.62409000000000003</v>
      </c>
      <c r="P80" s="83">
        <v>0.44419199999999998</v>
      </c>
      <c r="Q80" s="85">
        <v>0.55580799999999997</v>
      </c>
      <c r="R80" s="83">
        <v>0.46229799999999999</v>
      </c>
      <c r="S80" s="85">
        <v>0.53770200000000001</v>
      </c>
      <c r="T80" s="83">
        <v>0.44073099999999998</v>
      </c>
      <c r="U80" s="85">
        <v>0.55926900000000002</v>
      </c>
      <c r="V80" s="83">
        <v>0.40910000000000002</v>
      </c>
      <c r="W80" s="85">
        <v>0.59089999999999998</v>
      </c>
      <c r="X80" s="83">
        <v>0.37430400000000003</v>
      </c>
      <c r="Y80" s="85">
        <v>0.62569600000000003</v>
      </c>
      <c r="Z80" s="83">
        <v>0.58349600000000001</v>
      </c>
      <c r="AA80" s="85">
        <v>0.41650399999999999</v>
      </c>
      <c r="AB80" s="83">
        <v>0.55607600000000001</v>
      </c>
      <c r="AC80" s="85">
        <v>0.44392399999999999</v>
      </c>
      <c r="AD80" s="83">
        <v>0.63261599999999996</v>
      </c>
      <c r="AE80" s="85">
        <v>0.36738399999999999</v>
      </c>
      <c r="AF80" s="83">
        <v>0.51746700000000001</v>
      </c>
      <c r="AG80" s="85">
        <v>0.48253299999999999</v>
      </c>
      <c r="AH80" s="83">
        <v>0.45998899999999998</v>
      </c>
      <c r="AI80" s="85">
        <v>0.54001100000000002</v>
      </c>
      <c r="AJ80" s="83">
        <v>0.57141699999999995</v>
      </c>
      <c r="AK80" s="85">
        <v>0.42858299999999999</v>
      </c>
      <c r="AL80" s="83">
        <v>0.55817600000000001</v>
      </c>
      <c r="AM80" s="84">
        <v>0.44182399999999999</v>
      </c>
    </row>
    <row r="81" spans="1:39" x14ac:dyDescent="0.2">
      <c r="A81" s="65" t="s">
        <v>60</v>
      </c>
      <c r="B81" s="83">
        <v>0.44803900000000002</v>
      </c>
      <c r="C81" s="84">
        <v>0.55196100000000003</v>
      </c>
      <c r="D81" s="83">
        <v>0.47187899999999999</v>
      </c>
      <c r="E81" s="84">
        <v>0.52812099999999995</v>
      </c>
      <c r="F81" s="83">
        <v>0.46879700000000002</v>
      </c>
      <c r="G81" s="85">
        <v>0.53120299999999998</v>
      </c>
      <c r="H81" s="83">
        <v>0.42655500000000002</v>
      </c>
      <c r="I81" s="85">
        <v>0.57344499999999998</v>
      </c>
      <c r="J81" s="83"/>
      <c r="K81" s="85"/>
      <c r="L81" s="83">
        <v>0.48557499999999998</v>
      </c>
      <c r="M81" s="84">
        <v>0.51442500000000002</v>
      </c>
      <c r="N81" s="83">
        <v>0.357659</v>
      </c>
      <c r="O81" s="85">
        <v>0.64234100000000005</v>
      </c>
      <c r="P81" s="83">
        <v>0.44359300000000002</v>
      </c>
      <c r="Q81" s="85">
        <v>0.55640699999999998</v>
      </c>
      <c r="R81" s="83">
        <v>0.47245999999999999</v>
      </c>
      <c r="S81" s="85">
        <v>0.52754000000000001</v>
      </c>
      <c r="T81" s="83">
        <v>0.408696</v>
      </c>
      <c r="U81" s="85">
        <v>0.59130400000000005</v>
      </c>
      <c r="V81" s="83">
        <v>0.390428</v>
      </c>
      <c r="W81" s="85">
        <v>0.609572</v>
      </c>
      <c r="X81" s="83">
        <v>0.39018700000000001</v>
      </c>
      <c r="Y81" s="85">
        <v>0.60981300000000005</v>
      </c>
      <c r="Z81" s="83">
        <v>0.57421</v>
      </c>
      <c r="AA81" s="85">
        <v>0.42579</v>
      </c>
      <c r="AB81" s="83">
        <v>0.50368000000000002</v>
      </c>
      <c r="AC81" s="85">
        <v>0.49631999999999998</v>
      </c>
      <c r="AD81" s="83">
        <v>0.60364200000000001</v>
      </c>
      <c r="AE81" s="85">
        <v>0.39635799999999999</v>
      </c>
      <c r="AF81" s="83">
        <v>0.44763799999999998</v>
      </c>
      <c r="AG81" s="85">
        <v>0.55236200000000002</v>
      </c>
      <c r="AH81" s="83">
        <v>0.453596</v>
      </c>
      <c r="AI81" s="85">
        <v>0.546404</v>
      </c>
      <c r="AJ81" s="83">
        <v>0.52698500000000004</v>
      </c>
      <c r="AK81" s="85">
        <v>0.47301500000000002</v>
      </c>
      <c r="AL81" s="83">
        <v>0.56498800000000005</v>
      </c>
      <c r="AM81" s="84">
        <v>0.43501200000000001</v>
      </c>
    </row>
    <row r="82" spans="1:39" x14ac:dyDescent="0.2">
      <c r="A82" s="66" t="s">
        <v>61</v>
      </c>
      <c r="B82" s="86">
        <v>0.44040000000000001</v>
      </c>
      <c r="C82" s="87">
        <v>0.55959999999999999</v>
      </c>
      <c r="D82" s="86">
        <v>0.458588</v>
      </c>
      <c r="E82" s="87">
        <v>0.541412</v>
      </c>
      <c r="F82" s="86">
        <v>0.479327</v>
      </c>
      <c r="G82" s="88">
        <v>0.52067300000000005</v>
      </c>
      <c r="H82" s="86">
        <v>0.45154699999999998</v>
      </c>
      <c r="I82" s="88">
        <v>0.54845299999999997</v>
      </c>
      <c r="J82" s="86"/>
      <c r="K82" s="88"/>
      <c r="L82" s="86">
        <v>0.48940099999999997</v>
      </c>
      <c r="M82" s="87">
        <v>0.51059900000000003</v>
      </c>
      <c r="N82" s="86">
        <v>0.35320400000000002</v>
      </c>
      <c r="O82" s="88">
        <v>0.64679600000000004</v>
      </c>
      <c r="P82" s="86">
        <v>0.41397699999999998</v>
      </c>
      <c r="Q82" s="88">
        <v>0.58602299999999996</v>
      </c>
      <c r="R82" s="86">
        <v>0.43153999999999998</v>
      </c>
      <c r="S82" s="88">
        <v>0.56845999999999997</v>
      </c>
      <c r="T82" s="86">
        <v>0.41511300000000001</v>
      </c>
      <c r="U82" s="88">
        <v>0.58488700000000005</v>
      </c>
      <c r="V82" s="86">
        <v>0.37901099999999999</v>
      </c>
      <c r="W82" s="88">
        <v>0.62098900000000001</v>
      </c>
      <c r="X82" s="86">
        <v>0.35555300000000001</v>
      </c>
      <c r="Y82" s="88">
        <v>0.64444699999999999</v>
      </c>
      <c r="Z82" s="86">
        <v>0.54764599999999997</v>
      </c>
      <c r="AA82" s="88">
        <v>0.45235399999999998</v>
      </c>
      <c r="AB82" s="86">
        <v>0.52264299999999997</v>
      </c>
      <c r="AC82" s="88">
        <v>0.47735699999999998</v>
      </c>
      <c r="AD82" s="86">
        <v>0.59052499999999997</v>
      </c>
      <c r="AE82" s="88">
        <v>0.40947499999999998</v>
      </c>
      <c r="AF82" s="86">
        <v>0.47338799999999998</v>
      </c>
      <c r="AG82" s="88">
        <v>0.52661199999999997</v>
      </c>
      <c r="AH82" s="86">
        <v>0.43065300000000001</v>
      </c>
      <c r="AI82" s="88">
        <v>0.56934700000000005</v>
      </c>
      <c r="AJ82" s="86">
        <v>0.53066199999999997</v>
      </c>
      <c r="AK82" s="88">
        <v>0.46933799999999998</v>
      </c>
      <c r="AL82" s="86">
        <v>0.52594600000000002</v>
      </c>
      <c r="AM82" s="87">
        <v>0.47405399999999998</v>
      </c>
    </row>
    <row r="84" spans="1:39" x14ac:dyDescent="0.2">
      <c r="A84" s="75" t="s">
        <v>65</v>
      </c>
      <c r="B84" s="75"/>
      <c r="C84" s="75"/>
      <c r="D84" s="75"/>
      <c r="E84" s="75"/>
      <c r="F84" s="75"/>
      <c r="G84" s="75"/>
    </row>
    <row r="85" spans="1:39" x14ac:dyDescent="0.2">
      <c r="A85" s="1" t="s">
        <v>0</v>
      </c>
      <c r="B85" s="101" t="s">
        <v>1</v>
      </c>
      <c r="C85" s="102"/>
      <c r="D85" s="101">
        <v>2012</v>
      </c>
      <c r="E85" s="102"/>
      <c r="F85" s="101">
        <v>2008</v>
      </c>
      <c r="G85" s="102"/>
      <c r="H85" s="101">
        <v>2004</v>
      </c>
      <c r="I85" s="102"/>
      <c r="J85" s="101">
        <v>2012</v>
      </c>
      <c r="K85" s="103"/>
      <c r="L85" s="103"/>
      <c r="M85" s="102"/>
      <c r="N85" s="101">
        <v>2010</v>
      </c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2"/>
      <c r="Z85" s="101">
        <v>2008</v>
      </c>
      <c r="AA85" s="102"/>
      <c r="AB85" s="101">
        <v>2006</v>
      </c>
      <c r="AC85" s="103"/>
      <c r="AD85" s="103"/>
      <c r="AE85" s="103"/>
      <c r="AF85" s="103"/>
      <c r="AG85" s="103"/>
      <c r="AH85" s="103"/>
      <c r="AI85" s="103"/>
      <c r="AJ85" s="103"/>
      <c r="AK85" s="103"/>
      <c r="AL85" s="103"/>
      <c r="AM85" s="102"/>
    </row>
    <row r="86" spans="1:39" x14ac:dyDescent="0.2">
      <c r="A86" s="2" t="s">
        <v>2</v>
      </c>
      <c r="B86" s="99" t="s">
        <v>3</v>
      </c>
      <c r="C86" s="100"/>
      <c r="D86" s="96" t="s">
        <v>4</v>
      </c>
      <c r="E86" s="97"/>
      <c r="F86" s="96" t="s">
        <v>4</v>
      </c>
      <c r="G86" s="97"/>
      <c r="H86" s="96" t="s">
        <v>4</v>
      </c>
      <c r="I86" s="97"/>
      <c r="J86" s="96"/>
      <c r="K86" s="97"/>
      <c r="L86" s="96" t="s">
        <v>6</v>
      </c>
      <c r="M86" s="97"/>
      <c r="N86" s="96" t="s">
        <v>6</v>
      </c>
      <c r="O86" s="97"/>
      <c r="P86" s="96" t="s">
        <v>7</v>
      </c>
      <c r="Q86" s="97"/>
      <c r="R86" s="96" t="s">
        <v>8</v>
      </c>
      <c r="S86" s="97"/>
      <c r="T86" s="96" t="s">
        <v>9</v>
      </c>
      <c r="U86" s="97"/>
      <c r="V86" s="96" t="s">
        <v>10</v>
      </c>
      <c r="W86" s="97"/>
      <c r="X86" s="96" t="s">
        <v>11</v>
      </c>
      <c r="Y86" s="98"/>
      <c r="Z86" s="96" t="s">
        <v>12</v>
      </c>
      <c r="AA86" s="97"/>
      <c r="AB86" s="96" t="s">
        <v>6</v>
      </c>
      <c r="AC86" s="97"/>
      <c r="AD86" s="96" t="s">
        <v>7</v>
      </c>
      <c r="AE86" s="97"/>
      <c r="AF86" s="96" t="s">
        <v>8</v>
      </c>
      <c r="AG86" s="97"/>
      <c r="AH86" s="96" t="s">
        <v>9</v>
      </c>
      <c r="AI86" s="97"/>
      <c r="AJ86" s="96" t="s">
        <v>10</v>
      </c>
      <c r="AK86" s="97"/>
      <c r="AL86" s="96" t="s">
        <v>11</v>
      </c>
      <c r="AM86" s="97"/>
    </row>
    <row r="87" spans="1:39" x14ac:dyDescent="0.2">
      <c r="A87" s="2" t="s">
        <v>13</v>
      </c>
      <c r="B87" s="94" t="s">
        <v>67</v>
      </c>
      <c r="C87" s="95" t="s">
        <v>68</v>
      </c>
      <c r="D87" s="94" t="s">
        <v>67</v>
      </c>
      <c r="E87" s="95" t="s">
        <v>68</v>
      </c>
      <c r="F87" s="94" t="s">
        <v>67</v>
      </c>
      <c r="G87" s="95" t="s">
        <v>68</v>
      </c>
      <c r="H87" s="94" t="s">
        <v>67</v>
      </c>
      <c r="I87" s="95" t="s">
        <v>68</v>
      </c>
      <c r="J87" s="94"/>
      <c r="K87" s="95"/>
      <c r="L87" s="94" t="s">
        <v>67</v>
      </c>
      <c r="M87" s="95" t="s">
        <v>68</v>
      </c>
      <c r="N87" s="94" t="s">
        <v>67</v>
      </c>
      <c r="O87" s="95" t="s">
        <v>68</v>
      </c>
      <c r="P87" s="94" t="s">
        <v>67</v>
      </c>
      <c r="Q87" s="95" t="s">
        <v>68</v>
      </c>
      <c r="R87" s="94" t="s">
        <v>67</v>
      </c>
      <c r="S87" s="95" t="s">
        <v>68</v>
      </c>
      <c r="T87" s="94" t="s">
        <v>67</v>
      </c>
      <c r="U87" s="95" t="s">
        <v>68</v>
      </c>
      <c r="V87" s="94" t="s">
        <v>67</v>
      </c>
      <c r="W87" s="95" t="s">
        <v>68</v>
      </c>
      <c r="X87" s="94" t="s">
        <v>67</v>
      </c>
      <c r="Y87" s="95" t="s">
        <v>68</v>
      </c>
      <c r="Z87" s="94" t="s">
        <v>67</v>
      </c>
      <c r="AA87" s="95" t="s">
        <v>68</v>
      </c>
      <c r="AB87" s="94" t="s">
        <v>67</v>
      </c>
      <c r="AC87" s="95" t="s">
        <v>68</v>
      </c>
      <c r="AD87" s="94" t="s">
        <v>67</v>
      </c>
      <c r="AE87" s="95" t="s">
        <v>68</v>
      </c>
      <c r="AF87" s="94" t="s">
        <v>67</v>
      </c>
      <c r="AG87" s="95" t="s">
        <v>68</v>
      </c>
      <c r="AH87" s="94" t="s">
        <v>67</v>
      </c>
      <c r="AI87" s="95" t="s">
        <v>68</v>
      </c>
      <c r="AJ87" s="94" t="s">
        <v>67</v>
      </c>
      <c r="AK87" s="95" t="s">
        <v>68</v>
      </c>
      <c r="AL87" s="94" t="s">
        <v>67</v>
      </c>
      <c r="AM87" s="95" t="s">
        <v>68</v>
      </c>
    </row>
    <row r="88" spans="1:39" x14ac:dyDescent="0.2">
      <c r="A88" s="1" t="s">
        <v>66</v>
      </c>
      <c r="B88" s="89">
        <f>ROUND(SUM(L22:Y22),0)</f>
        <v>26876789</v>
      </c>
      <c r="C88" s="90">
        <v>26876789</v>
      </c>
      <c r="D88" s="89">
        <f>ROUND(SUM(D22:E22),0)</f>
        <v>5489147</v>
      </c>
      <c r="E88" s="90">
        <v>5489147</v>
      </c>
      <c r="F88" s="89">
        <f>ROUND(SUM(F22:G22),0)</f>
        <v>5617863</v>
      </c>
      <c r="G88" s="90">
        <v>5617863</v>
      </c>
      <c r="H88" s="89">
        <f>ROUND(SUM(H22:I22),0)</f>
        <v>5600935</v>
      </c>
      <c r="I88" s="90">
        <v>5600935</v>
      </c>
      <c r="J88" s="89"/>
      <c r="K88" s="90"/>
      <c r="L88" s="89">
        <f>ROUND(SUM(L22:M22),0)</f>
        <v>5198510</v>
      </c>
      <c r="M88" s="91">
        <v>5198510</v>
      </c>
      <c r="N88" s="89">
        <f>ROUND(SUM(N22:O22),0)</f>
        <v>3672039</v>
      </c>
      <c r="O88" s="90">
        <v>3672039</v>
      </c>
      <c r="P88" s="89">
        <f>ROUND(SUM(P22:Q22),0)</f>
        <v>3701245</v>
      </c>
      <c r="Q88" s="90">
        <v>3701245</v>
      </c>
      <c r="R88" s="89">
        <v>5489147</v>
      </c>
      <c r="S88" s="90">
        <v>5489147</v>
      </c>
      <c r="T88" s="89">
        <f>ROUND(SUM(T22:U22),0)</f>
        <v>3565340</v>
      </c>
      <c r="U88" s="90">
        <v>3565340</v>
      </c>
      <c r="V88" s="89">
        <f>ROUND(SUM(V22:W22),0)</f>
        <v>3569379</v>
      </c>
      <c r="W88" s="90">
        <v>3569379</v>
      </c>
      <c r="X88" s="89">
        <f>ROUND(SUM(X22:Y22),0)</f>
        <v>3576134</v>
      </c>
      <c r="Y88" s="90">
        <v>3576134</v>
      </c>
      <c r="Z88" s="89">
        <f>ROUND(SUM(Z22:AA22),0)</f>
        <v>4847205</v>
      </c>
      <c r="AA88" s="90">
        <v>4847205</v>
      </c>
      <c r="AB88" s="89">
        <f>ROUND(SUM(AB22:AC22),0)</f>
        <v>4018577</v>
      </c>
      <c r="AC88" s="90">
        <v>4018577</v>
      </c>
      <c r="AD88" s="89">
        <f>ROUND(SUM(AD22:AE22),0)</f>
        <v>3909836</v>
      </c>
      <c r="AE88" s="90">
        <v>3909836</v>
      </c>
      <c r="AF88" s="89">
        <f>ROUND(SUM(AF22:AG22),0)</f>
        <v>3869711</v>
      </c>
      <c r="AG88" s="90">
        <v>3869711</v>
      </c>
      <c r="AH88" s="89">
        <f>ROUND(SUM(AH22:AI22),0)</f>
        <v>3832539</v>
      </c>
      <c r="AI88" s="90">
        <v>3832539</v>
      </c>
      <c r="AJ88" s="89">
        <f>ROUND(SUM(AJ22:AK22),0)</f>
        <v>3650568</v>
      </c>
      <c r="AK88" s="90">
        <v>3650568</v>
      </c>
      <c r="AL88" s="89">
        <f>ROUND(SUM(AL22:AM22),0)</f>
        <v>3841907</v>
      </c>
      <c r="AM88" s="91">
        <v>3841907</v>
      </c>
    </row>
    <row r="89" spans="1:39" x14ac:dyDescent="0.2">
      <c r="A89" s="37" t="s">
        <v>46</v>
      </c>
      <c r="B89" s="41">
        <f t="shared" ref="B89:B104" si="43">ROUND(SUM(L23:Y23),0)</f>
        <v>1773627</v>
      </c>
      <c r="C89" s="92">
        <v>1773627</v>
      </c>
      <c r="D89" s="41">
        <f t="shared" ref="D89:F104" si="44">ROUND(SUM(D23:E23),0)</f>
        <v>358699</v>
      </c>
      <c r="E89" s="92">
        <v>358699</v>
      </c>
      <c r="F89" s="41">
        <f t="shared" si="44"/>
        <v>359620</v>
      </c>
      <c r="G89" s="42">
        <v>359620</v>
      </c>
      <c r="H89" s="41">
        <f t="shared" ref="H89" si="45">ROUND(SUM(H23:I23),0)</f>
        <v>349076</v>
      </c>
      <c r="I89" s="42">
        <v>349076</v>
      </c>
      <c r="J89" s="41"/>
      <c r="K89" s="42"/>
      <c r="L89" s="41">
        <f t="shared" ref="L89" si="46">ROUND(SUM(L23:M23),0)</f>
        <v>343037</v>
      </c>
      <c r="M89" s="92">
        <v>343037</v>
      </c>
      <c r="N89" s="41">
        <f t="shared" ref="N89" si="47">ROUND(SUM(N23:O23),0)</f>
        <v>244900</v>
      </c>
      <c r="O89" s="42">
        <v>244900</v>
      </c>
      <c r="P89" s="41">
        <f t="shared" ref="P89" si="48">ROUND(SUM(P23:Q23),0)</f>
        <v>242775</v>
      </c>
      <c r="Q89" s="42">
        <v>242775</v>
      </c>
      <c r="R89" s="41">
        <v>358699</v>
      </c>
      <c r="S89" s="42">
        <v>358699</v>
      </c>
      <c r="T89" s="41">
        <f t="shared" ref="T89" si="49">ROUND(SUM(T23:U23),0)</f>
        <v>239527</v>
      </c>
      <c r="U89" s="42">
        <v>239527</v>
      </c>
      <c r="V89" s="41">
        <f t="shared" ref="V89" si="50">ROUND(SUM(V23:W23),0)</f>
        <v>235689</v>
      </c>
      <c r="W89" s="42">
        <v>235689</v>
      </c>
      <c r="X89" s="41">
        <f t="shared" ref="X89" si="51">ROUND(SUM(X23:Y23),0)</f>
        <v>233918</v>
      </c>
      <c r="Y89" s="42">
        <v>233918</v>
      </c>
      <c r="Z89" s="41">
        <f t="shared" ref="Z89" si="52">ROUND(SUM(Z23:AA23),0)</f>
        <v>302912</v>
      </c>
      <c r="AA89" s="42">
        <v>302912</v>
      </c>
      <c r="AB89" s="41">
        <f t="shared" ref="AB89" si="53">ROUND(SUM(AB23:AC23),0)</f>
        <v>241689</v>
      </c>
      <c r="AC89" s="42">
        <v>241689</v>
      </c>
      <c r="AD89" s="41">
        <f t="shared" ref="AD89" si="54">ROUND(SUM(AD23:AE23),0)</f>
        <v>236219</v>
      </c>
      <c r="AE89" s="42">
        <v>236219</v>
      </c>
      <c r="AF89" s="41">
        <f t="shared" ref="AF89" si="55">ROUND(SUM(AF23:AG23),0)</f>
        <v>238124</v>
      </c>
      <c r="AG89" s="42">
        <v>238124</v>
      </c>
      <c r="AH89" s="41">
        <f t="shared" ref="AH89" si="56">ROUND(SUM(AH23:AI23),0)</f>
        <v>233392</v>
      </c>
      <c r="AI89" s="42">
        <v>233392</v>
      </c>
      <c r="AJ89" s="41">
        <f t="shared" ref="AJ89" si="57">ROUND(SUM(AJ23:AK23),0)</f>
        <v>225363</v>
      </c>
      <c r="AK89" s="42">
        <v>225363</v>
      </c>
      <c r="AL89" s="41">
        <f t="shared" ref="AL89" si="58">ROUND(SUM(AL23:AM23),0)</f>
        <v>232707</v>
      </c>
      <c r="AM89" s="92">
        <v>232707</v>
      </c>
    </row>
    <row r="90" spans="1:39" x14ac:dyDescent="0.2">
      <c r="A90" s="46" t="s">
        <v>47</v>
      </c>
      <c r="B90" s="47">
        <f t="shared" si="43"/>
        <v>1715575</v>
      </c>
      <c r="C90" s="56">
        <v>1715575</v>
      </c>
      <c r="D90" s="47">
        <f t="shared" si="44"/>
        <v>349436</v>
      </c>
      <c r="E90" s="56">
        <v>349436</v>
      </c>
      <c r="F90" s="47">
        <f t="shared" si="44"/>
        <v>356341</v>
      </c>
      <c r="G90" s="48">
        <v>356341</v>
      </c>
      <c r="H90" s="47">
        <f t="shared" ref="H90" si="59">ROUND(SUM(H24:I24),0)</f>
        <v>354639</v>
      </c>
      <c r="I90" s="48">
        <v>354639</v>
      </c>
      <c r="J90" s="47"/>
      <c r="K90" s="48"/>
      <c r="L90" s="47">
        <f t="shared" ref="L90" si="60">ROUND(SUM(L24:M24),0)</f>
        <v>329887</v>
      </c>
      <c r="M90" s="56">
        <v>329887</v>
      </c>
      <c r="N90" s="47">
        <f t="shared" ref="N90" si="61">ROUND(SUM(N24:O24),0)</f>
        <v>238106</v>
      </c>
      <c r="O90" s="48">
        <v>238106</v>
      </c>
      <c r="P90" s="47">
        <f t="shared" ref="P90" si="62">ROUND(SUM(P24:Q24),0)</f>
        <v>234550</v>
      </c>
      <c r="Q90" s="48">
        <v>234550</v>
      </c>
      <c r="R90" s="47">
        <v>349436</v>
      </c>
      <c r="S90" s="48">
        <v>349436</v>
      </c>
      <c r="T90" s="47">
        <f t="shared" ref="T90" si="63">ROUND(SUM(T24:U24),0)</f>
        <v>230593</v>
      </c>
      <c r="U90" s="48">
        <v>230593</v>
      </c>
      <c r="V90" s="47">
        <f t="shared" ref="V90" si="64">ROUND(SUM(V24:W24),0)</f>
        <v>227908</v>
      </c>
      <c r="W90" s="48">
        <v>227908</v>
      </c>
      <c r="X90" s="47">
        <f t="shared" ref="X90" si="65">ROUND(SUM(X24:Y24),0)</f>
        <v>227502</v>
      </c>
      <c r="Y90" s="48">
        <v>227502</v>
      </c>
      <c r="Z90" s="47">
        <f t="shared" ref="Z90" si="66">ROUND(SUM(Z24:AA24),0)</f>
        <v>303905</v>
      </c>
      <c r="AA90" s="48">
        <v>303905</v>
      </c>
      <c r="AB90" s="47">
        <f t="shared" ref="AB90" si="67">ROUND(SUM(AB24:AC24),0)</f>
        <v>250849</v>
      </c>
      <c r="AC90" s="48">
        <v>250849</v>
      </c>
      <c r="AD90" s="47">
        <f t="shared" ref="AD90" si="68">ROUND(SUM(AD24:AE24),0)</f>
        <v>246501</v>
      </c>
      <c r="AE90" s="48">
        <v>246501</v>
      </c>
      <c r="AF90" s="47">
        <f t="shared" ref="AF90" si="69">ROUND(SUM(AF24:AG24),0)</f>
        <v>245342</v>
      </c>
      <c r="AG90" s="48">
        <v>245342</v>
      </c>
      <c r="AH90" s="47">
        <f t="shared" ref="AH90" si="70">ROUND(SUM(AH24:AI24),0)</f>
        <v>241884</v>
      </c>
      <c r="AI90" s="48">
        <v>241884</v>
      </c>
      <c r="AJ90" s="47">
        <f t="shared" ref="AJ90" si="71">ROUND(SUM(AJ24:AK24),0)</f>
        <v>233507</v>
      </c>
      <c r="AK90" s="48">
        <v>233507</v>
      </c>
      <c r="AL90" s="47">
        <f t="shared" ref="AL90" si="72">ROUND(SUM(AL24:AM24),0)</f>
        <v>241569</v>
      </c>
      <c r="AM90" s="56">
        <v>241569</v>
      </c>
    </row>
    <row r="91" spans="1:39" x14ac:dyDescent="0.2">
      <c r="A91" s="52" t="s">
        <v>48</v>
      </c>
      <c r="B91" s="47">
        <f t="shared" si="43"/>
        <v>1459260</v>
      </c>
      <c r="C91" s="56">
        <v>1459260</v>
      </c>
      <c r="D91" s="47">
        <f t="shared" si="44"/>
        <v>308403</v>
      </c>
      <c r="E91" s="56">
        <v>308403</v>
      </c>
      <c r="F91" s="47">
        <f t="shared" si="44"/>
        <v>306607</v>
      </c>
      <c r="G91" s="48">
        <v>306607</v>
      </c>
      <c r="H91" s="47">
        <f t="shared" ref="H91" si="73">ROUND(SUM(H25:I25),0)</f>
        <v>284387</v>
      </c>
      <c r="I91" s="48">
        <v>284387</v>
      </c>
      <c r="J91" s="47"/>
      <c r="K91" s="48"/>
      <c r="L91" s="47">
        <f t="shared" ref="L91" si="74">ROUND(SUM(L25:M25),0)</f>
        <v>295673</v>
      </c>
      <c r="M91" s="56">
        <v>295673</v>
      </c>
      <c r="N91" s="47">
        <f t="shared" ref="N91" si="75">ROUND(SUM(N25:O25),0)</f>
        <v>190380</v>
      </c>
      <c r="O91" s="48">
        <v>190380</v>
      </c>
      <c r="P91" s="47">
        <f t="shared" ref="P91" si="76">ROUND(SUM(P25:Q25),0)</f>
        <v>201117</v>
      </c>
      <c r="Q91" s="48">
        <v>201117</v>
      </c>
      <c r="R91" s="47">
        <v>308403</v>
      </c>
      <c r="S91" s="48">
        <v>308403</v>
      </c>
      <c r="T91" s="47">
        <f t="shared" ref="T91" si="77">ROUND(SUM(T25:U25),0)</f>
        <v>188628</v>
      </c>
      <c r="U91" s="48">
        <v>188628</v>
      </c>
      <c r="V91" s="47">
        <f t="shared" ref="V91" si="78">ROUND(SUM(V25:W25),0)</f>
        <v>192487</v>
      </c>
      <c r="W91" s="48">
        <v>192487</v>
      </c>
      <c r="X91" s="47">
        <f t="shared" ref="X91" si="79">ROUND(SUM(X25:Y25),0)</f>
        <v>190959</v>
      </c>
      <c r="Y91" s="48">
        <v>190959</v>
      </c>
      <c r="Z91" s="47">
        <f t="shared" ref="Z91" si="80">ROUND(SUM(Z25:AA25),0)</f>
        <v>285501</v>
      </c>
      <c r="AA91" s="48">
        <v>285501</v>
      </c>
      <c r="AB91" s="47">
        <f t="shared" ref="AB91" si="81">ROUND(SUM(AB25:AC25),0)</f>
        <v>204927</v>
      </c>
      <c r="AC91" s="48">
        <v>204927</v>
      </c>
      <c r="AD91" s="47">
        <f t="shared" ref="AD91" si="82">ROUND(SUM(AD25:AE25),0)</f>
        <v>205636</v>
      </c>
      <c r="AE91" s="48">
        <v>205636</v>
      </c>
      <c r="AF91" s="47">
        <f t="shared" ref="AF91" si="83">ROUND(SUM(AF25:AG25),0)</f>
        <v>196946</v>
      </c>
      <c r="AG91" s="48">
        <v>196946</v>
      </c>
      <c r="AH91" s="47">
        <f t="shared" ref="AH91" si="84">ROUND(SUM(AH25:AI25),0)</f>
        <v>192055</v>
      </c>
      <c r="AI91" s="48">
        <v>192055</v>
      </c>
      <c r="AJ91" s="47">
        <f t="shared" ref="AJ91" si="85">ROUND(SUM(AJ25:AK25),0)</f>
        <v>191143</v>
      </c>
      <c r="AK91" s="48">
        <v>191143</v>
      </c>
      <c r="AL91" s="47">
        <f t="shared" ref="AL91" si="86">ROUND(SUM(AL25:AM25),0)</f>
        <v>205798</v>
      </c>
      <c r="AM91" s="56">
        <v>205798</v>
      </c>
    </row>
    <row r="92" spans="1:39" x14ac:dyDescent="0.2">
      <c r="A92" s="53" t="s">
        <v>49</v>
      </c>
      <c r="B92" s="47">
        <f t="shared" si="43"/>
        <v>1611673</v>
      </c>
      <c r="C92" s="56">
        <v>1611673</v>
      </c>
      <c r="D92" s="47">
        <f t="shared" si="44"/>
        <v>324740</v>
      </c>
      <c r="E92" s="56">
        <v>324740</v>
      </c>
      <c r="F92" s="47">
        <f t="shared" si="44"/>
        <v>337681</v>
      </c>
      <c r="G92" s="48">
        <v>337681</v>
      </c>
      <c r="H92" s="47">
        <f t="shared" ref="H92" si="87">ROUND(SUM(H26:I26),0)</f>
        <v>333202</v>
      </c>
      <c r="I92" s="48">
        <v>333202</v>
      </c>
      <c r="J92" s="47"/>
      <c r="K92" s="48"/>
      <c r="L92" s="47">
        <f t="shared" ref="L92" si="88">ROUND(SUM(L26:M26),0)</f>
        <v>309227</v>
      </c>
      <c r="M92" s="56">
        <v>309227</v>
      </c>
      <c r="N92" s="47">
        <f t="shared" ref="N92" si="89">ROUND(SUM(N26:O26),0)</f>
        <v>220507</v>
      </c>
      <c r="O92" s="48">
        <v>220507</v>
      </c>
      <c r="P92" s="47">
        <f t="shared" ref="P92" si="90">ROUND(SUM(P26:Q26),0)</f>
        <v>220861</v>
      </c>
      <c r="Q92" s="48">
        <v>220861</v>
      </c>
      <c r="R92" s="47">
        <v>324740</v>
      </c>
      <c r="S92" s="48">
        <v>324740</v>
      </c>
      <c r="T92" s="47">
        <f t="shared" ref="T92" si="91">ROUND(SUM(T26:U26),0)</f>
        <v>215445</v>
      </c>
      <c r="U92" s="48">
        <v>215445</v>
      </c>
      <c r="V92" s="47">
        <f t="shared" ref="V92" si="92">ROUND(SUM(V26:W26),0)</f>
        <v>214958</v>
      </c>
      <c r="W92" s="48">
        <v>214958</v>
      </c>
      <c r="X92" s="47">
        <f t="shared" ref="X92" si="93">ROUND(SUM(X26:Y26),0)</f>
        <v>215572</v>
      </c>
      <c r="Y92" s="48">
        <v>215572</v>
      </c>
      <c r="Z92" s="47">
        <f t="shared" ref="Z92" si="94">ROUND(SUM(Z26:AA26),0)</f>
        <v>297099</v>
      </c>
      <c r="AA92" s="48">
        <v>297099</v>
      </c>
      <c r="AB92" s="47">
        <f t="shared" ref="AB92" si="95">ROUND(SUM(AB26:AC26),0)</f>
        <v>250470</v>
      </c>
      <c r="AC92" s="48">
        <v>250470</v>
      </c>
      <c r="AD92" s="47">
        <f t="shared" ref="AD92" si="96">ROUND(SUM(AD26:AE26),0)</f>
        <v>241667</v>
      </c>
      <c r="AE92" s="48">
        <v>241667</v>
      </c>
      <c r="AF92" s="47">
        <f t="shared" ref="AF92" si="97">ROUND(SUM(AF26:AG26),0)</f>
        <v>244695</v>
      </c>
      <c r="AG92" s="48">
        <v>244695</v>
      </c>
      <c r="AH92" s="47">
        <f t="shared" ref="AH92" si="98">ROUND(SUM(AH26:AI26),0)</f>
        <v>240177</v>
      </c>
      <c r="AI92" s="48">
        <v>240177</v>
      </c>
      <c r="AJ92" s="47">
        <f t="shared" ref="AJ92" si="99">ROUND(SUM(AJ26:AK26),0)</f>
        <v>225415</v>
      </c>
      <c r="AK92" s="48">
        <v>225415</v>
      </c>
      <c r="AL92" s="47">
        <f t="shared" ref="AL92" si="100">ROUND(SUM(AL26:AM26),0)</f>
        <v>240042</v>
      </c>
      <c r="AM92" s="56">
        <v>240042</v>
      </c>
    </row>
    <row r="93" spans="1:39" x14ac:dyDescent="0.2">
      <c r="A93" s="54" t="s">
        <v>50</v>
      </c>
      <c r="B93" s="47">
        <f t="shared" si="43"/>
        <v>1756458</v>
      </c>
      <c r="C93" s="56">
        <v>1756458</v>
      </c>
      <c r="D93" s="47">
        <f t="shared" si="44"/>
        <v>354667</v>
      </c>
      <c r="E93" s="56">
        <v>354667</v>
      </c>
      <c r="F93" s="47">
        <f t="shared" si="44"/>
        <v>366431</v>
      </c>
      <c r="G93" s="48">
        <v>366431</v>
      </c>
      <c r="H93" s="47">
        <f t="shared" ref="H93" si="101">ROUND(SUM(H27:I27),0)</f>
        <v>372328</v>
      </c>
      <c r="I93" s="48">
        <v>372328</v>
      </c>
      <c r="J93" s="47"/>
      <c r="K93" s="48"/>
      <c r="L93" s="47">
        <f t="shared" ref="L93" si="102">ROUND(SUM(L27:M27),0)</f>
        <v>337313</v>
      </c>
      <c r="M93" s="56">
        <v>337313</v>
      </c>
      <c r="N93" s="47">
        <f t="shared" ref="N93" si="103">ROUND(SUM(N27:O27),0)</f>
        <v>242159</v>
      </c>
      <c r="O93" s="48">
        <v>242159</v>
      </c>
      <c r="P93" s="47">
        <f t="shared" ref="P93" si="104">ROUND(SUM(P27:Q27),0)</f>
        <v>241800</v>
      </c>
      <c r="Q93" s="48">
        <v>241800</v>
      </c>
      <c r="R93" s="47">
        <v>354667</v>
      </c>
      <c r="S93" s="48">
        <v>354667</v>
      </c>
      <c r="T93" s="47">
        <f t="shared" ref="T93" si="105">ROUND(SUM(T27:U27),0)</f>
        <v>231538</v>
      </c>
      <c r="U93" s="48">
        <v>231538</v>
      </c>
      <c r="V93" s="47">
        <f t="shared" ref="V93" si="106">ROUND(SUM(V27:W27),0)</f>
        <v>233413</v>
      </c>
      <c r="W93" s="48">
        <v>233413</v>
      </c>
      <c r="X93" s="47">
        <f t="shared" ref="X93" si="107">ROUND(SUM(X27:Y27),0)</f>
        <v>235566</v>
      </c>
      <c r="Y93" s="48">
        <v>235566</v>
      </c>
      <c r="Z93" s="47">
        <f t="shared" ref="Z93" si="108">ROUND(SUM(Z27:AA27),0)</f>
        <v>311453</v>
      </c>
      <c r="AA93" s="48">
        <v>311453</v>
      </c>
      <c r="AB93" s="47">
        <f t="shared" ref="AB93" si="109">ROUND(SUM(AB27:AC27),0)</f>
        <v>260745</v>
      </c>
      <c r="AC93" s="48">
        <v>260745</v>
      </c>
      <c r="AD93" s="47">
        <f t="shared" ref="AD93" si="110">ROUND(SUM(AD27:AE27),0)</f>
        <v>252713</v>
      </c>
      <c r="AE93" s="48">
        <v>252713</v>
      </c>
      <c r="AF93" s="47">
        <f t="shared" ref="AF93" si="111">ROUND(SUM(AF27:AG27),0)</f>
        <v>252385</v>
      </c>
      <c r="AG93" s="48">
        <v>252385</v>
      </c>
      <c r="AH93" s="47">
        <f t="shared" ref="AH93" si="112">ROUND(SUM(AH27:AI27),0)</f>
        <v>254996</v>
      </c>
      <c r="AI93" s="48">
        <v>254996</v>
      </c>
      <c r="AJ93" s="47">
        <f t="shared" ref="AJ93" si="113">ROUND(SUM(AJ27:AK27),0)</f>
        <v>236252</v>
      </c>
      <c r="AK93" s="48">
        <v>236252</v>
      </c>
      <c r="AL93" s="47">
        <f t="shared" ref="AL93" si="114">ROUND(SUM(AL27:AM27),0)</f>
        <v>249829</v>
      </c>
      <c r="AM93" s="56">
        <v>249829</v>
      </c>
    </row>
    <row r="94" spans="1:39" x14ac:dyDescent="0.2">
      <c r="A94" s="55" t="s">
        <v>51</v>
      </c>
      <c r="B94" s="47">
        <f t="shared" si="43"/>
        <v>1604810</v>
      </c>
      <c r="C94" s="56">
        <v>1604810</v>
      </c>
      <c r="D94" s="47">
        <f t="shared" si="44"/>
        <v>313115</v>
      </c>
      <c r="E94" s="56">
        <v>313115</v>
      </c>
      <c r="F94" s="47">
        <f t="shared" si="44"/>
        <v>326148</v>
      </c>
      <c r="G94" s="48">
        <v>326148</v>
      </c>
      <c r="H94" s="47">
        <f t="shared" ref="H94" si="115">ROUND(SUM(H28:I28),0)</f>
        <v>341016</v>
      </c>
      <c r="I94" s="48">
        <v>341016</v>
      </c>
      <c r="J94" s="47"/>
      <c r="K94" s="48"/>
      <c r="L94" s="47">
        <f t="shared" ref="L94" si="116">ROUND(SUM(L28:M28),0)</f>
        <v>294097</v>
      </c>
      <c r="M94" s="56">
        <v>294097</v>
      </c>
      <c r="N94" s="47">
        <f t="shared" ref="N94" si="117">ROUND(SUM(N28:O28),0)</f>
        <v>221343</v>
      </c>
      <c r="O94" s="48">
        <v>221343</v>
      </c>
      <c r="P94" s="47">
        <f t="shared" ref="P94" si="118">ROUND(SUM(P28:Q28),0)</f>
        <v>223719</v>
      </c>
      <c r="Q94" s="48">
        <v>223719</v>
      </c>
      <c r="R94" s="47">
        <v>313115</v>
      </c>
      <c r="S94" s="48">
        <v>313115</v>
      </c>
      <c r="T94" s="47">
        <f t="shared" ref="T94" si="119">ROUND(SUM(T28:U28),0)</f>
        <v>216398</v>
      </c>
      <c r="U94" s="48">
        <v>216398</v>
      </c>
      <c r="V94" s="47">
        <f t="shared" ref="V94" si="120">ROUND(SUM(V28:W28),0)</f>
        <v>215258</v>
      </c>
      <c r="W94" s="48">
        <v>215258</v>
      </c>
      <c r="X94" s="47">
        <f t="shared" ref="X94" si="121">ROUND(SUM(X28:Y28),0)</f>
        <v>217604</v>
      </c>
      <c r="Y94" s="48">
        <v>217604</v>
      </c>
      <c r="Z94" s="47">
        <f t="shared" ref="Z94" si="122">ROUND(SUM(Z28:AA28),0)</f>
        <v>280513</v>
      </c>
      <c r="AA94" s="48">
        <v>280513</v>
      </c>
      <c r="AB94" s="47">
        <f t="shared" ref="AB94" si="123">ROUND(SUM(AB28:AC28),0)</f>
        <v>248226</v>
      </c>
      <c r="AC94" s="48">
        <v>248226</v>
      </c>
      <c r="AD94" s="47">
        <f t="shared" ref="AD94" si="124">ROUND(SUM(AD28:AE28),0)</f>
        <v>241769</v>
      </c>
      <c r="AE94" s="48">
        <v>241769</v>
      </c>
      <c r="AF94" s="47">
        <f t="shared" ref="AF94" si="125">ROUND(SUM(AF28:AG28),0)</f>
        <v>239041</v>
      </c>
      <c r="AG94" s="48">
        <v>239041</v>
      </c>
      <c r="AH94" s="47">
        <f t="shared" ref="AH94" si="126">ROUND(SUM(AH28:AI28),0)</f>
        <v>236257</v>
      </c>
      <c r="AI94" s="48">
        <v>236257</v>
      </c>
      <c r="AJ94" s="47">
        <f t="shared" ref="AJ94" si="127">ROUND(SUM(AJ28:AK28),0)</f>
        <v>223094</v>
      </c>
      <c r="AK94" s="48">
        <v>223094</v>
      </c>
      <c r="AL94" s="47">
        <f t="shared" ref="AL94" si="128">ROUND(SUM(AL28:AM28),0)</f>
        <v>238277</v>
      </c>
      <c r="AM94" s="56">
        <v>238277</v>
      </c>
    </row>
    <row r="95" spans="1:39" x14ac:dyDescent="0.2">
      <c r="A95" s="57" t="s">
        <v>52</v>
      </c>
      <c r="B95" s="47">
        <f t="shared" si="43"/>
        <v>1617499</v>
      </c>
      <c r="C95" s="56">
        <v>1617499</v>
      </c>
      <c r="D95" s="47">
        <f t="shared" si="44"/>
        <v>326972</v>
      </c>
      <c r="E95" s="56">
        <v>326972</v>
      </c>
      <c r="F95" s="47">
        <f t="shared" si="44"/>
        <v>332352</v>
      </c>
      <c r="G95" s="48">
        <v>332352</v>
      </c>
      <c r="H95" s="47">
        <f t="shared" ref="H95" si="129">ROUND(SUM(H29:I29),0)</f>
        <v>334748</v>
      </c>
      <c r="I95" s="48">
        <v>334748</v>
      </c>
      <c r="J95" s="47"/>
      <c r="K95" s="48"/>
      <c r="L95" s="47">
        <f t="shared" ref="L95" si="130">ROUND(SUM(L29:M29),0)</f>
        <v>307500</v>
      </c>
      <c r="M95" s="56">
        <v>307500</v>
      </c>
      <c r="N95" s="47">
        <f t="shared" ref="N95" si="131">ROUND(SUM(N29:O29),0)</f>
        <v>222720</v>
      </c>
      <c r="O95" s="48">
        <v>222720</v>
      </c>
      <c r="P95" s="47">
        <f t="shared" ref="P95" si="132">ROUND(SUM(P29:Q29),0)</f>
        <v>223882</v>
      </c>
      <c r="Q95" s="48">
        <v>223882</v>
      </c>
      <c r="R95" s="47">
        <v>326972</v>
      </c>
      <c r="S95" s="48">
        <v>326972</v>
      </c>
      <c r="T95" s="47">
        <f t="shared" ref="T95" si="133">ROUND(SUM(T29:U29),0)</f>
        <v>214720</v>
      </c>
      <c r="U95" s="48">
        <v>214720</v>
      </c>
      <c r="V95" s="47">
        <f t="shared" ref="V95" si="134">ROUND(SUM(V29:W29),0)</f>
        <v>215344</v>
      </c>
      <c r="W95" s="48">
        <v>215344</v>
      </c>
      <c r="X95" s="47">
        <f t="shared" ref="X95" si="135">ROUND(SUM(X29:Y29),0)</f>
        <v>217665</v>
      </c>
      <c r="Y95" s="48">
        <v>217665</v>
      </c>
      <c r="Z95" s="47">
        <f t="shared" ref="Z95" si="136">ROUND(SUM(Z29:AA29),0)</f>
        <v>284999</v>
      </c>
      <c r="AA95" s="48">
        <v>284999</v>
      </c>
      <c r="AB95" s="47">
        <f t="shared" ref="AB95" si="137">ROUND(SUM(AB29:AC29),0)</f>
        <v>249156</v>
      </c>
      <c r="AC95" s="48">
        <v>249156</v>
      </c>
      <c r="AD95" s="47">
        <f t="shared" ref="AD95" si="138">ROUND(SUM(AD29:AE29),0)</f>
        <v>241581</v>
      </c>
      <c r="AE95" s="48">
        <v>241581</v>
      </c>
      <c r="AF95" s="47">
        <f t="shared" ref="AF95" si="139">ROUND(SUM(AF29:AG29),0)</f>
        <v>243425</v>
      </c>
      <c r="AG95" s="48">
        <v>243425</v>
      </c>
      <c r="AH95" s="47">
        <f t="shared" ref="AH95" si="140">ROUND(SUM(AH29:AI29),0)</f>
        <v>239402</v>
      </c>
      <c r="AI95" s="48">
        <v>239402</v>
      </c>
      <c r="AJ95" s="47">
        <f t="shared" ref="AJ95" si="141">ROUND(SUM(AJ29:AK29),0)</f>
        <v>222340</v>
      </c>
      <c r="AK95" s="48">
        <v>222340</v>
      </c>
      <c r="AL95" s="47">
        <f t="shared" ref="AL95" si="142">ROUND(SUM(AL29:AM29),0)</f>
        <v>238407</v>
      </c>
      <c r="AM95" s="56">
        <v>238407</v>
      </c>
    </row>
    <row r="96" spans="1:39" x14ac:dyDescent="0.2">
      <c r="A96" s="58" t="s">
        <v>53</v>
      </c>
      <c r="B96" s="47">
        <f t="shared" si="43"/>
        <v>1692556</v>
      </c>
      <c r="C96" s="56">
        <v>1692556</v>
      </c>
      <c r="D96" s="47">
        <f t="shared" si="44"/>
        <v>335914</v>
      </c>
      <c r="E96" s="56">
        <v>335914</v>
      </c>
      <c r="F96" s="47">
        <f t="shared" si="44"/>
        <v>343676</v>
      </c>
      <c r="G96" s="48">
        <v>343676</v>
      </c>
      <c r="H96" s="47">
        <f t="shared" ref="H96" si="143">ROUND(SUM(H30:I30),0)</f>
        <v>342489</v>
      </c>
      <c r="I96" s="48">
        <v>342489</v>
      </c>
      <c r="J96" s="47"/>
      <c r="K96" s="48"/>
      <c r="L96" s="47">
        <f t="shared" ref="L96" si="144">ROUND(SUM(L30:M30),0)</f>
        <v>320818</v>
      </c>
      <c r="M96" s="56">
        <v>320818</v>
      </c>
      <c r="N96" s="47">
        <f t="shared" ref="N96" si="145">ROUND(SUM(N30:O30),0)</f>
        <v>233748</v>
      </c>
      <c r="O96" s="48">
        <v>233748</v>
      </c>
      <c r="P96" s="47">
        <f t="shared" ref="P96" si="146">ROUND(SUM(P30:Q30),0)</f>
        <v>232751</v>
      </c>
      <c r="Q96" s="48">
        <v>232751</v>
      </c>
      <c r="R96" s="47">
        <v>335914</v>
      </c>
      <c r="S96" s="48">
        <v>335914</v>
      </c>
      <c r="T96" s="47">
        <f t="shared" ref="T96" si="147">ROUND(SUM(T30:U30),0)</f>
        <v>227329</v>
      </c>
      <c r="U96" s="48">
        <v>227329</v>
      </c>
      <c r="V96" s="47">
        <f t="shared" ref="V96" si="148">ROUND(SUM(V30:W30),0)</f>
        <v>226574</v>
      </c>
      <c r="W96" s="48">
        <v>226574</v>
      </c>
      <c r="X96" s="47">
        <f t="shared" ref="X96" si="149">ROUND(SUM(X30:Y30),0)</f>
        <v>226246</v>
      </c>
      <c r="Y96" s="48">
        <v>226246</v>
      </c>
      <c r="Z96" s="47">
        <f t="shared" ref="Z96" si="150">ROUND(SUM(Z30:AA30),0)</f>
        <v>297565</v>
      </c>
      <c r="AA96" s="48">
        <v>297565</v>
      </c>
      <c r="AB96" s="47">
        <f t="shared" ref="AB96" si="151">ROUND(SUM(AB30:AC30),0)</f>
        <v>244798</v>
      </c>
      <c r="AC96" s="48">
        <v>244798</v>
      </c>
      <c r="AD96" s="47">
        <f t="shared" ref="AD96" si="152">ROUND(SUM(AD30:AE30),0)</f>
        <v>236282</v>
      </c>
      <c r="AE96" s="48">
        <v>236282</v>
      </c>
      <c r="AF96" s="47">
        <f t="shared" ref="AF96" si="153">ROUND(SUM(AF30:AG30),0)</f>
        <v>227457</v>
      </c>
      <c r="AG96" s="48">
        <v>227457</v>
      </c>
      <c r="AH96" s="47">
        <f t="shared" ref="AH96" si="154">ROUND(SUM(AH30:AI30),0)</f>
        <v>232567</v>
      </c>
      <c r="AI96" s="48">
        <v>232567</v>
      </c>
      <c r="AJ96" s="47">
        <f t="shared" ref="AJ96" si="155">ROUND(SUM(AJ30:AK30),0)</f>
        <v>224812</v>
      </c>
      <c r="AK96" s="48">
        <v>224812</v>
      </c>
      <c r="AL96" s="47">
        <f t="shared" ref="AL96" si="156">ROUND(SUM(AL30:AM30),0)</f>
        <v>236345</v>
      </c>
      <c r="AM96" s="56">
        <v>236345</v>
      </c>
    </row>
    <row r="97" spans="1:39" x14ac:dyDescent="0.2">
      <c r="A97" s="59" t="s">
        <v>54</v>
      </c>
      <c r="B97" s="47">
        <f t="shared" si="43"/>
        <v>1516023</v>
      </c>
      <c r="C97" s="56">
        <v>1516023</v>
      </c>
      <c r="D97" s="47">
        <f t="shared" si="44"/>
        <v>316369</v>
      </c>
      <c r="E97" s="56">
        <v>316369</v>
      </c>
      <c r="F97" s="47">
        <f t="shared" si="44"/>
        <v>334967</v>
      </c>
      <c r="G97" s="48">
        <v>334967</v>
      </c>
      <c r="H97" s="47">
        <f t="shared" ref="H97" si="157">ROUND(SUM(H31:I31),0)</f>
        <v>334623</v>
      </c>
      <c r="I97" s="48">
        <v>334623</v>
      </c>
      <c r="J97" s="47"/>
      <c r="K97" s="48"/>
      <c r="L97" s="47">
        <f t="shared" ref="L97" si="158">ROUND(SUM(L31:M31),0)</f>
        <v>298061</v>
      </c>
      <c r="M97" s="56">
        <v>298061</v>
      </c>
      <c r="N97" s="47">
        <f t="shared" ref="N97" si="159">ROUND(SUM(N31:O31),0)</f>
        <v>206120</v>
      </c>
      <c r="O97" s="48">
        <v>206120</v>
      </c>
      <c r="P97" s="47">
        <f t="shared" ref="P97" si="160">ROUND(SUM(P31:Q31),0)</f>
        <v>210616</v>
      </c>
      <c r="Q97" s="48">
        <v>210616</v>
      </c>
      <c r="R97" s="47">
        <v>316369</v>
      </c>
      <c r="S97" s="48">
        <v>316369</v>
      </c>
      <c r="T97" s="47">
        <f t="shared" ref="T97" si="161">ROUND(SUM(T31:U31),0)</f>
        <v>199412</v>
      </c>
      <c r="U97" s="48">
        <v>199412</v>
      </c>
      <c r="V97" s="47">
        <f t="shared" ref="V97" si="162">ROUND(SUM(V31:W31),0)</f>
        <v>197349</v>
      </c>
      <c r="W97" s="48">
        <v>197349</v>
      </c>
      <c r="X97" s="47">
        <f t="shared" ref="X97" si="163">ROUND(SUM(X31:Y31),0)</f>
        <v>199310</v>
      </c>
      <c r="Y97" s="48">
        <v>199310</v>
      </c>
      <c r="Z97" s="47">
        <f t="shared" ref="Z97" si="164">ROUND(SUM(Z31:AA31),0)</f>
        <v>282773</v>
      </c>
      <c r="AA97" s="48">
        <v>282773</v>
      </c>
      <c r="AB97" s="47">
        <f t="shared" ref="AB97" si="165">ROUND(SUM(AB31:AC31),0)</f>
        <v>231514</v>
      </c>
      <c r="AC97" s="48">
        <v>231514</v>
      </c>
      <c r="AD97" s="47">
        <f t="shared" ref="AD97" si="166">ROUND(SUM(AD31:AE31),0)</f>
        <v>225151</v>
      </c>
      <c r="AE97" s="48">
        <v>225151</v>
      </c>
      <c r="AF97" s="47">
        <f t="shared" ref="AF97" si="167">ROUND(SUM(AF31:AG31),0)</f>
        <v>213756</v>
      </c>
      <c r="AG97" s="48">
        <v>213756</v>
      </c>
      <c r="AH97" s="47">
        <f t="shared" ref="AH97" si="168">ROUND(SUM(AH31:AI31),0)</f>
        <v>213803</v>
      </c>
      <c r="AI97" s="48">
        <v>213803</v>
      </c>
      <c r="AJ97" s="47">
        <f t="shared" ref="AJ97" si="169">ROUND(SUM(AJ31:AK31),0)</f>
        <v>209211</v>
      </c>
      <c r="AK97" s="48">
        <v>209211</v>
      </c>
      <c r="AL97" s="47">
        <f t="shared" ref="AL97" si="170">ROUND(SUM(AL31:AM31),0)</f>
        <v>217406</v>
      </c>
      <c r="AM97" s="56">
        <v>217406</v>
      </c>
    </row>
    <row r="98" spans="1:39" x14ac:dyDescent="0.2">
      <c r="A98" s="60" t="s">
        <v>55</v>
      </c>
      <c r="B98" s="47">
        <f t="shared" si="43"/>
        <v>1761454</v>
      </c>
      <c r="C98" s="56">
        <v>1761454</v>
      </c>
      <c r="D98" s="47">
        <f t="shared" si="44"/>
        <v>352755</v>
      </c>
      <c r="E98" s="56">
        <v>352755</v>
      </c>
      <c r="F98" s="47">
        <f t="shared" si="44"/>
        <v>366465</v>
      </c>
      <c r="G98" s="48">
        <v>366465</v>
      </c>
      <c r="H98" s="47">
        <f t="shared" ref="H98" si="171">ROUND(SUM(H32:I32),0)</f>
        <v>369760</v>
      </c>
      <c r="I98" s="48">
        <v>369760</v>
      </c>
      <c r="J98" s="47"/>
      <c r="K98" s="48"/>
      <c r="L98" s="47">
        <f t="shared" ref="L98" si="172">ROUND(SUM(L32:M32),0)</f>
        <v>338857</v>
      </c>
      <c r="M98" s="56">
        <v>338857</v>
      </c>
      <c r="N98" s="47">
        <f t="shared" ref="N98" si="173">ROUND(SUM(N32:O32),0)</f>
        <v>240659</v>
      </c>
      <c r="O98" s="48">
        <v>240659</v>
      </c>
      <c r="P98" s="47">
        <f t="shared" ref="P98" si="174">ROUND(SUM(P32:Q32),0)</f>
        <v>240707</v>
      </c>
      <c r="Q98" s="48">
        <v>240707</v>
      </c>
      <c r="R98" s="47">
        <v>352755</v>
      </c>
      <c r="S98" s="48">
        <v>352755</v>
      </c>
      <c r="T98" s="47">
        <f t="shared" ref="T98" si="175">ROUND(SUM(T32:U32),0)</f>
        <v>232550</v>
      </c>
      <c r="U98" s="48">
        <v>232550</v>
      </c>
      <c r="V98" s="47">
        <f t="shared" ref="V98" si="176">ROUND(SUM(V32:W32),0)</f>
        <v>236207</v>
      </c>
      <c r="W98" s="48">
        <v>236207</v>
      </c>
      <c r="X98" s="47">
        <f t="shared" ref="X98" si="177">ROUND(SUM(X32:Y32),0)</f>
        <v>235450</v>
      </c>
      <c r="Y98" s="48">
        <v>235450</v>
      </c>
      <c r="Z98" s="47">
        <f t="shared" ref="Z98" si="178">ROUND(SUM(Z32:AA32),0)</f>
        <v>316045</v>
      </c>
      <c r="AA98" s="48">
        <v>316045</v>
      </c>
      <c r="AB98" s="47">
        <f t="shared" ref="AB98" si="179">ROUND(SUM(AB32:AC32),0)</f>
        <v>254890</v>
      </c>
      <c r="AC98" s="48">
        <v>254890</v>
      </c>
      <c r="AD98" s="47">
        <f t="shared" ref="AD98" si="180">ROUND(SUM(AD32:AE32),0)</f>
        <v>247832</v>
      </c>
      <c r="AE98" s="48">
        <v>247832</v>
      </c>
      <c r="AF98" s="47">
        <f t="shared" ref="AF98" si="181">ROUND(SUM(AF32:AG32),0)</f>
        <v>243157</v>
      </c>
      <c r="AG98" s="48">
        <v>243157</v>
      </c>
      <c r="AH98" s="47">
        <f t="shared" ref="AH98" si="182">ROUND(SUM(AH32:AI32),0)</f>
        <v>245637</v>
      </c>
      <c r="AI98" s="48">
        <v>245637</v>
      </c>
      <c r="AJ98" s="47">
        <f t="shared" ref="AJ98" si="183">ROUND(SUM(AJ32:AK32),0)</f>
        <v>235178</v>
      </c>
      <c r="AK98" s="48">
        <v>235178</v>
      </c>
      <c r="AL98" s="47">
        <f t="shared" ref="AL98" si="184">ROUND(SUM(AL32:AM32),0)</f>
        <v>245097</v>
      </c>
      <c r="AM98" s="56">
        <v>245097</v>
      </c>
    </row>
    <row r="99" spans="1:39" x14ac:dyDescent="0.2">
      <c r="A99" s="61" t="s">
        <v>56</v>
      </c>
      <c r="B99" s="47">
        <f t="shared" si="43"/>
        <v>1589876</v>
      </c>
      <c r="C99" s="56">
        <v>1589876</v>
      </c>
      <c r="D99" s="47">
        <f t="shared" si="44"/>
        <v>358541</v>
      </c>
      <c r="E99" s="56">
        <v>358541</v>
      </c>
      <c r="F99" s="47">
        <f t="shared" si="44"/>
        <v>366774</v>
      </c>
      <c r="G99" s="48">
        <v>366774</v>
      </c>
      <c r="H99" s="47">
        <f t="shared" ref="H99" si="185">ROUND(SUM(H33:I33),0)</f>
        <v>366209</v>
      </c>
      <c r="I99" s="48">
        <v>366209</v>
      </c>
      <c r="J99" s="47"/>
      <c r="K99" s="48"/>
      <c r="L99" s="47">
        <f t="shared" ref="L99" si="186">ROUND(SUM(L33:M33),0)</f>
        <v>335831</v>
      </c>
      <c r="M99" s="56">
        <v>335831</v>
      </c>
      <c r="N99" s="47">
        <f t="shared" ref="N99" si="187">ROUND(SUM(N33:O33),0)</f>
        <v>208892</v>
      </c>
      <c r="O99" s="48">
        <v>208892</v>
      </c>
      <c r="P99" s="47">
        <f t="shared" ref="P99" si="188">ROUND(SUM(P33:Q33),0)</f>
        <v>214774</v>
      </c>
      <c r="Q99" s="48">
        <v>214774</v>
      </c>
      <c r="R99" s="47">
        <v>358541</v>
      </c>
      <c r="S99" s="48">
        <v>358541</v>
      </c>
      <c r="T99" s="47">
        <f t="shared" ref="T99" si="189">ROUND(SUM(T33:U33),0)</f>
        <v>210131</v>
      </c>
      <c r="U99" s="48">
        <v>210131</v>
      </c>
      <c r="V99" s="47">
        <f t="shared" ref="V99" si="190">ROUND(SUM(V33:W33),0)</f>
        <v>204135</v>
      </c>
      <c r="W99" s="48">
        <v>204135</v>
      </c>
      <c r="X99" s="47">
        <f t="shared" ref="X99" si="191">ROUND(SUM(X33:Y33),0)</f>
        <v>199285</v>
      </c>
      <c r="Y99" s="48">
        <v>199285</v>
      </c>
      <c r="Z99" s="47">
        <f t="shared" ref="Z99" si="192">ROUND(SUM(Z33:AA33),0)</f>
        <v>316677</v>
      </c>
      <c r="AA99" s="48">
        <v>316677</v>
      </c>
      <c r="AB99" s="47">
        <f t="shared" ref="AB99" si="193">ROUND(SUM(AB33:AC33),0)</f>
        <v>256845</v>
      </c>
      <c r="AC99" s="48">
        <v>256845</v>
      </c>
      <c r="AD99" s="47">
        <f t="shared" ref="AD99" si="194">ROUND(SUM(AD33:AE33),0)</f>
        <v>259583</v>
      </c>
      <c r="AE99" s="48">
        <v>259583</v>
      </c>
      <c r="AF99" s="47">
        <f t="shared" ref="AF99" si="195">ROUND(SUM(AF33:AG33),0)</f>
        <v>223503</v>
      </c>
      <c r="AG99" s="48">
        <v>223503</v>
      </c>
      <c r="AH99" s="47">
        <f t="shared" ref="AH99" si="196">ROUND(SUM(AH33:AI33),0)</f>
        <v>224981</v>
      </c>
      <c r="AI99" s="48">
        <v>224981</v>
      </c>
      <c r="AJ99" s="47">
        <f t="shared" ref="AJ99" si="197">ROUND(SUM(AJ33:AK33),0)</f>
        <v>231039</v>
      </c>
      <c r="AK99" s="48">
        <v>231039</v>
      </c>
      <c r="AL99" s="47">
        <f t="shared" ref="AL99" si="198">ROUND(SUM(AL33:AM33),0)</f>
        <v>240922</v>
      </c>
      <c r="AM99" s="56">
        <v>240922</v>
      </c>
    </row>
    <row r="100" spans="1:39" x14ac:dyDescent="0.2">
      <c r="A100" s="62" t="s">
        <v>57</v>
      </c>
      <c r="B100" s="47">
        <f t="shared" si="43"/>
        <v>1860619</v>
      </c>
      <c r="C100" s="56">
        <v>1860619</v>
      </c>
      <c r="D100" s="47">
        <f t="shared" si="44"/>
        <v>374828</v>
      </c>
      <c r="E100" s="56">
        <v>374828</v>
      </c>
      <c r="F100" s="47">
        <f t="shared" si="44"/>
        <v>369444</v>
      </c>
      <c r="G100" s="48">
        <v>369444</v>
      </c>
      <c r="H100" s="47">
        <f t="shared" ref="H100" si="199">ROUND(SUM(H34:I34),0)</f>
        <v>353523</v>
      </c>
      <c r="I100" s="48">
        <v>353523</v>
      </c>
      <c r="J100" s="47"/>
      <c r="K100" s="48"/>
      <c r="L100" s="47">
        <f t="shared" ref="L100" si="200">ROUND(SUM(L34:M34),0)</f>
        <v>357570</v>
      </c>
      <c r="M100" s="56">
        <v>357570</v>
      </c>
      <c r="N100" s="47">
        <f t="shared" ref="N100" si="201">ROUND(SUM(N34:O34),0)</f>
        <v>253343</v>
      </c>
      <c r="O100" s="48">
        <v>253343</v>
      </c>
      <c r="P100" s="47">
        <f t="shared" ref="P100" si="202">ROUND(SUM(P34:Q34),0)</f>
        <v>258766</v>
      </c>
      <c r="Q100" s="48">
        <v>258766</v>
      </c>
      <c r="R100" s="47">
        <v>374828</v>
      </c>
      <c r="S100" s="48">
        <v>374828</v>
      </c>
      <c r="T100" s="47">
        <f t="shared" ref="T100" si="203">ROUND(SUM(T34:U34),0)</f>
        <v>246483</v>
      </c>
      <c r="U100" s="48">
        <v>246483</v>
      </c>
      <c r="V100" s="47">
        <f t="shared" ref="V100" si="204">ROUND(SUM(V34:W34),0)</f>
        <v>249055</v>
      </c>
      <c r="W100" s="48">
        <v>249055</v>
      </c>
      <c r="X100" s="47">
        <f t="shared" ref="X100" si="205">ROUND(SUM(X34:Y34),0)</f>
        <v>248362</v>
      </c>
      <c r="Y100" s="48">
        <v>248362</v>
      </c>
      <c r="Z100" s="47">
        <f t="shared" ref="Z100" si="206">ROUND(SUM(Z34:AA34),0)</f>
        <v>324505</v>
      </c>
      <c r="AA100" s="48">
        <v>324505</v>
      </c>
      <c r="AB100" s="47">
        <f t="shared" ref="AB100" si="207">ROUND(SUM(AB34:AC34),0)</f>
        <v>264162</v>
      </c>
      <c r="AC100" s="48">
        <v>264162</v>
      </c>
      <c r="AD100" s="47">
        <f t="shared" ref="AD100" si="208">ROUND(SUM(AD34:AE34),0)</f>
        <v>255856</v>
      </c>
      <c r="AE100" s="48">
        <v>255856</v>
      </c>
      <c r="AF100" s="47">
        <f t="shared" ref="AF100" si="209">ROUND(SUM(AF34:AG34),0)</f>
        <v>262261</v>
      </c>
      <c r="AG100" s="48">
        <v>262261</v>
      </c>
      <c r="AH100" s="47">
        <f t="shared" ref="AH100" si="210">ROUND(SUM(AH34:AI34),0)</f>
        <v>253811</v>
      </c>
      <c r="AI100" s="48">
        <v>253811</v>
      </c>
      <c r="AJ100" s="47">
        <f t="shared" ref="AJ100" si="211">ROUND(SUM(AJ34:AK34),0)</f>
        <v>241119</v>
      </c>
      <c r="AK100" s="48">
        <v>241119</v>
      </c>
      <c r="AL100" s="47">
        <f t="shared" ref="AL100" si="212">ROUND(SUM(AL34:AM34),0)</f>
        <v>251961</v>
      </c>
      <c r="AM100" s="56">
        <v>251961</v>
      </c>
    </row>
    <row r="101" spans="1:39" x14ac:dyDescent="0.2">
      <c r="A101" s="63" t="s">
        <v>58</v>
      </c>
      <c r="B101" s="47">
        <f t="shared" si="43"/>
        <v>1618983</v>
      </c>
      <c r="C101" s="56">
        <v>1618983</v>
      </c>
      <c r="D101" s="47">
        <f t="shared" si="44"/>
        <v>332241</v>
      </c>
      <c r="E101" s="56">
        <v>332241</v>
      </c>
      <c r="F101" s="47">
        <f t="shared" si="44"/>
        <v>349840</v>
      </c>
      <c r="G101" s="48">
        <v>349840</v>
      </c>
      <c r="H101" s="47">
        <f t="shared" ref="H101" si="213">ROUND(SUM(H35:I35),0)</f>
        <v>358609</v>
      </c>
      <c r="I101" s="48">
        <v>358609</v>
      </c>
      <c r="J101" s="47"/>
      <c r="K101" s="48"/>
      <c r="L101" s="47">
        <f t="shared" ref="L101" si="214">ROUND(SUM(L35:M35),0)</f>
        <v>310376</v>
      </c>
      <c r="M101" s="56">
        <v>310376</v>
      </c>
      <c r="N101" s="47">
        <f t="shared" ref="N101" si="215">ROUND(SUM(N35:O35),0)</f>
        <v>218230</v>
      </c>
      <c r="O101" s="48">
        <v>218230</v>
      </c>
      <c r="P101" s="47">
        <f t="shared" ref="P101" si="216">ROUND(SUM(P35:Q35),0)</f>
        <v>226374</v>
      </c>
      <c r="Q101" s="48">
        <v>226374</v>
      </c>
      <c r="R101" s="47">
        <v>332241</v>
      </c>
      <c r="S101" s="48">
        <v>332241</v>
      </c>
      <c r="T101" s="47">
        <f t="shared" ref="T101" si="217">ROUND(SUM(T35:U35),0)</f>
        <v>215866</v>
      </c>
      <c r="U101" s="48">
        <v>215866</v>
      </c>
      <c r="V101" s="47">
        <f t="shared" ref="V101" si="218">ROUND(SUM(V35:W35),0)</f>
        <v>214709</v>
      </c>
      <c r="W101" s="48">
        <v>214709</v>
      </c>
      <c r="X101" s="47">
        <f t="shared" ref="X101" si="219">ROUND(SUM(X35:Y35),0)</f>
        <v>215822</v>
      </c>
      <c r="Y101" s="48">
        <v>215822</v>
      </c>
      <c r="Z101" s="47">
        <f t="shared" ref="Z101" si="220">ROUND(SUM(Z35:AA35),0)</f>
        <v>311255</v>
      </c>
      <c r="AA101" s="48">
        <v>311255</v>
      </c>
      <c r="AB101" s="47">
        <f t="shared" ref="AB101" si="221">ROUND(SUM(AB35:AC35),0)</f>
        <v>264514</v>
      </c>
      <c r="AC101" s="48">
        <v>264514</v>
      </c>
      <c r="AD101" s="47">
        <f t="shared" ref="AD101" si="222">ROUND(SUM(AD35:AE35),0)</f>
        <v>259267</v>
      </c>
      <c r="AE101" s="48">
        <v>259267</v>
      </c>
      <c r="AF101" s="47">
        <f t="shared" ref="AF101" si="223">ROUND(SUM(AF35:AG35),0)</f>
        <v>258994</v>
      </c>
      <c r="AG101" s="48">
        <v>258994</v>
      </c>
      <c r="AH101" s="47">
        <f t="shared" ref="AH101" si="224">ROUND(SUM(AH35:AI35),0)</f>
        <v>250297</v>
      </c>
      <c r="AI101" s="48">
        <v>250297</v>
      </c>
      <c r="AJ101" s="47">
        <f t="shared" ref="AJ101" si="225">ROUND(SUM(AJ35:AK35),0)</f>
        <v>240580</v>
      </c>
      <c r="AK101" s="48">
        <v>240580</v>
      </c>
      <c r="AL101" s="47">
        <f t="shared" ref="AL101" si="226">ROUND(SUM(AL35:AM35),0)</f>
        <v>252807</v>
      </c>
      <c r="AM101" s="56">
        <v>252807</v>
      </c>
    </row>
    <row r="102" spans="1:39" x14ac:dyDescent="0.2">
      <c r="A102" s="64" t="s">
        <v>59</v>
      </c>
      <c r="B102" s="47">
        <f t="shared" si="43"/>
        <v>1801359</v>
      </c>
      <c r="C102" s="56">
        <v>1801359</v>
      </c>
      <c r="D102" s="47">
        <f t="shared" si="44"/>
        <v>372039</v>
      </c>
      <c r="E102" s="56">
        <v>372039</v>
      </c>
      <c r="F102" s="47">
        <f t="shared" si="44"/>
        <v>379478</v>
      </c>
      <c r="G102" s="48">
        <v>379478</v>
      </c>
      <c r="H102" s="47">
        <f t="shared" ref="H102" si="227">ROUND(SUM(H36:I36),0)</f>
        <v>386047</v>
      </c>
      <c r="I102" s="48">
        <v>386047</v>
      </c>
      <c r="J102" s="47"/>
      <c r="K102" s="48"/>
      <c r="L102" s="47">
        <f t="shared" ref="L102" si="228">ROUND(SUM(L36:M36),0)</f>
        <v>349933</v>
      </c>
      <c r="M102" s="56">
        <v>349933</v>
      </c>
      <c r="N102" s="47">
        <f t="shared" ref="N102" si="229">ROUND(SUM(N36:O36),0)</f>
        <v>248613</v>
      </c>
      <c r="O102" s="48">
        <v>248613</v>
      </c>
      <c r="P102" s="47">
        <f t="shared" ref="P102" si="230">ROUND(SUM(P36:Q36),0)</f>
        <v>246654</v>
      </c>
      <c r="Q102" s="48">
        <v>246654</v>
      </c>
      <c r="R102" s="47">
        <v>372039</v>
      </c>
      <c r="S102" s="48">
        <v>372039</v>
      </c>
      <c r="T102" s="47">
        <f t="shared" ref="T102" si="231">ROUND(SUM(T36:U36),0)</f>
        <v>236795</v>
      </c>
      <c r="U102" s="48">
        <v>236795</v>
      </c>
      <c r="V102" s="47">
        <f t="shared" ref="V102" si="232">ROUND(SUM(V36:W36),0)</f>
        <v>238992</v>
      </c>
      <c r="W102" s="48">
        <v>238992</v>
      </c>
      <c r="X102" s="47">
        <f t="shared" ref="X102" si="233">ROUND(SUM(X36:Y36),0)</f>
        <v>241952</v>
      </c>
      <c r="Y102" s="48">
        <v>241952</v>
      </c>
      <c r="Z102" s="47">
        <f t="shared" ref="Z102" si="234">ROUND(SUM(Z36:AA36),0)</f>
        <v>317830</v>
      </c>
      <c r="AA102" s="48">
        <v>317830</v>
      </c>
      <c r="AB102" s="47">
        <f t="shared" ref="AB102" si="235">ROUND(SUM(AB36:AC36),0)</f>
        <v>278453</v>
      </c>
      <c r="AC102" s="48">
        <v>278453</v>
      </c>
      <c r="AD102" s="47">
        <f t="shared" ref="AD102" si="236">ROUND(SUM(AD36:AE36),0)</f>
        <v>264928</v>
      </c>
      <c r="AE102" s="48">
        <v>264928</v>
      </c>
      <c r="AF102" s="47">
        <f t="shared" ref="AF102" si="237">ROUND(SUM(AF36:AG36),0)</f>
        <v>273052</v>
      </c>
      <c r="AG102" s="48">
        <v>273052</v>
      </c>
      <c r="AH102" s="47">
        <f t="shared" ref="AH102" si="238">ROUND(SUM(AH36:AI36),0)</f>
        <v>270658</v>
      </c>
      <c r="AI102" s="48">
        <v>270658</v>
      </c>
      <c r="AJ102" s="47">
        <f t="shared" ref="AJ102" si="239">ROUND(SUM(AJ36:AK36),0)</f>
        <v>248690</v>
      </c>
      <c r="AK102" s="48">
        <v>248690</v>
      </c>
      <c r="AL102" s="47">
        <f t="shared" ref="AL102" si="240">ROUND(SUM(AL36:AM36),0)</f>
        <v>263658</v>
      </c>
      <c r="AM102" s="56">
        <v>263658</v>
      </c>
    </row>
    <row r="103" spans="1:39" x14ac:dyDescent="0.2">
      <c r="A103" s="65" t="s">
        <v>60</v>
      </c>
      <c r="B103" s="47">
        <f t="shared" si="43"/>
        <v>1683015</v>
      </c>
      <c r="C103" s="56">
        <v>1683015</v>
      </c>
      <c r="D103" s="47">
        <f t="shared" si="44"/>
        <v>341670</v>
      </c>
      <c r="E103" s="56">
        <v>341670</v>
      </c>
      <c r="F103" s="47">
        <f t="shared" si="44"/>
        <v>344695</v>
      </c>
      <c r="G103" s="48">
        <v>344695</v>
      </c>
      <c r="H103" s="47">
        <f t="shared" ref="H103" si="241">ROUND(SUM(H37:I37),0)</f>
        <v>337227</v>
      </c>
      <c r="I103" s="48">
        <v>337227</v>
      </c>
      <c r="J103" s="47"/>
      <c r="K103" s="48"/>
      <c r="L103" s="47">
        <f t="shared" ref="L103" si="242">ROUND(SUM(L37:M37),0)</f>
        <v>324889</v>
      </c>
      <c r="M103" s="56">
        <v>324889</v>
      </c>
      <c r="N103" s="47">
        <f t="shared" ref="N103" si="243">ROUND(SUM(N37:O37),0)</f>
        <v>229000</v>
      </c>
      <c r="O103" s="48">
        <v>229000</v>
      </c>
      <c r="P103" s="47">
        <f t="shared" ref="P103" si="244">ROUND(SUM(P37:Q37),0)</f>
        <v>233089</v>
      </c>
      <c r="Q103" s="48">
        <v>233089</v>
      </c>
      <c r="R103" s="47">
        <v>341670</v>
      </c>
      <c r="S103" s="48">
        <v>341670</v>
      </c>
      <c r="T103" s="47">
        <f t="shared" ref="T103" si="245">ROUND(SUM(T37:U37),0)</f>
        <v>222638</v>
      </c>
      <c r="U103" s="48">
        <v>222638</v>
      </c>
      <c r="V103" s="47">
        <f t="shared" ref="V103" si="246">ROUND(SUM(V37:W37),0)</f>
        <v>225060</v>
      </c>
      <c r="W103" s="48">
        <v>225060</v>
      </c>
      <c r="X103" s="47">
        <f t="shared" ref="X103" si="247">ROUND(SUM(X37:Y37),0)</f>
        <v>224844</v>
      </c>
      <c r="Y103" s="48">
        <v>224844</v>
      </c>
      <c r="Z103" s="47">
        <f t="shared" ref="Z103" si="248">ROUND(SUM(Z37:AA37),0)</f>
        <v>303318</v>
      </c>
      <c r="AA103" s="48">
        <v>303318</v>
      </c>
      <c r="AB103" s="47">
        <f t="shared" ref="AB103" si="249">ROUND(SUM(AB37:AC37),0)</f>
        <v>247761</v>
      </c>
      <c r="AC103" s="48">
        <v>247761</v>
      </c>
      <c r="AD103" s="47">
        <f t="shared" ref="AD103" si="250">ROUND(SUM(AD37:AE37),0)</f>
        <v>239267</v>
      </c>
      <c r="AE103" s="48">
        <v>239267</v>
      </c>
      <c r="AF103" s="47">
        <f t="shared" ref="AF103" si="251">ROUND(SUM(AF37:AG37),0)</f>
        <v>246955</v>
      </c>
      <c r="AG103" s="48">
        <v>246955</v>
      </c>
      <c r="AH103" s="47">
        <f t="shared" ref="AH103" si="252">ROUND(SUM(AH37:AI37),0)</f>
        <v>238406</v>
      </c>
      <c r="AI103" s="48">
        <v>238406</v>
      </c>
      <c r="AJ103" s="47">
        <f t="shared" ref="AJ103" si="253">ROUND(SUM(AJ37:AK37),0)</f>
        <v>223799</v>
      </c>
      <c r="AK103" s="48">
        <v>223799</v>
      </c>
      <c r="AL103" s="47">
        <f t="shared" ref="AL103" si="254">ROUND(SUM(AL37:AM37),0)</f>
        <v>234181</v>
      </c>
      <c r="AM103" s="56">
        <v>234181</v>
      </c>
    </row>
    <row r="104" spans="1:39" x14ac:dyDescent="0.2">
      <c r="A104" s="66" t="s">
        <v>61</v>
      </c>
      <c r="B104" s="70">
        <f t="shared" si="43"/>
        <v>1814002</v>
      </c>
      <c r="C104" s="93">
        <v>1814002</v>
      </c>
      <c r="D104" s="70">
        <f t="shared" si="44"/>
        <v>368758</v>
      </c>
      <c r="E104" s="93">
        <v>368758</v>
      </c>
      <c r="F104" s="70">
        <f t="shared" si="44"/>
        <v>377344</v>
      </c>
      <c r="G104" s="71">
        <v>377344</v>
      </c>
      <c r="H104" s="70">
        <f t="shared" ref="H104" si="255">ROUND(SUM(H38:I38),0)</f>
        <v>383051</v>
      </c>
      <c r="I104" s="71">
        <v>383051</v>
      </c>
      <c r="J104" s="70"/>
      <c r="K104" s="71"/>
      <c r="L104" s="70">
        <f t="shared" ref="L104" si="256">ROUND(SUM(L38:M38),0)</f>
        <v>345441</v>
      </c>
      <c r="M104" s="93">
        <v>345441</v>
      </c>
      <c r="N104" s="70">
        <f t="shared" ref="N104" si="257">ROUND(SUM(N38:O38),0)</f>
        <v>253319</v>
      </c>
      <c r="O104" s="71">
        <v>253319</v>
      </c>
      <c r="P104" s="70">
        <f t="shared" ref="P104" si="258">ROUND(SUM(P38:Q38),0)</f>
        <v>248811</v>
      </c>
      <c r="Q104" s="71">
        <v>248811</v>
      </c>
      <c r="R104" s="70">
        <v>368758</v>
      </c>
      <c r="S104" s="71">
        <v>368758</v>
      </c>
      <c r="T104" s="70">
        <f t="shared" ref="T104" si="259">ROUND(SUM(T38:U38),0)</f>
        <v>237287</v>
      </c>
      <c r="U104" s="71">
        <v>237287</v>
      </c>
      <c r="V104" s="70">
        <f t="shared" ref="V104" si="260">ROUND(SUM(V38:W38),0)</f>
        <v>242240</v>
      </c>
      <c r="W104" s="71">
        <v>242240</v>
      </c>
      <c r="X104" s="70">
        <f t="shared" ref="X104" si="261">ROUND(SUM(X38:Y38),0)</f>
        <v>246076</v>
      </c>
      <c r="Y104" s="71">
        <v>246076</v>
      </c>
      <c r="Z104" s="70">
        <f t="shared" ref="Z104" si="262">ROUND(SUM(Z38:AA38),0)</f>
        <v>310854</v>
      </c>
      <c r="AA104" s="71">
        <v>310854</v>
      </c>
      <c r="AB104" s="70">
        <f t="shared" ref="AB104" si="263">ROUND(SUM(AB38:AC38),0)</f>
        <v>269579</v>
      </c>
      <c r="AC104" s="71">
        <v>269579</v>
      </c>
      <c r="AD104" s="70">
        <f t="shared" ref="AD104" si="264">ROUND(SUM(AD38:AE38),0)</f>
        <v>255583</v>
      </c>
      <c r="AE104" s="71">
        <v>255583</v>
      </c>
      <c r="AF104" s="70">
        <f t="shared" ref="AF104" si="265">ROUND(SUM(AF38:AG38),0)</f>
        <v>260618</v>
      </c>
      <c r="AG104" s="71">
        <v>260618</v>
      </c>
      <c r="AH104" s="70">
        <f t="shared" ref="AH104" si="266">ROUND(SUM(AH38:AI38),0)</f>
        <v>264219</v>
      </c>
      <c r="AI104" s="71">
        <v>264219</v>
      </c>
      <c r="AJ104" s="70">
        <f t="shared" ref="AJ104" si="267">ROUND(SUM(AJ38:AK38),0)</f>
        <v>239027</v>
      </c>
      <c r="AK104" s="71">
        <v>239027</v>
      </c>
      <c r="AL104" s="70">
        <f t="shared" ref="AL104" si="268">ROUND(SUM(AL38:AM38),0)</f>
        <v>252900</v>
      </c>
      <c r="AM104" s="93">
        <v>252900</v>
      </c>
    </row>
  </sheetData>
  <mergeCells count="108">
    <mergeCell ref="T2:U2"/>
    <mergeCell ref="V2:W2"/>
    <mergeCell ref="X2:Y2"/>
    <mergeCell ref="Z2:AA2"/>
    <mergeCell ref="AD2:AE2"/>
    <mergeCell ref="AF2:AG2"/>
    <mergeCell ref="AH2:AI2"/>
    <mergeCell ref="AJ2:AK2"/>
    <mergeCell ref="AL2:AM2"/>
    <mergeCell ref="N1:Y1"/>
    <mergeCell ref="B41:C41"/>
    <mergeCell ref="D41:E41"/>
    <mergeCell ref="F41:G41"/>
    <mergeCell ref="H41:I41"/>
    <mergeCell ref="J41:M41"/>
    <mergeCell ref="N41:Y41"/>
    <mergeCell ref="AB2:AC2"/>
    <mergeCell ref="Z1:AA1"/>
    <mergeCell ref="AB1:AM1"/>
    <mergeCell ref="B2:C2"/>
    <mergeCell ref="D2:E2"/>
    <mergeCell ref="F2:G2"/>
    <mergeCell ref="H2:I2"/>
    <mergeCell ref="J2:K2"/>
    <mergeCell ref="L2:M2"/>
    <mergeCell ref="N2:O2"/>
    <mergeCell ref="P2:Q2"/>
    <mergeCell ref="B1:C1"/>
    <mergeCell ref="D1:E1"/>
    <mergeCell ref="F1:G1"/>
    <mergeCell ref="H1:I1"/>
    <mergeCell ref="J1:M1"/>
    <mergeCell ref="R2:S2"/>
    <mergeCell ref="AD42:AE42"/>
    <mergeCell ref="AF42:AG42"/>
    <mergeCell ref="AH42:AI42"/>
    <mergeCell ref="AJ42:AK42"/>
    <mergeCell ref="AL42:AM42"/>
    <mergeCell ref="Z41:AA41"/>
    <mergeCell ref="AB41:AM41"/>
    <mergeCell ref="B42:C42"/>
    <mergeCell ref="D42:E42"/>
    <mergeCell ref="F42:G42"/>
    <mergeCell ref="H42:I42"/>
    <mergeCell ref="J42:K42"/>
    <mergeCell ref="L42:M42"/>
    <mergeCell ref="N42:O42"/>
    <mergeCell ref="P42:Q42"/>
    <mergeCell ref="R42:S42"/>
    <mergeCell ref="T42:U42"/>
    <mergeCell ref="V42:W42"/>
    <mergeCell ref="X42:Y42"/>
    <mergeCell ref="Z42:AA42"/>
    <mergeCell ref="AB42:AC42"/>
    <mergeCell ref="N63:Y63"/>
    <mergeCell ref="Z63:AA63"/>
    <mergeCell ref="AB63:AM63"/>
    <mergeCell ref="B64:C64"/>
    <mergeCell ref="D64:E64"/>
    <mergeCell ref="F64:G64"/>
    <mergeCell ref="H64:I64"/>
    <mergeCell ref="J64:K64"/>
    <mergeCell ref="L64:M64"/>
    <mergeCell ref="N64:O64"/>
    <mergeCell ref="P64:Q64"/>
    <mergeCell ref="R64:S64"/>
    <mergeCell ref="T64:U64"/>
    <mergeCell ref="V64:W64"/>
    <mergeCell ref="X64:Y64"/>
    <mergeCell ref="Z64:AA64"/>
    <mergeCell ref="B63:C63"/>
    <mergeCell ref="D63:E63"/>
    <mergeCell ref="F63:G63"/>
    <mergeCell ref="H63:I63"/>
    <mergeCell ref="J63:M63"/>
    <mergeCell ref="AL64:AM64"/>
    <mergeCell ref="B85:C85"/>
    <mergeCell ref="D85:E85"/>
    <mergeCell ref="F85:G85"/>
    <mergeCell ref="H85:I85"/>
    <mergeCell ref="J85:M85"/>
    <mergeCell ref="N85:Y85"/>
    <mergeCell ref="Z85:AA85"/>
    <mergeCell ref="AB85:AM85"/>
    <mergeCell ref="AB64:AC64"/>
    <mergeCell ref="AD64:AE64"/>
    <mergeCell ref="AF64:AG64"/>
    <mergeCell ref="AH64:AI64"/>
    <mergeCell ref="AJ64:AK64"/>
    <mergeCell ref="L86:M86"/>
    <mergeCell ref="N86:O86"/>
    <mergeCell ref="P86:Q86"/>
    <mergeCell ref="R86:S86"/>
    <mergeCell ref="T86:U86"/>
    <mergeCell ref="B86:C86"/>
    <mergeCell ref="D86:E86"/>
    <mergeCell ref="F86:G86"/>
    <mergeCell ref="H86:I86"/>
    <mergeCell ref="J86:K86"/>
    <mergeCell ref="AF86:AG86"/>
    <mergeCell ref="AH86:AI86"/>
    <mergeCell ref="AJ86:AK86"/>
    <mergeCell ref="AL86:AM86"/>
    <mergeCell ref="V86:W86"/>
    <mergeCell ref="X86:Y86"/>
    <mergeCell ref="Z86:AA86"/>
    <mergeCell ref="AB86:AC86"/>
    <mergeCell ref="AD86:AE86"/>
  </mergeCells>
  <conditionalFormatting sqref="D4 B4:B20">
    <cfRule type="cellIs" dxfId="39" priority="40" operator="greaterThan">
      <formula>0.5</formula>
    </cfRule>
  </conditionalFormatting>
  <conditionalFormatting sqref="E4">
    <cfRule type="cellIs" dxfId="38" priority="39" operator="greaterThan">
      <formula>0.5</formula>
    </cfRule>
  </conditionalFormatting>
  <conditionalFormatting sqref="F4">
    <cfRule type="cellIs" dxfId="37" priority="38" operator="greaterThan">
      <formula>0.5</formula>
    </cfRule>
  </conditionalFormatting>
  <conditionalFormatting sqref="G4">
    <cfRule type="cellIs" dxfId="36" priority="37" operator="greaterThan">
      <formula>0.5</formula>
    </cfRule>
  </conditionalFormatting>
  <conditionalFormatting sqref="H4">
    <cfRule type="cellIs" dxfId="35" priority="36" operator="greaterThan">
      <formula>0.5</formula>
    </cfRule>
  </conditionalFormatting>
  <conditionalFormatting sqref="I4">
    <cfRule type="cellIs" dxfId="34" priority="35" operator="greaterThan">
      <formula>0.5</formula>
    </cfRule>
  </conditionalFormatting>
  <conditionalFormatting sqref="J4">
    <cfRule type="cellIs" dxfId="33" priority="34" operator="greaterThan">
      <formula>0.5</formula>
    </cfRule>
  </conditionalFormatting>
  <conditionalFormatting sqref="K4">
    <cfRule type="cellIs" dxfId="32" priority="33" operator="greaterThan">
      <formula>0.5</formula>
    </cfRule>
  </conditionalFormatting>
  <conditionalFormatting sqref="AB4">
    <cfRule type="cellIs" dxfId="31" priority="32" operator="greaterThan">
      <formula>0.5</formula>
    </cfRule>
  </conditionalFormatting>
  <conditionalFormatting sqref="AC4">
    <cfRule type="cellIs" dxfId="30" priority="31" operator="greaterThan">
      <formula>0.5</formula>
    </cfRule>
  </conditionalFormatting>
  <conditionalFormatting sqref="AD4">
    <cfRule type="cellIs" dxfId="29" priority="30" operator="greaterThan">
      <formula>0.5</formula>
    </cfRule>
  </conditionalFormatting>
  <conditionalFormatting sqref="AE4">
    <cfRule type="cellIs" dxfId="28" priority="29" operator="greaterThan">
      <formula>0.5</formula>
    </cfRule>
  </conditionalFormatting>
  <conditionalFormatting sqref="AF4">
    <cfRule type="cellIs" dxfId="27" priority="28" operator="greaterThan">
      <formula>0.5</formula>
    </cfRule>
  </conditionalFormatting>
  <conditionalFormatting sqref="AG4">
    <cfRule type="cellIs" dxfId="26" priority="27" operator="greaterThan">
      <formula>0.5</formula>
    </cfRule>
  </conditionalFormatting>
  <conditionalFormatting sqref="AH4">
    <cfRule type="cellIs" dxfId="25" priority="26" operator="greaterThan">
      <formula>0.5</formula>
    </cfRule>
  </conditionalFormatting>
  <conditionalFormatting sqref="AI4">
    <cfRule type="cellIs" dxfId="24" priority="25" operator="greaterThan">
      <formula>0.5</formula>
    </cfRule>
  </conditionalFormatting>
  <conditionalFormatting sqref="AJ4">
    <cfRule type="cellIs" dxfId="23" priority="24" operator="greaterThan">
      <formula>0.5</formula>
    </cfRule>
  </conditionalFormatting>
  <conditionalFormatting sqref="AK4">
    <cfRule type="cellIs" dxfId="22" priority="23" operator="greaterThan">
      <formula>0.5</formula>
    </cfRule>
  </conditionalFormatting>
  <conditionalFormatting sqref="AL4">
    <cfRule type="cellIs" dxfId="21" priority="22" operator="greaterThan">
      <formula>0.5</formula>
    </cfRule>
  </conditionalFormatting>
  <conditionalFormatting sqref="AM4">
    <cfRule type="cellIs" dxfId="20" priority="21" operator="greaterThan">
      <formula>0.5</formula>
    </cfRule>
  </conditionalFormatting>
  <conditionalFormatting sqref="Z4">
    <cfRule type="cellIs" dxfId="19" priority="20" operator="greaterThan">
      <formula>0.5</formula>
    </cfRule>
  </conditionalFormatting>
  <conditionalFormatting sqref="AA4">
    <cfRule type="cellIs" dxfId="18" priority="19" operator="greaterThan">
      <formula>0.5</formula>
    </cfRule>
  </conditionalFormatting>
  <conditionalFormatting sqref="N4">
    <cfRule type="cellIs" dxfId="17" priority="18" operator="greaterThan">
      <formula>0.5</formula>
    </cfRule>
  </conditionalFormatting>
  <conditionalFormatting sqref="O4">
    <cfRule type="cellIs" dxfId="16" priority="17" operator="greaterThan">
      <formula>0.5</formula>
    </cfRule>
  </conditionalFormatting>
  <conditionalFormatting sqref="P4">
    <cfRule type="cellIs" dxfId="15" priority="16" operator="greaterThan">
      <formula>0.5</formula>
    </cfRule>
  </conditionalFormatting>
  <conditionalFormatting sqref="Q4">
    <cfRule type="cellIs" dxfId="14" priority="15" operator="greaterThan">
      <formula>0.5</formula>
    </cfRule>
  </conditionalFormatting>
  <conditionalFormatting sqref="R4">
    <cfRule type="cellIs" dxfId="13" priority="14" operator="greaterThan">
      <formula>0.5</formula>
    </cfRule>
  </conditionalFormatting>
  <conditionalFormatting sqref="S4">
    <cfRule type="cellIs" dxfId="12" priority="13" operator="greaterThan">
      <formula>0.5</formula>
    </cfRule>
  </conditionalFormatting>
  <conditionalFormatting sqref="T4">
    <cfRule type="cellIs" dxfId="11" priority="12" operator="greaterThan">
      <formula>0.5</formula>
    </cfRule>
  </conditionalFormatting>
  <conditionalFormatting sqref="U4">
    <cfRule type="cellIs" dxfId="10" priority="11" operator="greaterThan">
      <formula>0.5</formula>
    </cfRule>
  </conditionalFormatting>
  <conditionalFormatting sqref="V4">
    <cfRule type="cellIs" dxfId="9" priority="10" operator="greaterThan">
      <formula>0.5</formula>
    </cfRule>
  </conditionalFormatting>
  <conditionalFormatting sqref="W4">
    <cfRule type="cellIs" dxfId="8" priority="9" operator="greaterThan">
      <formula>0.5</formula>
    </cfRule>
  </conditionalFormatting>
  <conditionalFormatting sqref="X4">
    <cfRule type="cellIs" dxfId="7" priority="8" operator="greaterThan">
      <formula>0.5</formula>
    </cfRule>
  </conditionalFormatting>
  <conditionalFormatting sqref="Y4">
    <cfRule type="cellIs" dxfId="6" priority="7" operator="greaterThan">
      <formula>0.5</formula>
    </cfRule>
  </conditionalFormatting>
  <conditionalFormatting sqref="L4">
    <cfRule type="cellIs" dxfId="5" priority="6" operator="greaterThan">
      <formula>0.5</formula>
    </cfRule>
  </conditionalFormatting>
  <conditionalFormatting sqref="M4">
    <cfRule type="cellIs" dxfId="4" priority="5" operator="greaterThan">
      <formula>0.5</formula>
    </cfRule>
  </conditionalFormatting>
  <conditionalFormatting sqref="C5:C20">
    <cfRule type="cellIs" dxfId="3" priority="4" operator="greaterThan">
      <formula>0.5</formula>
    </cfRule>
  </conditionalFormatting>
  <conditionalFormatting sqref="C4">
    <cfRule type="cellIs" dxfId="2" priority="3" operator="greaterThan">
      <formula>0.5</formula>
    </cfRule>
  </conditionalFormatting>
  <conditionalFormatting sqref="D5:D20 F5:F20 H5:H20 J5:J20 L5:L20 N5:N20 P5:P20 R5:R20 T5:T20 V5:V20 X5:X20 Z5:Z20 AB5:AB20 AD5:AD20 AF5:AF20 AH5:AH20 AJ5:AJ20 AL5:AL20">
    <cfRule type="cellIs" dxfId="1" priority="2" operator="greaterThan">
      <formula>0.5</formula>
    </cfRule>
  </conditionalFormatting>
  <conditionalFormatting sqref="E5:E20 G5:G20 I5:I20 K5:K20 M5:M20 O5:O20 Q5:Q20 S5:S20 U5:U20 W5:W20 Y5:Y20 AA5:AA20 AC5:AC20 AE5:AE20 AG5:AG20 AI5:AI20 AK5:AK20 AM5:AM20">
    <cfRule type="cellIs" dxfId="0" priority="1" operator="greaterThan">
      <formula>0.5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CD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2019-06-02T20:30:47Z</dcterms:created>
  <dcterms:modified xsi:type="dcterms:W3CDTF">2019-06-03T14:50:47Z</dcterms:modified>
</cp:coreProperties>
</file>