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DRA2020/resources/John Nagle/Project 2/data/CO/"/>
    </mc:Choice>
  </mc:AlternateContent>
  <xr:revisionPtr revIDLastSave="0" documentId="8_{94D22014-9CB2-CE49-98A0-0831F93DD18D}" xr6:coauthVersionLast="45" xr6:coauthVersionMax="45" xr10:uidLastSave="{00000000-0000-0000-0000-000000000000}"/>
  <bookViews>
    <workbookView xWindow="1460" yWindow="960" windowWidth="24060" windowHeight="14500" xr2:uid="{AE1A95E1-4F1B-F241-B00F-F85290D86191}"/>
  </bookViews>
  <sheets>
    <sheet name="CD-Education Board Deta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R13" i="1" l="1"/>
  <c r="AQ13" i="1"/>
  <c r="AP13" i="1"/>
  <c r="AO13" i="1"/>
  <c r="AP4" i="1" s="1"/>
  <c r="AN13" i="1"/>
  <c r="AM13" i="1"/>
  <c r="AL13" i="1"/>
  <c r="AK13" i="1"/>
  <c r="AL4" i="1" s="1"/>
  <c r="AJ13" i="1"/>
  <c r="AI13" i="1"/>
  <c r="AH13" i="1"/>
  <c r="AG13" i="1"/>
  <c r="AH4" i="1" s="1"/>
  <c r="AF13" i="1"/>
  <c r="AE13" i="1"/>
  <c r="AD13" i="1"/>
  <c r="AC13" i="1"/>
  <c r="AD4" i="1" s="1"/>
  <c r="AB13" i="1"/>
  <c r="AA13" i="1"/>
  <c r="Z13" i="1"/>
  <c r="Y13" i="1"/>
  <c r="Z4" i="1" s="1"/>
  <c r="X13" i="1"/>
  <c r="W13" i="1"/>
  <c r="V13" i="1"/>
  <c r="X4" i="1" s="1"/>
  <c r="U13" i="1"/>
  <c r="T4" i="1" s="1"/>
  <c r="T13" i="1"/>
  <c r="S13" i="1"/>
  <c r="R13" i="1"/>
  <c r="S4" i="1" s="1"/>
  <c r="Q13" i="1"/>
  <c r="P4" i="1" s="1"/>
  <c r="P13" i="1"/>
  <c r="O13" i="1"/>
  <c r="N13" i="1"/>
  <c r="O4" i="1" s="1"/>
  <c r="M13" i="1"/>
  <c r="L4" i="1" s="1"/>
  <c r="L13" i="1"/>
  <c r="K13" i="1"/>
  <c r="J13" i="1"/>
  <c r="K4" i="1" s="1"/>
  <c r="I13" i="1"/>
  <c r="H4" i="1" s="1"/>
  <c r="H13" i="1"/>
  <c r="G13" i="1"/>
  <c r="F13" i="1"/>
  <c r="G4" i="1" s="1"/>
  <c r="E13" i="1"/>
  <c r="D4" i="1" s="1"/>
  <c r="D13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B11" i="1" s="1"/>
  <c r="C11" i="1" s="1"/>
  <c r="U11" i="1"/>
  <c r="T11" i="1"/>
  <c r="S11" i="1"/>
  <c r="R11" i="1"/>
  <c r="O11" i="1"/>
  <c r="N11" i="1"/>
  <c r="M11" i="1"/>
  <c r="L11" i="1"/>
  <c r="K11" i="1"/>
  <c r="J11" i="1"/>
  <c r="I11" i="1"/>
  <c r="H11" i="1"/>
  <c r="G11" i="1"/>
  <c r="F11" i="1"/>
  <c r="E11" i="1"/>
  <c r="D11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B10" i="1" s="1"/>
  <c r="C10" i="1" s="1"/>
  <c r="S10" i="1"/>
  <c r="R10" i="1"/>
  <c r="M10" i="1"/>
  <c r="L10" i="1"/>
  <c r="K10" i="1"/>
  <c r="J10" i="1"/>
  <c r="I10" i="1"/>
  <c r="H10" i="1"/>
  <c r="G10" i="1"/>
  <c r="F10" i="1"/>
  <c r="E10" i="1"/>
  <c r="D10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B9" i="1" s="1"/>
  <c r="C9" i="1" s="1"/>
  <c r="U9" i="1"/>
  <c r="T9" i="1"/>
  <c r="S9" i="1"/>
  <c r="R9" i="1"/>
  <c r="O9" i="1"/>
  <c r="N9" i="1"/>
  <c r="M9" i="1"/>
  <c r="L9" i="1"/>
  <c r="K9" i="1"/>
  <c r="J9" i="1"/>
  <c r="I9" i="1"/>
  <c r="H9" i="1"/>
  <c r="G9" i="1"/>
  <c r="F9" i="1"/>
  <c r="E9" i="1"/>
  <c r="D9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B8" i="1" s="1"/>
  <c r="C8" i="1" s="1"/>
  <c r="Z8" i="1"/>
  <c r="Y8" i="1"/>
  <c r="X8" i="1"/>
  <c r="W8" i="1"/>
  <c r="V8" i="1"/>
  <c r="U8" i="1"/>
  <c r="T8" i="1"/>
  <c r="S8" i="1"/>
  <c r="R8" i="1"/>
  <c r="Q8" i="1"/>
  <c r="P8" i="1"/>
  <c r="M8" i="1"/>
  <c r="L8" i="1"/>
  <c r="K8" i="1"/>
  <c r="J8" i="1"/>
  <c r="I8" i="1"/>
  <c r="H8" i="1"/>
  <c r="G8" i="1"/>
  <c r="F8" i="1"/>
  <c r="E8" i="1"/>
  <c r="D8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O7" i="1"/>
  <c r="N7" i="1"/>
  <c r="M7" i="1"/>
  <c r="L7" i="1"/>
  <c r="K7" i="1"/>
  <c r="J7" i="1"/>
  <c r="I7" i="1"/>
  <c r="H7" i="1"/>
  <c r="G7" i="1"/>
  <c r="F7" i="1"/>
  <c r="E7" i="1"/>
  <c r="D7" i="1"/>
  <c r="B7" i="1"/>
  <c r="C7" i="1" s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B6" i="1" s="1"/>
  <c r="C6" i="1" s="1"/>
  <c r="U6" i="1"/>
  <c r="T6" i="1"/>
  <c r="S6" i="1"/>
  <c r="R6" i="1"/>
  <c r="Q6" i="1"/>
  <c r="P6" i="1"/>
  <c r="M6" i="1"/>
  <c r="L6" i="1"/>
  <c r="K6" i="1"/>
  <c r="J6" i="1"/>
  <c r="I6" i="1"/>
  <c r="H6" i="1"/>
  <c r="G6" i="1"/>
  <c r="F6" i="1"/>
  <c r="E6" i="1"/>
  <c r="D6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M5" i="1"/>
  <c r="L5" i="1"/>
  <c r="K5" i="1"/>
  <c r="J5" i="1"/>
  <c r="I5" i="1"/>
  <c r="H5" i="1"/>
  <c r="G5" i="1"/>
  <c r="F5" i="1"/>
  <c r="E5" i="1"/>
  <c r="D5" i="1"/>
  <c r="B5" i="1"/>
  <c r="C5" i="1" s="1"/>
  <c r="AR4" i="1"/>
  <c r="AQ4" i="1"/>
  <c r="AO4" i="1"/>
  <c r="AN4" i="1"/>
  <c r="AM4" i="1"/>
  <c r="AK4" i="1"/>
  <c r="AJ4" i="1"/>
  <c r="AI4" i="1"/>
  <c r="AG4" i="1"/>
  <c r="AF4" i="1"/>
  <c r="AE4" i="1"/>
  <c r="AC4" i="1"/>
  <c r="AB4" i="1"/>
  <c r="AA4" i="1"/>
  <c r="Y4" i="1"/>
  <c r="V4" i="1"/>
  <c r="U4" i="1"/>
  <c r="R4" i="1"/>
  <c r="Q4" i="1"/>
  <c r="N4" i="1"/>
  <c r="M4" i="1"/>
  <c r="J4" i="1"/>
  <c r="I4" i="1"/>
  <c r="F4" i="1"/>
  <c r="E4" i="1"/>
  <c r="B4" i="1" l="1"/>
  <c r="C4" i="1" s="1"/>
  <c r="W4" i="1"/>
</calcChain>
</file>

<file path=xl/sharedStrings.xml><?xml version="1.0" encoding="utf-8"?>
<sst xmlns="http://schemas.openxmlformats.org/spreadsheetml/2006/main" count="84" uniqueCount="60">
  <si>
    <t>Year:</t>
  </si>
  <si>
    <t>2010-2012</t>
  </si>
  <si>
    <t>Office:</t>
  </si>
  <si>
    <t>Downballot Average</t>
  </si>
  <si>
    <t>President</t>
  </si>
  <si>
    <t>US House</t>
  </si>
  <si>
    <t>UC Regent - At Large</t>
  </si>
  <si>
    <t>UC Regent by District</t>
  </si>
  <si>
    <t>Board of Education by District</t>
  </si>
  <si>
    <t>Marijuana Legalization Initiative Amendment 64</t>
  </si>
  <si>
    <t>US Senate</t>
  </si>
  <si>
    <t>Governor</t>
  </si>
  <si>
    <t>Secretary of State</t>
  </si>
  <si>
    <t>Attorney General</t>
  </si>
  <si>
    <t>Treasurer</t>
  </si>
  <si>
    <t>UC Regent</t>
  </si>
  <si>
    <t>Candidate:</t>
  </si>
  <si>
    <t>Dem</t>
  </si>
  <si>
    <t>Rep</t>
  </si>
  <si>
    <t>Obama</t>
  </si>
  <si>
    <t>Romney</t>
  </si>
  <si>
    <t>McCain</t>
  </si>
  <si>
    <t>Kerry</t>
  </si>
  <si>
    <t>Bush</t>
  </si>
  <si>
    <t>Democrat</t>
  </si>
  <si>
    <t>Republican</t>
  </si>
  <si>
    <t>Ludwig</t>
  </si>
  <si>
    <t>Davidson</t>
  </si>
  <si>
    <t>Yes</t>
  </si>
  <si>
    <t>No</t>
  </si>
  <si>
    <t>Bennet</t>
  </si>
  <si>
    <t>Buck</t>
  </si>
  <si>
    <t>Hickenlooper</t>
  </si>
  <si>
    <t>Maes</t>
  </si>
  <si>
    <t>Tancredo (Constitution/de facto Republican)</t>
  </si>
  <si>
    <t>Buescher</t>
  </si>
  <si>
    <t>Gessler</t>
  </si>
  <si>
    <t>Garnett</t>
  </si>
  <si>
    <t>Suthers</t>
  </si>
  <si>
    <t>Kennedy</t>
  </si>
  <si>
    <t>Stapleton</t>
  </si>
  <si>
    <t>Hart</t>
  </si>
  <si>
    <t>Bosley</t>
  </si>
  <si>
    <t>Udall</t>
  </si>
  <si>
    <t>Schaffer</t>
  </si>
  <si>
    <t>Ritter</t>
  </si>
  <si>
    <t>Beauprez</t>
  </si>
  <si>
    <t>Gordon</t>
  </si>
  <si>
    <t>Coffman</t>
  </si>
  <si>
    <t>O'Brien</t>
  </si>
  <si>
    <t>Hillman</t>
  </si>
  <si>
    <t>Percentage:</t>
  </si>
  <si>
    <t>CD 1</t>
  </si>
  <si>
    <t>CD 2</t>
  </si>
  <si>
    <t>CD 3</t>
  </si>
  <si>
    <t>CD 4</t>
  </si>
  <si>
    <t>CD 5</t>
  </si>
  <si>
    <t>CD 6</t>
  </si>
  <si>
    <t>CD 7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</si>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</sst>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4243FD"/>
        <bgColor indexed="64"/>
      </patternFill>
    </fill>
    <fill>
      <patternFill patternType="solid">
        <fgColor rgb="FF42A145"/>
        <bgColor indexed="64"/>
      </patternFill>
    </fill>
    <fill>
      <patternFill patternType="solid">
        <fgColor rgb="FFA843A9"/>
        <bgColor indexed="64"/>
      </patternFill>
    </fill>
    <fill>
      <patternFill patternType="solid">
        <fgColor rgb="FFFC4444"/>
        <bgColor indexed="64"/>
      </patternFill>
    </fill>
    <fill>
      <patternFill patternType="solid">
        <fgColor rgb="FFFF3E3E"/>
        <bgColor indexed="64"/>
      </patternFill>
    </fill>
    <fill>
      <patternFill patternType="solid">
        <fgColor rgb="FFFDE046"/>
        <bgColor indexed="64"/>
      </patternFill>
    </fill>
    <fill>
      <patternFill patternType="solid">
        <fgColor rgb="FF43A1A1"/>
        <bgColor indexed="64"/>
      </patternFill>
    </fill>
    <fill>
      <patternFill patternType="solid">
        <fgColor rgb="FFBEBFC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164" fontId="0" fillId="0" borderId="14" xfId="1" applyNumberFormat="1" applyFont="1" applyBorder="1" applyAlignment="1">
      <alignment horizontal="center"/>
    </xf>
    <xf numFmtId="164" fontId="0" fillId="2" borderId="12" xfId="1" applyNumberFormat="1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2" borderId="6" xfId="1" applyNumberFormat="1" applyFont="1" applyFill="1" applyBorder="1" applyAlignment="1">
      <alignment horizontal="center"/>
    </xf>
    <xf numFmtId="164" fontId="0" fillId="0" borderId="8" xfId="1" applyNumberFormat="1" applyFont="1" applyBorder="1" applyAlignment="1">
      <alignment horizontal="center"/>
    </xf>
    <xf numFmtId="0" fontId="0" fillId="4" borderId="5" xfId="0" applyFill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2" borderId="9" xfId="1" applyNumberFormat="1" applyFon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164" fontId="0" fillId="7" borderId="10" xfId="1" applyNumberFormat="1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9" fontId="0" fillId="0" borderId="9" xfId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4" xfId="0" applyBorder="1"/>
    <xf numFmtId="0" fontId="0" fillId="0" borderId="14" xfId="0" applyBorder="1"/>
    <xf numFmtId="0" fontId="0" fillId="0" borderId="2" xfId="0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6" xfId="0" applyNumberFormat="1" applyBorder="1"/>
    <xf numFmtId="1" fontId="0" fillId="0" borderId="8" xfId="0" applyNumberFormat="1" applyBorder="1"/>
    <xf numFmtId="1" fontId="0" fillId="0" borderId="7" xfId="0" applyNumberFormat="1" applyBorder="1"/>
    <xf numFmtId="1" fontId="0" fillId="0" borderId="9" xfId="0" applyNumberFormat="1" applyBorder="1"/>
    <xf numFmtId="1" fontId="0" fillId="0" borderId="0" xfId="0" applyNumberFormat="1"/>
    <xf numFmtId="1" fontId="0" fillId="0" borderId="10" xfId="0" applyNumberFormat="1" applyBorder="1"/>
    <xf numFmtId="0" fontId="0" fillId="0" borderId="12" xfId="0" applyBorder="1"/>
    <xf numFmtId="0" fontId="0" fillId="0" borderId="13" xfId="0" applyBorder="1"/>
    <xf numFmtId="1" fontId="0" fillId="0" borderId="12" xfId="0" applyNumberFormat="1" applyBorder="1"/>
    <xf numFmtId="1" fontId="0" fillId="0" borderId="14" xfId="0" applyNumberFormat="1" applyBorder="1"/>
    <xf numFmtId="1" fontId="0" fillId="0" borderId="13" xfId="0" applyNumberFormat="1" applyBorder="1"/>
  </cellXfs>
  <cellStyles count="2">
    <cellStyle name="Normal" xfId="0" builtinId="0"/>
    <cellStyle name="Percent" xfId="1" builtinId="5"/>
  </cellStyles>
  <dxfs count="53"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rgb="FF92D050"/>
        </patternFill>
      </fill>
    </dxf>
    <dxf>
      <fill>
        <patternFill>
          <bgColor rgb="FFFF4444"/>
        </patternFill>
      </fill>
    </dxf>
    <dxf>
      <fill>
        <patternFill>
          <bgColor rgb="FFFF4444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3E3E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EC08-7BCA-DA4E-B73B-5060123B99E4}">
  <dimension ref="A1:AR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9.1640625" defaultRowHeight="15" x14ac:dyDescent="0.2"/>
  <cols>
    <col min="1" max="1" width="11.5" customWidth="1"/>
    <col min="7" max="11" width="8.83203125" customWidth="1"/>
  </cols>
  <sheetData>
    <row r="1" spans="1:44" x14ac:dyDescent="0.2">
      <c r="A1" s="1" t="s">
        <v>0</v>
      </c>
      <c r="B1" s="2" t="s">
        <v>1</v>
      </c>
      <c r="C1" s="3"/>
      <c r="D1" s="2">
        <v>2012</v>
      </c>
      <c r="E1" s="3"/>
      <c r="F1" s="2">
        <v>2008</v>
      </c>
      <c r="G1" s="3"/>
      <c r="H1" s="2">
        <v>2004</v>
      </c>
      <c r="I1" s="3"/>
      <c r="J1" s="2">
        <v>2012</v>
      </c>
      <c r="K1" s="4"/>
      <c r="L1" s="4"/>
      <c r="M1" s="4"/>
      <c r="N1" s="4"/>
      <c r="O1" s="4"/>
      <c r="P1" s="4"/>
      <c r="Q1" s="4"/>
      <c r="R1" s="4"/>
      <c r="S1" s="3"/>
      <c r="T1" s="2">
        <v>2010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3"/>
      <c r="AG1" s="2">
        <v>2008</v>
      </c>
      <c r="AH1" s="3"/>
      <c r="AI1" s="2">
        <v>2006</v>
      </c>
      <c r="AJ1" s="4"/>
      <c r="AK1" s="4"/>
      <c r="AL1" s="4"/>
      <c r="AM1" s="4"/>
      <c r="AN1" s="4"/>
      <c r="AO1" s="4"/>
      <c r="AP1" s="4"/>
      <c r="AQ1" s="4"/>
      <c r="AR1" s="3"/>
    </row>
    <row r="2" spans="1:44" x14ac:dyDescent="0.2">
      <c r="A2" s="5" t="s">
        <v>2</v>
      </c>
      <c r="B2" s="6" t="s">
        <v>3</v>
      </c>
      <c r="C2" s="7"/>
      <c r="D2" s="8" t="s">
        <v>4</v>
      </c>
      <c r="E2" s="9"/>
      <c r="F2" s="8" t="s">
        <v>4</v>
      </c>
      <c r="G2" s="9"/>
      <c r="H2" s="8" t="s">
        <v>4</v>
      </c>
      <c r="I2" s="9"/>
      <c r="J2" s="8" t="s">
        <v>5</v>
      </c>
      <c r="K2" s="9"/>
      <c r="L2" s="8" t="s">
        <v>6</v>
      </c>
      <c r="M2" s="9"/>
      <c r="N2" s="8" t="s">
        <v>7</v>
      </c>
      <c r="O2" s="9"/>
      <c r="P2" s="8" t="s">
        <v>8</v>
      </c>
      <c r="Q2" s="9"/>
      <c r="R2" s="8" t="s">
        <v>9</v>
      </c>
      <c r="S2" s="9"/>
      <c r="T2" s="8" t="s">
        <v>10</v>
      </c>
      <c r="U2" s="9"/>
      <c r="V2" s="8" t="s">
        <v>11</v>
      </c>
      <c r="W2" s="10"/>
      <c r="X2" s="9"/>
      <c r="Y2" s="8" t="s">
        <v>12</v>
      </c>
      <c r="Z2" s="9"/>
      <c r="AA2" s="8" t="s">
        <v>13</v>
      </c>
      <c r="AB2" s="9"/>
      <c r="AC2" s="8" t="s">
        <v>14</v>
      </c>
      <c r="AD2" s="9"/>
      <c r="AE2" s="8" t="s">
        <v>15</v>
      </c>
      <c r="AF2" s="9"/>
      <c r="AG2" s="8" t="s">
        <v>10</v>
      </c>
      <c r="AH2" s="9"/>
      <c r="AI2" s="8" t="s">
        <v>11</v>
      </c>
      <c r="AJ2" s="9"/>
      <c r="AK2" s="8" t="s">
        <v>12</v>
      </c>
      <c r="AL2" s="9"/>
      <c r="AM2" s="8" t="s">
        <v>13</v>
      </c>
      <c r="AN2" s="9"/>
      <c r="AO2" s="8" t="s">
        <v>14</v>
      </c>
      <c r="AP2" s="9"/>
      <c r="AQ2" s="8" t="s">
        <v>15</v>
      </c>
      <c r="AR2" s="9"/>
    </row>
    <row r="3" spans="1:44" x14ac:dyDescent="0.2">
      <c r="A3" s="5" t="s">
        <v>16</v>
      </c>
      <c r="B3" s="11" t="s">
        <v>17</v>
      </c>
      <c r="C3" s="12" t="s">
        <v>18</v>
      </c>
      <c r="D3" s="13" t="s">
        <v>19</v>
      </c>
      <c r="E3" t="s">
        <v>20</v>
      </c>
      <c r="F3" s="13" t="s">
        <v>19</v>
      </c>
      <c r="G3" t="s">
        <v>21</v>
      </c>
      <c r="H3" s="13" t="s">
        <v>22</v>
      </c>
      <c r="I3" t="s">
        <v>23</v>
      </c>
      <c r="J3" s="13" t="s">
        <v>24</v>
      </c>
      <c r="K3" t="s">
        <v>25</v>
      </c>
      <c r="L3" s="13" t="s">
        <v>26</v>
      </c>
      <c r="M3" s="14" t="s">
        <v>27</v>
      </c>
      <c r="N3" s="13" t="s">
        <v>17</v>
      </c>
      <c r="O3" s="14" t="s">
        <v>18</v>
      </c>
      <c r="P3" s="13" t="s">
        <v>17</v>
      </c>
      <c r="Q3" s="14" t="s">
        <v>18</v>
      </c>
      <c r="R3" s="13" t="s">
        <v>28</v>
      </c>
      <c r="S3" s="14" t="s">
        <v>29</v>
      </c>
      <c r="T3" s="13" t="s">
        <v>30</v>
      </c>
      <c r="U3" t="s">
        <v>31</v>
      </c>
      <c r="V3" s="13" t="s">
        <v>32</v>
      </c>
      <c r="W3" t="s">
        <v>33</v>
      </c>
      <c r="X3" t="s">
        <v>34</v>
      </c>
      <c r="Y3" s="13" t="s">
        <v>35</v>
      </c>
      <c r="Z3" t="s">
        <v>36</v>
      </c>
      <c r="AA3" s="13" t="s">
        <v>37</v>
      </c>
      <c r="AB3" t="s">
        <v>38</v>
      </c>
      <c r="AC3" s="13" t="s">
        <v>39</v>
      </c>
      <c r="AD3" t="s">
        <v>40</v>
      </c>
      <c r="AE3" s="13" t="s">
        <v>41</v>
      </c>
      <c r="AF3" t="s">
        <v>42</v>
      </c>
      <c r="AG3" s="13" t="s">
        <v>43</v>
      </c>
      <c r="AH3" t="s">
        <v>44</v>
      </c>
      <c r="AI3" s="13" t="s">
        <v>45</v>
      </c>
      <c r="AJ3" t="s">
        <v>46</v>
      </c>
      <c r="AK3" s="13" t="s">
        <v>47</v>
      </c>
      <c r="AL3" t="s">
        <v>48</v>
      </c>
      <c r="AM3" s="13" t="s">
        <v>49</v>
      </c>
      <c r="AN3" t="s">
        <v>38</v>
      </c>
      <c r="AO3" s="13" t="s">
        <v>39</v>
      </c>
      <c r="AP3" t="s">
        <v>50</v>
      </c>
      <c r="AQ3" s="13" t="s">
        <v>26</v>
      </c>
      <c r="AR3" s="14" t="s">
        <v>27</v>
      </c>
    </row>
    <row r="4" spans="1:44" x14ac:dyDescent="0.2">
      <c r="A4" s="15" t="s">
        <v>51</v>
      </c>
      <c r="B4" s="16">
        <f t="shared" ref="B4:B11" si="0">((T4+V4+Y4+AA4+AC4+AE4)/6+L4)/2</f>
        <v>0.49904305251465764</v>
      </c>
      <c r="C4" s="17">
        <f>1-B4</f>
        <v>0.50095694748534236</v>
      </c>
      <c r="D4" s="16">
        <f t="shared" ref="D4:D11" si="1">D13/(D13+E13)</f>
        <v>0.52750106856009138</v>
      </c>
      <c r="E4" s="18">
        <f t="shared" ref="E4:E11" si="2">E13/(D13+E13)</f>
        <v>0.47249893143990862</v>
      </c>
      <c r="F4" s="16">
        <f t="shared" ref="F4:F11" si="3">F13/(F13+G13)</f>
        <v>0.54547899088493423</v>
      </c>
      <c r="G4" s="18">
        <f t="shared" ref="G4:G11" si="4">G13/(F13+G13)</f>
        <v>0.45452100911506582</v>
      </c>
      <c r="H4" s="16">
        <f t="shared" ref="H4:H11" si="5">H13/(H13+I13)</f>
        <v>0.47633573484745545</v>
      </c>
      <c r="I4" s="17">
        <f t="shared" ref="I4:I11" si="6">I13/(H13+I13)</f>
        <v>0.52366426515254472</v>
      </c>
      <c r="J4" s="16">
        <f t="shared" ref="J4:J11" si="7">J13/(J13+K13)</f>
        <v>0.4856914434638564</v>
      </c>
      <c r="K4" s="18">
        <f t="shared" ref="K4:K11" si="8">K13/(J13+K13)</f>
        <v>0.5143085565361436</v>
      </c>
      <c r="L4" s="16">
        <f t="shared" ref="L4:L11" si="9">L13/(L13+M13)</f>
        <v>0.51618897998035751</v>
      </c>
      <c r="M4" s="17">
        <f t="shared" ref="M4:M11" si="10">M13/(L13+M13)</f>
        <v>0.48381102001964249</v>
      </c>
      <c r="N4" s="16">
        <f t="shared" ref="N4:N11" si="11">N13/(N13+O13)</f>
        <v>0.3879075216687789</v>
      </c>
      <c r="O4" s="17">
        <f t="shared" ref="O4:O11" si="12">O13/(N13+O13)</f>
        <v>0.61209247833122105</v>
      </c>
      <c r="P4" s="16">
        <f t="shared" ref="P4:P8" si="13">P13/(P13+Q13)</f>
        <v>0.37147956194208137</v>
      </c>
      <c r="Q4" s="17">
        <f t="shared" ref="Q4:Q8" si="14">Q13/(P13+Q13)</f>
        <v>0.62852043805791857</v>
      </c>
      <c r="R4" s="16">
        <f>R13/(R13+S13)</f>
        <v>0.55324847582115477</v>
      </c>
      <c r="S4" s="17">
        <f>S13/(R13+S13)</f>
        <v>0.44675152417884517</v>
      </c>
      <c r="T4" s="16">
        <f t="shared" ref="T4:T11" si="15">T13/(T13+U13)</f>
        <v>0.50890040574326667</v>
      </c>
      <c r="U4" s="18">
        <f t="shared" ref="U4:U11" si="16">U13/(T13+U13)</f>
        <v>0.49109959425673327</v>
      </c>
      <c r="V4" s="19">
        <f t="shared" ref="V4:V11" si="17">V13/(V13+W13+X13)</f>
        <v>0.51789654244389582</v>
      </c>
      <c r="W4" s="18">
        <f>W13/(V13+W13+X13)</f>
        <v>0.11302984152559058</v>
      </c>
      <c r="X4" s="17">
        <f>X13/(V13+W13+X13)</f>
        <v>0.36907361603051364</v>
      </c>
      <c r="Y4" s="16">
        <f t="shared" ref="Y4:Y11" si="18">Y13/(Y13+Z13)</f>
        <v>0.46975266420778999</v>
      </c>
      <c r="Z4" s="18">
        <f t="shared" ref="Z4:Z11" si="19">Z13/(Y13+Z13)</f>
        <v>0.53024733579221006</v>
      </c>
      <c r="AA4" s="16">
        <f t="shared" ref="AA4:AA11" si="20">AA13/(AA13+AB13)</f>
        <v>0.43673724247576556</v>
      </c>
      <c r="AB4" s="18">
        <f t="shared" ref="AB4:AB11" si="21">AB13/(AA13+AB13)</f>
        <v>0.56326275752423438</v>
      </c>
      <c r="AC4" s="16">
        <f t="shared" ref="AC4:AC11" si="22">AC13/(AC13+AD13)</f>
        <v>0.49296501194840103</v>
      </c>
      <c r="AD4" s="17">
        <f t="shared" ref="AD4:AD11" si="23">AD13/(AC13+AD13)</f>
        <v>0.50703498805159897</v>
      </c>
      <c r="AE4" s="16">
        <f t="shared" ref="AE4:AE11" si="24">AE13/(AE13+AF13)</f>
        <v>0.46513088347462683</v>
      </c>
      <c r="AF4" s="18">
        <f t="shared" ref="AF4:AF11" si="25">AF13/(AE13+AF13)</f>
        <v>0.53486911652537328</v>
      </c>
      <c r="AG4" s="16">
        <f t="shared" ref="AG4:AG11" si="26">AG13/(AG13+AH13)</f>
        <v>0.5540690952370575</v>
      </c>
      <c r="AH4" s="18">
        <f t="shared" ref="AH4:AH11" si="27">AH13/(AG13+AH13)</f>
        <v>0.44593090476294239</v>
      </c>
      <c r="AI4" s="16">
        <f t="shared" ref="AI4:AI11" si="28">AI13/(AI13+AJ13)</f>
        <v>0.58659614184025133</v>
      </c>
      <c r="AJ4" s="18">
        <f t="shared" ref="AJ4:AJ11" si="29">AJ13/(AI13+AJ13)</f>
        <v>0.41340385815974873</v>
      </c>
      <c r="AK4" s="16">
        <f t="shared" ref="AK4:AK11" si="30">AK13/(AK13+AL13)</f>
        <v>0.49215252462758152</v>
      </c>
      <c r="AL4" s="17">
        <f t="shared" ref="AL4:AL11" si="31">AL13/(AK13+AL13)</f>
        <v>0.50784747537241859</v>
      </c>
      <c r="AM4" s="16">
        <f t="shared" ref="AM4:AM11" si="32">AM13/(AM13+AN13)</f>
        <v>0.45226505314703452</v>
      </c>
      <c r="AN4" s="18">
        <f t="shared" ref="AN4:AN11" si="33">AN13/(AM13+AN13)</f>
        <v>0.54773494685296542</v>
      </c>
      <c r="AO4" s="16">
        <f t="shared" ref="AO4:AO11" si="34">AO13/(AO13+AP13)</f>
        <v>0.51321845480451178</v>
      </c>
      <c r="AP4" s="18">
        <f t="shared" ref="AP4:AP11" si="35">AP13/(AO13+AP13)</f>
        <v>0.48678154519548833</v>
      </c>
      <c r="AQ4" s="16">
        <f t="shared" ref="AQ4:AQ11" si="36">AQ13/(AQ13+AR13)</f>
        <v>0.50229167941790942</v>
      </c>
      <c r="AR4" s="17">
        <f t="shared" ref="AR4:AR11" si="37">AR13/(AQ13+AR13)</f>
        <v>0.49770832058209047</v>
      </c>
    </row>
    <row r="5" spans="1:44" x14ac:dyDescent="0.2">
      <c r="A5" s="20" t="s">
        <v>52</v>
      </c>
      <c r="B5" s="21">
        <f t="shared" si="0"/>
        <v>0.68215184169534382</v>
      </c>
      <c r="C5" s="22">
        <f>1-B5</f>
        <v>0.31784815830465618</v>
      </c>
      <c r="D5" s="21">
        <f t="shared" si="1"/>
        <v>0.70522878353579088</v>
      </c>
      <c r="E5" s="22">
        <f t="shared" si="2"/>
        <v>0.29477121646420906</v>
      </c>
      <c r="F5" s="21">
        <f t="shared" si="3"/>
        <v>0.7196550734705589</v>
      </c>
      <c r="G5" s="22">
        <f t="shared" si="4"/>
        <v>0.2803449265294411</v>
      </c>
      <c r="H5" s="21">
        <f t="shared" si="5"/>
        <v>0.65299911836319235</v>
      </c>
      <c r="I5" s="22">
        <f t="shared" si="6"/>
        <v>0.34700088163680759</v>
      </c>
      <c r="J5" s="21">
        <f t="shared" si="7"/>
        <v>0.71820396860905211</v>
      </c>
      <c r="K5" s="22">
        <f t="shared" si="8"/>
        <v>0.28179603139094789</v>
      </c>
      <c r="L5" s="21">
        <f t="shared" si="9"/>
        <v>0.69913397430487478</v>
      </c>
      <c r="M5" s="22">
        <f t="shared" si="10"/>
        <v>0.30086602569512522</v>
      </c>
      <c r="N5" s="21"/>
      <c r="O5" s="22"/>
      <c r="P5" s="21"/>
      <c r="Q5" s="22"/>
      <c r="R5" s="21">
        <f t="shared" ref="R5:R11" si="38">R14/(R14+S14)</f>
        <v>0.63244062570502102</v>
      </c>
      <c r="S5" s="22">
        <f t="shared" ref="S5:S11" si="39">S14/(R14+S14)</f>
        <v>0.36755937429497887</v>
      </c>
      <c r="T5" s="21">
        <f t="shared" si="15"/>
        <v>0.6929007607823271</v>
      </c>
      <c r="U5" s="22">
        <f t="shared" si="16"/>
        <v>0.30709923921767285</v>
      </c>
      <c r="V5" s="23">
        <f t="shared" si="17"/>
        <v>0.69947876450469704</v>
      </c>
      <c r="W5" s="24">
        <f t="shared" ref="W5:W11" si="40">W14/(V14+W14+X14)</f>
        <v>4.9064907502724381E-2</v>
      </c>
      <c r="X5" s="22">
        <f t="shared" ref="X5:X11" si="41">X14/(V14+W14+X14)</f>
        <v>0.25145632799257855</v>
      </c>
      <c r="Y5" s="21">
        <f t="shared" si="18"/>
        <v>0.65563288519784768</v>
      </c>
      <c r="Z5" s="22">
        <f t="shared" si="19"/>
        <v>0.34436711480215232</v>
      </c>
      <c r="AA5" s="21">
        <f t="shared" si="20"/>
        <v>0.61044536118899639</v>
      </c>
      <c r="AB5" s="22">
        <f t="shared" si="21"/>
        <v>0.38955463881100372</v>
      </c>
      <c r="AC5" s="21">
        <f t="shared" si="22"/>
        <v>0.67668167384261657</v>
      </c>
      <c r="AD5" s="22">
        <f t="shared" si="23"/>
        <v>0.32331832615738332</v>
      </c>
      <c r="AE5" s="21">
        <f t="shared" si="24"/>
        <v>0.65587880899839279</v>
      </c>
      <c r="AF5" s="22">
        <f t="shared" si="25"/>
        <v>0.34412119100160715</v>
      </c>
      <c r="AG5" s="21">
        <f t="shared" si="26"/>
        <v>0.72079867542080756</v>
      </c>
      <c r="AH5" s="22">
        <f t="shared" si="27"/>
        <v>0.2792013245791925</v>
      </c>
      <c r="AI5" s="21">
        <f t="shared" si="28"/>
        <v>0.74248194270554191</v>
      </c>
      <c r="AJ5" s="22">
        <f t="shared" si="29"/>
        <v>0.25751805729445809</v>
      </c>
      <c r="AK5" s="21">
        <f t="shared" si="30"/>
        <v>0.6516635133460964</v>
      </c>
      <c r="AL5" s="22">
        <f t="shared" si="31"/>
        <v>0.34833648665390349</v>
      </c>
      <c r="AM5" s="21">
        <f t="shared" si="32"/>
        <v>0.61454927888958077</v>
      </c>
      <c r="AN5" s="22">
        <f t="shared" si="33"/>
        <v>0.38545072111041917</v>
      </c>
      <c r="AO5" s="21">
        <f t="shared" si="34"/>
        <v>0.67378922172680022</v>
      </c>
      <c r="AP5" s="22">
        <f t="shared" si="35"/>
        <v>0.32621077827319978</v>
      </c>
      <c r="AQ5" s="21">
        <f t="shared" si="36"/>
        <v>0.67617137416240691</v>
      </c>
      <c r="AR5" s="22">
        <f t="shared" si="37"/>
        <v>0.32382862583759309</v>
      </c>
    </row>
    <row r="6" spans="1:44" x14ac:dyDescent="0.2">
      <c r="A6" s="25" t="s">
        <v>53</v>
      </c>
      <c r="B6" s="26">
        <f t="shared" si="0"/>
        <v>0.56255151752443078</v>
      </c>
      <c r="C6" s="27">
        <f t="shared" ref="C6:C11" si="42">1-B6</f>
        <v>0.43744848247556922</v>
      </c>
      <c r="D6" s="26">
        <f t="shared" si="1"/>
        <v>0.59447151668747555</v>
      </c>
      <c r="E6" s="27">
        <f t="shared" si="2"/>
        <v>0.40552848331252445</v>
      </c>
      <c r="F6" s="26">
        <f t="shared" si="3"/>
        <v>0.62218530688113338</v>
      </c>
      <c r="G6" s="27">
        <f t="shared" si="4"/>
        <v>0.37781469311886656</v>
      </c>
      <c r="H6" s="26">
        <f t="shared" si="5"/>
        <v>0.55607037364780665</v>
      </c>
      <c r="I6" s="27">
        <f t="shared" si="6"/>
        <v>0.44392962635219346</v>
      </c>
      <c r="J6" s="26">
        <f t="shared" si="7"/>
        <v>0.59073923557550767</v>
      </c>
      <c r="K6" s="27">
        <f t="shared" si="8"/>
        <v>0.40926076442449238</v>
      </c>
      <c r="L6" s="26">
        <f t="shared" si="9"/>
        <v>0.57382036144035331</v>
      </c>
      <c r="M6" s="27">
        <f t="shared" si="10"/>
        <v>0.42617963855964669</v>
      </c>
      <c r="N6" s="26"/>
      <c r="O6" s="27"/>
      <c r="P6" s="26">
        <f t="shared" si="13"/>
        <v>0.5874665795810865</v>
      </c>
      <c r="Q6" s="27">
        <f t="shared" si="14"/>
        <v>0.4125334204189135</v>
      </c>
      <c r="R6" s="26">
        <f t="shared" si="38"/>
        <v>0.60284181142681814</v>
      </c>
      <c r="S6" s="27">
        <f t="shared" si="39"/>
        <v>0.3971581885731818</v>
      </c>
      <c r="T6" s="26">
        <f t="shared" si="15"/>
        <v>0.58236900119298152</v>
      </c>
      <c r="U6" s="27">
        <f t="shared" si="16"/>
        <v>0.41763099880701843</v>
      </c>
      <c r="V6" s="28">
        <f t="shared" si="17"/>
        <v>0.5913506227248384</v>
      </c>
      <c r="W6" s="29">
        <f t="shared" si="40"/>
        <v>8.4084535902023694E-2</v>
      </c>
      <c r="X6" s="27">
        <f t="shared" si="41"/>
        <v>0.32456484137313785</v>
      </c>
      <c r="Y6" s="26">
        <f t="shared" si="18"/>
        <v>0.5379402577502459</v>
      </c>
      <c r="Z6" s="27">
        <f t="shared" si="19"/>
        <v>0.46205974224975405</v>
      </c>
      <c r="AA6" s="26">
        <f t="shared" si="20"/>
        <v>0.51544512735417636</v>
      </c>
      <c r="AB6" s="27">
        <f t="shared" si="21"/>
        <v>0.48455487264582359</v>
      </c>
      <c r="AC6" s="26">
        <f t="shared" si="22"/>
        <v>0.55856158759249797</v>
      </c>
      <c r="AD6" s="27">
        <f t="shared" si="23"/>
        <v>0.44143841240750209</v>
      </c>
      <c r="AE6" s="26">
        <f t="shared" si="24"/>
        <v>0.52202944503630933</v>
      </c>
      <c r="AF6" s="27">
        <f t="shared" si="25"/>
        <v>0.47797055496369073</v>
      </c>
      <c r="AG6" s="26">
        <f t="shared" si="26"/>
        <v>0.62000448716255341</v>
      </c>
      <c r="AH6" s="27">
        <f t="shared" si="27"/>
        <v>0.37999551283744654</v>
      </c>
      <c r="AI6" s="26">
        <f t="shared" si="28"/>
        <v>0.6451982665374405</v>
      </c>
      <c r="AJ6" s="27">
        <f t="shared" si="29"/>
        <v>0.3548017334625595</v>
      </c>
      <c r="AK6" s="26">
        <f t="shared" si="30"/>
        <v>0.55465741718443151</v>
      </c>
      <c r="AL6" s="27">
        <f t="shared" si="31"/>
        <v>0.44534258281556843</v>
      </c>
      <c r="AM6" s="26">
        <f t="shared" si="32"/>
        <v>0.52792975286361565</v>
      </c>
      <c r="AN6" s="27">
        <f t="shared" si="33"/>
        <v>0.4720702471363844</v>
      </c>
      <c r="AO6" s="26">
        <f t="shared" si="34"/>
        <v>0.57616903003187758</v>
      </c>
      <c r="AP6" s="27">
        <f t="shared" si="35"/>
        <v>0.42383096996812242</v>
      </c>
      <c r="AQ6" s="26">
        <f t="shared" si="36"/>
        <v>0.5637232756114039</v>
      </c>
      <c r="AR6" s="27">
        <f t="shared" si="37"/>
        <v>0.43627672438859599</v>
      </c>
    </row>
    <row r="7" spans="1:44" x14ac:dyDescent="0.2">
      <c r="A7" s="30" t="s">
        <v>54</v>
      </c>
      <c r="B7" s="26">
        <f t="shared" si="0"/>
        <v>0.46334450756861356</v>
      </c>
      <c r="C7" s="27">
        <f t="shared" si="42"/>
        <v>0.53665549243138644</v>
      </c>
      <c r="D7" s="26">
        <f t="shared" si="1"/>
        <v>0.46912212604195291</v>
      </c>
      <c r="E7" s="27">
        <f t="shared" si="2"/>
        <v>0.53087787395804709</v>
      </c>
      <c r="F7" s="26">
        <f t="shared" si="3"/>
        <v>0.49267181091909062</v>
      </c>
      <c r="G7" s="27">
        <f t="shared" si="4"/>
        <v>0.50732818908090938</v>
      </c>
      <c r="H7" s="26">
        <f t="shared" si="5"/>
        <v>0.44569036703624182</v>
      </c>
      <c r="I7" s="27">
        <f t="shared" si="6"/>
        <v>0.55430963296375824</v>
      </c>
      <c r="J7" s="26">
        <f t="shared" si="7"/>
        <v>0.43493336586258424</v>
      </c>
      <c r="K7" s="27">
        <f t="shared" si="8"/>
        <v>0.56506663413741576</v>
      </c>
      <c r="L7" s="26">
        <f t="shared" si="9"/>
        <v>0.47238132747539291</v>
      </c>
      <c r="M7" s="27">
        <f t="shared" si="10"/>
        <v>0.52761867252460704</v>
      </c>
      <c r="N7" s="26">
        <f t="shared" si="11"/>
        <v>0.46851573979042727</v>
      </c>
      <c r="O7" s="27">
        <f t="shared" si="12"/>
        <v>0.53148426020957273</v>
      </c>
      <c r="P7" s="26"/>
      <c r="Q7" s="27"/>
      <c r="R7" s="26">
        <f t="shared" si="38"/>
        <v>0.54479618492134574</v>
      </c>
      <c r="S7" s="27">
        <f t="shared" si="39"/>
        <v>0.45520381507865426</v>
      </c>
      <c r="T7" s="26">
        <f t="shared" si="15"/>
        <v>0.46996376137355922</v>
      </c>
      <c r="U7" s="27">
        <f t="shared" si="16"/>
        <v>0.53003623862644078</v>
      </c>
      <c r="V7" s="28">
        <f t="shared" si="17"/>
        <v>0.48988984590247442</v>
      </c>
      <c r="W7" s="29">
        <f t="shared" si="40"/>
        <v>0.19528057707281013</v>
      </c>
      <c r="X7" s="27">
        <f t="shared" si="41"/>
        <v>0.31482957702471559</v>
      </c>
      <c r="Y7" s="26">
        <f t="shared" si="18"/>
        <v>0.47075626477397181</v>
      </c>
      <c r="Z7" s="27">
        <f t="shared" si="19"/>
        <v>0.52924373522602819</v>
      </c>
      <c r="AA7" s="26">
        <f t="shared" si="20"/>
        <v>0.4055468147639878</v>
      </c>
      <c r="AB7" s="27">
        <f t="shared" si="21"/>
        <v>0.5944531852360122</v>
      </c>
      <c r="AC7" s="26">
        <f t="shared" si="22"/>
        <v>0.45039947654687712</v>
      </c>
      <c r="AD7" s="27">
        <f t="shared" si="23"/>
        <v>0.54960052345312282</v>
      </c>
      <c r="AE7" s="26">
        <f t="shared" si="24"/>
        <v>0.43928996261013475</v>
      </c>
      <c r="AF7" s="27">
        <f t="shared" si="25"/>
        <v>0.56071003738986525</v>
      </c>
      <c r="AG7" s="26">
        <f t="shared" si="26"/>
        <v>0.52207410596900461</v>
      </c>
      <c r="AH7" s="27">
        <f t="shared" si="27"/>
        <v>0.47792589403099545</v>
      </c>
      <c r="AI7" s="26">
        <f t="shared" si="28"/>
        <v>0.59062057501654897</v>
      </c>
      <c r="AJ7" s="27">
        <f t="shared" si="29"/>
        <v>0.40937942498345098</v>
      </c>
      <c r="AK7" s="26">
        <f t="shared" si="30"/>
        <v>0.49246482833185579</v>
      </c>
      <c r="AL7" s="27">
        <f t="shared" si="31"/>
        <v>0.50753517166814432</v>
      </c>
      <c r="AM7" s="26">
        <f t="shared" si="32"/>
        <v>0.45595062841777828</v>
      </c>
      <c r="AN7" s="27">
        <f t="shared" si="33"/>
        <v>0.54404937158222166</v>
      </c>
      <c r="AO7" s="26">
        <f t="shared" si="34"/>
        <v>0.5046396495276988</v>
      </c>
      <c r="AP7" s="27">
        <f t="shared" si="35"/>
        <v>0.49536035047230126</v>
      </c>
      <c r="AQ7" s="26">
        <f t="shared" si="36"/>
        <v>0.50314813221781873</v>
      </c>
      <c r="AR7" s="27">
        <f t="shared" si="37"/>
        <v>0.49685186778218121</v>
      </c>
    </row>
    <row r="8" spans="1:44" x14ac:dyDescent="0.2">
      <c r="A8" s="31" t="s">
        <v>55</v>
      </c>
      <c r="B8" s="26">
        <f t="shared" si="0"/>
        <v>0.37472673402683154</v>
      </c>
      <c r="C8" s="27">
        <f t="shared" si="42"/>
        <v>0.62527326597316846</v>
      </c>
      <c r="D8" s="26">
        <f t="shared" si="1"/>
        <v>0.40141473544504386</v>
      </c>
      <c r="E8" s="27">
        <f t="shared" si="2"/>
        <v>0.5985852645549562</v>
      </c>
      <c r="F8" s="26">
        <f t="shared" si="3"/>
        <v>0.42664676188131001</v>
      </c>
      <c r="G8" s="27">
        <f t="shared" si="4"/>
        <v>0.57335323811868999</v>
      </c>
      <c r="H8" s="26">
        <f t="shared" si="5"/>
        <v>0.35365686655623157</v>
      </c>
      <c r="I8" s="27">
        <f t="shared" si="6"/>
        <v>0.64634313344376837</v>
      </c>
      <c r="J8" s="26">
        <f t="shared" si="7"/>
        <v>0.38611934709612467</v>
      </c>
      <c r="K8" s="27">
        <f t="shared" si="8"/>
        <v>0.61388065290387528</v>
      </c>
      <c r="L8" s="26">
        <f t="shared" si="9"/>
        <v>0.38558863902116625</v>
      </c>
      <c r="M8" s="27">
        <f t="shared" si="10"/>
        <v>0.61441136097883375</v>
      </c>
      <c r="N8" s="26"/>
      <c r="O8" s="27"/>
      <c r="P8" s="26">
        <f t="shared" si="13"/>
        <v>0</v>
      </c>
      <c r="Q8" s="27">
        <f t="shared" si="14"/>
        <v>1</v>
      </c>
      <c r="R8" s="26">
        <f t="shared" si="38"/>
        <v>0.46907605433807481</v>
      </c>
      <c r="S8" s="27">
        <f t="shared" si="39"/>
        <v>0.53092394566192525</v>
      </c>
      <c r="T8" s="26">
        <f t="shared" si="15"/>
        <v>0.38915027267544106</v>
      </c>
      <c r="U8" s="27">
        <f t="shared" si="16"/>
        <v>0.61084972732455889</v>
      </c>
      <c r="V8" s="26">
        <f t="shared" si="17"/>
        <v>0.40363844110541658</v>
      </c>
      <c r="W8" s="29">
        <f t="shared" si="40"/>
        <v>0.12592009304675644</v>
      </c>
      <c r="X8" s="32">
        <f t="shared" si="41"/>
        <v>0.47044146584782698</v>
      </c>
      <c r="Y8" s="26">
        <f t="shared" si="18"/>
        <v>0.34028118323652867</v>
      </c>
      <c r="Z8" s="27">
        <f t="shared" si="19"/>
        <v>0.65971881676347133</v>
      </c>
      <c r="AA8" s="26">
        <f t="shared" si="20"/>
        <v>0.32928090514318059</v>
      </c>
      <c r="AB8" s="27">
        <f t="shared" si="21"/>
        <v>0.67071909485681946</v>
      </c>
      <c r="AC8" s="26">
        <f t="shared" si="22"/>
        <v>0.38028947472500796</v>
      </c>
      <c r="AD8" s="27">
        <f t="shared" si="23"/>
        <v>0.61971052527499204</v>
      </c>
      <c r="AE8" s="26">
        <f t="shared" si="24"/>
        <v>0.34054869730940668</v>
      </c>
      <c r="AF8" s="27">
        <f t="shared" si="25"/>
        <v>0.65945130269059327</v>
      </c>
      <c r="AG8" s="26">
        <f t="shared" si="26"/>
        <v>0.4383361936729866</v>
      </c>
      <c r="AH8" s="27">
        <f t="shared" si="27"/>
        <v>0.56166380632701329</v>
      </c>
      <c r="AI8" s="26">
        <f t="shared" si="28"/>
        <v>0.48691169139804519</v>
      </c>
      <c r="AJ8" s="27">
        <f t="shared" si="29"/>
        <v>0.51308830860195476</v>
      </c>
      <c r="AK8" s="26">
        <f t="shared" si="30"/>
        <v>0.38276253829720769</v>
      </c>
      <c r="AL8" s="27">
        <f t="shared" si="31"/>
        <v>0.61723746170279226</v>
      </c>
      <c r="AM8" s="26">
        <f t="shared" si="32"/>
        <v>0.35176941034287962</v>
      </c>
      <c r="AN8" s="27">
        <f t="shared" si="33"/>
        <v>0.64823058965712033</v>
      </c>
      <c r="AO8" s="26">
        <f t="shared" si="34"/>
        <v>0.39512617621355295</v>
      </c>
      <c r="AP8" s="27">
        <f t="shared" si="35"/>
        <v>0.60487382378644705</v>
      </c>
      <c r="AQ8" s="26">
        <f t="shared" si="36"/>
        <v>0.39113808035030034</v>
      </c>
      <c r="AR8" s="27">
        <f t="shared" si="37"/>
        <v>0.60886191964969971</v>
      </c>
    </row>
    <row r="9" spans="1:44" x14ac:dyDescent="0.2">
      <c r="A9" s="33" t="s">
        <v>56</v>
      </c>
      <c r="B9" s="26">
        <f t="shared" si="0"/>
        <v>0.36395761862144205</v>
      </c>
      <c r="C9" s="27">
        <f t="shared" si="42"/>
        <v>0.63604238137855795</v>
      </c>
      <c r="D9" s="26">
        <f t="shared" si="1"/>
        <v>0.39317602619902298</v>
      </c>
      <c r="E9" s="27">
        <f t="shared" si="2"/>
        <v>0.60682397380097697</v>
      </c>
      <c r="F9" s="26">
        <f t="shared" si="3"/>
        <v>0.40315421634071619</v>
      </c>
      <c r="G9" s="27">
        <f t="shared" si="4"/>
        <v>0.59684578365928376</v>
      </c>
      <c r="H9" s="26">
        <f t="shared" si="5"/>
        <v>0.32876654512424003</v>
      </c>
      <c r="I9" s="27">
        <f t="shared" si="6"/>
        <v>0.67123345487576003</v>
      </c>
      <c r="J9" s="34">
        <f t="shared" si="7"/>
        <v>0</v>
      </c>
      <c r="K9" s="35">
        <f t="shared" si="8"/>
        <v>1</v>
      </c>
      <c r="L9" s="26">
        <f t="shared" si="9"/>
        <v>0.38255021533654843</v>
      </c>
      <c r="M9" s="27">
        <f t="shared" si="10"/>
        <v>0.61744978466345157</v>
      </c>
      <c r="N9" s="26">
        <f t="shared" si="11"/>
        <v>0</v>
      </c>
      <c r="O9" s="27">
        <f t="shared" si="12"/>
        <v>1</v>
      </c>
      <c r="P9" s="26"/>
      <c r="Q9" s="27"/>
      <c r="R9" s="26">
        <f t="shared" si="38"/>
        <v>0.50269943803314909</v>
      </c>
      <c r="S9" s="27">
        <f t="shared" si="39"/>
        <v>0.49730056196685091</v>
      </c>
      <c r="T9" s="26">
        <f t="shared" si="15"/>
        <v>0.36552156413210024</v>
      </c>
      <c r="U9" s="27">
        <f t="shared" si="16"/>
        <v>0.63447843586789976</v>
      </c>
      <c r="V9" s="26">
        <f t="shared" si="17"/>
        <v>0.38092916278969452</v>
      </c>
      <c r="W9" s="29">
        <f t="shared" si="40"/>
        <v>0.18527750275799298</v>
      </c>
      <c r="X9" s="32">
        <f t="shared" si="41"/>
        <v>0.43379333445231255</v>
      </c>
      <c r="Y9" s="26">
        <f t="shared" si="18"/>
        <v>0.32097925859299448</v>
      </c>
      <c r="Z9" s="27">
        <f t="shared" si="19"/>
        <v>0.67902074140700563</v>
      </c>
      <c r="AA9" s="26">
        <f t="shared" si="20"/>
        <v>0.30057867376900338</v>
      </c>
      <c r="AB9" s="27">
        <f t="shared" si="21"/>
        <v>0.69942132623099662</v>
      </c>
      <c r="AC9" s="26">
        <f t="shared" si="22"/>
        <v>0.3627975506328906</v>
      </c>
      <c r="AD9" s="27">
        <f t="shared" si="23"/>
        <v>0.63720244936710946</v>
      </c>
      <c r="AE9" s="26">
        <f t="shared" si="24"/>
        <v>0.34138392152133057</v>
      </c>
      <c r="AF9" s="27">
        <f t="shared" si="25"/>
        <v>0.65861607847866954</v>
      </c>
      <c r="AG9" s="26">
        <f t="shared" si="26"/>
        <v>0.40631524485477444</v>
      </c>
      <c r="AH9" s="27">
        <f t="shared" si="27"/>
        <v>0.59368475514522556</v>
      </c>
      <c r="AI9" s="26">
        <f t="shared" si="28"/>
        <v>0.42371657324441048</v>
      </c>
      <c r="AJ9" s="27">
        <f t="shared" si="29"/>
        <v>0.57628342675558952</v>
      </c>
      <c r="AK9" s="26">
        <f t="shared" si="30"/>
        <v>0.36791949661558709</v>
      </c>
      <c r="AL9" s="27">
        <f t="shared" si="31"/>
        <v>0.63208050338441291</v>
      </c>
      <c r="AM9" s="26">
        <f t="shared" si="32"/>
        <v>0.27965116345991214</v>
      </c>
      <c r="AN9" s="27">
        <f t="shared" si="33"/>
        <v>0.72034883654008786</v>
      </c>
      <c r="AO9" s="26">
        <f t="shared" si="34"/>
        <v>0.38687436297526295</v>
      </c>
      <c r="AP9" s="27">
        <f t="shared" si="35"/>
        <v>0.6131256370247371</v>
      </c>
      <c r="AQ9" s="26">
        <f t="shared" si="36"/>
        <v>0.35090622402012994</v>
      </c>
      <c r="AR9" s="27">
        <f t="shared" si="37"/>
        <v>0.64909377597987006</v>
      </c>
    </row>
    <row r="10" spans="1:44" x14ac:dyDescent="0.2">
      <c r="A10" s="36" t="s">
        <v>57</v>
      </c>
      <c r="B10" s="26">
        <f t="shared" si="0"/>
        <v>0.4895338831593028</v>
      </c>
      <c r="C10" s="27">
        <f t="shared" si="42"/>
        <v>0.5104661168406972</v>
      </c>
      <c r="D10" s="26">
        <f t="shared" si="1"/>
        <v>0.52581096574533559</v>
      </c>
      <c r="E10" s="27">
        <f t="shared" si="2"/>
        <v>0.47418903425466435</v>
      </c>
      <c r="F10" s="26">
        <f t="shared" si="3"/>
        <v>0.54418276346720729</v>
      </c>
      <c r="G10" s="27">
        <f t="shared" si="4"/>
        <v>0.45581723653279271</v>
      </c>
      <c r="H10" s="26">
        <f t="shared" si="5"/>
        <v>0.46041636019481635</v>
      </c>
      <c r="I10" s="27">
        <f t="shared" si="6"/>
        <v>0.53958363980518376</v>
      </c>
      <c r="J10" s="26">
        <f t="shared" si="7"/>
        <v>0.48909076743280094</v>
      </c>
      <c r="K10" s="27">
        <f t="shared" si="8"/>
        <v>0.51090923256719911</v>
      </c>
      <c r="L10" s="26">
        <f t="shared" si="9"/>
        <v>0.51204883403745716</v>
      </c>
      <c r="M10" s="27">
        <f t="shared" si="10"/>
        <v>0.48795116596254284</v>
      </c>
      <c r="N10" s="26"/>
      <c r="O10" s="27"/>
      <c r="P10" s="26"/>
      <c r="Q10" s="27"/>
      <c r="R10" s="26">
        <f t="shared" si="38"/>
        <v>0.52834070549155177</v>
      </c>
      <c r="S10" s="27">
        <f t="shared" si="39"/>
        <v>0.47165929450844812</v>
      </c>
      <c r="T10" s="26">
        <f t="shared" si="15"/>
        <v>0.49940499074432226</v>
      </c>
      <c r="U10" s="27">
        <f t="shared" si="16"/>
        <v>0.50059500925567768</v>
      </c>
      <c r="V10" s="28">
        <f t="shared" si="17"/>
        <v>0.50873658930448606</v>
      </c>
      <c r="W10" s="29">
        <f t="shared" si="40"/>
        <v>8.3566562291587446E-2</v>
      </c>
      <c r="X10" s="27">
        <f t="shared" si="41"/>
        <v>0.40769684840392656</v>
      </c>
      <c r="Y10" s="26">
        <f t="shared" si="18"/>
        <v>0.44843199254638133</v>
      </c>
      <c r="Z10" s="27">
        <f t="shared" si="19"/>
        <v>0.55156800745361867</v>
      </c>
      <c r="AA10" s="26">
        <f t="shared" si="20"/>
        <v>0.41480120849878782</v>
      </c>
      <c r="AB10" s="27">
        <f t="shared" si="21"/>
        <v>0.58519879150121212</v>
      </c>
      <c r="AC10" s="26">
        <f t="shared" si="22"/>
        <v>0.48107313372802768</v>
      </c>
      <c r="AD10" s="27">
        <f t="shared" si="23"/>
        <v>0.51892686627197226</v>
      </c>
      <c r="AE10" s="26">
        <f t="shared" si="24"/>
        <v>0.44966567886488501</v>
      </c>
      <c r="AF10" s="27">
        <f t="shared" si="25"/>
        <v>0.55033432113511493</v>
      </c>
      <c r="AG10" s="26">
        <f t="shared" si="26"/>
        <v>0.5455139952388175</v>
      </c>
      <c r="AH10" s="27">
        <f t="shared" si="27"/>
        <v>0.4544860047611825</v>
      </c>
      <c r="AI10" s="26">
        <f t="shared" si="28"/>
        <v>0.57835517410237414</v>
      </c>
      <c r="AJ10" s="27">
        <f t="shared" si="29"/>
        <v>0.42164482589762592</v>
      </c>
      <c r="AK10" s="26">
        <f t="shared" si="30"/>
        <v>0.45830589206015138</v>
      </c>
      <c r="AL10" s="27">
        <f t="shared" si="31"/>
        <v>0.54169410793984862</v>
      </c>
      <c r="AM10" s="26">
        <f t="shared" si="32"/>
        <v>0.43003530156120323</v>
      </c>
      <c r="AN10" s="27">
        <f t="shared" si="33"/>
        <v>0.56996469843879671</v>
      </c>
      <c r="AO10" s="26">
        <f t="shared" si="34"/>
        <v>0.4926283357542246</v>
      </c>
      <c r="AP10" s="27">
        <f t="shared" si="35"/>
        <v>0.50737166424577551</v>
      </c>
      <c r="AQ10" s="26">
        <f t="shared" si="36"/>
        <v>0.47995155924538735</v>
      </c>
      <c r="AR10" s="27">
        <f t="shared" si="37"/>
        <v>0.52004844075461276</v>
      </c>
    </row>
    <row r="11" spans="1:44" x14ac:dyDescent="0.2">
      <c r="A11" s="37" t="s">
        <v>58</v>
      </c>
      <c r="B11" s="16">
        <f t="shared" si="0"/>
        <v>0.53791288434804696</v>
      </c>
      <c r="C11" s="17">
        <f t="shared" si="42"/>
        <v>0.46208711565195304</v>
      </c>
      <c r="D11" s="16">
        <f t="shared" si="1"/>
        <v>0.57617237380927921</v>
      </c>
      <c r="E11" s="17">
        <f t="shared" si="2"/>
        <v>0.42382762619072084</v>
      </c>
      <c r="F11" s="16">
        <f t="shared" si="3"/>
        <v>0.58491812679594346</v>
      </c>
      <c r="G11" s="17">
        <f t="shared" si="4"/>
        <v>0.4150818732040566</v>
      </c>
      <c r="H11" s="16">
        <f t="shared" si="5"/>
        <v>0.50920607654052841</v>
      </c>
      <c r="I11" s="17">
        <f t="shared" si="6"/>
        <v>0.49079392345947165</v>
      </c>
      <c r="J11" s="16">
        <f t="shared" si="7"/>
        <v>0.56748132343885094</v>
      </c>
      <c r="K11" s="17">
        <f t="shared" si="8"/>
        <v>0.43251867656114901</v>
      </c>
      <c r="L11" s="16">
        <f t="shared" si="9"/>
        <v>0.56260892881083258</v>
      </c>
      <c r="M11" s="17">
        <f t="shared" si="10"/>
        <v>0.43739107118916742</v>
      </c>
      <c r="N11" s="16">
        <f t="shared" si="11"/>
        <v>0.56337272499233537</v>
      </c>
      <c r="O11" s="17">
        <f t="shared" si="12"/>
        <v>0.43662727500766463</v>
      </c>
      <c r="P11" s="16"/>
      <c r="Q11" s="17"/>
      <c r="R11" s="16">
        <f t="shared" si="38"/>
        <v>0.58008034846107248</v>
      </c>
      <c r="S11" s="17">
        <f t="shared" si="39"/>
        <v>0.41991965153892752</v>
      </c>
      <c r="T11" s="16">
        <f t="shared" si="15"/>
        <v>0.54705005384791627</v>
      </c>
      <c r="U11" s="17">
        <f t="shared" si="16"/>
        <v>0.45294994615208373</v>
      </c>
      <c r="V11" s="19">
        <f t="shared" si="17"/>
        <v>0.53417780745233456</v>
      </c>
      <c r="W11" s="18">
        <f t="shared" si="40"/>
        <v>7.1886100129844754E-2</v>
      </c>
      <c r="X11" s="17">
        <f t="shared" si="41"/>
        <v>0.39393609241782074</v>
      </c>
      <c r="Y11" s="16">
        <f t="shared" si="18"/>
        <v>0.49790014873849475</v>
      </c>
      <c r="Z11" s="17">
        <f t="shared" si="19"/>
        <v>0.50209985126150525</v>
      </c>
      <c r="AA11" s="16">
        <f t="shared" si="20"/>
        <v>0.46733416652831028</v>
      </c>
      <c r="AB11" s="17">
        <f t="shared" si="21"/>
        <v>0.53266583347168972</v>
      </c>
      <c r="AC11" s="16">
        <f t="shared" si="22"/>
        <v>0.53169495001559519</v>
      </c>
      <c r="AD11" s="17">
        <f t="shared" si="23"/>
        <v>0.46830504998440481</v>
      </c>
      <c r="AE11" s="16">
        <f t="shared" si="24"/>
        <v>0.50114391272891734</v>
      </c>
      <c r="AF11" s="17">
        <f t="shared" si="25"/>
        <v>0.4988560872710826</v>
      </c>
      <c r="AG11" s="16">
        <f t="shared" si="26"/>
        <v>0.59771632463226898</v>
      </c>
      <c r="AH11" s="17">
        <f t="shared" si="27"/>
        <v>0.40228367536773102</v>
      </c>
      <c r="AI11" s="16">
        <f t="shared" si="28"/>
        <v>0.6213951926579071</v>
      </c>
      <c r="AJ11" s="17">
        <f t="shared" si="29"/>
        <v>0.37860480734209279</v>
      </c>
      <c r="AK11" s="16">
        <f t="shared" si="30"/>
        <v>0.52141765648215366</v>
      </c>
      <c r="AL11" s="17">
        <f t="shared" si="31"/>
        <v>0.4785823435178464</v>
      </c>
      <c r="AM11" s="16">
        <f t="shared" si="32"/>
        <v>0.49126462396674692</v>
      </c>
      <c r="AN11" s="17">
        <f t="shared" si="33"/>
        <v>0.50873537603325303</v>
      </c>
      <c r="AO11" s="16">
        <f t="shared" si="34"/>
        <v>0.55064335435315692</v>
      </c>
      <c r="AP11" s="17">
        <f t="shared" si="35"/>
        <v>0.44935664564684308</v>
      </c>
      <c r="AQ11" s="16">
        <f t="shared" si="36"/>
        <v>0.54200396189118449</v>
      </c>
      <c r="AR11" s="17">
        <f t="shared" si="37"/>
        <v>0.45799603810881556</v>
      </c>
    </row>
    <row r="12" spans="1:44" x14ac:dyDescent="0.2"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9"/>
      <c r="S12" s="39"/>
      <c r="T12" s="38"/>
      <c r="U12" s="38"/>
      <c r="V12" s="39"/>
      <c r="W12" s="39"/>
      <c r="X12" s="39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</row>
    <row r="13" spans="1:44" x14ac:dyDescent="0.2">
      <c r="A13" s="1" t="s">
        <v>59</v>
      </c>
      <c r="D13" s="40">
        <f t="shared" ref="D13:AR13" si="43">SUM(D14:D20)</f>
        <v>1322998</v>
      </c>
      <c r="E13" s="38">
        <f t="shared" si="43"/>
        <v>1185050</v>
      </c>
      <c r="F13" s="40">
        <f t="shared" si="43"/>
        <v>1288135</v>
      </c>
      <c r="G13" s="38">
        <f t="shared" si="43"/>
        <v>1073340</v>
      </c>
      <c r="H13" s="40">
        <f t="shared" si="43"/>
        <v>1001725.0000099998</v>
      </c>
      <c r="I13" s="38">
        <f t="shared" si="43"/>
        <v>1101256</v>
      </c>
      <c r="J13" s="40">
        <f t="shared" si="43"/>
        <v>1080153</v>
      </c>
      <c r="K13" s="38">
        <f t="shared" si="43"/>
        <v>1143796</v>
      </c>
      <c r="L13" s="41">
        <f t="shared" si="43"/>
        <v>1092164</v>
      </c>
      <c r="M13" s="42">
        <f t="shared" si="43"/>
        <v>1023658</v>
      </c>
      <c r="N13" s="41">
        <f t="shared" si="43"/>
        <v>311892</v>
      </c>
      <c r="O13" s="42">
        <f t="shared" si="43"/>
        <v>492145</v>
      </c>
      <c r="P13" s="41">
        <f t="shared" si="43"/>
        <v>221264</v>
      </c>
      <c r="Q13" s="42">
        <f t="shared" si="43"/>
        <v>374365</v>
      </c>
      <c r="R13" s="41">
        <f t="shared" si="43"/>
        <v>1383139.9999899999</v>
      </c>
      <c r="S13" s="42">
        <f t="shared" si="43"/>
        <v>1116893.9999899999</v>
      </c>
      <c r="T13" s="41">
        <f t="shared" si="43"/>
        <v>854685.00002000015</v>
      </c>
      <c r="U13" s="43">
        <f t="shared" si="43"/>
        <v>824788.99994999997</v>
      </c>
      <c r="V13" s="41">
        <f t="shared" si="43"/>
        <v>915436.00000999996</v>
      </c>
      <c r="W13" s="43">
        <f t="shared" si="43"/>
        <v>199792</v>
      </c>
      <c r="X13" s="43">
        <f t="shared" si="43"/>
        <v>652375.99999000004</v>
      </c>
      <c r="Y13" s="41">
        <f t="shared" si="43"/>
        <v>755522.00005999999</v>
      </c>
      <c r="Z13" s="43">
        <f t="shared" si="43"/>
        <v>852818.0001699999</v>
      </c>
      <c r="AA13" s="41">
        <f t="shared" si="43"/>
        <v>746318.00005000003</v>
      </c>
      <c r="AB13" s="43">
        <f t="shared" si="43"/>
        <v>962530.9999099999</v>
      </c>
      <c r="AC13" s="41">
        <f t="shared" si="43"/>
        <v>842877.00000999996</v>
      </c>
      <c r="AD13" s="43">
        <f t="shared" si="43"/>
        <v>866933.99991999997</v>
      </c>
      <c r="AE13" s="41">
        <f t="shared" si="43"/>
        <v>729554.99994000001</v>
      </c>
      <c r="AF13" s="43">
        <f t="shared" si="43"/>
        <v>838939.00005000003</v>
      </c>
      <c r="AG13" s="41">
        <f t="shared" si="43"/>
        <v>1231049.0001000001</v>
      </c>
      <c r="AH13" s="43">
        <f t="shared" si="43"/>
        <v>990783.99994000001</v>
      </c>
      <c r="AI13" s="41">
        <f t="shared" si="43"/>
        <v>888095.99991000001</v>
      </c>
      <c r="AJ13" s="43">
        <f t="shared" si="43"/>
        <v>625885.99991000001</v>
      </c>
      <c r="AK13" s="41">
        <f t="shared" si="43"/>
        <v>748532.00000999996</v>
      </c>
      <c r="AL13" s="43">
        <f t="shared" si="43"/>
        <v>772402.99992000009</v>
      </c>
      <c r="AM13" s="41">
        <f t="shared" si="43"/>
        <v>651485.99998000008</v>
      </c>
      <c r="AN13" s="43">
        <f t="shared" si="43"/>
        <v>789009.99997999996</v>
      </c>
      <c r="AO13" s="41">
        <f t="shared" si="43"/>
        <v>770403.00010999991</v>
      </c>
      <c r="AP13" s="43">
        <f t="shared" si="43"/>
        <v>730717.99991999997</v>
      </c>
      <c r="AQ13" s="41">
        <f t="shared" si="43"/>
        <v>637157.99992999993</v>
      </c>
      <c r="AR13" s="42">
        <f t="shared" si="43"/>
        <v>631344.00008000003</v>
      </c>
    </row>
    <row r="14" spans="1:44" x14ac:dyDescent="0.2">
      <c r="A14" s="20" t="s">
        <v>52</v>
      </c>
      <c r="D14" s="44">
        <v>254400</v>
      </c>
      <c r="E14" s="45">
        <v>106334</v>
      </c>
      <c r="F14" s="44">
        <v>238267</v>
      </c>
      <c r="G14" s="46">
        <v>92818</v>
      </c>
      <c r="H14" s="47">
        <v>192036.01579999999</v>
      </c>
      <c r="I14" s="48">
        <v>102047.1007</v>
      </c>
      <c r="J14" s="47">
        <v>237579</v>
      </c>
      <c r="K14" s="48">
        <v>93217</v>
      </c>
      <c r="L14" s="47">
        <v>215385</v>
      </c>
      <c r="M14" s="49">
        <v>92689</v>
      </c>
      <c r="N14" s="47"/>
      <c r="O14" s="49"/>
      <c r="P14" s="47"/>
      <c r="Q14" s="49"/>
      <c r="R14" s="47">
        <v>219294.62495999999</v>
      </c>
      <c r="S14" s="49">
        <v>127448.79418</v>
      </c>
      <c r="T14" s="47">
        <v>157753.59289999999</v>
      </c>
      <c r="U14" s="48">
        <v>69917.672349999993</v>
      </c>
      <c r="V14" s="47">
        <v>166097.00258999999</v>
      </c>
      <c r="W14" s="48">
        <v>11650.86702</v>
      </c>
      <c r="X14" s="48">
        <v>59710.379330000003</v>
      </c>
      <c r="Y14" s="47">
        <v>142787.29209999999</v>
      </c>
      <c r="Z14" s="48">
        <v>74998.141369999998</v>
      </c>
      <c r="AA14" s="47">
        <v>140233.1238</v>
      </c>
      <c r="AB14" s="48">
        <v>89489.522509999995</v>
      </c>
      <c r="AC14" s="47">
        <v>156024.63870000001</v>
      </c>
      <c r="AD14" s="48">
        <v>74548.531419999999</v>
      </c>
      <c r="AE14" s="47">
        <v>138603.85550000001</v>
      </c>
      <c r="AF14" s="48">
        <v>72721.550350000005</v>
      </c>
      <c r="AG14" s="47">
        <v>227965.78400000001</v>
      </c>
      <c r="AH14" s="48">
        <v>88302.533039999995</v>
      </c>
      <c r="AI14" s="47">
        <v>145364.8732</v>
      </c>
      <c r="AJ14" s="48">
        <v>50417.495150000002</v>
      </c>
      <c r="AK14" s="47">
        <v>128692.454</v>
      </c>
      <c r="AL14" s="48">
        <v>68790.528189999997</v>
      </c>
      <c r="AM14" s="47">
        <v>114377.4427</v>
      </c>
      <c r="AN14" s="48">
        <v>71738.539579999997</v>
      </c>
      <c r="AO14" s="47">
        <v>130986.2193</v>
      </c>
      <c r="AP14" s="48">
        <v>63416.14731</v>
      </c>
      <c r="AQ14" s="47">
        <v>111421.99370000001</v>
      </c>
      <c r="AR14" s="49">
        <v>53361.666120000002</v>
      </c>
    </row>
    <row r="15" spans="1:44" x14ac:dyDescent="0.2">
      <c r="A15" s="25" t="s">
        <v>53</v>
      </c>
      <c r="D15" s="13">
        <v>255209</v>
      </c>
      <c r="E15" s="14">
        <v>174095</v>
      </c>
      <c r="F15" s="13">
        <v>255063</v>
      </c>
      <c r="G15">
        <v>154884</v>
      </c>
      <c r="H15" s="50">
        <v>204068.807</v>
      </c>
      <c r="I15" s="51">
        <v>162914.9718</v>
      </c>
      <c r="J15" s="50">
        <v>234758</v>
      </c>
      <c r="K15" s="51">
        <v>162639</v>
      </c>
      <c r="L15" s="50">
        <v>203720</v>
      </c>
      <c r="M15" s="52">
        <v>151304</v>
      </c>
      <c r="N15" s="50"/>
      <c r="O15" s="52"/>
      <c r="P15" s="50">
        <v>221264</v>
      </c>
      <c r="Q15" s="52">
        <v>155377</v>
      </c>
      <c r="R15" s="50">
        <v>258918.37138</v>
      </c>
      <c r="S15" s="52">
        <v>170578.00141999999</v>
      </c>
      <c r="T15" s="50">
        <v>169843.15210000001</v>
      </c>
      <c r="U15" s="51">
        <v>121798.66220000001</v>
      </c>
      <c r="V15" s="50">
        <v>183315.99716</v>
      </c>
      <c r="W15" s="51">
        <v>26065.822800000002</v>
      </c>
      <c r="X15" s="51">
        <v>100613.62118</v>
      </c>
      <c r="Y15" s="50">
        <v>150030.75399999999</v>
      </c>
      <c r="Z15" s="51">
        <v>128867.78879999999</v>
      </c>
      <c r="AA15" s="50">
        <v>150868.13810000001</v>
      </c>
      <c r="AB15" s="51">
        <v>141826.7194</v>
      </c>
      <c r="AC15" s="50">
        <v>164907.21489999999</v>
      </c>
      <c r="AD15" s="51">
        <v>130328.29459999999</v>
      </c>
      <c r="AE15" s="50">
        <v>140062.15169999999</v>
      </c>
      <c r="AF15" s="51">
        <v>128241.01210000001</v>
      </c>
      <c r="AG15" s="50">
        <v>239393.75529999999</v>
      </c>
      <c r="AH15" s="51">
        <v>146722.41039999999</v>
      </c>
      <c r="AI15" s="50">
        <v>177838.0374</v>
      </c>
      <c r="AJ15" s="51">
        <v>97795.123170000006</v>
      </c>
      <c r="AK15" s="50">
        <v>152290.14799999999</v>
      </c>
      <c r="AL15" s="51">
        <v>122275.9955</v>
      </c>
      <c r="AM15" s="50">
        <v>135509.69010000001</v>
      </c>
      <c r="AN15" s="51">
        <v>121171.6001</v>
      </c>
      <c r="AO15" s="50">
        <v>155795.49549999999</v>
      </c>
      <c r="AP15" s="51">
        <v>114603.4454</v>
      </c>
      <c r="AQ15" s="50">
        <v>125272.9555</v>
      </c>
      <c r="AR15" s="52">
        <v>96951.247260000004</v>
      </c>
    </row>
    <row r="16" spans="1:44" x14ac:dyDescent="0.2">
      <c r="A16" s="30" t="s">
        <v>54</v>
      </c>
      <c r="D16" s="13">
        <v>163885</v>
      </c>
      <c r="E16" s="14">
        <v>185459</v>
      </c>
      <c r="F16" s="13">
        <v>166259</v>
      </c>
      <c r="G16">
        <v>171205</v>
      </c>
      <c r="H16" s="50">
        <v>137759.30499999999</v>
      </c>
      <c r="I16" s="51">
        <v>171332.6458</v>
      </c>
      <c r="J16" s="50">
        <v>142619</v>
      </c>
      <c r="K16" s="51">
        <v>185291</v>
      </c>
      <c r="L16" s="50">
        <v>139130</v>
      </c>
      <c r="M16" s="52">
        <v>155399</v>
      </c>
      <c r="N16" s="50">
        <v>150186</v>
      </c>
      <c r="O16" s="52">
        <v>170371</v>
      </c>
      <c r="P16" s="50"/>
      <c r="Q16" s="52"/>
      <c r="R16" s="50">
        <v>191074.11077</v>
      </c>
      <c r="S16" s="52">
        <v>159651.74976000001</v>
      </c>
      <c r="T16" s="50">
        <v>115861.40360000001</v>
      </c>
      <c r="U16" s="51">
        <v>130671.22960000001</v>
      </c>
      <c r="V16" s="50">
        <v>126634.69504999999</v>
      </c>
      <c r="W16" s="51">
        <v>50479.299650000001</v>
      </c>
      <c r="X16" s="51">
        <v>81382.269530000005</v>
      </c>
      <c r="Y16" s="50">
        <v>113141.4967</v>
      </c>
      <c r="Z16" s="51">
        <v>127198.3674</v>
      </c>
      <c r="AA16" s="50">
        <v>102723.2681</v>
      </c>
      <c r="AB16" s="51">
        <v>150572.4412</v>
      </c>
      <c r="AC16" s="50">
        <v>113518.67969999999</v>
      </c>
      <c r="AD16" s="51">
        <v>138521.3106</v>
      </c>
      <c r="AE16" s="50">
        <v>101449.12480000001</v>
      </c>
      <c r="AF16" s="51">
        <v>129489.7389</v>
      </c>
      <c r="AG16" s="50">
        <v>166112.51879999999</v>
      </c>
      <c r="AH16" s="51">
        <v>152065.527</v>
      </c>
      <c r="AI16" s="50">
        <v>135872.64629999999</v>
      </c>
      <c r="AJ16" s="51">
        <v>94178.002200000003</v>
      </c>
      <c r="AK16" s="50">
        <v>114072.0716</v>
      </c>
      <c r="AL16" s="51">
        <v>117562.89</v>
      </c>
      <c r="AM16" s="50">
        <v>99941.496929999994</v>
      </c>
      <c r="AN16" s="51">
        <v>119252.1848</v>
      </c>
      <c r="AO16" s="50">
        <v>115146.8067</v>
      </c>
      <c r="AP16" s="51">
        <v>113029.4906</v>
      </c>
      <c r="AQ16" s="50">
        <v>96411.628379999995</v>
      </c>
      <c r="AR16" s="52">
        <v>95205.158420000007</v>
      </c>
    </row>
    <row r="17" spans="1:44" x14ac:dyDescent="0.2">
      <c r="A17" s="31" t="s">
        <v>55</v>
      </c>
      <c r="D17" s="13">
        <v>140337</v>
      </c>
      <c r="E17" s="14">
        <v>209269</v>
      </c>
      <c r="F17" s="13">
        <v>138609</v>
      </c>
      <c r="G17">
        <v>186271</v>
      </c>
      <c r="H17" s="50">
        <v>101440.7279</v>
      </c>
      <c r="I17" s="51">
        <v>185393.02960000001</v>
      </c>
      <c r="J17" s="50">
        <v>125800</v>
      </c>
      <c r="K17" s="51">
        <v>200006</v>
      </c>
      <c r="L17" s="50">
        <v>113766</v>
      </c>
      <c r="M17" s="52">
        <v>181279</v>
      </c>
      <c r="N17" s="50"/>
      <c r="O17" s="52"/>
      <c r="P17" s="50">
        <v>0</v>
      </c>
      <c r="Q17" s="52">
        <v>218988</v>
      </c>
      <c r="R17" s="50">
        <v>164582.97670999999</v>
      </c>
      <c r="S17" s="52">
        <v>186283.31711999999</v>
      </c>
      <c r="T17" s="50">
        <v>93867.849019999994</v>
      </c>
      <c r="U17" s="51">
        <v>147344.4939</v>
      </c>
      <c r="V17" s="50">
        <v>102288.69932</v>
      </c>
      <c r="W17" s="51">
        <v>31910.247449999999</v>
      </c>
      <c r="X17" s="51">
        <v>119217.69769</v>
      </c>
      <c r="Y17" s="50">
        <v>78242.367389999999</v>
      </c>
      <c r="Z17" s="51">
        <v>151692.0846</v>
      </c>
      <c r="AA17" s="50">
        <v>80806.48444</v>
      </c>
      <c r="AB17" s="51">
        <v>164596.40160000001</v>
      </c>
      <c r="AC17" s="50">
        <v>93979.242410000006</v>
      </c>
      <c r="AD17" s="51">
        <v>153146.29920000001</v>
      </c>
      <c r="AE17" s="50">
        <v>77335.587610000002</v>
      </c>
      <c r="AF17" s="51">
        <v>149755.5398</v>
      </c>
      <c r="AG17" s="50">
        <v>133804.54759999999</v>
      </c>
      <c r="AH17" s="51">
        <v>171450.9835</v>
      </c>
      <c r="AI17" s="50">
        <v>100190.19259999999</v>
      </c>
      <c r="AJ17" s="51">
        <v>105576.46769999999</v>
      </c>
      <c r="AK17" s="50">
        <v>80193.129260000002</v>
      </c>
      <c r="AL17" s="51">
        <v>129318.3073</v>
      </c>
      <c r="AM17" s="50">
        <v>70375.228650000005</v>
      </c>
      <c r="AN17" s="51">
        <v>129685.45480000001</v>
      </c>
      <c r="AO17" s="50">
        <v>81925.623689999993</v>
      </c>
      <c r="AP17" s="51">
        <v>125414.7871</v>
      </c>
      <c r="AQ17" s="50">
        <v>68584.511480000001</v>
      </c>
      <c r="AR17" s="52">
        <v>106761.52340000001</v>
      </c>
    </row>
    <row r="18" spans="1:44" x14ac:dyDescent="0.2">
      <c r="A18" s="33" t="s">
        <v>56</v>
      </c>
      <c r="D18" s="13">
        <v>129903</v>
      </c>
      <c r="E18" s="14">
        <v>200491</v>
      </c>
      <c r="F18" s="13">
        <v>127252</v>
      </c>
      <c r="G18">
        <v>188389</v>
      </c>
      <c r="H18" s="50">
        <v>92618.204710000005</v>
      </c>
      <c r="I18" s="51">
        <v>189095.99669999999</v>
      </c>
      <c r="J18" s="50">
        <v>0</v>
      </c>
      <c r="K18" s="51">
        <v>199639</v>
      </c>
      <c r="L18" s="50">
        <v>106769</v>
      </c>
      <c r="M18" s="52">
        <v>172329</v>
      </c>
      <c r="N18" s="50">
        <v>0</v>
      </c>
      <c r="O18" s="52">
        <v>196448</v>
      </c>
      <c r="P18" s="50"/>
      <c r="Q18" s="52"/>
      <c r="R18" s="50">
        <v>166697.42387</v>
      </c>
      <c r="S18" s="52">
        <v>164907.13196999999</v>
      </c>
      <c r="T18" s="50">
        <v>79697.046100000007</v>
      </c>
      <c r="U18" s="51">
        <v>138339.46369999999</v>
      </c>
      <c r="V18" s="50">
        <v>87160.164319999996</v>
      </c>
      <c r="W18" s="51">
        <v>42393.229930000001</v>
      </c>
      <c r="X18" s="51">
        <v>99255.982489999995</v>
      </c>
      <c r="Y18" s="50">
        <v>67646.910380000001</v>
      </c>
      <c r="Z18" s="51">
        <v>143104.74590000001</v>
      </c>
      <c r="AA18" s="50">
        <v>67611.447159999996</v>
      </c>
      <c r="AB18" s="51">
        <v>157326.15839999999</v>
      </c>
      <c r="AC18" s="50">
        <v>81371.034799999994</v>
      </c>
      <c r="AD18" s="51">
        <v>142916.68340000001</v>
      </c>
      <c r="AE18" s="50">
        <v>70599.362349999996</v>
      </c>
      <c r="AF18" s="51">
        <v>136204.05720000001</v>
      </c>
      <c r="AG18" s="50">
        <v>119000.0485</v>
      </c>
      <c r="AH18" s="51">
        <v>173876.11110000001</v>
      </c>
      <c r="AI18" s="50">
        <v>85296.793409999998</v>
      </c>
      <c r="AJ18" s="51">
        <v>116009.45419999999</v>
      </c>
      <c r="AK18" s="50">
        <v>74943.458350000001</v>
      </c>
      <c r="AL18" s="51">
        <v>128751.8039</v>
      </c>
      <c r="AM18" s="50">
        <v>54873.44094</v>
      </c>
      <c r="AN18" s="51">
        <v>141347.59479999999</v>
      </c>
      <c r="AO18" s="50">
        <v>78258.854590000003</v>
      </c>
      <c r="AP18" s="51">
        <v>124026.0784</v>
      </c>
      <c r="AQ18" s="50">
        <v>60836.294589999998</v>
      </c>
      <c r="AR18" s="52">
        <v>112532.80070000001</v>
      </c>
    </row>
    <row r="19" spans="1:44" x14ac:dyDescent="0.2">
      <c r="A19" s="36" t="s">
        <v>57</v>
      </c>
      <c r="D19" s="13">
        <v>182988</v>
      </c>
      <c r="E19" s="14">
        <v>165023</v>
      </c>
      <c r="F19" s="13">
        <v>175007</v>
      </c>
      <c r="G19">
        <v>146589</v>
      </c>
      <c r="H19" s="50">
        <v>127678.3731</v>
      </c>
      <c r="I19" s="51">
        <v>149632.3051</v>
      </c>
      <c r="J19" s="50">
        <v>156937</v>
      </c>
      <c r="K19" s="51">
        <v>163938</v>
      </c>
      <c r="L19" s="50">
        <v>153927</v>
      </c>
      <c r="M19" s="52">
        <v>146683</v>
      </c>
      <c r="N19" s="50"/>
      <c r="O19" s="52"/>
      <c r="P19" s="50"/>
      <c r="Q19" s="52"/>
      <c r="R19" s="50">
        <v>184109.16508000001</v>
      </c>
      <c r="S19" s="52">
        <v>164357.57837999999</v>
      </c>
      <c r="T19" s="50">
        <v>114317.8155</v>
      </c>
      <c r="U19" s="51">
        <v>114590.2203</v>
      </c>
      <c r="V19" s="50">
        <v>123186.13404</v>
      </c>
      <c r="W19" s="51">
        <v>20234.915199999999</v>
      </c>
      <c r="X19" s="51">
        <v>98720.240829999995</v>
      </c>
      <c r="Y19" s="50">
        <v>97336.913589999996</v>
      </c>
      <c r="Z19" s="51">
        <v>119723.678</v>
      </c>
      <c r="AA19" s="50">
        <v>96367.077250000002</v>
      </c>
      <c r="AB19" s="51">
        <v>135954.03289999999</v>
      </c>
      <c r="AC19" s="50">
        <v>112095.1925</v>
      </c>
      <c r="AD19" s="51">
        <v>120915.51760000001</v>
      </c>
      <c r="AE19" s="50">
        <v>96052.054480000006</v>
      </c>
      <c r="AF19" s="51">
        <v>117555.6523</v>
      </c>
      <c r="AG19" s="50">
        <v>164415.48670000001</v>
      </c>
      <c r="AH19" s="51">
        <v>136980.05609999999</v>
      </c>
      <c r="AI19" s="50">
        <v>112967.6186</v>
      </c>
      <c r="AJ19" s="51">
        <v>82358.063020000001</v>
      </c>
      <c r="AK19" s="50">
        <v>89574.825899999996</v>
      </c>
      <c r="AL19" s="51">
        <v>105872.8597</v>
      </c>
      <c r="AM19" s="50">
        <v>79814.101739999998</v>
      </c>
      <c r="AN19" s="51">
        <v>105784.85129999999</v>
      </c>
      <c r="AO19" s="50">
        <v>94690.21153</v>
      </c>
      <c r="AP19" s="51">
        <v>97524.090119999993</v>
      </c>
      <c r="AQ19" s="50">
        <v>79516.957250000007</v>
      </c>
      <c r="AR19" s="52">
        <v>86160.090190000003</v>
      </c>
    </row>
    <row r="20" spans="1:44" x14ac:dyDescent="0.2">
      <c r="A20" s="37" t="s">
        <v>58</v>
      </c>
      <c r="D20" s="53">
        <v>196276</v>
      </c>
      <c r="E20" s="54">
        <v>144379</v>
      </c>
      <c r="F20" s="53">
        <v>187678</v>
      </c>
      <c r="G20" s="39">
        <v>133184</v>
      </c>
      <c r="H20" s="55">
        <v>146123.56649999999</v>
      </c>
      <c r="I20" s="56">
        <v>140839.9503</v>
      </c>
      <c r="J20" s="55">
        <v>182460</v>
      </c>
      <c r="K20" s="56">
        <v>139066</v>
      </c>
      <c r="L20" s="55">
        <v>159467</v>
      </c>
      <c r="M20" s="57">
        <v>123975</v>
      </c>
      <c r="N20" s="55">
        <v>161706</v>
      </c>
      <c r="O20" s="57">
        <v>125326</v>
      </c>
      <c r="P20" s="55"/>
      <c r="Q20" s="57"/>
      <c r="R20" s="55">
        <v>198463.32722000001</v>
      </c>
      <c r="S20" s="57">
        <v>143667.42715999999</v>
      </c>
      <c r="T20" s="55">
        <v>123344.14079999999</v>
      </c>
      <c r="U20" s="56">
        <v>102127.2579</v>
      </c>
      <c r="V20" s="55">
        <v>126753.30753000001</v>
      </c>
      <c r="W20" s="56">
        <v>17057.61795</v>
      </c>
      <c r="X20" s="56">
        <v>93475.808940000003</v>
      </c>
      <c r="Y20" s="55">
        <v>106336.2659</v>
      </c>
      <c r="Z20" s="56">
        <v>107233.19409999999</v>
      </c>
      <c r="AA20" s="55">
        <v>107708.46120000001</v>
      </c>
      <c r="AB20" s="56">
        <v>122765.7239</v>
      </c>
      <c r="AC20" s="55">
        <v>120980.997</v>
      </c>
      <c r="AD20" s="56">
        <v>106557.3631</v>
      </c>
      <c r="AE20" s="55">
        <v>105452.86350000001</v>
      </c>
      <c r="AF20" s="56">
        <v>104971.4494</v>
      </c>
      <c r="AG20" s="55">
        <v>180356.85920000001</v>
      </c>
      <c r="AH20" s="56">
        <v>121386.37880000001</v>
      </c>
      <c r="AI20" s="55">
        <v>130565.83839999999</v>
      </c>
      <c r="AJ20" s="56">
        <v>79551.394469999999</v>
      </c>
      <c r="AK20" s="55">
        <v>108765.9129</v>
      </c>
      <c r="AL20" s="56">
        <v>99830.615330000001</v>
      </c>
      <c r="AM20" s="55">
        <v>96594.598920000004</v>
      </c>
      <c r="AN20" s="56">
        <v>100029.7746</v>
      </c>
      <c r="AO20" s="55">
        <v>113599.78879999999</v>
      </c>
      <c r="AP20" s="56">
        <v>92703.960990000007</v>
      </c>
      <c r="AQ20" s="55">
        <v>95113.659029999995</v>
      </c>
      <c r="AR20" s="57">
        <v>80371.513990000007</v>
      </c>
    </row>
  </sheetData>
  <mergeCells count="29">
    <mergeCell ref="AQ2:AR2"/>
    <mergeCell ref="AE2:AF2"/>
    <mergeCell ref="AG2:AH2"/>
    <mergeCell ref="AI2:AJ2"/>
    <mergeCell ref="AK2:AL2"/>
    <mergeCell ref="AM2:AN2"/>
    <mergeCell ref="AO2:AP2"/>
    <mergeCell ref="R2:S2"/>
    <mergeCell ref="T2:U2"/>
    <mergeCell ref="V2:X2"/>
    <mergeCell ref="Y2:Z2"/>
    <mergeCell ref="AA2:AB2"/>
    <mergeCell ref="AC2:AD2"/>
    <mergeCell ref="AG1:AH1"/>
    <mergeCell ref="AI1:AR1"/>
    <mergeCell ref="B2:C2"/>
    <mergeCell ref="D2:E2"/>
    <mergeCell ref="F2:G2"/>
    <mergeCell ref="H2:I2"/>
    <mergeCell ref="J2:K2"/>
    <mergeCell ref="L2:M2"/>
    <mergeCell ref="N2:O2"/>
    <mergeCell ref="P2:Q2"/>
    <mergeCell ref="B1:C1"/>
    <mergeCell ref="D1:E1"/>
    <mergeCell ref="F1:G1"/>
    <mergeCell ref="H1:I1"/>
    <mergeCell ref="J1:S1"/>
    <mergeCell ref="T1:AF1"/>
  </mergeCells>
  <conditionalFormatting sqref="D4 B4:B11">
    <cfRule type="cellIs" dxfId="52" priority="53" operator="greaterThan">
      <formula>0.5</formula>
    </cfRule>
  </conditionalFormatting>
  <conditionalFormatting sqref="E4">
    <cfRule type="cellIs" dxfId="51" priority="52" operator="greaterThan">
      <formula>0.5</formula>
    </cfRule>
  </conditionalFormatting>
  <conditionalFormatting sqref="F4">
    <cfRule type="cellIs" dxfId="50" priority="51" operator="greaterThan">
      <formula>0.5</formula>
    </cfRule>
  </conditionalFormatting>
  <conditionalFormatting sqref="G4">
    <cfRule type="cellIs" dxfId="49" priority="50" operator="greaterThan">
      <formula>0.5</formula>
    </cfRule>
  </conditionalFormatting>
  <conditionalFormatting sqref="H4">
    <cfRule type="cellIs" dxfId="48" priority="49" operator="greaterThan">
      <formula>0.5</formula>
    </cfRule>
  </conditionalFormatting>
  <conditionalFormatting sqref="I4">
    <cfRule type="cellIs" dxfId="47" priority="48" operator="greaterThan">
      <formula>0.5</formula>
    </cfRule>
  </conditionalFormatting>
  <conditionalFormatting sqref="J4">
    <cfRule type="cellIs" dxfId="46" priority="47" operator="greaterThan">
      <formula>0.5</formula>
    </cfRule>
  </conditionalFormatting>
  <conditionalFormatting sqref="K4">
    <cfRule type="cellIs" dxfId="45" priority="46" operator="greaterThan">
      <formula>0.5</formula>
    </cfRule>
  </conditionalFormatting>
  <conditionalFormatting sqref="AI4">
    <cfRule type="cellIs" dxfId="44" priority="45" operator="greaterThan">
      <formula>0.5</formula>
    </cfRule>
  </conditionalFormatting>
  <conditionalFormatting sqref="AJ4">
    <cfRule type="cellIs" dxfId="43" priority="44" operator="greaterThan">
      <formula>0.5</formula>
    </cfRule>
  </conditionalFormatting>
  <conditionalFormatting sqref="AK4">
    <cfRule type="cellIs" dxfId="42" priority="43" operator="greaterThan">
      <formula>0.5</formula>
    </cfRule>
  </conditionalFormatting>
  <conditionalFormatting sqref="AL4">
    <cfRule type="cellIs" dxfId="41" priority="42" operator="greaterThan">
      <formula>0.5</formula>
    </cfRule>
  </conditionalFormatting>
  <conditionalFormatting sqref="AM4">
    <cfRule type="cellIs" dxfId="40" priority="41" operator="greaterThan">
      <formula>0.5</formula>
    </cfRule>
  </conditionalFormatting>
  <conditionalFormatting sqref="AN4">
    <cfRule type="cellIs" dxfId="39" priority="40" operator="greaterThan">
      <formula>0.5</formula>
    </cfRule>
  </conditionalFormatting>
  <conditionalFormatting sqref="AO4">
    <cfRule type="cellIs" dxfId="38" priority="39" operator="greaterThan">
      <formula>0.5</formula>
    </cfRule>
  </conditionalFormatting>
  <conditionalFormatting sqref="AP4">
    <cfRule type="cellIs" dxfId="37" priority="38" operator="greaterThan">
      <formula>0.5</formula>
    </cfRule>
  </conditionalFormatting>
  <conditionalFormatting sqref="AQ4">
    <cfRule type="cellIs" dxfId="36" priority="37" operator="greaterThan">
      <formula>0.5</formula>
    </cfRule>
  </conditionalFormatting>
  <conditionalFormatting sqref="AR4">
    <cfRule type="cellIs" dxfId="35" priority="36" operator="greaterThan">
      <formula>0.5</formula>
    </cfRule>
  </conditionalFormatting>
  <conditionalFormatting sqref="AG4">
    <cfRule type="cellIs" dxfId="34" priority="35" operator="greaterThan">
      <formula>0.5</formula>
    </cfRule>
  </conditionalFormatting>
  <conditionalFormatting sqref="AH4">
    <cfRule type="cellIs" dxfId="33" priority="34" operator="greaterThan">
      <formula>0.5</formula>
    </cfRule>
  </conditionalFormatting>
  <conditionalFormatting sqref="T4">
    <cfRule type="cellIs" dxfId="32" priority="33" operator="greaterThan">
      <formula>0.5</formula>
    </cfRule>
  </conditionalFormatting>
  <conditionalFormatting sqref="U4">
    <cfRule type="cellIs" dxfId="31" priority="32" operator="greaterThan">
      <formula>0.5</formula>
    </cfRule>
  </conditionalFormatting>
  <conditionalFormatting sqref="W4">
    <cfRule type="cellIs" dxfId="30" priority="31" operator="greaterThan">
      <formula>0.5</formula>
    </cfRule>
  </conditionalFormatting>
  <conditionalFormatting sqref="X4:X11">
    <cfRule type="expression" dxfId="29" priority="15">
      <formula>X4&gt;V4</formula>
    </cfRule>
  </conditionalFormatting>
  <conditionalFormatting sqref="Y4">
    <cfRule type="cellIs" dxfId="28" priority="30" operator="greaterThan">
      <formula>0.5</formula>
    </cfRule>
  </conditionalFormatting>
  <conditionalFormatting sqref="Z4">
    <cfRule type="cellIs" dxfId="27" priority="29" operator="greaterThan">
      <formula>0.5</formula>
    </cfRule>
  </conditionalFormatting>
  <conditionalFormatting sqref="AA4">
    <cfRule type="cellIs" dxfId="26" priority="28" operator="greaterThan">
      <formula>0.5</formula>
    </cfRule>
  </conditionalFormatting>
  <conditionalFormatting sqref="AB4">
    <cfRule type="cellIs" dxfId="25" priority="27" operator="greaterThan">
      <formula>0.5</formula>
    </cfRule>
  </conditionalFormatting>
  <conditionalFormatting sqref="AC4">
    <cfRule type="cellIs" dxfId="24" priority="26" operator="greaterThan">
      <formula>0.5</formula>
    </cfRule>
  </conditionalFormatting>
  <conditionalFormatting sqref="AD4">
    <cfRule type="cellIs" dxfId="23" priority="25" operator="greaterThan">
      <formula>0.5</formula>
    </cfRule>
  </conditionalFormatting>
  <conditionalFormatting sqref="AE4">
    <cfRule type="cellIs" dxfId="22" priority="24" operator="greaterThan">
      <formula>0.5</formula>
    </cfRule>
  </conditionalFormatting>
  <conditionalFormatting sqref="AF4">
    <cfRule type="cellIs" dxfId="21" priority="23" operator="greaterThan">
      <formula>0.5</formula>
    </cfRule>
  </conditionalFormatting>
  <conditionalFormatting sqref="L4">
    <cfRule type="cellIs" dxfId="20" priority="22" operator="greaterThan">
      <formula>0.5</formula>
    </cfRule>
  </conditionalFormatting>
  <conditionalFormatting sqref="M4">
    <cfRule type="cellIs" dxfId="19" priority="21" operator="greaterThan">
      <formula>0.5</formula>
    </cfRule>
  </conditionalFormatting>
  <conditionalFormatting sqref="C5:C11">
    <cfRule type="cellIs" dxfId="18" priority="20" operator="greaterThan">
      <formula>0.5</formula>
    </cfRule>
  </conditionalFormatting>
  <conditionalFormatting sqref="C4">
    <cfRule type="cellIs" dxfId="17" priority="19" operator="greaterThan">
      <formula>0.5</formula>
    </cfRule>
  </conditionalFormatting>
  <conditionalFormatting sqref="R4:R11">
    <cfRule type="cellIs" dxfId="16" priority="18" operator="greaterThan">
      <formula>0.5</formula>
    </cfRule>
  </conditionalFormatting>
  <conditionalFormatting sqref="S4:S11">
    <cfRule type="cellIs" dxfId="15" priority="17" operator="greaterThan">
      <formula>0.5</formula>
    </cfRule>
  </conditionalFormatting>
  <conditionalFormatting sqref="V4:V11">
    <cfRule type="expression" dxfId="14" priority="16">
      <formula>V4&gt;X4</formula>
    </cfRule>
  </conditionalFormatting>
  <conditionalFormatting sqref="N4">
    <cfRule type="cellIs" dxfId="13" priority="14" operator="greaterThan">
      <formula>0.5</formula>
    </cfRule>
  </conditionalFormatting>
  <conditionalFormatting sqref="O4">
    <cfRule type="cellIs" dxfId="12" priority="13" operator="greaterThan">
      <formula>0.5</formula>
    </cfRule>
  </conditionalFormatting>
  <conditionalFormatting sqref="P4">
    <cfRule type="cellIs" dxfId="11" priority="12" operator="greaterThan">
      <formula>0.5</formula>
    </cfRule>
  </conditionalFormatting>
  <conditionalFormatting sqref="Q4">
    <cfRule type="cellIs" dxfId="10" priority="11" operator="greaterThan">
      <formula>0.5</formula>
    </cfRule>
  </conditionalFormatting>
  <conditionalFormatting sqref="Z5:Z11 AB5:AB11 AD5:AD11 AF5:AF11 AH5:AH11 AJ5:AJ11 AL5:AL11 AN5:AN11 AP5:AP11 AR5:AR11">
    <cfRule type="cellIs" dxfId="9" priority="1" operator="greaterThan">
      <formula>0.5</formula>
    </cfRule>
  </conditionalFormatting>
  <conditionalFormatting sqref="D5:D11 F5:F11 H5:H11 J5:J11 L5:L11">
    <cfRule type="cellIs" dxfId="8" priority="10" operator="greaterThan">
      <formula>0.5</formula>
    </cfRule>
  </conditionalFormatting>
  <conditionalFormatting sqref="E5:E11 G5:G11 I5:I11 K5:K11 M5:M11">
    <cfRule type="cellIs" dxfId="7" priority="9" operator="greaterThan">
      <formula>0.5</formula>
    </cfRule>
  </conditionalFormatting>
  <conditionalFormatting sqref="N5:N11">
    <cfRule type="cellIs" dxfId="6" priority="8" operator="greaterThan">
      <formula>0.5</formula>
    </cfRule>
  </conditionalFormatting>
  <conditionalFormatting sqref="O5:O11">
    <cfRule type="cellIs" dxfId="5" priority="7" operator="greaterThan">
      <formula>0.5</formula>
    </cfRule>
  </conditionalFormatting>
  <conditionalFormatting sqref="P5:P11">
    <cfRule type="cellIs" dxfId="4" priority="6" operator="greaterThan">
      <formula>0.5</formula>
    </cfRule>
  </conditionalFormatting>
  <conditionalFormatting sqref="Q5:Q11">
    <cfRule type="cellIs" dxfId="3" priority="5" operator="greaterThan">
      <formula>0.5</formula>
    </cfRule>
  </conditionalFormatting>
  <conditionalFormatting sqref="T5:T11">
    <cfRule type="cellIs" dxfId="2" priority="4" operator="greaterThan">
      <formula>0.5</formula>
    </cfRule>
  </conditionalFormatting>
  <conditionalFormatting sqref="U5:U11">
    <cfRule type="cellIs" dxfId="1" priority="3" operator="greaterThan">
      <formula>0.5</formula>
    </cfRule>
  </conditionalFormatting>
  <conditionalFormatting sqref="Y5:Y11 AA5:AA11 AC5:AC11 AE5:AE11 AG5:AG11 AI5:AI11 AK5:AK11 AM5:AM11 AO5:AO11 AQ5:AQ11">
    <cfRule type="cellIs" dxfId="0" priority="2" operator="greaterThan">
      <formula>0.5</formula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CD-Education Board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2019-09-25T01:15:04Z</dcterms:created>
  <dcterms:modified xsi:type="dcterms:W3CDTF">2019-09-25T01:15:45Z</dcterms:modified>
</cp:coreProperties>
</file>