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resources/John Nagle/Project 2/elections/NC/WIP/"/>
    </mc:Choice>
  </mc:AlternateContent>
  <xr:revisionPtr revIDLastSave="0" documentId="13_ncr:1_{2EE6B142-26E7-B345-ABB3-0C1E492C078D}" xr6:coauthVersionLast="43" xr6:coauthVersionMax="43" xr10:uidLastSave="{00000000-0000-0000-0000-000000000000}"/>
  <bookViews>
    <workbookView xWindow="1040" yWindow="460" windowWidth="24560" windowHeight="15380" xr2:uid="{F174520D-7213-3947-B953-A6904F15F029}"/>
  </bookViews>
  <sheets>
    <sheet name="CD Det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9" i="1" l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C19" i="1" l="1"/>
  <c r="BB19" i="1"/>
  <c r="BA19" i="1"/>
  <c r="AZ19" i="1"/>
  <c r="BA4" i="1" s="1"/>
  <c r="AY19" i="1"/>
  <c r="AX19" i="1"/>
  <c r="AW19" i="1"/>
  <c r="AV19" i="1"/>
  <c r="AW4" i="1" s="1"/>
  <c r="AU19" i="1"/>
  <c r="AT19" i="1"/>
  <c r="AS19" i="1"/>
  <c r="AR19" i="1"/>
  <c r="AS4" i="1" s="1"/>
  <c r="AQ19" i="1"/>
  <c r="AP19" i="1"/>
  <c r="AO19" i="1"/>
  <c r="AN19" i="1"/>
  <c r="AO4" i="1" s="1"/>
  <c r="AM19" i="1"/>
  <c r="AL19" i="1"/>
  <c r="AK19" i="1"/>
  <c r="AJ19" i="1"/>
  <c r="AK4" i="1" s="1"/>
  <c r="AI19" i="1"/>
  <c r="AH19" i="1"/>
  <c r="AG19" i="1"/>
  <c r="AF19" i="1"/>
  <c r="AG4" i="1" s="1"/>
  <c r="AE19" i="1"/>
  <c r="AD19" i="1"/>
  <c r="AC19" i="1"/>
  <c r="AB19" i="1"/>
  <c r="AC4" i="1" s="1"/>
  <c r="AA19" i="1"/>
  <c r="Z19" i="1"/>
  <c r="Y19" i="1"/>
  <c r="X19" i="1"/>
  <c r="X4" i="1" s="1"/>
  <c r="W19" i="1"/>
  <c r="V19" i="1"/>
  <c r="U19" i="1"/>
  <c r="T19" i="1"/>
  <c r="T4" i="1" s="1"/>
  <c r="S19" i="1"/>
  <c r="R19" i="1"/>
  <c r="Q19" i="1"/>
  <c r="P19" i="1"/>
  <c r="P4" i="1" s="1"/>
  <c r="O19" i="1"/>
  <c r="N19" i="1"/>
  <c r="M19" i="1"/>
  <c r="L19" i="1"/>
  <c r="L4" i="1" s="1"/>
  <c r="K19" i="1"/>
  <c r="J19" i="1"/>
  <c r="I19" i="1"/>
  <c r="H19" i="1"/>
  <c r="H4" i="1" s="1"/>
  <c r="G19" i="1"/>
  <c r="F19" i="1"/>
  <c r="E19" i="1"/>
  <c r="D19" i="1"/>
  <c r="D4" i="1" s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B17" i="1" s="1"/>
  <c r="C17" i="1" s="1"/>
  <c r="K17" i="1"/>
  <c r="J17" i="1"/>
  <c r="I17" i="1"/>
  <c r="H17" i="1"/>
  <c r="G17" i="1"/>
  <c r="F17" i="1"/>
  <c r="E17" i="1"/>
  <c r="D17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B16" i="1" s="1"/>
  <c r="C16" i="1" s="1"/>
  <c r="K16" i="1"/>
  <c r="J16" i="1"/>
  <c r="I16" i="1"/>
  <c r="H16" i="1"/>
  <c r="G16" i="1"/>
  <c r="F16" i="1"/>
  <c r="E16" i="1"/>
  <c r="D16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B15" i="1" s="1"/>
  <c r="C15" i="1" s="1"/>
  <c r="K15" i="1"/>
  <c r="J15" i="1"/>
  <c r="I15" i="1"/>
  <c r="H15" i="1"/>
  <c r="G15" i="1"/>
  <c r="F15" i="1"/>
  <c r="E15" i="1"/>
  <c r="D15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B14" i="1" s="1"/>
  <c r="C14" i="1" s="1"/>
  <c r="K14" i="1"/>
  <c r="J14" i="1"/>
  <c r="I14" i="1"/>
  <c r="H14" i="1"/>
  <c r="G14" i="1"/>
  <c r="F14" i="1"/>
  <c r="E14" i="1"/>
  <c r="D14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B12" i="1" s="1"/>
  <c r="C12" i="1" s="1"/>
  <c r="M12" i="1"/>
  <c r="L12" i="1"/>
  <c r="K12" i="1"/>
  <c r="J12" i="1"/>
  <c r="I12" i="1"/>
  <c r="H12" i="1"/>
  <c r="G12" i="1"/>
  <c r="F12" i="1"/>
  <c r="E12" i="1"/>
  <c r="D12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B11" i="1" s="1"/>
  <c r="C11" i="1" s="1"/>
  <c r="K11" i="1"/>
  <c r="J11" i="1"/>
  <c r="I11" i="1"/>
  <c r="H11" i="1"/>
  <c r="G11" i="1"/>
  <c r="F11" i="1"/>
  <c r="E11" i="1"/>
  <c r="D11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B10" i="1"/>
  <c r="C10" i="1" s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B9" i="1" s="1"/>
  <c r="C9" i="1" s="1"/>
  <c r="K9" i="1"/>
  <c r="J9" i="1"/>
  <c r="I9" i="1"/>
  <c r="H9" i="1"/>
  <c r="G9" i="1"/>
  <c r="F9" i="1"/>
  <c r="E9" i="1"/>
  <c r="D9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B8" i="1" s="1"/>
  <c r="C8" i="1" s="1"/>
  <c r="K8" i="1"/>
  <c r="J8" i="1"/>
  <c r="I8" i="1"/>
  <c r="H8" i="1"/>
  <c r="G8" i="1"/>
  <c r="F8" i="1"/>
  <c r="E8" i="1"/>
  <c r="D8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B6" i="1"/>
  <c r="C6" i="1" s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BC4" i="1"/>
  <c r="BB4" i="1"/>
  <c r="AY4" i="1"/>
  <c r="AX4" i="1"/>
  <c r="AU4" i="1"/>
  <c r="AT4" i="1"/>
  <c r="AQ4" i="1"/>
  <c r="AP4" i="1"/>
  <c r="AM4" i="1"/>
  <c r="AL4" i="1"/>
  <c r="AI4" i="1"/>
  <c r="AH4" i="1"/>
  <c r="AE4" i="1"/>
  <c r="AD4" i="1"/>
  <c r="AA4" i="1"/>
  <c r="Z4" i="1"/>
  <c r="W4" i="1"/>
  <c r="V4" i="1"/>
  <c r="S4" i="1"/>
  <c r="R4" i="1"/>
  <c r="O4" i="1"/>
  <c r="N4" i="1"/>
  <c r="M4" i="1"/>
  <c r="K4" i="1"/>
  <c r="J4" i="1"/>
  <c r="G4" i="1"/>
  <c r="F4" i="1"/>
  <c r="I4" i="1" l="1"/>
  <c r="Y4" i="1"/>
  <c r="E4" i="1"/>
  <c r="U4" i="1"/>
  <c r="B5" i="1"/>
  <c r="C5" i="1" s="1"/>
  <c r="B13" i="1"/>
  <c r="C13" i="1" s="1"/>
  <c r="Q4" i="1"/>
  <c r="B7" i="1"/>
  <c r="C7" i="1" s="1"/>
  <c r="AB4" i="1"/>
  <c r="B4" i="1" s="1"/>
  <c r="C4" i="1" s="1"/>
  <c r="AF4" i="1"/>
  <c r="AJ4" i="1"/>
  <c r="AN4" i="1"/>
  <c r="AR4" i="1"/>
  <c r="AV4" i="1"/>
  <c r="AZ4" i="1"/>
</calcChain>
</file>

<file path=xl/sharedStrings.xml><?xml version="1.0" encoding="utf-8"?>
<sst xmlns="http://schemas.openxmlformats.org/spreadsheetml/2006/main" count="413" uniqueCount="81">
  <si>
    <t>Year:</t>
  </si>
  <si>
    <t>2012 Primary</t>
  </si>
  <si>
    <t>Office:</t>
  </si>
  <si>
    <t>Downballot Average</t>
  </si>
  <si>
    <t>President</t>
  </si>
  <si>
    <t>US House</t>
  </si>
  <si>
    <t>Governor</t>
  </si>
  <si>
    <t>Lieutenant Governor</t>
  </si>
  <si>
    <t>Auditor</t>
  </si>
  <si>
    <t>Agriculture Commissioner</t>
  </si>
  <si>
    <t>Insurance Commissioner</t>
  </si>
  <si>
    <t>Labor Commissioner</t>
  </si>
  <si>
    <t>Secretary of State</t>
  </si>
  <si>
    <t>Superintendent of Public Instruction</t>
  </si>
  <si>
    <t>Treasurer</t>
  </si>
  <si>
    <t>Same-Sex Marriage Ban (Amendment 1)</t>
  </si>
  <si>
    <t>US Senate</t>
  </si>
  <si>
    <t>Attorney General</t>
  </si>
  <si>
    <t>Candidate:</t>
  </si>
  <si>
    <t>Dem</t>
  </si>
  <si>
    <t>Rep</t>
  </si>
  <si>
    <t>Obama</t>
  </si>
  <si>
    <t>Romney</t>
  </si>
  <si>
    <t>McCain</t>
  </si>
  <si>
    <t>Kerry</t>
  </si>
  <si>
    <t>Bush</t>
  </si>
  <si>
    <t>Democrat</t>
  </si>
  <si>
    <t>Republican</t>
  </si>
  <si>
    <t>Dalton</t>
  </si>
  <si>
    <t>McCrory</t>
  </si>
  <si>
    <t>Coleman</t>
  </si>
  <si>
    <t>Forest</t>
  </si>
  <si>
    <t>Wood</t>
  </si>
  <si>
    <t>Goldman</t>
  </si>
  <si>
    <t>Smith</t>
  </si>
  <si>
    <t>Troxler</t>
  </si>
  <si>
    <t>Goodwin</t>
  </si>
  <si>
    <t>Causey</t>
  </si>
  <si>
    <t>Brooks</t>
  </si>
  <si>
    <t>Berry</t>
  </si>
  <si>
    <t>Marshall</t>
  </si>
  <si>
    <t>Atkinson</t>
  </si>
  <si>
    <t>Tedesco</t>
  </si>
  <si>
    <t>Cowell</t>
  </si>
  <si>
    <t>Royal</t>
  </si>
  <si>
    <t>Against</t>
  </si>
  <si>
    <t>For</t>
  </si>
  <si>
    <t>Burr</t>
  </si>
  <si>
    <t>Hagan</t>
  </si>
  <si>
    <t>Dole</t>
  </si>
  <si>
    <t>Perdue</t>
  </si>
  <si>
    <t>Pittenger</t>
  </si>
  <si>
    <t>Cooper</t>
  </si>
  <si>
    <t>Crumley</t>
  </si>
  <si>
    <t>Merritt</t>
  </si>
  <si>
    <t>Ansley</t>
  </si>
  <si>
    <t>Odom</t>
  </si>
  <si>
    <t>Donnan</t>
  </si>
  <si>
    <t>Sawyer</t>
  </si>
  <si>
    <t>Morgan</t>
  </si>
  <si>
    <t>Daughtridge</t>
  </si>
  <si>
    <t>Percentage:</t>
  </si>
  <si>
    <t>CD 1</t>
  </si>
  <si>
    <t>CD 2</t>
  </si>
  <si>
    <t>CD 3</t>
  </si>
  <si>
    <t>CD 4</t>
  </si>
  <si>
    <t>CD 5</t>
  </si>
  <si>
    <t>CD 6</t>
  </si>
  <si>
    <t>CD 7</t>
  </si>
  <si>
    <t>CD 8</t>
  </si>
  <si>
    <t>CD 9</t>
  </si>
  <si>
    <t>CD 10</t>
  </si>
  <si>
    <t>CD 11</t>
  </si>
  <si>
    <t>CD 12</t>
  </si>
  <si>
    <t>CD 13</t>
  </si>
  <si>
    <t>Total:</t>
  </si>
  <si>
    <t>NOTE: CONVERTED TO FRACTIONS &amp; TRIMMED VALUES TO 6 DECIMAL PLACES</t>
  </si>
  <si>
    <t>NOTE: COPIED RAW VALUES</t>
  </si>
  <si>
    <t>NOTE: TWO-PARTY TOTALS (TRIMMED TO INTEGERS AND RAW VALUES COPIED)</t>
  </si>
  <si>
    <t xml:space="preserve"> </t>
  </si>
  <si>
    <t>TPTOT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</si>
</sst>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4243FD"/>
        <bgColor indexed="64"/>
      </patternFill>
    </fill>
    <fill>
      <patternFill patternType="solid">
        <fgColor rgb="FF42A145"/>
        <bgColor indexed="64"/>
      </patternFill>
    </fill>
    <fill>
      <patternFill patternType="solid">
        <fgColor rgb="FFA843A9"/>
        <bgColor indexed="64"/>
      </patternFill>
    </fill>
    <fill>
      <patternFill patternType="solid">
        <fgColor rgb="FFFC4444"/>
        <bgColor indexed="64"/>
      </patternFill>
    </fill>
    <fill>
      <patternFill patternType="solid">
        <fgColor rgb="FFFDE046"/>
        <bgColor indexed="64"/>
      </patternFill>
    </fill>
    <fill>
      <patternFill patternType="solid">
        <fgColor rgb="FF43A1A1"/>
        <bgColor indexed="64"/>
      </patternFill>
    </fill>
    <fill>
      <patternFill patternType="solid">
        <fgColor rgb="FFBEBFC1"/>
        <bgColor indexed="64"/>
      </patternFill>
    </fill>
    <fill>
      <patternFill patternType="solid">
        <fgColor rgb="FF9185D9"/>
        <bgColor indexed="64"/>
      </patternFill>
    </fill>
    <fill>
      <patternFill patternType="solid">
        <fgColor rgb="FF43FCFE"/>
        <bgColor indexed="64"/>
      </patternFill>
    </fill>
    <fill>
      <patternFill patternType="solid">
        <fgColor rgb="FFFB52AF"/>
        <bgColor indexed="64"/>
      </patternFill>
    </fill>
    <fill>
      <patternFill patternType="solid">
        <fgColor rgb="FF9FFD45"/>
        <bgColor indexed="64"/>
      </patternFill>
    </fill>
    <fill>
      <patternFill patternType="solid">
        <fgColor rgb="FF8AB0F1"/>
        <bgColor indexed="64"/>
      </patternFill>
    </fill>
    <fill>
      <patternFill patternType="solid">
        <fgColor rgb="FFEAB09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0" fontId="0" fillId="2" borderId="5" xfId="0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0" borderId="4" xfId="0" applyBorder="1"/>
    <xf numFmtId="0" fontId="0" fillId="0" borderId="2" xfId="0" applyBorder="1"/>
    <xf numFmtId="3" fontId="0" fillId="0" borderId="2" xfId="0" applyNumberFormat="1" applyBorder="1"/>
    <xf numFmtId="3" fontId="0" fillId="0" borderId="4" xfId="0" applyNumberFormat="1" applyBorder="1"/>
    <xf numFmtId="3" fontId="0" fillId="0" borderId="3" xfId="0" applyNumberFormat="1" applyBorder="1"/>
    <xf numFmtId="0" fontId="0" fillId="2" borderId="13" xfId="0" applyFill="1" applyBorder="1" applyAlignment="1">
      <alignment horizontal="center"/>
    </xf>
    <xf numFmtId="1" fontId="0" fillId="0" borderId="5" xfId="0" applyNumberFormat="1" applyBorder="1"/>
    <xf numFmtId="1" fontId="0" fillId="0" borderId="6" xfId="0" applyNumberFormat="1" applyBorder="1"/>
    <xf numFmtId="1" fontId="0" fillId="0" borderId="14" xfId="0" applyNumberFormat="1" applyBorder="1"/>
    <xf numFmtId="0" fontId="0" fillId="3" borderId="15" xfId="0" applyFill="1" applyBorder="1" applyAlignment="1">
      <alignment horizontal="center"/>
    </xf>
    <xf numFmtId="1" fontId="0" fillId="0" borderId="7" xfId="0" applyNumberFormat="1" applyBorder="1"/>
    <xf numFmtId="1" fontId="0" fillId="0" borderId="8" xfId="0" applyNumberFormat="1" applyBorder="1"/>
    <xf numFmtId="1" fontId="0" fillId="0" borderId="0" xfId="0" applyNumberFormat="1"/>
    <xf numFmtId="0" fontId="0" fillId="4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1" fontId="0" fillId="0" borderId="10" xfId="0" applyNumberFormat="1" applyBorder="1"/>
    <xf numFmtId="1" fontId="0" fillId="0" borderId="12" xfId="0" applyNumberFormat="1" applyBorder="1"/>
    <xf numFmtId="1" fontId="0" fillId="0" borderId="11" xfId="0" applyNumberFormat="1" applyBorder="1"/>
    <xf numFmtId="0" fontId="0" fillId="15" borderId="0" xfId="0" applyFill="1"/>
    <xf numFmtId="1" fontId="0" fillId="15" borderId="0" xfId="0" applyNumberFormat="1" applyFill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14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0" xfId="0" applyNumberFormat="1"/>
    <xf numFmtId="165" fontId="0" fillId="0" borderId="10" xfId="0" applyNumberFormat="1" applyBorder="1"/>
    <xf numFmtId="165" fontId="0" fillId="0" borderId="12" xfId="0" applyNumberFormat="1" applyBorder="1"/>
    <xf numFmtId="165" fontId="0" fillId="0" borderId="11" xfId="0" applyNumberFormat="1" applyBorder="1"/>
    <xf numFmtId="165" fontId="0" fillId="16" borderId="2" xfId="0" applyNumberFormat="1" applyFill="1" applyBorder="1"/>
    <xf numFmtId="165" fontId="0" fillId="16" borderId="4" xfId="0" applyNumberFormat="1" applyFill="1" applyBorder="1"/>
    <xf numFmtId="165" fontId="0" fillId="16" borderId="5" xfId="0" applyNumberFormat="1" applyFill="1" applyBorder="1"/>
    <xf numFmtId="165" fontId="0" fillId="16" borderId="14" xfId="0" applyNumberFormat="1" applyFill="1" applyBorder="1"/>
    <xf numFmtId="165" fontId="0" fillId="16" borderId="7" xfId="0" applyNumberFormat="1" applyFill="1" applyBorder="1"/>
    <xf numFmtId="165" fontId="0" fillId="16" borderId="0" xfId="0" applyNumberFormat="1" applyFill="1"/>
    <xf numFmtId="165" fontId="0" fillId="16" borderId="10" xfId="0" applyNumberFormat="1" applyFill="1" applyBorder="1"/>
    <xf numFmtId="165" fontId="0" fillId="16" borderId="11" xfId="0" applyNumberFormat="1" applyFill="1" applyBorder="1"/>
    <xf numFmtId="165" fontId="0" fillId="16" borderId="3" xfId="0" applyNumberFormat="1" applyFill="1" applyBorder="1"/>
    <xf numFmtId="165" fontId="0" fillId="16" borderId="6" xfId="0" applyNumberFormat="1" applyFill="1" applyBorder="1"/>
    <xf numFmtId="165" fontId="0" fillId="16" borderId="8" xfId="0" applyNumberFormat="1" applyFill="1" applyBorder="1"/>
    <xf numFmtId="165" fontId="0" fillId="16" borderId="12" xfId="0" applyNumberFormat="1" applyFill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16" borderId="2" xfId="0" applyNumberFormat="1" applyFill="1" applyBorder="1"/>
    <xf numFmtId="1" fontId="0" fillId="16" borderId="4" xfId="0" applyNumberFormat="1" applyFill="1" applyBorder="1"/>
    <xf numFmtId="1" fontId="0" fillId="16" borderId="3" xfId="0" applyNumberFormat="1" applyFill="1" applyBorder="1"/>
    <xf numFmtId="1" fontId="0" fillId="16" borderId="5" xfId="0" applyNumberFormat="1" applyFill="1" applyBorder="1"/>
    <xf numFmtId="1" fontId="0" fillId="16" borderId="14" xfId="0" applyNumberFormat="1" applyFill="1" applyBorder="1"/>
    <xf numFmtId="1" fontId="0" fillId="16" borderId="6" xfId="0" applyNumberFormat="1" applyFill="1" applyBorder="1"/>
    <xf numFmtId="1" fontId="0" fillId="16" borderId="7" xfId="0" applyNumberFormat="1" applyFill="1" applyBorder="1"/>
    <xf numFmtId="1" fontId="0" fillId="16" borderId="0" xfId="0" applyNumberFormat="1" applyFill="1"/>
    <xf numFmtId="1" fontId="0" fillId="16" borderId="8" xfId="0" applyNumberFormat="1" applyFill="1" applyBorder="1"/>
    <xf numFmtId="1" fontId="0" fillId="16" borderId="10" xfId="0" applyNumberFormat="1" applyFill="1" applyBorder="1"/>
    <xf numFmtId="1" fontId="0" fillId="16" borderId="11" xfId="0" applyNumberFormat="1" applyFill="1" applyBorder="1"/>
    <xf numFmtId="1" fontId="0" fillId="16" borderId="12" xfId="0" applyNumberFormat="1" applyFill="1" applyBorder="1"/>
    <xf numFmtId="0" fontId="0" fillId="0" borderId="5" xfId="0" applyBorder="1"/>
    <xf numFmtId="0" fontId="0" fillId="0" borderId="6" xfId="0" applyBorder="1"/>
    <xf numFmtId="0" fontId="0" fillId="15" borderId="5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Percent" xfId="1" builtinId="5"/>
  </cellStyles>
  <dxfs count="60"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7EAD-11C0-0249-B6F9-91F1200268FB}">
  <dimension ref="A1:BE89"/>
  <sheetViews>
    <sheetView tabSelected="1" zoomScaleNormal="100" workbookViewId="0">
      <pane xSplit="1" ySplit="4" topLeftCell="K63" activePane="bottomRight" state="frozen"/>
      <selection pane="topRight" activeCell="B1" sqref="B1"/>
      <selection pane="bottomLeft" activeCell="A5" sqref="A5"/>
      <selection pane="bottomRight" activeCell="Y76" sqref="Y76:Y89"/>
    </sheetView>
  </sheetViews>
  <sheetFormatPr baseColWidth="10" defaultColWidth="9.1640625" defaultRowHeight="15" x14ac:dyDescent="0.2"/>
  <cols>
    <col min="1" max="1" width="11.5" customWidth="1"/>
    <col min="7" max="11" width="8.83203125" customWidth="1"/>
  </cols>
  <sheetData>
    <row r="1" spans="1:57" x14ac:dyDescent="0.2">
      <c r="A1" s="1" t="s">
        <v>0</v>
      </c>
      <c r="B1" s="101">
        <v>2012</v>
      </c>
      <c r="C1" s="102"/>
      <c r="D1" s="101">
        <v>2012</v>
      </c>
      <c r="E1" s="102"/>
      <c r="F1" s="101">
        <v>2008</v>
      </c>
      <c r="G1" s="102"/>
      <c r="H1" s="101">
        <v>2004</v>
      </c>
      <c r="I1" s="102"/>
      <c r="J1" s="101">
        <v>2012</v>
      </c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 t="s">
        <v>1</v>
      </c>
      <c r="AE1" s="102"/>
      <c r="AF1" s="101">
        <v>2010</v>
      </c>
      <c r="AG1" s="102"/>
      <c r="AH1" s="101">
        <v>2008</v>
      </c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2"/>
    </row>
    <row r="2" spans="1:57" x14ac:dyDescent="0.2">
      <c r="A2" s="2" t="s">
        <v>2</v>
      </c>
      <c r="B2" s="104" t="s">
        <v>3</v>
      </c>
      <c r="C2" s="105"/>
      <c r="D2" s="97" t="s">
        <v>4</v>
      </c>
      <c r="E2" s="98"/>
      <c r="F2" s="97" t="s">
        <v>4</v>
      </c>
      <c r="G2" s="98"/>
      <c r="H2" s="97" t="s">
        <v>4</v>
      </c>
      <c r="I2" s="98"/>
      <c r="J2" s="97" t="s">
        <v>5</v>
      </c>
      <c r="K2" s="98"/>
      <c r="L2" s="97" t="s">
        <v>6</v>
      </c>
      <c r="M2" s="98"/>
      <c r="N2" s="97" t="s">
        <v>7</v>
      </c>
      <c r="O2" s="98"/>
      <c r="P2" s="97" t="s">
        <v>8</v>
      </c>
      <c r="Q2" s="98"/>
      <c r="R2" s="97" t="s">
        <v>9</v>
      </c>
      <c r="S2" s="98"/>
      <c r="T2" s="97" t="s">
        <v>10</v>
      </c>
      <c r="U2" s="98"/>
      <c r="V2" s="97" t="s">
        <v>11</v>
      </c>
      <c r="W2" s="98"/>
      <c r="X2" s="97" t="s">
        <v>12</v>
      </c>
      <c r="Y2" s="98"/>
      <c r="Z2" s="97" t="s">
        <v>13</v>
      </c>
      <c r="AA2" s="98"/>
      <c r="AB2" s="97" t="s">
        <v>14</v>
      </c>
      <c r="AC2" s="98"/>
      <c r="AD2" s="97" t="s">
        <v>15</v>
      </c>
      <c r="AE2" s="98"/>
      <c r="AF2" s="97" t="s">
        <v>16</v>
      </c>
      <c r="AG2" s="98"/>
      <c r="AH2" s="97" t="s">
        <v>16</v>
      </c>
      <c r="AI2" s="98"/>
      <c r="AJ2" s="97" t="s">
        <v>6</v>
      </c>
      <c r="AK2" s="98"/>
      <c r="AL2" s="97" t="s">
        <v>7</v>
      </c>
      <c r="AM2" s="98"/>
      <c r="AN2" s="97" t="s">
        <v>17</v>
      </c>
      <c r="AO2" s="98"/>
      <c r="AP2" s="97" t="s">
        <v>8</v>
      </c>
      <c r="AQ2" s="98"/>
      <c r="AR2" s="97" t="s">
        <v>9</v>
      </c>
      <c r="AS2" s="98"/>
      <c r="AT2" s="97" t="s">
        <v>10</v>
      </c>
      <c r="AU2" s="98"/>
      <c r="AV2" s="97" t="s">
        <v>11</v>
      </c>
      <c r="AW2" s="98"/>
      <c r="AX2" s="97" t="s">
        <v>12</v>
      </c>
      <c r="AY2" s="98"/>
      <c r="AZ2" s="97" t="s">
        <v>13</v>
      </c>
      <c r="BA2" s="98"/>
      <c r="BB2" s="97" t="s">
        <v>14</v>
      </c>
      <c r="BC2" s="98"/>
    </row>
    <row r="3" spans="1:57" x14ac:dyDescent="0.2">
      <c r="A3" s="2" t="s">
        <v>18</v>
      </c>
      <c r="B3" s="3" t="s">
        <v>19</v>
      </c>
      <c r="C3" s="2" t="s">
        <v>20</v>
      </c>
      <c r="D3" s="4" t="s">
        <v>21</v>
      </c>
      <c r="E3" t="s">
        <v>22</v>
      </c>
      <c r="F3" s="4" t="s">
        <v>21</v>
      </c>
      <c r="G3" t="s">
        <v>23</v>
      </c>
      <c r="H3" s="4" t="s">
        <v>24</v>
      </c>
      <c r="I3" t="s">
        <v>25</v>
      </c>
      <c r="J3" s="4" t="s">
        <v>26</v>
      </c>
      <c r="K3" t="s">
        <v>27</v>
      </c>
      <c r="L3" s="4" t="s">
        <v>28</v>
      </c>
      <c r="M3" t="s">
        <v>29</v>
      </c>
      <c r="N3" s="4" t="s">
        <v>30</v>
      </c>
      <c r="O3" t="s">
        <v>31</v>
      </c>
      <c r="P3" s="4" t="s">
        <v>32</v>
      </c>
      <c r="Q3" t="s">
        <v>33</v>
      </c>
      <c r="R3" s="4" t="s">
        <v>34</v>
      </c>
      <c r="S3" t="s">
        <v>35</v>
      </c>
      <c r="T3" s="4" t="s">
        <v>36</v>
      </c>
      <c r="U3" t="s">
        <v>37</v>
      </c>
      <c r="V3" s="4" t="s">
        <v>38</v>
      </c>
      <c r="W3" t="s">
        <v>39</v>
      </c>
      <c r="X3" s="4" t="s">
        <v>40</v>
      </c>
      <c r="Y3" s="5" t="s">
        <v>36</v>
      </c>
      <c r="Z3" t="s">
        <v>41</v>
      </c>
      <c r="AA3" s="5" t="s">
        <v>42</v>
      </c>
      <c r="AB3" t="s">
        <v>43</v>
      </c>
      <c r="AC3" s="5" t="s">
        <v>44</v>
      </c>
      <c r="AD3" s="4" t="s">
        <v>45</v>
      </c>
      <c r="AE3" t="s">
        <v>46</v>
      </c>
      <c r="AF3" s="4" t="s">
        <v>40</v>
      </c>
      <c r="AG3" t="s">
        <v>47</v>
      </c>
      <c r="AH3" s="4" t="s">
        <v>48</v>
      </c>
      <c r="AI3" t="s">
        <v>49</v>
      </c>
      <c r="AJ3" s="4" t="s">
        <v>50</v>
      </c>
      <c r="AK3" t="s">
        <v>29</v>
      </c>
      <c r="AL3" s="4" t="s">
        <v>28</v>
      </c>
      <c r="AM3" t="s">
        <v>51</v>
      </c>
      <c r="AN3" s="4" t="s">
        <v>52</v>
      </c>
      <c r="AO3" t="s">
        <v>53</v>
      </c>
      <c r="AP3" s="4" t="s">
        <v>32</v>
      </c>
      <c r="AQ3" t="s">
        <v>54</v>
      </c>
      <c r="AR3" s="4" t="s">
        <v>55</v>
      </c>
      <c r="AS3" t="s">
        <v>35</v>
      </c>
      <c r="AT3" s="4" t="s">
        <v>36</v>
      </c>
      <c r="AU3" t="s">
        <v>56</v>
      </c>
      <c r="AV3" s="4" t="s">
        <v>57</v>
      </c>
      <c r="AW3" t="s">
        <v>39</v>
      </c>
      <c r="AX3" s="4" t="s">
        <v>40</v>
      </c>
      <c r="AY3" t="s">
        <v>58</v>
      </c>
      <c r="AZ3" s="4" t="s">
        <v>41</v>
      </c>
      <c r="BA3" t="s">
        <v>59</v>
      </c>
      <c r="BB3" s="4" t="s">
        <v>43</v>
      </c>
      <c r="BC3" s="5" t="s">
        <v>60</v>
      </c>
    </row>
    <row r="4" spans="1:57" x14ac:dyDescent="0.2">
      <c r="A4" s="6" t="s">
        <v>61</v>
      </c>
      <c r="B4" s="7">
        <f t="shared" ref="B4:B17" si="0">(L4+N4+P4+R4+T4+V4+X4+Z4+AB4)/9</f>
        <v>0.50561734259007618</v>
      </c>
      <c r="C4" s="8">
        <f>1-B4</f>
        <v>0.49438265740992382</v>
      </c>
      <c r="D4" s="9">
        <f t="shared" ref="D4:D17" si="1">D19/(D19+E19)</f>
        <v>0.49015239420665691</v>
      </c>
      <c r="E4" s="10">
        <f t="shared" ref="E4:E17" si="2">E19/(D19+E19)</f>
        <v>0.50984760579334309</v>
      </c>
      <c r="F4" s="9">
        <f t="shared" ref="F4:F17" si="3">F19/(F19+G19)</f>
        <v>0.50113409196207181</v>
      </c>
      <c r="G4" s="10">
        <f t="shared" ref="G4:G17" si="4">G19/(F19+G19)</f>
        <v>0.49886590803792813</v>
      </c>
      <c r="H4" s="9">
        <f t="shared" ref="H4:H17" si="5">H19/(H19+I19)</f>
        <v>0.42351252447595861</v>
      </c>
      <c r="I4" s="11">
        <f t="shared" ref="I4:I17" si="6">I19/(H19+I19)</f>
        <v>0.57648747552404134</v>
      </c>
      <c r="J4" s="9">
        <f t="shared" ref="J4:J17" si="7">J19/(J19+K19)</f>
        <v>0.50932034813721605</v>
      </c>
      <c r="K4" s="10">
        <f t="shared" ref="K4:K17" si="8">K19/(J19+K19)</f>
        <v>0.49067965186278389</v>
      </c>
      <c r="L4" s="9">
        <f t="shared" ref="L4:L17" si="9">L19/(L19+M19)</f>
        <v>0.44177782514684538</v>
      </c>
      <c r="M4" s="10">
        <f t="shared" ref="M4:M17" si="10">M19/(L19+M19)</f>
        <v>0.55822217485315462</v>
      </c>
      <c r="N4" s="9">
        <f t="shared" ref="N4:N17" si="11">N19/(N19+O19)</f>
        <v>0.4992151942603083</v>
      </c>
      <c r="O4" s="11">
        <f t="shared" ref="O4:O17" si="12">O19/(N19+O19)</f>
        <v>0.50078480573969175</v>
      </c>
      <c r="P4" s="9">
        <f t="shared" ref="P4:P17" si="13">P19/(P19+Q19)</f>
        <v>0.53714039447989759</v>
      </c>
      <c r="Q4" s="10">
        <f t="shared" ref="Q4:Q17" si="14">Q19/(P19+Q19)</f>
        <v>0.46285960552010241</v>
      </c>
      <c r="R4" s="9">
        <f t="shared" ref="R4:R17" si="15">R19/(R19+S19)</f>
        <v>0.46782672336501152</v>
      </c>
      <c r="S4" s="10">
        <f t="shared" ref="S4:S17" si="16">S19/(R19+S19)</f>
        <v>0.53217327663498848</v>
      </c>
      <c r="T4" s="9">
        <f t="shared" ref="T4:T17" si="17">T19/(T19+U19)</f>
        <v>0.51860551737536009</v>
      </c>
      <c r="U4" s="11">
        <f t="shared" ref="U4:U17" si="18">U19/(T19+U19)</f>
        <v>0.48139448262463991</v>
      </c>
      <c r="V4" s="9">
        <f t="shared" ref="V4:V17" si="19">V19/(V19+W19)</f>
        <v>0.46744823677949221</v>
      </c>
      <c r="W4" s="10">
        <f t="shared" ref="W4:W17" si="20">W19/(V19+W19)</f>
        <v>0.53255176322050779</v>
      </c>
      <c r="X4" s="9">
        <f t="shared" ref="X4:X17" si="21">X19/(X19+Y19)</f>
        <v>0.53785555300991028</v>
      </c>
      <c r="Y4" s="10">
        <f t="shared" ref="Y4:Y17" si="22">Y19/(X19+Y19)</f>
        <v>0.46214444699008977</v>
      </c>
      <c r="Z4" s="9">
        <f t="shared" ref="Z4:Z17" si="23">Z19/(Z19+AA19)</f>
        <v>0.54241358304422438</v>
      </c>
      <c r="AA4" s="11">
        <f t="shared" ref="AA4:AA17" si="24">AA19/(Z19+AA19)</f>
        <v>0.45758641695577562</v>
      </c>
      <c r="AB4" s="9">
        <f t="shared" ref="AB4:AB17" si="25">AB19/(AB19+AC19)</f>
        <v>0.53827305584963647</v>
      </c>
      <c r="AC4" s="11">
        <f t="shared" ref="AC4:AC17" si="26">AC19/(AB19+AC19)</f>
        <v>0.46172694415036347</v>
      </c>
      <c r="AD4" s="9">
        <f t="shared" ref="AD4:AD17" si="27">AD19/(AD19+AE19)</f>
        <v>0.38962455629801945</v>
      </c>
      <c r="AE4" s="10">
        <f t="shared" ref="AE4:AE17" si="28">AE19/(AD19+AE19)</f>
        <v>0.6103754437019806</v>
      </c>
      <c r="AF4" s="9">
        <f t="shared" ref="AF4:AF17" si="29">AF19/(AF19+AG19)</f>
        <v>0.43982892245959021</v>
      </c>
      <c r="AG4" s="10">
        <f t="shared" ref="AG4:AG17" si="30">AG19/(AF19+AG19)</f>
        <v>0.56017107754040973</v>
      </c>
      <c r="AH4" s="9">
        <f t="shared" ref="AH4:AH17" si="31">AH19/(AH19+AI19)</f>
        <v>0.5432640031885515</v>
      </c>
      <c r="AI4" s="10">
        <f t="shared" ref="AI4:AI17" si="32">AI19/(AH19+AI19)</f>
        <v>0.45673599681144855</v>
      </c>
      <c r="AJ4" s="9">
        <f t="shared" ref="AJ4:AJ17" si="33">AJ19/(AJ19+AK19)</f>
        <v>0.51703708540246684</v>
      </c>
      <c r="AK4" s="11">
        <f t="shared" ref="AK4:AK17" si="34">AK19/(AJ19+AK19)</f>
        <v>0.4829629145975331</v>
      </c>
      <c r="AL4" s="9">
        <f t="shared" ref="AL4:AL17" si="35">AL19/(AL19+AM19)</f>
        <v>0.52646251217402662</v>
      </c>
      <c r="AM4" s="10">
        <f t="shared" ref="AM4:AM17" si="36">AM19/(AL19+AM19)</f>
        <v>0.47353748782597344</v>
      </c>
      <c r="AN4" s="9">
        <f t="shared" ref="AN4:AN17" si="37">AN19/(AN19+AO19)</f>
        <v>0.61068339224611112</v>
      </c>
      <c r="AO4" s="10">
        <f t="shared" ref="AO4:AO17" si="38">AO19/(AN19+AO19)</f>
        <v>0.38931660775388888</v>
      </c>
      <c r="AP4" s="9">
        <f t="shared" ref="AP4:AP17" si="39">AP19/(AP19+AQ19)</f>
        <v>0.53521798504769758</v>
      </c>
      <c r="AQ4" s="11">
        <f t="shared" ref="AQ4:AQ17" si="40">AQ19/(AP19+AQ19)</f>
        <v>0.46478201495230248</v>
      </c>
      <c r="AR4" s="9">
        <f t="shared" ref="AR4:AR17" si="41">AR19/(AR19+AS19)</f>
        <v>0.47897908788010507</v>
      </c>
      <c r="AS4" s="10">
        <f t="shared" ref="AS4:AS17" si="42">AS19/(AR19+AS19)</f>
        <v>0.52102091211989487</v>
      </c>
      <c r="AT4" s="9">
        <f t="shared" ref="AT4:AT17" si="43">AT19/(AT19+AU19)</f>
        <v>0.53571290922730141</v>
      </c>
      <c r="AU4" s="10">
        <f t="shared" ref="AU4:AU17" si="44">AU19/(AT19+AU19)</f>
        <v>0.46428709077269853</v>
      </c>
      <c r="AV4" s="9">
        <f t="shared" ref="AV4:AV17" si="45">AV19/(AV19+AW19)</f>
        <v>0.49339323980341071</v>
      </c>
      <c r="AW4" s="11">
        <f t="shared" ref="AW4:AW17" si="46">AW19/(AV19+AW19)</f>
        <v>0.50660676019658935</v>
      </c>
      <c r="AX4" s="9">
        <f t="shared" ref="AX4:AX17" si="47">AX19/(AX19+AY19)</f>
        <v>0.56789190578340532</v>
      </c>
      <c r="AY4" s="10">
        <f t="shared" ref="AY4:AY17" si="48">AY19/(AX19+AY19)</f>
        <v>0.43210809421659468</v>
      </c>
      <c r="AZ4" s="9">
        <f t="shared" ref="AZ4:AZ17" si="49">AZ19/(AZ19+BA19)</f>
        <v>0.53610139477860475</v>
      </c>
      <c r="BA4" s="10">
        <f t="shared" ref="BA4:BA17" si="50">BA19/(AZ19+BA19)</f>
        <v>0.46389860522139525</v>
      </c>
      <c r="BB4" s="9">
        <f t="shared" ref="BB4:BB17" si="51">BB19/(BB19+BC19)</f>
        <v>0.5361516450209316</v>
      </c>
      <c r="BC4" s="11">
        <f t="shared" ref="BC4:BC17" si="52">BC19/(BB19+BC19)</f>
        <v>0.46384835497906846</v>
      </c>
      <c r="BD4" s="12"/>
      <c r="BE4" s="13"/>
    </row>
    <row r="5" spans="1:57" x14ac:dyDescent="0.2">
      <c r="A5" s="14" t="s">
        <v>62</v>
      </c>
      <c r="B5" s="15">
        <f t="shared" si="0"/>
        <v>0.74141710166846631</v>
      </c>
      <c r="C5" s="16">
        <f>1-B5</f>
        <v>0.25858289833153369</v>
      </c>
      <c r="D5" s="15">
        <f t="shared" si="1"/>
        <v>0.71621578394851704</v>
      </c>
      <c r="E5" s="16">
        <f t="shared" si="2"/>
        <v>0.28378421605148291</v>
      </c>
      <c r="F5" s="15">
        <f t="shared" si="3"/>
        <v>0.70929329849416245</v>
      </c>
      <c r="G5" s="16">
        <f t="shared" si="4"/>
        <v>0.29070670150583755</v>
      </c>
      <c r="H5" s="15">
        <f t="shared" si="5"/>
        <v>0.64555875753060077</v>
      </c>
      <c r="I5" s="16">
        <f t="shared" si="6"/>
        <v>0.35444124246939923</v>
      </c>
      <c r="J5" s="15">
        <f t="shared" si="7"/>
        <v>0.76715712856850193</v>
      </c>
      <c r="K5" s="16">
        <f t="shared" si="8"/>
        <v>0.23284287143149801</v>
      </c>
      <c r="L5" s="15">
        <f t="shared" si="9"/>
        <v>0.70235181220934528</v>
      </c>
      <c r="M5" s="16">
        <f t="shared" si="10"/>
        <v>0.29764818779065477</v>
      </c>
      <c r="N5" s="15">
        <f t="shared" si="11"/>
        <v>0.73706328352398898</v>
      </c>
      <c r="O5" s="16">
        <f t="shared" si="12"/>
        <v>0.26293671647601102</v>
      </c>
      <c r="P5" s="15">
        <f t="shared" si="13"/>
        <v>0.76355404167996443</v>
      </c>
      <c r="Q5" s="16">
        <f t="shared" si="14"/>
        <v>0.23644595832003557</v>
      </c>
      <c r="R5" s="15">
        <f t="shared" si="15"/>
        <v>0.71141639651279254</v>
      </c>
      <c r="S5" s="16">
        <f t="shared" si="16"/>
        <v>0.28858360348720746</v>
      </c>
      <c r="T5" s="15">
        <f t="shared" si="17"/>
        <v>0.75075357725805103</v>
      </c>
      <c r="U5" s="16">
        <f t="shared" si="18"/>
        <v>0.24924642274194894</v>
      </c>
      <c r="V5" s="15">
        <f t="shared" si="19"/>
        <v>0.72039949304725015</v>
      </c>
      <c r="W5" s="16">
        <f t="shared" si="20"/>
        <v>0.27960050695274985</v>
      </c>
      <c r="X5" s="15">
        <f t="shared" si="21"/>
        <v>0.76162593070995543</v>
      </c>
      <c r="Y5" s="16">
        <f t="shared" si="22"/>
        <v>0.23837406929004454</v>
      </c>
      <c r="Z5" s="15">
        <f t="shared" si="23"/>
        <v>0.7671324314702741</v>
      </c>
      <c r="AA5" s="16">
        <f t="shared" si="24"/>
        <v>0.23286756852972587</v>
      </c>
      <c r="AB5" s="15">
        <f t="shared" si="25"/>
        <v>0.7584569486045738</v>
      </c>
      <c r="AC5" s="16">
        <f t="shared" si="26"/>
        <v>0.24154305139542623</v>
      </c>
      <c r="AD5" s="15">
        <f t="shared" si="27"/>
        <v>0.434508364632678</v>
      </c>
      <c r="AE5" s="16">
        <f t="shared" si="28"/>
        <v>0.56549163536732217</v>
      </c>
      <c r="AF5" s="15">
        <f t="shared" si="29"/>
        <v>0.67500429427396458</v>
      </c>
      <c r="AG5" s="16">
        <f t="shared" si="30"/>
        <v>0.32499570572603542</v>
      </c>
      <c r="AH5" s="15">
        <f t="shared" si="31"/>
        <v>0.7291338241930797</v>
      </c>
      <c r="AI5" s="16">
        <f t="shared" si="32"/>
        <v>0.27086617580692024</v>
      </c>
      <c r="AJ5" s="15">
        <f t="shared" si="33"/>
        <v>0.75286796503223163</v>
      </c>
      <c r="AK5" s="16">
        <f t="shared" si="34"/>
        <v>0.24713203496776837</v>
      </c>
      <c r="AL5" s="15">
        <f t="shared" si="35"/>
        <v>0.75315254642669449</v>
      </c>
      <c r="AM5" s="16">
        <f t="shared" si="36"/>
        <v>0.24684745357330556</v>
      </c>
      <c r="AN5" s="15">
        <f t="shared" si="37"/>
        <v>0.81711394850582686</v>
      </c>
      <c r="AO5" s="16">
        <f t="shared" si="38"/>
        <v>0.18288605149417317</v>
      </c>
      <c r="AP5" s="15">
        <f t="shared" si="39"/>
        <v>0.75129395107370411</v>
      </c>
      <c r="AQ5" s="16">
        <f t="shared" si="40"/>
        <v>0.24870604892629591</v>
      </c>
      <c r="AR5" s="15">
        <f t="shared" si="41"/>
        <v>0.71110423658373489</v>
      </c>
      <c r="AS5" s="16">
        <f t="shared" si="42"/>
        <v>0.28889576341626511</v>
      </c>
      <c r="AT5" s="15">
        <f t="shared" si="43"/>
        <v>0.75881068186251466</v>
      </c>
      <c r="AU5" s="16">
        <f t="shared" si="44"/>
        <v>0.24118931813748534</v>
      </c>
      <c r="AV5" s="15">
        <f t="shared" si="45"/>
        <v>0.72350087047244338</v>
      </c>
      <c r="AW5" s="16">
        <f t="shared" si="46"/>
        <v>0.27649912952755656</v>
      </c>
      <c r="AX5" s="15">
        <f t="shared" si="47"/>
        <v>0.78117340218083986</v>
      </c>
      <c r="AY5" s="16">
        <f t="shared" si="48"/>
        <v>0.21882659781916014</v>
      </c>
      <c r="AZ5" s="15">
        <f t="shared" si="49"/>
        <v>0.75143101292466996</v>
      </c>
      <c r="BA5" s="16">
        <f t="shared" si="50"/>
        <v>0.24856898707533004</v>
      </c>
      <c r="BB5" s="15">
        <f t="shared" si="51"/>
        <v>0.74423745826851839</v>
      </c>
      <c r="BC5" s="16">
        <f t="shared" si="52"/>
        <v>0.25576254173148155</v>
      </c>
      <c r="BD5" s="7"/>
    </row>
    <row r="6" spans="1:57" x14ac:dyDescent="0.2">
      <c r="A6" s="17" t="s">
        <v>63</v>
      </c>
      <c r="B6" s="7">
        <f t="shared" si="0"/>
        <v>0.44277808342080632</v>
      </c>
      <c r="C6" s="8">
        <f t="shared" ref="C6:C17" si="53">1-B6</f>
        <v>0.55722191657919362</v>
      </c>
      <c r="D6" s="7">
        <f t="shared" si="1"/>
        <v>0.42601444690168466</v>
      </c>
      <c r="E6" s="8">
        <f t="shared" si="2"/>
        <v>0.57398555309831534</v>
      </c>
      <c r="F6" s="7">
        <f t="shared" si="3"/>
        <v>0.43757361406488987</v>
      </c>
      <c r="G6" s="8">
        <f t="shared" si="4"/>
        <v>0.56242638593511018</v>
      </c>
      <c r="H6" s="7">
        <f t="shared" si="5"/>
        <v>0.36120876528927476</v>
      </c>
      <c r="I6" s="8">
        <f t="shared" si="6"/>
        <v>0.63879123471072519</v>
      </c>
      <c r="J6" s="7">
        <f t="shared" si="7"/>
        <v>0.42559868531773137</v>
      </c>
      <c r="K6" s="8">
        <f t="shared" si="8"/>
        <v>0.57440131468226863</v>
      </c>
      <c r="L6" s="7">
        <f t="shared" si="9"/>
        <v>0.38493500003203546</v>
      </c>
      <c r="M6" s="8">
        <f t="shared" si="10"/>
        <v>0.61506499996796449</v>
      </c>
      <c r="N6" s="7">
        <f t="shared" si="11"/>
        <v>0.43169835948097152</v>
      </c>
      <c r="O6" s="8">
        <f t="shared" si="12"/>
        <v>0.56830164051902854</v>
      </c>
      <c r="P6" s="7">
        <f t="shared" si="13"/>
        <v>0.48599307625232635</v>
      </c>
      <c r="Q6" s="8">
        <f t="shared" si="14"/>
        <v>0.51400692374767365</v>
      </c>
      <c r="R6" s="7">
        <f t="shared" si="15"/>
        <v>0.38865091191132883</v>
      </c>
      <c r="S6" s="8">
        <f t="shared" si="16"/>
        <v>0.61134908808867117</v>
      </c>
      <c r="T6" s="7">
        <f t="shared" si="17"/>
        <v>0.45007585474954909</v>
      </c>
      <c r="U6" s="8">
        <f t="shared" si="18"/>
        <v>0.54992414525045086</v>
      </c>
      <c r="V6" s="7">
        <f t="shared" si="19"/>
        <v>0.3950873948384343</v>
      </c>
      <c r="W6" s="8">
        <f t="shared" si="20"/>
        <v>0.60491260516156564</v>
      </c>
      <c r="X6" s="7">
        <f t="shared" si="21"/>
        <v>0.48200596423389835</v>
      </c>
      <c r="Y6" s="8">
        <f t="shared" si="22"/>
        <v>0.5179940357661017</v>
      </c>
      <c r="Z6" s="7">
        <f t="shared" si="23"/>
        <v>0.48711213795239816</v>
      </c>
      <c r="AA6" s="8">
        <f t="shared" si="24"/>
        <v>0.51288786204760184</v>
      </c>
      <c r="AB6" s="7">
        <f t="shared" si="25"/>
        <v>0.47944405133631518</v>
      </c>
      <c r="AC6" s="8">
        <f t="shared" si="26"/>
        <v>0.52055594866368482</v>
      </c>
      <c r="AD6" s="7">
        <f t="shared" si="27"/>
        <v>0.35639579045776498</v>
      </c>
      <c r="AE6" s="8">
        <f t="shared" si="28"/>
        <v>0.64360420954223496</v>
      </c>
      <c r="AF6" s="7">
        <f t="shared" si="29"/>
        <v>0.37815533980582522</v>
      </c>
      <c r="AG6" s="8">
        <f t="shared" si="30"/>
        <v>0.62184466019417473</v>
      </c>
      <c r="AH6" s="7">
        <f t="shared" si="31"/>
        <v>0.4847299322130369</v>
      </c>
      <c r="AI6" s="8">
        <f t="shared" si="32"/>
        <v>0.51527006778696305</v>
      </c>
      <c r="AJ6" s="7">
        <f t="shared" si="33"/>
        <v>0.46695013396742296</v>
      </c>
      <c r="AK6" s="8">
        <f t="shared" si="34"/>
        <v>0.53304986603257709</v>
      </c>
      <c r="AL6" s="7">
        <f t="shared" si="35"/>
        <v>0.46334550531252522</v>
      </c>
      <c r="AM6" s="8">
        <f t="shared" si="36"/>
        <v>0.53665449468747484</v>
      </c>
      <c r="AN6" s="7">
        <f t="shared" si="37"/>
        <v>0.57663198531781434</v>
      </c>
      <c r="AO6" s="8">
        <f t="shared" si="38"/>
        <v>0.42336801468218566</v>
      </c>
      <c r="AP6" s="7">
        <f t="shared" si="39"/>
        <v>0.46730500253989021</v>
      </c>
      <c r="AQ6" s="8">
        <f t="shared" si="40"/>
        <v>0.53269499746010984</v>
      </c>
      <c r="AR6" s="7">
        <f t="shared" si="41"/>
        <v>0.40071084416188235</v>
      </c>
      <c r="AS6" s="8">
        <f t="shared" si="42"/>
        <v>0.59928915583811759</v>
      </c>
      <c r="AT6" s="7">
        <f t="shared" si="43"/>
        <v>0.4677626917682442</v>
      </c>
      <c r="AU6" s="8">
        <f t="shared" si="44"/>
        <v>0.53223730823175586</v>
      </c>
      <c r="AV6" s="7">
        <f t="shared" si="45"/>
        <v>0.4200598169448998</v>
      </c>
      <c r="AW6" s="8">
        <f t="shared" si="46"/>
        <v>0.5799401830551002</v>
      </c>
      <c r="AX6" s="7">
        <f t="shared" si="47"/>
        <v>0.52086214048672563</v>
      </c>
      <c r="AY6" s="8">
        <f t="shared" si="48"/>
        <v>0.47913785951327431</v>
      </c>
      <c r="AZ6" s="7">
        <f t="shared" si="49"/>
        <v>0.48274881286442201</v>
      </c>
      <c r="BA6" s="8">
        <f t="shared" si="50"/>
        <v>0.51725118713557794</v>
      </c>
      <c r="BB6" s="7">
        <f t="shared" si="51"/>
        <v>0.4754924256891182</v>
      </c>
      <c r="BC6" s="8">
        <f t="shared" si="52"/>
        <v>0.5245075743108818</v>
      </c>
      <c r="BD6" s="7"/>
    </row>
    <row r="7" spans="1:57" x14ac:dyDescent="0.2">
      <c r="A7" s="18" t="s">
        <v>64</v>
      </c>
      <c r="B7" s="7">
        <f t="shared" si="0"/>
        <v>0.44389012534288147</v>
      </c>
      <c r="C7" s="8">
        <f t="shared" si="53"/>
        <v>0.55610987465711847</v>
      </c>
      <c r="D7" s="7">
        <f t="shared" si="1"/>
        <v>0.42058928814676133</v>
      </c>
      <c r="E7" s="8">
        <f t="shared" si="2"/>
        <v>0.57941071185323867</v>
      </c>
      <c r="F7" s="7">
        <f t="shared" si="3"/>
        <v>0.43335792731499012</v>
      </c>
      <c r="G7" s="8">
        <f t="shared" si="4"/>
        <v>0.56664207268500988</v>
      </c>
      <c r="H7" s="7">
        <f t="shared" si="5"/>
        <v>0.38200432588320116</v>
      </c>
      <c r="I7" s="8">
        <f t="shared" si="6"/>
        <v>0.6179956741167989</v>
      </c>
      <c r="J7" s="7">
        <f t="shared" si="7"/>
        <v>0.3688916856253126</v>
      </c>
      <c r="K7" s="8">
        <f t="shared" si="8"/>
        <v>0.6311083143746874</v>
      </c>
      <c r="L7" s="7">
        <f t="shared" si="9"/>
        <v>0.39173198796478198</v>
      </c>
      <c r="M7" s="8">
        <f t="shared" si="10"/>
        <v>0.60826801203521808</v>
      </c>
      <c r="N7" s="7">
        <f t="shared" si="11"/>
        <v>0.44104594952828963</v>
      </c>
      <c r="O7" s="8">
        <f t="shared" si="12"/>
        <v>0.55895405047171032</v>
      </c>
      <c r="P7" s="7">
        <f t="shared" si="13"/>
        <v>0.46748060587350748</v>
      </c>
      <c r="Q7" s="8">
        <f t="shared" si="14"/>
        <v>0.53251939412649252</v>
      </c>
      <c r="R7" s="7">
        <f t="shared" si="15"/>
        <v>0.42234230325500677</v>
      </c>
      <c r="S7" s="8">
        <f t="shared" si="16"/>
        <v>0.57765769674499323</v>
      </c>
      <c r="T7" s="7">
        <f t="shared" si="17"/>
        <v>0.45046724039543085</v>
      </c>
      <c r="U7" s="8">
        <f t="shared" si="18"/>
        <v>0.54953275960456915</v>
      </c>
      <c r="V7" s="7">
        <f t="shared" si="19"/>
        <v>0.42023451603428302</v>
      </c>
      <c r="W7" s="8">
        <f t="shared" si="20"/>
        <v>0.57976548396571692</v>
      </c>
      <c r="X7" s="7">
        <f t="shared" si="21"/>
        <v>0.46854771239685689</v>
      </c>
      <c r="Y7" s="8">
        <f t="shared" si="22"/>
        <v>0.53145228760314311</v>
      </c>
      <c r="Z7" s="7">
        <f t="shared" si="23"/>
        <v>0.47481472176862205</v>
      </c>
      <c r="AA7" s="8">
        <f t="shared" si="24"/>
        <v>0.52518527823137795</v>
      </c>
      <c r="AB7" s="7">
        <f t="shared" si="25"/>
        <v>0.45834609086915429</v>
      </c>
      <c r="AC7" s="8">
        <f t="shared" si="26"/>
        <v>0.54165390913084577</v>
      </c>
      <c r="AD7" s="7">
        <f t="shared" si="27"/>
        <v>0.34608365235060801</v>
      </c>
      <c r="AE7" s="8">
        <f t="shared" si="28"/>
        <v>0.65391634764939199</v>
      </c>
      <c r="AF7" s="7">
        <f t="shared" si="29"/>
        <v>0.37396666541657514</v>
      </c>
      <c r="AG7" s="8">
        <f t="shared" si="30"/>
        <v>0.62603333458342481</v>
      </c>
      <c r="AH7" s="7">
        <f t="shared" si="31"/>
        <v>0.47541271929676215</v>
      </c>
      <c r="AI7" s="8">
        <f t="shared" si="32"/>
        <v>0.52458728070323779</v>
      </c>
      <c r="AJ7" s="7">
        <f t="shared" si="33"/>
        <v>0.55030102439668216</v>
      </c>
      <c r="AK7" s="8">
        <f t="shared" si="34"/>
        <v>0.44969897560331784</v>
      </c>
      <c r="AL7" s="7">
        <f t="shared" si="35"/>
        <v>0.49886974361117786</v>
      </c>
      <c r="AM7" s="8">
        <f t="shared" si="36"/>
        <v>0.50113025638882214</v>
      </c>
      <c r="AN7" s="7">
        <f t="shared" si="37"/>
        <v>0.57134356372687367</v>
      </c>
      <c r="AO7" s="8">
        <f t="shared" si="38"/>
        <v>0.42865643627312633</v>
      </c>
      <c r="AP7" s="7">
        <f t="shared" si="39"/>
        <v>0.501078961976131</v>
      </c>
      <c r="AQ7" s="8">
        <f t="shared" si="40"/>
        <v>0.498921038023869</v>
      </c>
      <c r="AR7" s="7">
        <f t="shared" si="41"/>
        <v>0.45396735625683238</v>
      </c>
      <c r="AS7" s="8">
        <f t="shared" si="42"/>
        <v>0.54603264374316762</v>
      </c>
      <c r="AT7" s="7">
        <f t="shared" si="43"/>
        <v>0.49955631558715435</v>
      </c>
      <c r="AU7" s="8">
        <f t="shared" si="44"/>
        <v>0.5004436844128457</v>
      </c>
      <c r="AV7" s="7">
        <f t="shared" si="45"/>
        <v>0.45472127102078164</v>
      </c>
      <c r="AW7" s="8">
        <f t="shared" si="46"/>
        <v>0.54527872897921836</v>
      </c>
      <c r="AX7" s="7">
        <f t="shared" si="47"/>
        <v>0.52426343059238778</v>
      </c>
      <c r="AY7" s="8">
        <f t="shared" si="48"/>
        <v>0.47573656940761222</v>
      </c>
      <c r="AZ7" s="7">
        <f t="shared" si="49"/>
        <v>0.49530276285628083</v>
      </c>
      <c r="BA7" s="8">
        <f t="shared" si="50"/>
        <v>0.50469723714371917</v>
      </c>
      <c r="BB7" s="7">
        <f t="shared" si="51"/>
        <v>0.49688340027950489</v>
      </c>
      <c r="BC7" s="8">
        <f t="shared" si="52"/>
        <v>0.50311659972049505</v>
      </c>
      <c r="BD7" s="7"/>
    </row>
    <row r="8" spans="1:57" x14ac:dyDescent="0.2">
      <c r="A8" s="19" t="s">
        <v>65</v>
      </c>
      <c r="B8" s="7">
        <f t="shared" si="0"/>
        <v>0.71680067269773473</v>
      </c>
      <c r="C8" s="8">
        <f t="shared" si="53"/>
        <v>0.28319932730226527</v>
      </c>
      <c r="D8" s="7">
        <f t="shared" si="1"/>
        <v>0.71854463948741443</v>
      </c>
      <c r="E8" s="8">
        <f t="shared" si="2"/>
        <v>0.28145536051258563</v>
      </c>
      <c r="F8" s="7">
        <f t="shared" si="3"/>
        <v>0.72725475908821391</v>
      </c>
      <c r="G8" s="8">
        <f t="shared" si="4"/>
        <v>0.27274524091178615</v>
      </c>
      <c r="H8" s="7">
        <f t="shared" si="5"/>
        <v>0.61740264879369833</v>
      </c>
      <c r="I8" s="8">
        <f t="shared" si="6"/>
        <v>0.38259735120630173</v>
      </c>
      <c r="J8" s="7">
        <f t="shared" si="7"/>
        <v>0.7447494153263412</v>
      </c>
      <c r="K8" s="8">
        <f t="shared" si="8"/>
        <v>0.25525058467365885</v>
      </c>
      <c r="L8" s="7">
        <f t="shared" si="9"/>
        <v>0.67680625876108536</v>
      </c>
      <c r="M8" s="8">
        <f t="shared" si="10"/>
        <v>0.32319374123891464</v>
      </c>
      <c r="N8" s="7">
        <f t="shared" si="11"/>
        <v>0.71894287926754274</v>
      </c>
      <c r="O8" s="8">
        <f t="shared" si="12"/>
        <v>0.28105712073245726</v>
      </c>
      <c r="P8" s="7">
        <f t="shared" si="13"/>
        <v>0.75396295750600184</v>
      </c>
      <c r="Q8" s="8">
        <f t="shared" si="14"/>
        <v>0.24603704249399813</v>
      </c>
      <c r="R8" s="7">
        <f t="shared" si="15"/>
        <v>0.67151024160418282</v>
      </c>
      <c r="S8" s="8">
        <f t="shared" si="16"/>
        <v>0.32848975839581718</v>
      </c>
      <c r="T8" s="7">
        <f t="shared" si="17"/>
        <v>0.73228515048580212</v>
      </c>
      <c r="U8" s="8">
        <f t="shared" si="18"/>
        <v>0.26771484951419794</v>
      </c>
      <c r="V8" s="7">
        <f t="shared" si="19"/>
        <v>0.6546831088214059</v>
      </c>
      <c r="W8" s="8">
        <f t="shared" si="20"/>
        <v>0.34531689117859415</v>
      </c>
      <c r="X8" s="7">
        <f t="shared" si="21"/>
        <v>0.74773702239940021</v>
      </c>
      <c r="Y8" s="8">
        <f t="shared" si="22"/>
        <v>0.25226297760059985</v>
      </c>
      <c r="Z8" s="7">
        <f t="shared" si="23"/>
        <v>0.75180741534590911</v>
      </c>
      <c r="AA8" s="8">
        <f t="shared" si="24"/>
        <v>0.24819258465409094</v>
      </c>
      <c r="AB8" s="7">
        <f t="shared" si="25"/>
        <v>0.74347102008828236</v>
      </c>
      <c r="AC8" s="8">
        <f t="shared" si="26"/>
        <v>0.25652897991171758</v>
      </c>
      <c r="AD8" s="7">
        <f t="shared" si="27"/>
        <v>0.65275795868076447</v>
      </c>
      <c r="AE8" s="8">
        <f t="shared" si="28"/>
        <v>0.34724204131923553</v>
      </c>
      <c r="AF8" s="7">
        <f t="shared" si="29"/>
        <v>0.68485771468849521</v>
      </c>
      <c r="AG8" s="8">
        <f t="shared" si="30"/>
        <v>0.31514228531150479</v>
      </c>
      <c r="AH8" s="7">
        <f t="shared" si="31"/>
        <v>0.72880387370929556</v>
      </c>
      <c r="AI8" s="8">
        <f t="shared" si="32"/>
        <v>0.2711961262907045</v>
      </c>
      <c r="AJ8" s="7">
        <f t="shared" si="33"/>
        <v>0.69794696110809873</v>
      </c>
      <c r="AK8" s="8">
        <f t="shared" si="34"/>
        <v>0.30205303889190122</v>
      </c>
      <c r="AL8" s="7">
        <f t="shared" si="35"/>
        <v>0.71886378818813923</v>
      </c>
      <c r="AM8" s="8">
        <f t="shared" si="36"/>
        <v>0.28113621181186077</v>
      </c>
      <c r="AN8" s="7">
        <f t="shared" si="37"/>
        <v>0.78417995731205614</v>
      </c>
      <c r="AO8" s="8">
        <f t="shared" si="38"/>
        <v>0.21582004268794383</v>
      </c>
      <c r="AP8" s="7">
        <f t="shared" si="39"/>
        <v>0.70498084291187735</v>
      </c>
      <c r="AQ8" s="8">
        <f t="shared" si="40"/>
        <v>0.2950191570881226</v>
      </c>
      <c r="AR8" s="7">
        <f t="shared" si="41"/>
        <v>0.66340085685157868</v>
      </c>
      <c r="AS8" s="8">
        <f t="shared" si="42"/>
        <v>0.33659914314842138</v>
      </c>
      <c r="AT8" s="7">
        <f t="shared" si="43"/>
        <v>0.72805977229601515</v>
      </c>
      <c r="AU8" s="8">
        <f t="shared" si="44"/>
        <v>0.27194022770398479</v>
      </c>
      <c r="AV8" s="7">
        <f t="shared" si="45"/>
        <v>0.67828394270358228</v>
      </c>
      <c r="AW8" s="8">
        <f t="shared" si="46"/>
        <v>0.32171605729641772</v>
      </c>
      <c r="AX8" s="7">
        <f t="shared" si="47"/>
        <v>0.75029896124417061</v>
      </c>
      <c r="AY8" s="8">
        <f t="shared" si="48"/>
        <v>0.24970103875582936</v>
      </c>
      <c r="AZ8" s="7">
        <f t="shared" si="49"/>
        <v>0.72820622162892101</v>
      </c>
      <c r="BA8" s="8">
        <f t="shared" si="50"/>
        <v>0.27179377837107904</v>
      </c>
      <c r="BB8" s="7">
        <f t="shared" si="51"/>
        <v>0.72166182728178796</v>
      </c>
      <c r="BC8" s="8">
        <f t="shared" si="52"/>
        <v>0.27833817271821204</v>
      </c>
      <c r="BD8" s="7"/>
    </row>
    <row r="9" spans="1:57" x14ac:dyDescent="0.2">
      <c r="A9" s="20" t="s">
        <v>66</v>
      </c>
      <c r="B9" s="7">
        <f t="shared" si="0"/>
        <v>0.41429339299644585</v>
      </c>
      <c r="C9" s="8">
        <f t="shared" si="53"/>
        <v>0.58570660700355415</v>
      </c>
      <c r="D9" s="7">
        <f t="shared" si="1"/>
        <v>0.40257706577500918</v>
      </c>
      <c r="E9" s="8">
        <f t="shared" si="2"/>
        <v>0.59742293422499082</v>
      </c>
      <c r="F9" s="7">
        <f t="shared" si="3"/>
        <v>0.42490922548796767</v>
      </c>
      <c r="G9" s="8">
        <f t="shared" si="4"/>
        <v>0.57509077451203239</v>
      </c>
      <c r="H9" s="7">
        <f t="shared" si="5"/>
        <v>0.34564502667533559</v>
      </c>
      <c r="I9" s="8">
        <f t="shared" si="6"/>
        <v>0.65435497332466441</v>
      </c>
      <c r="J9" s="7">
        <f t="shared" si="7"/>
        <v>0.4245511845748961</v>
      </c>
      <c r="K9" s="8">
        <f t="shared" si="8"/>
        <v>0.57544881542510384</v>
      </c>
      <c r="L9" s="7">
        <f t="shared" si="9"/>
        <v>0.34894700408106522</v>
      </c>
      <c r="M9" s="8">
        <f t="shared" si="10"/>
        <v>0.65105299591893484</v>
      </c>
      <c r="N9" s="7">
        <f t="shared" si="11"/>
        <v>0.40684088023083831</v>
      </c>
      <c r="O9" s="8">
        <f t="shared" si="12"/>
        <v>0.59315911976916169</v>
      </c>
      <c r="P9" s="7">
        <f t="shared" si="13"/>
        <v>0.43788472632762176</v>
      </c>
      <c r="Q9" s="8">
        <f t="shared" si="14"/>
        <v>0.56211527367237824</v>
      </c>
      <c r="R9" s="7">
        <f t="shared" si="15"/>
        <v>0.37769723138851835</v>
      </c>
      <c r="S9" s="8">
        <f t="shared" si="16"/>
        <v>0.6223027686114817</v>
      </c>
      <c r="T9" s="7">
        <f t="shared" si="17"/>
        <v>0.42997707666713125</v>
      </c>
      <c r="U9" s="8">
        <f t="shared" si="18"/>
        <v>0.57002292333286875</v>
      </c>
      <c r="V9" s="7">
        <f t="shared" si="19"/>
        <v>0.36951107538773392</v>
      </c>
      <c r="W9" s="8">
        <f t="shared" si="20"/>
        <v>0.63048892461226613</v>
      </c>
      <c r="X9" s="7">
        <f t="shared" si="21"/>
        <v>0.45145565573433916</v>
      </c>
      <c r="Y9" s="8">
        <f t="shared" si="22"/>
        <v>0.54854434426566079</v>
      </c>
      <c r="Z9" s="7">
        <f t="shared" si="23"/>
        <v>0.45001110699740837</v>
      </c>
      <c r="AA9" s="8">
        <f t="shared" si="24"/>
        <v>0.54998889300259168</v>
      </c>
      <c r="AB9" s="7">
        <f t="shared" si="25"/>
        <v>0.45631578015335666</v>
      </c>
      <c r="AC9" s="8">
        <f t="shared" si="26"/>
        <v>0.54368421984664328</v>
      </c>
      <c r="AD9" s="7">
        <f t="shared" si="27"/>
        <v>0.34407664106612434</v>
      </c>
      <c r="AE9" s="8">
        <f t="shared" si="28"/>
        <v>0.65592335893387566</v>
      </c>
      <c r="AF9" s="7">
        <f t="shared" si="29"/>
        <v>0.35133115808388898</v>
      </c>
      <c r="AG9" s="8">
        <f t="shared" si="30"/>
        <v>0.64866884191611107</v>
      </c>
      <c r="AH9" s="7">
        <f t="shared" si="31"/>
        <v>0.47603284932445017</v>
      </c>
      <c r="AI9" s="8">
        <f t="shared" si="32"/>
        <v>0.52396715067554989</v>
      </c>
      <c r="AJ9" s="7">
        <f t="shared" si="33"/>
        <v>0.45423471098127483</v>
      </c>
      <c r="AK9" s="8">
        <f t="shared" si="34"/>
        <v>0.54576528901872512</v>
      </c>
      <c r="AL9" s="7">
        <f t="shared" si="35"/>
        <v>0.44697922980128174</v>
      </c>
      <c r="AM9" s="8">
        <f t="shared" si="36"/>
        <v>0.55302077019871831</v>
      </c>
      <c r="AN9" s="7">
        <f t="shared" si="37"/>
        <v>0.52685919096996225</v>
      </c>
      <c r="AO9" s="8">
        <f t="shared" si="38"/>
        <v>0.47314080903003769</v>
      </c>
      <c r="AP9" s="7">
        <f t="shared" si="39"/>
        <v>0.46723651949544792</v>
      </c>
      <c r="AQ9" s="8">
        <f t="shared" si="40"/>
        <v>0.53276348050455213</v>
      </c>
      <c r="AR9" s="7">
        <f t="shared" si="41"/>
        <v>0.38878081198646691</v>
      </c>
      <c r="AS9" s="8">
        <f t="shared" si="42"/>
        <v>0.61121918801353314</v>
      </c>
      <c r="AT9" s="7">
        <f t="shared" si="43"/>
        <v>0.44751819650639774</v>
      </c>
      <c r="AU9" s="8">
        <f t="shared" si="44"/>
        <v>0.55248180349360221</v>
      </c>
      <c r="AV9" s="7">
        <f t="shared" si="45"/>
        <v>0.4115627379078366</v>
      </c>
      <c r="AW9" s="8">
        <f t="shared" si="46"/>
        <v>0.5884372620921634</v>
      </c>
      <c r="AX9" s="7">
        <f t="shared" si="47"/>
        <v>0.48665918064459601</v>
      </c>
      <c r="AY9" s="8">
        <f t="shared" si="48"/>
        <v>0.5133408193554041</v>
      </c>
      <c r="AZ9" s="7">
        <f t="shared" si="49"/>
        <v>0.45441213839385486</v>
      </c>
      <c r="BA9" s="8">
        <f t="shared" si="50"/>
        <v>0.54558786160614514</v>
      </c>
      <c r="BB9" s="7">
        <f t="shared" si="51"/>
        <v>0.46382290391424519</v>
      </c>
      <c r="BC9" s="8">
        <f t="shared" si="52"/>
        <v>0.5361770960857547</v>
      </c>
      <c r="BD9" s="7"/>
    </row>
    <row r="10" spans="1:57" x14ac:dyDescent="0.2">
      <c r="A10" s="21" t="s">
        <v>67</v>
      </c>
      <c r="B10" s="7">
        <f t="shared" si="0"/>
        <v>0.43264065486684899</v>
      </c>
      <c r="C10" s="8">
        <f t="shared" si="53"/>
        <v>0.56735934513315101</v>
      </c>
      <c r="D10" s="7">
        <f t="shared" si="1"/>
        <v>0.41587928817917313</v>
      </c>
      <c r="E10" s="8">
        <f t="shared" si="2"/>
        <v>0.58412071182082681</v>
      </c>
      <c r="F10" s="7">
        <f t="shared" si="3"/>
        <v>0.43715588894540619</v>
      </c>
      <c r="G10" s="8">
        <f t="shared" si="4"/>
        <v>0.56284411105459387</v>
      </c>
      <c r="H10" s="7">
        <f t="shared" si="5"/>
        <v>0.37108007650391539</v>
      </c>
      <c r="I10" s="8">
        <f t="shared" si="6"/>
        <v>0.62891992349608461</v>
      </c>
      <c r="J10" s="7">
        <f t="shared" si="7"/>
        <v>0.39076698584410136</v>
      </c>
      <c r="K10" s="8">
        <f t="shared" si="8"/>
        <v>0.6092330141558987</v>
      </c>
      <c r="L10" s="7">
        <f t="shared" si="9"/>
        <v>0.37359902781230148</v>
      </c>
      <c r="M10" s="8">
        <f t="shared" si="10"/>
        <v>0.62640097218769852</v>
      </c>
      <c r="N10" s="7">
        <f t="shared" si="11"/>
        <v>0.42679599291565196</v>
      </c>
      <c r="O10" s="8">
        <f t="shared" si="12"/>
        <v>0.57320400708434804</v>
      </c>
      <c r="P10" s="7">
        <f t="shared" si="13"/>
        <v>0.46567149761199206</v>
      </c>
      <c r="Q10" s="8">
        <f t="shared" si="14"/>
        <v>0.534328502388008</v>
      </c>
      <c r="R10" s="7">
        <f t="shared" si="15"/>
        <v>0.36644214531125646</v>
      </c>
      <c r="S10" s="8">
        <f t="shared" si="16"/>
        <v>0.63355785468874348</v>
      </c>
      <c r="T10" s="7">
        <f t="shared" si="17"/>
        <v>0.44776224783454727</v>
      </c>
      <c r="U10" s="8">
        <f t="shared" si="18"/>
        <v>0.55223775216545268</v>
      </c>
      <c r="V10" s="7">
        <f t="shared" si="19"/>
        <v>0.38368260836750612</v>
      </c>
      <c r="W10" s="8">
        <f t="shared" si="20"/>
        <v>0.61631739163249388</v>
      </c>
      <c r="X10" s="7">
        <f t="shared" si="21"/>
        <v>0.47629507647649882</v>
      </c>
      <c r="Y10" s="8">
        <f t="shared" si="22"/>
        <v>0.52370492352350118</v>
      </c>
      <c r="Z10" s="7">
        <f t="shared" si="23"/>
        <v>0.47613647583181712</v>
      </c>
      <c r="AA10" s="8">
        <f t="shared" si="24"/>
        <v>0.52386352416818294</v>
      </c>
      <c r="AB10" s="7">
        <f t="shared" si="25"/>
        <v>0.47738082164006995</v>
      </c>
      <c r="AC10" s="8">
        <f t="shared" si="26"/>
        <v>0.5226191783599301</v>
      </c>
      <c r="AD10" s="7">
        <f t="shared" si="27"/>
        <v>0.40206176910233504</v>
      </c>
      <c r="AE10" s="8">
        <f t="shared" si="28"/>
        <v>0.59793823089766507</v>
      </c>
      <c r="AF10" s="7">
        <f t="shared" si="29"/>
        <v>0.3653496430736381</v>
      </c>
      <c r="AG10" s="8">
        <f t="shared" si="30"/>
        <v>0.63465035692636185</v>
      </c>
      <c r="AH10" s="7">
        <f t="shared" si="31"/>
        <v>0.49902129545938662</v>
      </c>
      <c r="AI10" s="8">
        <f t="shared" si="32"/>
        <v>0.50097870454061333</v>
      </c>
      <c r="AJ10" s="7">
        <f t="shared" si="33"/>
        <v>0.47615274504417232</v>
      </c>
      <c r="AK10" s="8">
        <f t="shared" si="34"/>
        <v>0.52384725495582773</v>
      </c>
      <c r="AL10" s="7">
        <f t="shared" si="35"/>
        <v>0.46607130154364168</v>
      </c>
      <c r="AM10" s="8">
        <f t="shared" si="36"/>
        <v>0.53392869845635837</v>
      </c>
      <c r="AN10" s="7">
        <f t="shared" si="37"/>
        <v>0.56354574785170708</v>
      </c>
      <c r="AO10" s="8">
        <f t="shared" si="38"/>
        <v>0.43645425214829292</v>
      </c>
      <c r="AP10" s="7">
        <f t="shared" si="39"/>
        <v>0.47955524415156703</v>
      </c>
      <c r="AQ10" s="8">
        <f t="shared" si="40"/>
        <v>0.52044475584843297</v>
      </c>
      <c r="AR10" s="7">
        <f t="shared" si="41"/>
        <v>0.37748287003750836</v>
      </c>
      <c r="AS10" s="8">
        <f t="shared" si="42"/>
        <v>0.62251712996249164</v>
      </c>
      <c r="AT10" s="7">
        <f t="shared" si="43"/>
        <v>0.47595675735219872</v>
      </c>
      <c r="AU10" s="8">
        <f t="shared" si="44"/>
        <v>0.52404324264780133</v>
      </c>
      <c r="AV10" s="7">
        <f t="shared" si="45"/>
        <v>0.41788225509346438</v>
      </c>
      <c r="AW10" s="8">
        <f t="shared" si="46"/>
        <v>0.58211774490653567</v>
      </c>
      <c r="AX10" s="7">
        <f t="shared" si="47"/>
        <v>0.50827401878520551</v>
      </c>
      <c r="AY10" s="8">
        <f t="shared" si="48"/>
        <v>0.49172598121479461</v>
      </c>
      <c r="AZ10" s="7">
        <f t="shared" si="49"/>
        <v>0.47538750240111116</v>
      </c>
      <c r="BA10" s="8">
        <f t="shared" si="50"/>
        <v>0.52461249759888884</v>
      </c>
      <c r="BB10" s="7">
        <f t="shared" si="51"/>
        <v>0.47597535450337053</v>
      </c>
      <c r="BC10" s="8">
        <f t="shared" si="52"/>
        <v>0.52402464549662942</v>
      </c>
      <c r="BD10" s="7"/>
    </row>
    <row r="11" spans="1:57" x14ac:dyDescent="0.2">
      <c r="A11" s="22" t="s">
        <v>68</v>
      </c>
      <c r="B11" s="7">
        <f t="shared" si="0"/>
        <v>0.4371276484983696</v>
      </c>
      <c r="C11" s="8">
        <f t="shared" si="53"/>
        <v>0.5628723515016304</v>
      </c>
      <c r="D11" s="7">
        <f t="shared" si="1"/>
        <v>0.40288613728605238</v>
      </c>
      <c r="E11" s="8">
        <f t="shared" si="2"/>
        <v>0.59711386271394762</v>
      </c>
      <c r="F11" s="7">
        <f t="shared" si="3"/>
        <v>0.41900650627368524</v>
      </c>
      <c r="G11" s="8">
        <f t="shared" si="4"/>
        <v>0.5809934937263147</v>
      </c>
      <c r="H11" s="7">
        <f t="shared" si="5"/>
        <v>0.38044099104439005</v>
      </c>
      <c r="I11" s="8">
        <f t="shared" si="6"/>
        <v>0.61955900895560989</v>
      </c>
      <c r="J11" s="7">
        <f t="shared" si="7"/>
        <v>0.50097108714244987</v>
      </c>
      <c r="K11" s="8">
        <f t="shared" si="8"/>
        <v>0.49902891285755013</v>
      </c>
      <c r="L11" s="7">
        <f t="shared" si="9"/>
        <v>0.3737916929832476</v>
      </c>
      <c r="M11" s="8">
        <f t="shared" si="10"/>
        <v>0.62620830701675234</v>
      </c>
      <c r="N11" s="7">
        <f t="shared" si="11"/>
        <v>0.43134241092686693</v>
      </c>
      <c r="O11" s="8">
        <f t="shared" si="12"/>
        <v>0.56865758907313313</v>
      </c>
      <c r="P11" s="7">
        <f t="shared" si="13"/>
        <v>0.46549376865775316</v>
      </c>
      <c r="Q11" s="8">
        <f t="shared" si="14"/>
        <v>0.53450623134224684</v>
      </c>
      <c r="R11" s="7">
        <f t="shared" si="15"/>
        <v>0.40048633182091042</v>
      </c>
      <c r="S11" s="8">
        <f t="shared" si="16"/>
        <v>0.59951366817908958</v>
      </c>
      <c r="T11" s="7">
        <f t="shared" si="17"/>
        <v>0.44112457574160979</v>
      </c>
      <c r="U11" s="8">
        <f t="shared" si="18"/>
        <v>0.55887542425839021</v>
      </c>
      <c r="V11" s="7">
        <f t="shared" si="19"/>
        <v>0.40965681995681535</v>
      </c>
      <c r="W11" s="8">
        <f t="shared" si="20"/>
        <v>0.59034318004318465</v>
      </c>
      <c r="X11" s="7">
        <f t="shared" si="21"/>
        <v>0.47431364740430887</v>
      </c>
      <c r="Y11" s="8">
        <f t="shared" si="22"/>
        <v>0.52568635259569108</v>
      </c>
      <c r="Z11" s="7">
        <f t="shared" si="23"/>
        <v>0.48004707425534721</v>
      </c>
      <c r="AA11" s="8">
        <f t="shared" si="24"/>
        <v>0.51995292574465279</v>
      </c>
      <c r="AB11" s="7">
        <f t="shared" si="25"/>
        <v>0.45789251473846732</v>
      </c>
      <c r="AC11" s="8">
        <f t="shared" si="26"/>
        <v>0.54210748526153263</v>
      </c>
      <c r="AD11" s="7">
        <f t="shared" si="27"/>
        <v>0.30108259134630433</v>
      </c>
      <c r="AE11" s="8">
        <f t="shared" si="28"/>
        <v>0.69891740865369578</v>
      </c>
      <c r="AF11" s="7">
        <f t="shared" si="29"/>
        <v>0.37140992465006323</v>
      </c>
      <c r="AG11" s="8">
        <f t="shared" si="30"/>
        <v>0.62859007534993683</v>
      </c>
      <c r="AH11" s="7">
        <f t="shared" si="31"/>
        <v>0.49864921731700185</v>
      </c>
      <c r="AI11" s="8">
        <f t="shared" si="32"/>
        <v>0.50135078268299815</v>
      </c>
      <c r="AJ11" s="7">
        <f t="shared" si="33"/>
        <v>0.50041541161035352</v>
      </c>
      <c r="AK11" s="8">
        <f t="shared" si="34"/>
        <v>0.49958458838964648</v>
      </c>
      <c r="AL11" s="7">
        <f t="shared" si="35"/>
        <v>0.48163905576994692</v>
      </c>
      <c r="AM11" s="8">
        <f t="shared" si="36"/>
        <v>0.51836094423005308</v>
      </c>
      <c r="AN11" s="7">
        <f t="shared" si="37"/>
        <v>0.58782243455119676</v>
      </c>
      <c r="AO11" s="8">
        <f t="shared" si="38"/>
        <v>0.41217756544880324</v>
      </c>
      <c r="AP11" s="7">
        <f t="shared" si="39"/>
        <v>0.48439785069918007</v>
      </c>
      <c r="AQ11" s="8">
        <f t="shared" si="40"/>
        <v>0.51560214930081993</v>
      </c>
      <c r="AR11" s="7">
        <f t="shared" si="41"/>
        <v>0.43011817435603444</v>
      </c>
      <c r="AS11" s="8">
        <f t="shared" si="42"/>
        <v>0.5698818256439655</v>
      </c>
      <c r="AT11" s="7">
        <f t="shared" si="43"/>
        <v>0.48652236514706432</v>
      </c>
      <c r="AU11" s="8">
        <f t="shared" si="44"/>
        <v>0.51347763485293563</v>
      </c>
      <c r="AV11" s="7">
        <f t="shared" si="45"/>
        <v>0.44306792781809007</v>
      </c>
      <c r="AW11" s="8">
        <f t="shared" si="46"/>
        <v>0.55693207218190999</v>
      </c>
      <c r="AX11" s="7">
        <f t="shared" si="47"/>
        <v>0.53451244510652296</v>
      </c>
      <c r="AY11" s="8">
        <f t="shared" si="48"/>
        <v>0.46548755489347715</v>
      </c>
      <c r="AZ11" s="7">
        <f t="shared" si="49"/>
        <v>0.48482141977599075</v>
      </c>
      <c r="BA11" s="8">
        <f t="shared" si="50"/>
        <v>0.5151785802240092</v>
      </c>
      <c r="BB11" s="7">
        <f t="shared" si="51"/>
        <v>0.48384582412763277</v>
      </c>
      <c r="BC11" s="8">
        <f t="shared" si="52"/>
        <v>0.51615417587236734</v>
      </c>
      <c r="BD11" s="7"/>
    </row>
    <row r="12" spans="1:57" x14ac:dyDescent="0.2">
      <c r="A12" s="23" t="s">
        <v>69</v>
      </c>
      <c r="B12" s="7">
        <f t="shared" si="0"/>
        <v>0.45191892095161079</v>
      </c>
      <c r="C12" s="8">
        <f t="shared" si="53"/>
        <v>0.54808107904838921</v>
      </c>
      <c r="D12" s="7">
        <f t="shared" si="1"/>
        <v>0.41266912669126693</v>
      </c>
      <c r="E12" s="8">
        <f t="shared" si="2"/>
        <v>0.58733087330873313</v>
      </c>
      <c r="F12" s="7">
        <f t="shared" si="3"/>
        <v>0.42037654909437561</v>
      </c>
      <c r="G12" s="8">
        <f t="shared" si="4"/>
        <v>0.57962345090562439</v>
      </c>
      <c r="H12" s="7">
        <f t="shared" si="5"/>
        <v>0.36821077817655734</v>
      </c>
      <c r="I12" s="8">
        <f t="shared" si="6"/>
        <v>0.63178922182344266</v>
      </c>
      <c r="J12" s="7">
        <f t="shared" si="7"/>
        <v>0.46045448135538586</v>
      </c>
      <c r="K12" s="8">
        <f t="shared" si="8"/>
        <v>0.53954551864461409</v>
      </c>
      <c r="L12" s="7">
        <f t="shared" si="9"/>
        <v>0.36210561925198248</v>
      </c>
      <c r="M12" s="8">
        <f t="shared" si="10"/>
        <v>0.63789438074801752</v>
      </c>
      <c r="N12" s="7">
        <f t="shared" si="11"/>
        <v>0.44258217015591989</v>
      </c>
      <c r="O12" s="8">
        <f t="shared" si="12"/>
        <v>0.55741782984408006</v>
      </c>
      <c r="P12" s="7">
        <f t="shared" si="13"/>
        <v>0.47578239261261074</v>
      </c>
      <c r="Q12" s="8">
        <f t="shared" si="14"/>
        <v>0.52421760738738921</v>
      </c>
      <c r="R12" s="7">
        <f t="shared" si="15"/>
        <v>0.41960127834423983</v>
      </c>
      <c r="S12" s="8">
        <f t="shared" si="16"/>
        <v>0.58039872165576012</v>
      </c>
      <c r="T12" s="7">
        <f t="shared" si="17"/>
        <v>0.47655439930103449</v>
      </c>
      <c r="U12" s="8">
        <f t="shared" si="18"/>
        <v>0.52344560069896551</v>
      </c>
      <c r="V12" s="7">
        <f t="shared" si="19"/>
        <v>0.41557160519684083</v>
      </c>
      <c r="W12" s="8">
        <f t="shared" si="20"/>
        <v>0.58442839480315922</v>
      </c>
      <c r="X12" s="7">
        <f t="shared" si="21"/>
        <v>0.48506902659653583</v>
      </c>
      <c r="Y12" s="8">
        <f t="shared" si="22"/>
        <v>0.51493097340346417</v>
      </c>
      <c r="Z12" s="7">
        <f t="shared" si="23"/>
        <v>0.49021663769284102</v>
      </c>
      <c r="AA12" s="8">
        <f t="shared" si="24"/>
        <v>0.50978336230715904</v>
      </c>
      <c r="AB12" s="7">
        <f t="shared" si="25"/>
        <v>0.49978715941249185</v>
      </c>
      <c r="AC12" s="8">
        <f t="shared" si="26"/>
        <v>0.50021284058750815</v>
      </c>
      <c r="AD12" s="7">
        <f t="shared" si="27"/>
        <v>0.22695215440541625</v>
      </c>
      <c r="AE12" s="8">
        <f t="shared" si="28"/>
        <v>0.77304784559458373</v>
      </c>
      <c r="AF12" s="7">
        <f t="shared" si="29"/>
        <v>0.38155917772668291</v>
      </c>
      <c r="AG12" s="8">
        <f t="shared" si="30"/>
        <v>0.61844082227331709</v>
      </c>
      <c r="AH12" s="7">
        <f t="shared" si="31"/>
        <v>0.48156142494462972</v>
      </c>
      <c r="AI12" s="8">
        <f t="shared" si="32"/>
        <v>0.51843857505537028</v>
      </c>
      <c r="AJ12" s="7">
        <f t="shared" si="33"/>
        <v>0.44190839694656486</v>
      </c>
      <c r="AK12" s="8">
        <f t="shared" si="34"/>
        <v>0.55809160305343508</v>
      </c>
      <c r="AL12" s="7">
        <f t="shared" si="35"/>
        <v>0.4666117743927542</v>
      </c>
      <c r="AM12" s="8">
        <f t="shared" si="36"/>
        <v>0.53338822560724575</v>
      </c>
      <c r="AN12" s="7">
        <f t="shared" si="37"/>
        <v>0.5555170918652792</v>
      </c>
      <c r="AO12" s="8">
        <f t="shared" si="38"/>
        <v>0.4444829081347208</v>
      </c>
      <c r="AP12" s="7">
        <f t="shared" si="39"/>
        <v>0.50132486375387608</v>
      </c>
      <c r="AQ12" s="8">
        <f t="shared" si="40"/>
        <v>0.49867513624612386</v>
      </c>
      <c r="AR12" s="7">
        <f t="shared" si="41"/>
        <v>0.43509058614564833</v>
      </c>
      <c r="AS12" s="8">
        <f t="shared" si="42"/>
        <v>0.56490941385435167</v>
      </c>
      <c r="AT12" s="7">
        <f t="shared" si="43"/>
        <v>0.4957427512951656</v>
      </c>
      <c r="AU12" s="8">
        <f t="shared" si="44"/>
        <v>0.50425724870483446</v>
      </c>
      <c r="AV12" s="7">
        <f t="shared" si="45"/>
        <v>0.4389979333349876</v>
      </c>
      <c r="AW12" s="8">
        <f t="shared" si="46"/>
        <v>0.5610020666650124</v>
      </c>
      <c r="AX12" s="7">
        <f t="shared" si="47"/>
        <v>0.51949420273779767</v>
      </c>
      <c r="AY12" s="8">
        <f t="shared" si="48"/>
        <v>0.48050579726220238</v>
      </c>
      <c r="AZ12" s="7">
        <f t="shared" si="49"/>
        <v>0.47442611332047091</v>
      </c>
      <c r="BA12" s="8">
        <f t="shared" si="50"/>
        <v>0.52557388667952909</v>
      </c>
      <c r="BB12" s="7">
        <f t="shared" si="51"/>
        <v>0.49749339138449272</v>
      </c>
      <c r="BC12" s="8">
        <f t="shared" si="52"/>
        <v>0.50250660861550722</v>
      </c>
      <c r="BD12" s="7"/>
    </row>
    <row r="13" spans="1:57" x14ac:dyDescent="0.2">
      <c r="A13" s="24" t="s">
        <v>70</v>
      </c>
      <c r="B13" s="7">
        <f t="shared" si="0"/>
        <v>0.41935903330430624</v>
      </c>
      <c r="C13" s="8">
        <f t="shared" si="53"/>
        <v>0.58064096669569376</v>
      </c>
      <c r="D13" s="7">
        <f t="shared" si="1"/>
        <v>0.43714272043322477</v>
      </c>
      <c r="E13" s="8">
        <f t="shared" si="2"/>
        <v>0.56285727956677523</v>
      </c>
      <c r="F13" s="7">
        <f t="shared" si="3"/>
        <v>0.45433069051350605</v>
      </c>
      <c r="G13" s="8">
        <f t="shared" si="4"/>
        <v>0.54566930948649395</v>
      </c>
      <c r="H13" s="7">
        <f t="shared" si="5"/>
        <v>0.3575866272170285</v>
      </c>
      <c r="I13" s="8">
        <f t="shared" si="6"/>
        <v>0.6424133727829715</v>
      </c>
      <c r="J13" s="7">
        <f t="shared" si="7"/>
        <v>0.46853622554912033</v>
      </c>
      <c r="K13" s="8">
        <f t="shared" si="8"/>
        <v>0.53146377445087967</v>
      </c>
      <c r="L13" s="7">
        <f t="shared" si="9"/>
        <v>0.30999811391426546</v>
      </c>
      <c r="M13" s="8">
        <f t="shared" si="10"/>
        <v>0.69000188608573454</v>
      </c>
      <c r="N13" s="7">
        <f t="shared" si="11"/>
        <v>0.41582516955538812</v>
      </c>
      <c r="O13" s="8">
        <f t="shared" si="12"/>
        <v>0.58417483044461194</v>
      </c>
      <c r="P13" s="7">
        <f t="shared" si="13"/>
        <v>0.44756154254848135</v>
      </c>
      <c r="Q13" s="8">
        <f t="shared" si="14"/>
        <v>0.55243845745151865</v>
      </c>
      <c r="R13" s="7">
        <f t="shared" si="15"/>
        <v>0.40205037755608225</v>
      </c>
      <c r="S13" s="8">
        <f t="shared" si="16"/>
        <v>0.59794962244391781</v>
      </c>
      <c r="T13" s="7">
        <f t="shared" si="17"/>
        <v>0.43914959455165842</v>
      </c>
      <c r="U13" s="8">
        <f t="shared" si="18"/>
        <v>0.56085040544834164</v>
      </c>
      <c r="V13" s="7">
        <f t="shared" si="19"/>
        <v>0.39010802865464161</v>
      </c>
      <c r="W13" s="8">
        <f t="shared" si="20"/>
        <v>0.60989197134535833</v>
      </c>
      <c r="X13" s="7">
        <f t="shared" si="21"/>
        <v>0.45412069200381422</v>
      </c>
      <c r="Y13" s="8">
        <f t="shared" si="22"/>
        <v>0.54587930799618578</v>
      </c>
      <c r="Z13" s="7">
        <f t="shared" si="23"/>
        <v>0.4527260920052612</v>
      </c>
      <c r="AA13" s="8">
        <f t="shared" si="24"/>
        <v>0.54727390799473874</v>
      </c>
      <c r="AB13" s="7">
        <f t="shared" si="25"/>
        <v>0.46269168894916296</v>
      </c>
      <c r="AC13" s="8">
        <f t="shared" si="26"/>
        <v>0.53730831105083698</v>
      </c>
      <c r="AD13" s="7">
        <f t="shared" si="27"/>
        <v>0.47517050114595033</v>
      </c>
      <c r="AE13" s="8">
        <f t="shared" si="28"/>
        <v>0.52482949885404973</v>
      </c>
      <c r="AF13" s="7">
        <f t="shared" si="29"/>
        <v>0.36325271313259344</v>
      </c>
      <c r="AG13" s="8">
        <f t="shared" si="30"/>
        <v>0.63674728686740656</v>
      </c>
      <c r="AH13" s="7">
        <f t="shared" si="31"/>
        <v>0.47758743903861162</v>
      </c>
      <c r="AI13" s="8">
        <f t="shared" si="32"/>
        <v>0.52241256096138833</v>
      </c>
      <c r="AJ13" s="7">
        <f t="shared" si="33"/>
        <v>0.32548144717053595</v>
      </c>
      <c r="AK13" s="8">
        <f t="shared" si="34"/>
        <v>0.67451855282946405</v>
      </c>
      <c r="AL13" s="7">
        <f t="shared" si="35"/>
        <v>0.40597493150310854</v>
      </c>
      <c r="AM13" s="8">
        <f t="shared" si="36"/>
        <v>0.59402506849689152</v>
      </c>
      <c r="AN13" s="7">
        <f t="shared" si="37"/>
        <v>0.50384068278805116</v>
      </c>
      <c r="AO13" s="8">
        <f t="shared" si="38"/>
        <v>0.49615931721194878</v>
      </c>
      <c r="AP13" s="7">
        <f t="shared" si="39"/>
        <v>0.44378618264461539</v>
      </c>
      <c r="AQ13" s="8">
        <f t="shared" si="40"/>
        <v>0.55621381735538455</v>
      </c>
      <c r="AR13" s="7">
        <f t="shared" si="41"/>
        <v>0.39978413483270447</v>
      </c>
      <c r="AS13" s="8">
        <f t="shared" si="42"/>
        <v>0.60021586516729553</v>
      </c>
      <c r="AT13" s="7">
        <f t="shared" si="43"/>
        <v>0.43608448715584075</v>
      </c>
      <c r="AU13" s="8">
        <f t="shared" si="44"/>
        <v>0.56391551284415919</v>
      </c>
      <c r="AV13" s="7">
        <f t="shared" si="45"/>
        <v>0.42420953466889022</v>
      </c>
      <c r="AW13" s="8">
        <f t="shared" si="46"/>
        <v>0.57579046533110978</v>
      </c>
      <c r="AX13" s="7">
        <f t="shared" si="47"/>
        <v>0.46565344943242898</v>
      </c>
      <c r="AY13" s="8">
        <f t="shared" si="48"/>
        <v>0.53434655056757097</v>
      </c>
      <c r="AZ13" s="7">
        <f t="shared" si="49"/>
        <v>0.43881683197370736</v>
      </c>
      <c r="BA13" s="8">
        <f t="shared" si="50"/>
        <v>0.56118316802629264</v>
      </c>
      <c r="BB13" s="7">
        <f t="shared" si="51"/>
        <v>0.43010464137830134</v>
      </c>
      <c r="BC13" s="8">
        <f t="shared" si="52"/>
        <v>0.56989535862169871</v>
      </c>
      <c r="BD13" s="7"/>
    </row>
    <row r="14" spans="1:57" x14ac:dyDescent="0.2">
      <c r="A14" s="25" t="s">
        <v>71</v>
      </c>
      <c r="B14" s="7">
        <f t="shared" si="0"/>
        <v>0.43218799563536753</v>
      </c>
      <c r="C14" s="8">
        <f t="shared" si="53"/>
        <v>0.56781200436463242</v>
      </c>
      <c r="D14" s="7">
        <f t="shared" si="1"/>
        <v>0.41289846291405141</v>
      </c>
      <c r="E14" s="8">
        <f t="shared" si="2"/>
        <v>0.58710153708594859</v>
      </c>
      <c r="F14" s="7">
        <f t="shared" si="3"/>
        <v>0.42423453005537315</v>
      </c>
      <c r="G14" s="8">
        <f t="shared" si="4"/>
        <v>0.57576546994462685</v>
      </c>
      <c r="H14" s="7">
        <f t="shared" si="5"/>
        <v>0.36006966281263608</v>
      </c>
      <c r="I14" s="8">
        <f t="shared" si="6"/>
        <v>0.63993033718736392</v>
      </c>
      <c r="J14" s="7">
        <f t="shared" si="7"/>
        <v>0.43011327493885304</v>
      </c>
      <c r="K14" s="8">
        <f t="shared" si="8"/>
        <v>0.56988672506114701</v>
      </c>
      <c r="L14" s="7">
        <f t="shared" si="9"/>
        <v>0.37045486610372497</v>
      </c>
      <c r="M14" s="8">
        <f t="shared" si="10"/>
        <v>0.62954513389627509</v>
      </c>
      <c r="N14" s="7">
        <f t="shared" si="11"/>
        <v>0.42133222385026803</v>
      </c>
      <c r="O14" s="8">
        <f t="shared" si="12"/>
        <v>0.57866777614973197</v>
      </c>
      <c r="P14" s="7">
        <f t="shared" si="13"/>
        <v>0.44852180976762507</v>
      </c>
      <c r="Q14" s="8">
        <f t="shared" si="14"/>
        <v>0.55147819023237499</v>
      </c>
      <c r="R14" s="7">
        <f t="shared" si="15"/>
        <v>0.41413333740253</v>
      </c>
      <c r="S14" s="8">
        <f t="shared" si="16"/>
        <v>0.58586666259747</v>
      </c>
      <c r="T14" s="7">
        <f t="shared" si="17"/>
        <v>0.44482902649214079</v>
      </c>
      <c r="U14" s="8">
        <f t="shared" si="18"/>
        <v>0.55517097350785916</v>
      </c>
      <c r="V14" s="7">
        <f t="shared" si="19"/>
        <v>0.39746707686321242</v>
      </c>
      <c r="W14" s="8">
        <f t="shared" si="20"/>
        <v>0.60253292313678752</v>
      </c>
      <c r="X14" s="7">
        <f t="shared" si="21"/>
        <v>0.4624011878753948</v>
      </c>
      <c r="Y14" s="8">
        <f t="shared" si="22"/>
        <v>0.53759881212460525</v>
      </c>
      <c r="Z14" s="7">
        <f t="shared" si="23"/>
        <v>0.46138708092840475</v>
      </c>
      <c r="AA14" s="8">
        <f t="shared" si="24"/>
        <v>0.53861291907159525</v>
      </c>
      <c r="AB14" s="7">
        <f t="shared" si="25"/>
        <v>0.46916535143500715</v>
      </c>
      <c r="AC14" s="8">
        <f t="shared" si="26"/>
        <v>0.53083464856499285</v>
      </c>
      <c r="AD14" s="7">
        <f t="shared" si="27"/>
        <v>0.31725248924611404</v>
      </c>
      <c r="AE14" s="8">
        <f t="shared" si="28"/>
        <v>0.68274751075388596</v>
      </c>
      <c r="AF14" s="7">
        <f t="shared" si="29"/>
        <v>0.38300662066765045</v>
      </c>
      <c r="AG14" s="8">
        <f t="shared" si="30"/>
        <v>0.61699337933234955</v>
      </c>
      <c r="AH14" s="7">
        <f t="shared" si="31"/>
        <v>0.48539463553369683</v>
      </c>
      <c r="AI14" s="8">
        <f t="shared" si="32"/>
        <v>0.51460536446630312</v>
      </c>
      <c r="AJ14" s="7">
        <f t="shared" si="33"/>
        <v>0.42533940859215175</v>
      </c>
      <c r="AK14" s="8">
        <f t="shared" si="34"/>
        <v>0.5746605914078482</v>
      </c>
      <c r="AL14" s="7">
        <f t="shared" si="35"/>
        <v>0.47677449220954637</v>
      </c>
      <c r="AM14" s="8">
        <f t="shared" si="36"/>
        <v>0.52322550779045363</v>
      </c>
      <c r="AN14" s="7">
        <f t="shared" si="37"/>
        <v>0.53087672657200935</v>
      </c>
      <c r="AO14" s="8">
        <f t="shared" si="38"/>
        <v>0.46912327342799065</v>
      </c>
      <c r="AP14" s="7">
        <f t="shared" si="39"/>
        <v>0.47704014192845606</v>
      </c>
      <c r="AQ14" s="8">
        <f t="shared" si="40"/>
        <v>0.52295985807154388</v>
      </c>
      <c r="AR14" s="7">
        <f t="shared" si="41"/>
        <v>0.44149005351529169</v>
      </c>
      <c r="AS14" s="8">
        <f t="shared" si="42"/>
        <v>0.55850994648470831</v>
      </c>
      <c r="AT14" s="7">
        <f t="shared" si="43"/>
        <v>0.4632367507032395</v>
      </c>
      <c r="AU14" s="8">
        <f t="shared" si="44"/>
        <v>0.53676324929676045</v>
      </c>
      <c r="AV14" s="7">
        <f t="shared" si="45"/>
        <v>0.42814270161099455</v>
      </c>
      <c r="AW14" s="8">
        <f t="shared" si="46"/>
        <v>0.57185729838900545</v>
      </c>
      <c r="AX14" s="7">
        <f t="shared" si="47"/>
        <v>0.4981726444131826</v>
      </c>
      <c r="AY14" s="8">
        <f t="shared" si="48"/>
        <v>0.50182735558681735</v>
      </c>
      <c r="AZ14" s="7">
        <f t="shared" si="49"/>
        <v>0.46688666762319259</v>
      </c>
      <c r="BA14" s="8">
        <f t="shared" si="50"/>
        <v>0.53311333237680747</v>
      </c>
      <c r="BB14" s="7">
        <f t="shared" si="51"/>
        <v>0.47822886021753624</v>
      </c>
      <c r="BC14" s="8">
        <f t="shared" si="52"/>
        <v>0.5217711397824637</v>
      </c>
      <c r="BD14" s="7"/>
    </row>
    <row r="15" spans="1:57" x14ac:dyDescent="0.2">
      <c r="A15" s="26" t="s">
        <v>72</v>
      </c>
      <c r="B15" s="7">
        <f t="shared" si="0"/>
        <v>0.40603495132276424</v>
      </c>
      <c r="C15" s="8">
        <f t="shared" si="53"/>
        <v>0.59396504867723576</v>
      </c>
      <c r="D15" s="7">
        <f t="shared" si="1"/>
        <v>0.38320110664806112</v>
      </c>
      <c r="E15" s="8">
        <f t="shared" si="2"/>
        <v>0.61679889335193894</v>
      </c>
      <c r="F15" s="7">
        <f t="shared" si="3"/>
        <v>0.41005594627719028</v>
      </c>
      <c r="G15" s="8">
        <f t="shared" si="4"/>
        <v>0.58994405372280967</v>
      </c>
      <c r="H15" s="7">
        <f t="shared" si="5"/>
        <v>0.35892536993925772</v>
      </c>
      <c r="I15" s="8">
        <f t="shared" si="6"/>
        <v>0.64107463006074228</v>
      </c>
      <c r="J15" s="7">
        <f t="shared" si="7"/>
        <v>0.4257571825988305</v>
      </c>
      <c r="K15" s="8">
        <f t="shared" si="8"/>
        <v>0.57424281740116945</v>
      </c>
      <c r="L15" s="7">
        <f t="shared" si="9"/>
        <v>0.35120969343030023</v>
      </c>
      <c r="M15" s="8">
        <f t="shared" si="10"/>
        <v>0.64879030656969983</v>
      </c>
      <c r="N15" s="7">
        <f t="shared" si="11"/>
        <v>0.40068035512707079</v>
      </c>
      <c r="O15" s="8">
        <f t="shared" si="12"/>
        <v>0.59931964487292921</v>
      </c>
      <c r="P15" s="7">
        <f t="shared" si="13"/>
        <v>0.42468495135324164</v>
      </c>
      <c r="Q15" s="8">
        <f t="shared" si="14"/>
        <v>0.57531504864675831</v>
      </c>
      <c r="R15" s="7">
        <f t="shared" si="15"/>
        <v>0.3771732800931703</v>
      </c>
      <c r="S15" s="8">
        <f t="shared" si="16"/>
        <v>0.6228267199068297</v>
      </c>
      <c r="T15" s="7">
        <f t="shared" si="17"/>
        <v>0.41933717471656318</v>
      </c>
      <c r="U15" s="8">
        <f t="shared" si="18"/>
        <v>0.58066282528343682</v>
      </c>
      <c r="V15" s="7">
        <f t="shared" si="19"/>
        <v>0.38429590933567709</v>
      </c>
      <c r="W15" s="8">
        <f t="shared" si="20"/>
        <v>0.61570409066432286</v>
      </c>
      <c r="X15" s="7">
        <f t="shared" si="21"/>
        <v>0.43112958275395341</v>
      </c>
      <c r="Y15" s="8">
        <f t="shared" si="22"/>
        <v>0.56887041724604659</v>
      </c>
      <c r="Z15" s="7">
        <f t="shared" si="23"/>
        <v>0.4371988176263103</v>
      </c>
      <c r="AA15" s="8">
        <f t="shared" si="24"/>
        <v>0.5628011823736897</v>
      </c>
      <c r="AB15" s="7">
        <f t="shared" si="25"/>
        <v>0.42860479746859098</v>
      </c>
      <c r="AC15" s="8">
        <f t="shared" si="26"/>
        <v>0.57139520253140907</v>
      </c>
      <c r="AD15" s="7">
        <f t="shared" si="27"/>
        <v>0.28228188903788132</v>
      </c>
      <c r="AE15" s="8">
        <f t="shared" si="28"/>
        <v>0.71771811096211868</v>
      </c>
      <c r="AF15" s="7">
        <f t="shared" si="29"/>
        <v>0.37381534428088076</v>
      </c>
      <c r="AG15" s="8">
        <f t="shared" si="30"/>
        <v>0.62618465571911919</v>
      </c>
      <c r="AH15" s="7">
        <f t="shared" si="31"/>
        <v>0.47047871022107662</v>
      </c>
      <c r="AI15" s="8">
        <f t="shared" si="32"/>
        <v>0.52952128977892332</v>
      </c>
      <c r="AJ15" s="7">
        <f t="shared" si="33"/>
        <v>0.46576690523198422</v>
      </c>
      <c r="AK15" s="8">
        <f t="shared" si="34"/>
        <v>0.53423309476801584</v>
      </c>
      <c r="AL15" s="7">
        <f t="shared" si="35"/>
        <v>0.44675513428120062</v>
      </c>
      <c r="AM15" s="8">
        <f t="shared" si="36"/>
        <v>0.55324486571879938</v>
      </c>
      <c r="AN15" s="7">
        <f t="shared" si="37"/>
        <v>0.5131968334997965</v>
      </c>
      <c r="AO15" s="8">
        <f t="shared" si="38"/>
        <v>0.48680316650020344</v>
      </c>
      <c r="AP15" s="7">
        <f t="shared" si="39"/>
        <v>0.46570223518467302</v>
      </c>
      <c r="AQ15" s="8">
        <f t="shared" si="40"/>
        <v>0.53429776481532698</v>
      </c>
      <c r="AR15" s="7">
        <f t="shared" si="41"/>
        <v>0.41665054572004467</v>
      </c>
      <c r="AS15" s="8">
        <f t="shared" si="42"/>
        <v>0.58334945427995533</v>
      </c>
      <c r="AT15" s="7">
        <f t="shared" si="43"/>
        <v>0.45957499738137636</v>
      </c>
      <c r="AU15" s="8">
        <f t="shared" si="44"/>
        <v>0.5404250026186237</v>
      </c>
      <c r="AV15" s="7">
        <f t="shared" si="45"/>
        <v>0.42285814683855666</v>
      </c>
      <c r="AW15" s="8">
        <f t="shared" si="46"/>
        <v>0.5771418531614434</v>
      </c>
      <c r="AX15" s="7">
        <f t="shared" si="47"/>
        <v>0.47977553350360685</v>
      </c>
      <c r="AY15" s="8">
        <f t="shared" si="48"/>
        <v>0.52022446649639309</v>
      </c>
      <c r="AZ15" s="7">
        <f t="shared" si="49"/>
        <v>0.45986618916044081</v>
      </c>
      <c r="BA15" s="8">
        <f t="shared" si="50"/>
        <v>0.54013381083955914</v>
      </c>
      <c r="BB15" s="7">
        <f t="shared" si="51"/>
        <v>0.46623189067723353</v>
      </c>
      <c r="BC15" s="8">
        <f t="shared" si="52"/>
        <v>0.53376810932276653</v>
      </c>
      <c r="BD15" s="7"/>
    </row>
    <row r="16" spans="1:57" x14ac:dyDescent="0.2">
      <c r="A16" s="27" t="s">
        <v>73</v>
      </c>
      <c r="B16" s="7">
        <f t="shared" si="0"/>
        <v>0.78006875984313728</v>
      </c>
      <c r="C16" s="8">
        <f t="shared" si="53"/>
        <v>0.21993124015686272</v>
      </c>
      <c r="D16" s="7">
        <f t="shared" si="1"/>
        <v>0.79425363706221752</v>
      </c>
      <c r="E16" s="8">
        <f t="shared" si="2"/>
        <v>0.20574636293778248</v>
      </c>
      <c r="F16" s="7">
        <f t="shared" si="3"/>
        <v>0.78518935699666204</v>
      </c>
      <c r="G16" s="8">
        <f t="shared" si="4"/>
        <v>0.21481064300333796</v>
      </c>
      <c r="H16" s="7">
        <f t="shared" si="5"/>
        <v>0.69449050672953339</v>
      </c>
      <c r="I16" s="8">
        <f t="shared" si="6"/>
        <v>0.30550949327046661</v>
      </c>
      <c r="J16" s="7">
        <f t="shared" si="7"/>
        <v>0.79634811584134213</v>
      </c>
      <c r="K16" s="8">
        <f t="shared" si="8"/>
        <v>0.20365188415865787</v>
      </c>
      <c r="L16" s="7">
        <f t="shared" si="9"/>
        <v>0.72660943233081488</v>
      </c>
      <c r="M16" s="8">
        <f t="shared" si="10"/>
        <v>0.27339056766918512</v>
      </c>
      <c r="N16" s="7">
        <f t="shared" si="11"/>
        <v>0.78548769535918961</v>
      </c>
      <c r="O16" s="8">
        <f t="shared" si="12"/>
        <v>0.21451230464081045</v>
      </c>
      <c r="P16" s="7">
        <f t="shared" si="13"/>
        <v>0.79380003662811993</v>
      </c>
      <c r="Q16" s="8">
        <f t="shared" si="14"/>
        <v>0.20619996337188007</v>
      </c>
      <c r="R16" s="7">
        <f t="shared" si="15"/>
        <v>0.76722534405161424</v>
      </c>
      <c r="S16" s="8">
        <f t="shared" si="16"/>
        <v>0.23277465594838576</v>
      </c>
      <c r="T16" s="7">
        <f t="shared" si="17"/>
        <v>0.79066443458936631</v>
      </c>
      <c r="U16" s="8">
        <f t="shared" si="18"/>
        <v>0.20933556541063369</v>
      </c>
      <c r="V16" s="7">
        <f t="shared" si="19"/>
        <v>0.75707799925956232</v>
      </c>
      <c r="W16" s="8">
        <f t="shared" si="20"/>
        <v>0.24292200074043763</v>
      </c>
      <c r="X16" s="7">
        <f t="shared" si="21"/>
        <v>0.79932866316403972</v>
      </c>
      <c r="Y16" s="8">
        <f t="shared" si="22"/>
        <v>0.20067133683596031</v>
      </c>
      <c r="Z16" s="7">
        <f t="shared" si="23"/>
        <v>0.79895323403812102</v>
      </c>
      <c r="AA16" s="8">
        <f t="shared" si="24"/>
        <v>0.20104676596187898</v>
      </c>
      <c r="AB16" s="7">
        <f t="shared" si="25"/>
        <v>0.80147199916740652</v>
      </c>
      <c r="AC16" s="8">
        <f t="shared" si="26"/>
        <v>0.19852800083259342</v>
      </c>
      <c r="AD16" s="7">
        <f t="shared" si="27"/>
        <v>0.50481990818228673</v>
      </c>
      <c r="AE16" s="8">
        <f t="shared" si="28"/>
        <v>0.49518009181771333</v>
      </c>
      <c r="AF16" s="7">
        <f t="shared" si="29"/>
        <v>0.73295422868930149</v>
      </c>
      <c r="AG16" s="8">
        <f t="shared" si="30"/>
        <v>0.26704577131069857</v>
      </c>
      <c r="AH16" s="7">
        <f t="shared" si="31"/>
        <v>0.79659042891282195</v>
      </c>
      <c r="AI16" s="8">
        <f t="shared" si="32"/>
        <v>0.20340957108717805</v>
      </c>
      <c r="AJ16" s="7">
        <f t="shared" si="33"/>
        <v>0.74782698015769</v>
      </c>
      <c r="AK16" s="8">
        <f t="shared" si="34"/>
        <v>0.25217301984230994</v>
      </c>
      <c r="AL16" s="7">
        <f t="shared" si="35"/>
        <v>0.77732730840549447</v>
      </c>
      <c r="AM16" s="8">
        <f t="shared" si="36"/>
        <v>0.22267269159450556</v>
      </c>
      <c r="AN16" s="7">
        <f t="shared" si="37"/>
        <v>0.80584486848160863</v>
      </c>
      <c r="AO16" s="8">
        <f t="shared" si="38"/>
        <v>0.19415513151839134</v>
      </c>
      <c r="AP16" s="7">
        <f t="shared" si="39"/>
        <v>0.79060674479446658</v>
      </c>
      <c r="AQ16" s="8">
        <f t="shared" si="40"/>
        <v>0.20939325520553345</v>
      </c>
      <c r="AR16" s="7">
        <f t="shared" si="41"/>
        <v>0.75704524825432218</v>
      </c>
      <c r="AS16" s="8">
        <f t="shared" si="42"/>
        <v>0.24295475174567779</v>
      </c>
      <c r="AT16" s="7">
        <f t="shared" si="43"/>
        <v>0.78944457265098156</v>
      </c>
      <c r="AU16" s="8">
        <f t="shared" si="44"/>
        <v>0.2105554273490185</v>
      </c>
      <c r="AV16" s="7">
        <f t="shared" si="45"/>
        <v>0.76023262372861988</v>
      </c>
      <c r="AW16" s="8">
        <f t="shared" si="46"/>
        <v>0.23976737627138006</v>
      </c>
      <c r="AX16" s="7">
        <f t="shared" si="47"/>
        <v>0.79933389571306201</v>
      </c>
      <c r="AY16" s="8">
        <f t="shared" si="48"/>
        <v>0.20066610428693812</v>
      </c>
      <c r="AZ16" s="7">
        <f t="shared" si="49"/>
        <v>0.78529717708669611</v>
      </c>
      <c r="BA16" s="8">
        <f t="shared" si="50"/>
        <v>0.21470282291330392</v>
      </c>
      <c r="BB16" s="7">
        <f t="shared" si="51"/>
        <v>0.78888572757623965</v>
      </c>
      <c r="BC16" s="8">
        <f t="shared" si="52"/>
        <v>0.21111427242376046</v>
      </c>
      <c r="BD16" s="7"/>
    </row>
    <row r="17" spans="1:56" x14ac:dyDescent="0.2">
      <c r="A17" s="28" t="s">
        <v>74</v>
      </c>
      <c r="B17" s="9">
        <f t="shared" si="0"/>
        <v>0.46385436575419142</v>
      </c>
      <c r="C17" s="11">
        <f t="shared" si="53"/>
        <v>0.53614563424580863</v>
      </c>
      <c r="D17" s="9">
        <f t="shared" si="1"/>
        <v>0.44897300920524447</v>
      </c>
      <c r="E17" s="11">
        <f t="shared" si="2"/>
        <v>0.55102699079475559</v>
      </c>
      <c r="F17" s="9">
        <f t="shared" si="3"/>
        <v>0.45387669281099996</v>
      </c>
      <c r="G17" s="11">
        <f t="shared" si="4"/>
        <v>0.54612330718900004</v>
      </c>
      <c r="H17" s="9">
        <f t="shared" si="5"/>
        <v>0.37355909280066585</v>
      </c>
      <c r="I17" s="11">
        <f t="shared" si="6"/>
        <v>0.62644090719933421</v>
      </c>
      <c r="J17" s="9">
        <f t="shared" si="7"/>
        <v>0.43203097595855483</v>
      </c>
      <c r="K17" s="11">
        <f t="shared" si="8"/>
        <v>0.56796902404144523</v>
      </c>
      <c r="L17" s="9">
        <f t="shared" si="9"/>
        <v>0.39343736695767351</v>
      </c>
      <c r="M17" s="11">
        <f t="shared" si="10"/>
        <v>0.60656263304232649</v>
      </c>
      <c r="N17" s="9">
        <f t="shared" si="11"/>
        <v>0.44431564260461798</v>
      </c>
      <c r="O17" s="11">
        <f t="shared" si="12"/>
        <v>0.55568435739538202</v>
      </c>
      <c r="P17" s="9">
        <f t="shared" si="13"/>
        <v>0.54810321257689676</v>
      </c>
      <c r="Q17" s="11">
        <f t="shared" si="14"/>
        <v>0.45189678742310319</v>
      </c>
      <c r="R17" s="9">
        <f t="shared" si="15"/>
        <v>0.38312948634778987</v>
      </c>
      <c r="S17" s="11">
        <f t="shared" si="16"/>
        <v>0.61687051365221013</v>
      </c>
      <c r="T17" s="9">
        <f t="shared" si="17"/>
        <v>0.47546748027264002</v>
      </c>
      <c r="U17" s="11">
        <f t="shared" si="18"/>
        <v>0.52453251972736004</v>
      </c>
      <c r="V17" s="9">
        <f t="shared" si="19"/>
        <v>0.3961707925328064</v>
      </c>
      <c r="W17" s="11">
        <f t="shared" si="20"/>
        <v>0.6038292074671936</v>
      </c>
      <c r="X17" s="9">
        <f t="shared" si="21"/>
        <v>0.50350010702479009</v>
      </c>
      <c r="Y17" s="11">
        <f t="shared" si="22"/>
        <v>0.49649989297520991</v>
      </c>
      <c r="Z17" s="9">
        <f t="shared" si="23"/>
        <v>0.52434424349778974</v>
      </c>
      <c r="AA17" s="11">
        <f t="shared" si="24"/>
        <v>0.47565575650221026</v>
      </c>
      <c r="AB17" s="9">
        <f t="shared" si="25"/>
        <v>0.50622095997271832</v>
      </c>
      <c r="AC17" s="11">
        <f t="shared" si="26"/>
        <v>0.49377904002728162</v>
      </c>
      <c r="AD17" s="9">
        <f t="shared" si="27"/>
        <v>0.43795620437956206</v>
      </c>
      <c r="AE17" s="11">
        <f t="shared" si="28"/>
        <v>0.56204379562043794</v>
      </c>
      <c r="AF17" s="9">
        <f t="shared" si="29"/>
        <v>0.39510796591705583</v>
      </c>
      <c r="AG17" s="11">
        <f t="shared" si="30"/>
        <v>0.60489203408294412</v>
      </c>
      <c r="AH17" s="9">
        <f t="shared" si="31"/>
        <v>0.47983933919016736</v>
      </c>
      <c r="AI17" s="11">
        <f t="shared" si="32"/>
        <v>0.5201606608098327</v>
      </c>
      <c r="AJ17" s="9">
        <f t="shared" si="33"/>
        <v>0.45543036145402516</v>
      </c>
      <c r="AK17" s="11">
        <f t="shared" si="34"/>
        <v>0.54456963854597484</v>
      </c>
      <c r="AL17" s="9">
        <f t="shared" si="35"/>
        <v>0.46816411715325063</v>
      </c>
      <c r="AM17" s="11">
        <f t="shared" si="36"/>
        <v>0.53183588284674932</v>
      </c>
      <c r="AN17" s="9">
        <f t="shared" si="37"/>
        <v>0.61972641538708917</v>
      </c>
      <c r="AO17" s="11">
        <f t="shared" si="38"/>
        <v>0.38027358461291078</v>
      </c>
      <c r="AP17" s="9">
        <f t="shared" si="39"/>
        <v>0.45051113698008893</v>
      </c>
      <c r="AQ17" s="11">
        <f t="shared" si="40"/>
        <v>0.54948886301991107</v>
      </c>
      <c r="AR17" s="9">
        <f t="shared" si="41"/>
        <v>0.38718233372055094</v>
      </c>
      <c r="AS17" s="11">
        <f t="shared" si="42"/>
        <v>0.612817666279449</v>
      </c>
      <c r="AT17" s="9">
        <f t="shared" si="43"/>
        <v>0.47293045070051803</v>
      </c>
      <c r="AU17" s="11">
        <f t="shared" si="44"/>
        <v>0.52706954929948191</v>
      </c>
      <c r="AV17" s="9">
        <f t="shared" si="45"/>
        <v>0.41749134484279465</v>
      </c>
      <c r="AW17" s="11">
        <f t="shared" si="46"/>
        <v>0.58250865515720529</v>
      </c>
      <c r="AX17" s="9">
        <f t="shared" si="47"/>
        <v>0.53415839521390074</v>
      </c>
      <c r="AY17" s="11">
        <f t="shared" si="48"/>
        <v>0.46584160478609926</v>
      </c>
      <c r="AZ17" s="9">
        <f t="shared" si="49"/>
        <v>0.49119048445107494</v>
      </c>
      <c r="BA17" s="11">
        <f t="shared" si="50"/>
        <v>0.50880951554892506</v>
      </c>
      <c r="BB17" s="9">
        <f t="shared" si="51"/>
        <v>0.47085696499792906</v>
      </c>
      <c r="BC17" s="11">
        <f t="shared" si="52"/>
        <v>0.52914303500207105</v>
      </c>
      <c r="BD17" s="7"/>
    </row>
    <row r="18" spans="1:56" x14ac:dyDescent="0.2"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</row>
    <row r="19" spans="1:56" x14ac:dyDescent="0.2">
      <c r="A19" s="1" t="s">
        <v>75</v>
      </c>
      <c r="D19" s="30">
        <f t="shared" ref="D19:BC19" si="54">SUM(D20:D32)</f>
        <v>2165308</v>
      </c>
      <c r="E19" s="29">
        <f t="shared" si="54"/>
        <v>2252314</v>
      </c>
      <c r="F19" s="30">
        <f t="shared" si="54"/>
        <v>2134066</v>
      </c>
      <c r="G19" s="29">
        <f t="shared" si="54"/>
        <v>2124407</v>
      </c>
      <c r="H19" s="30">
        <f t="shared" si="54"/>
        <v>1009642</v>
      </c>
      <c r="I19" s="29">
        <f t="shared" si="54"/>
        <v>1374330</v>
      </c>
      <c r="J19" s="30">
        <f t="shared" si="54"/>
        <v>2218357</v>
      </c>
      <c r="K19" s="29">
        <f t="shared" si="54"/>
        <v>2137167</v>
      </c>
      <c r="L19" s="31">
        <f t="shared" si="54"/>
        <v>1931579</v>
      </c>
      <c r="M19" s="32">
        <f t="shared" si="54"/>
        <v>2440707</v>
      </c>
      <c r="N19" s="31">
        <f t="shared" si="54"/>
        <v>2180870</v>
      </c>
      <c r="O19" s="32">
        <f t="shared" si="54"/>
        <v>2187727</v>
      </c>
      <c r="P19" s="31">
        <f t="shared" si="54"/>
        <v>2299541</v>
      </c>
      <c r="Q19" s="32">
        <f t="shared" si="54"/>
        <v>1981539</v>
      </c>
      <c r="R19" s="31">
        <f t="shared" si="54"/>
        <v>2025053</v>
      </c>
      <c r="S19" s="32">
        <f t="shared" si="54"/>
        <v>2303586</v>
      </c>
      <c r="T19" s="31">
        <f t="shared" si="54"/>
        <v>2226346</v>
      </c>
      <c r="U19" s="32">
        <f t="shared" si="54"/>
        <v>2066601</v>
      </c>
      <c r="V19" s="31">
        <f t="shared" si="54"/>
        <v>2019267</v>
      </c>
      <c r="W19" s="32">
        <f t="shared" si="54"/>
        <v>2300499</v>
      </c>
      <c r="X19" s="31">
        <f t="shared" si="54"/>
        <v>2331173</v>
      </c>
      <c r="Y19" s="33">
        <f t="shared" si="54"/>
        <v>2003026</v>
      </c>
      <c r="Z19" s="32">
        <f t="shared" si="54"/>
        <v>2336440</v>
      </c>
      <c r="AA19" s="33">
        <f t="shared" si="54"/>
        <v>1971048</v>
      </c>
      <c r="AB19" s="32">
        <f t="shared" si="54"/>
        <v>2313876</v>
      </c>
      <c r="AC19" s="33">
        <f t="shared" si="54"/>
        <v>1984827</v>
      </c>
      <c r="AD19" s="31">
        <f t="shared" si="54"/>
        <v>840802</v>
      </c>
      <c r="AE19" s="32">
        <f t="shared" si="54"/>
        <v>1317178</v>
      </c>
      <c r="AF19" s="31">
        <f t="shared" si="54"/>
        <v>1141700</v>
      </c>
      <c r="AG19" s="32">
        <f t="shared" si="54"/>
        <v>1454082</v>
      </c>
      <c r="AH19" s="31">
        <f t="shared" si="54"/>
        <v>2240832</v>
      </c>
      <c r="AI19" s="32">
        <f t="shared" si="54"/>
        <v>1883925</v>
      </c>
      <c r="AJ19" s="31">
        <f t="shared" si="54"/>
        <v>2138044</v>
      </c>
      <c r="AK19" s="32">
        <f t="shared" si="54"/>
        <v>1997141</v>
      </c>
      <c r="AL19" s="31">
        <f t="shared" si="54"/>
        <v>2124938</v>
      </c>
      <c r="AM19" s="32">
        <f t="shared" si="54"/>
        <v>1911319</v>
      </c>
      <c r="AN19" s="31">
        <f t="shared" si="54"/>
        <v>2529450</v>
      </c>
      <c r="AO19" s="32">
        <f t="shared" si="54"/>
        <v>1612549</v>
      </c>
      <c r="AP19" s="31">
        <f t="shared" si="54"/>
        <v>2166959</v>
      </c>
      <c r="AQ19" s="32">
        <f t="shared" si="54"/>
        <v>1881782</v>
      </c>
      <c r="AR19" s="31">
        <f t="shared" si="54"/>
        <v>1954797</v>
      </c>
      <c r="AS19" s="32">
        <f t="shared" si="54"/>
        <v>2126377</v>
      </c>
      <c r="AT19" s="31">
        <f t="shared" si="54"/>
        <v>2098838</v>
      </c>
      <c r="AU19" s="32">
        <f t="shared" si="54"/>
        <v>1819003</v>
      </c>
      <c r="AV19" s="31">
        <f t="shared" si="54"/>
        <v>2007512</v>
      </c>
      <c r="AW19" s="32">
        <f t="shared" si="54"/>
        <v>2061275</v>
      </c>
      <c r="AX19" s="31">
        <f t="shared" si="54"/>
        <v>2316903.003</v>
      </c>
      <c r="AY19" s="32">
        <f t="shared" si="54"/>
        <v>1762927.9989999998</v>
      </c>
      <c r="AZ19" s="31">
        <f t="shared" si="54"/>
        <v>2169768</v>
      </c>
      <c r="BA19" s="32">
        <f t="shared" si="54"/>
        <v>1877541</v>
      </c>
      <c r="BB19" s="31">
        <f t="shared" si="54"/>
        <v>2179665</v>
      </c>
      <c r="BC19" s="33">
        <f t="shared" si="54"/>
        <v>1885724.0000000002</v>
      </c>
    </row>
    <row r="20" spans="1:56" x14ac:dyDescent="0.2">
      <c r="A20" s="34" t="s">
        <v>62</v>
      </c>
      <c r="D20" s="35">
        <v>246293</v>
      </c>
      <c r="E20" s="36">
        <v>97588</v>
      </c>
      <c r="F20" s="35">
        <v>234808</v>
      </c>
      <c r="G20" s="37">
        <v>96237</v>
      </c>
      <c r="H20" s="35">
        <v>111335</v>
      </c>
      <c r="I20" s="37">
        <v>61128</v>
      </c>
      <c r="J20" s="35">
        <v>254644</v>
      </c>
      <c r="K20" s="37">
        <v>77288</v>
      </c>
      <c r="L20" s="35">
        <v>237869</v>
      </c>
      <c r="M20" s="37">
        <v>100806</v>
      </c>
      <c r="N20" s="35">
        <v>249933</v>
      </c>
      <c r="O20" s="37">
        <v>89160</v>
      </c>
      <c r="P20" s="35">
        <v>255996</v>
      </c>
      <c r="Q20" s="37">
        <v>79273</v>
      </c>
      <c r="R20" s="35">
        <v>240076</v>
      </c>
      <c r="S20" s="37">
        <v>97386</v>
      </c>
      <c r="T20" s="35">
        <v>252052</v>
      </c>
      <c r="U20" s="37">
        <v>83680</v>
      </c>
      <c r="V20" s="35">
        <v>242145</v>
      </c>
      <c r="W20" s="37">
        <v>93981</v>
      </c>
      <c r="X20" s="35">
        <v>257671</v>
      </c>
      <c r="Y20" s="36">
        <v>80646</v>
      </c>
      <c r="Z20" s="37">
        <v>258585</v>
      </c>
      <c r="AA20" s="36">
        <v>78495</v>
      </c>
      <c r="AB20" s="37">
        <v>255242</v>
      </c>
      <c r="AC20" s="36">
        <v>81286</v>
      </c>
      <c r="AD20" s="35">
        <v>65555.335000000006</v>
      </c>
      <c r="AE20" s="37">
        <v>85317.1</v>
      </c>
      <c r="AF20" s="35">
        <v>133609</v>
      </c>
      <c r="AG20" s="37">
        <v>64329</v>
      </c>
      <c r="AH20" s="35">
        <v>235885</v>
      </c>
      <c r="AI20" s="37">
        <v>87629</v>
      </c>
      <c r="AJ20" s="35">
        <v>242690</v>
      </c>
      <c r="AK20" s="37">
        <v>79664</v>
      </c>
      <c r="AL20" s="35">
        <v>239321</v>
      </c>
      <c r="AM20" s="37">
        <v>78438</v>
      </c>
      <c r="AN20" s="35">
        <v>263918</v>
      </c>
      <c r="AO20" s="37">
        <v>59070</v>
      </c>
      <c r="AP20" s="35">
        <v>238780</v>
      </c>
      <c r="AQ20" s="37">
        <v>79045</v>
      </c>
      <c r="AR20" s="35">
        <v>227569</v>
      </c>
      <c r="AS20" s="37">
        <v>92453</v>
      </c>
      <c r="AT20" s="35">
        <v>237293</v>
      </c>
      <c r="AU20" s="37">
        <v>75424</v>
      </c>
      <c r="AV20" s="35">
        <v>230231</v>
      </c>
      <c r="AW20" s="37">
        <v>87987</v>
      </c>
      <c r="AX20" s="35">
        <v>248472.29</v>
      </c>
      <c r="AY20" s="37">
        <v>69603.426999999996</v>
      </c>
      <c r="AZ20" s="35">
        <v>239185</v>
      </c>
      <c r="BA20" s="37">
        <v>79121</v>
      </c>
      <c r="BB20" s="35">
        <v>236324.67800000001</v>
      </c>
      <c r="BC20" s="36">
        <v>81214.671000000002</v>
      </c>
    </row>
    <row r="21" spans="1:56" x14ac:dyDescent="0.2">
      <c r="A21" s="38" t="s">
        <v>63</v>
      </c>
      <c r="D21" s="39">
        <v>136000</v>
      </c>
      <c r="E21" s="40">
        <v>183238</v>
      </c>
      <c r="F21" s="39">
        <v>131886</v>
      </c>
      <c r="G21" s="41">
        <v>169517</v>
      </c>
      <c r="H21" s="39">
        <v>64319</v>
      </c>
      <c r="I21" s="41">
        <v>113747</v>
      </c>
      <c r="J21" s="39">
        <v>128973</v>
      </c>
      <c r="K21" s="41">
        <v>174066</v>
      </c>
      <c r="L21" s="39">
        <v>120159</v>
      </c>
      <c r="M21" s="41">
        <v>191995</v>
      </c>
      <c r="N21" s="39">
        <v>134942</v>
      </c>
      <c r="O21" s="41">
        <v>177642</v>
      </c>
      <c r="P21" s="39">
        <v>149369</v>
      </c>
      <c r="Q21" s="41">
        <v>157979</v>
      </c>
      <c r="R21" s="39">
        <v>120762</v>
      </c>
      <c r="S21" s="41">
        <v>189959</v>
      </c>
      <c r="T21" s="39">
        <v>138248</v>
      </c>
      <c r="U21" s="41">
        <v>168918</v>
      </c>
      <c r="V21" s="39">
        <v>122195</v>
      </c>
      <c r="W21" s="41">
        <v>187091</v>
      </c>
      <c r="X21" s="39">
        <v>149833</v>
      </c>
      <c r="Y21" s="40">
        <v>161020</v>
      </c>
      <c r="Z21" s="41">
        <v>150958</v>
      </c>
      <c r="AA21" s="40">
        <v>158946</v>
      </c>
      <c r="AB21" s="41">
        <v>147710</v>
      </c>
      <c r="AC21" s="40">
        <v>160376</v>
      </c>
      <c r="AD21" s="39">
        <v>54896</v>
      </c>
      <c r="AE21" s="41">
        <v>99135</v>
      </c>
      <c r="AF21" s="39">
        <v>67773</v>
      </c>
      <c r="AG21" s="41">
        <v>111447</v>
      </c>
      <c r="AH21" s="39">
        <v>141371</v>
      </c>
      <c r="AI21" s="41">
        <v>150278</v>
      </c>
      <c r="AJ21" s="39">
        <v>136285</v>
      </c>
      <c r="AK21" s="41">
        <v>155577</v>
      </c>
      <c r="AL21" s="39">
        <v>132091</v>
      </c>
      <c r="AM21" s="41">
        <v>152990</v>
      </c>
      <c r="AN21" s="39">
        <v>169979</v>
      </c>
      <c r="AO21" s="41">
        <v>124800</v>
      </c>
      <c r="AP21" s="39">
        <v>134310</v>
      </c>
      <c r="AQ21" s="41">
        <v>153104</v>
      </c>
      <c r="AR21" s="39">
        <v>116350</v>
      </c>
      <c r="AS21" s="41">
        <v>174009</v>
      </c>
      <c r="AT21" s="39">
        <v>129400</v>
      </c>
      <c r="AU21" s="41">
        <v>147236</v>
      </c>
      <c r="AV21" s="39">
        <v>121207</v>
      </c>
      <c r="AW21" s="41">
        <v>167340</v>
      </c>
      <c r="AX21" s="39">
        <v>150675</v>
      </c>
      <c r="AY21" s="41">
        <v>138605</v>
      </c>
      <c r="AZ21" s="39">
        <v>139176</v>
      </c>
      <c r="BA21" s="41">
        <v>149123</v>
      </c>
      <c r="BB21" s="39">
        <v>136948</v>
      </c>
      <c r="BC21" s="40">
        <v>151065</v>
      </c>
    </row>
    <row r="22" spans="1:56" x14ac:dyDescent="0.2">
      <c r="A22" s="42" t="s">
        <v>64</v>
      </c>
      <c r="D22" s="39">
        <v>132767</v>
      </c>
      <c r="E22" s="40">
        <v>182902</v>
      </c>
      <c r="F22" s="39">
        <v>132741</v>
      </c>
      <c r="G22" s="41">
        <v>173567</v>
      </c>
      <c r="H22" s="39">
        <v>66230</v>
      </c>
      <c r="I22" s="41">
        <v>107145</v>
      </c>
      <c r="J22" s="39">
        <v>114314</v>
      </c>
      <c r="K22" s="41">
        <v>195571</v>
      </c>
      <c r="L22" s="39">
        <v>120040</v>
      </c>
      <c r="M22" s="41">
        <v>186394</v>
      </c>
      <c r="N22" s="39">
        <v>135761</v>
      </c>
      <c r="O22" s="41">
        <v>172055</v>
      </c>
      <c r="P22" s="39">
        <v>140829</v>
      </c>
      <c r="Q22" s="41">
        <v>160422</v>
      </c>
      <c r="R22" s="39">
        <v>128493</v>
      </c>
      <c r="S22" s="41">
        <v>175746</v>
      </c>
      <c r="T22" s="39">
        <v>136565</v>
      </c>
      <c r="U22" s="41">
        <v>166598</v>
      </c>
      <c r="V22" s="39">
        <v>127334</v>
      </c>
      <c r="W22" s="41">
        <v>175673</v>
      </c>
      <c r="X22" s="39">
        <v>142811</v>
      </c>
      <c r="Y22" s="40">
        <v>161984</v>
      </c>
      <c r="Z22" s="41">
        <v>143640</v>
      </c>
      <c r="AA22" s="40">
        <v>158878</v>
      </c>
      <c r="AB22" s="41">
        <v>137722</v>
      </c>
      <c r="AC22" s="40">
        <v>162754</v>
      </c>
      <c r="AD22" s="39">
        <v>46947.665000000001</v>
      </c>
      <c r="AE22" s="41">
        <v>88706.430999999997</v>
      </c>
      <c r="AF22" s="39">
        <v>69802</v>
      </c>
      <c r="AG22" s="41">
        <v>116851</v>
      </c>
      <c r="AH22" s="39">
        <v>140561</v>
      </c>
      <c r="AI22" s="41">
        <v>155100</v>
      </c>
      <c r="AJ22" s="39">
        <v>162609</v>
      </c>
      <c r="AK22" s="41">
        <v>132882</v>
      </c>
      <c r="AL22" s="39">
        <v>143227</v>
      </c>
      <c r="AM22" s="41">
        <v>143876</v>
      </c>
      <c r="AN22" s="39">
        <v>168027</v>
      </c>
      <c r="AO22" s="41">
        <v>126064</v>
      </c>
      <c r="AP22" s="39">
        <v>144431</v>
      </c>
      <c r="AQ22" s="41">
        <v>143809</v>
      </c>
      <c r="AR22" s="39">
        <v>131641</v>
      </c>
      <c r="AS22" s="41">
        <v>158338</v>
      </c>
      <c r="AT22" s="39">
        <v>139052</v>
      </c>
      <c r="AU22" s="41">
        <v>139299</v>
      </c>
      <c r="AV22" s="39">
        <v>131198</v>
      </c>
      <c r="AW22" s="41">
        <v>157326</v>
      </c>
      <c r="AX22" s="39">
        <v>152537.75899999999</v>
      </c>
      <c r="AY22" s="41">
        <v>138418.56200000001</v>
      </c>
      <c r="AZ22" s="39">
        <v>142826</v>
      </c>
      <c r="BA22" s="41">
        <v>145535</v>
      </c>
      <c r="BB22" s="39">
        <v>143917.636</v>
      </c>
      <c r="BC22" s="40">
        <v>145723.024</v>
      </c>
    </row>
    <row r="23" spans="1:56" x14ac:dyDescent="0.2">
      <c r="A23" s="43" t="s">
        <v>65</v>
      </c>
      <c r="D23" s="39">
        <v>249409</v>
      </c>
      <c r="E23" s="40">
        <v>97694</v>
      </c>
      <c r="F23" s="39">
        <v>246527</v>
      </c>
      <c r="G23" s="41">
        <v>92456</v>
      </c>
      <c r="H23" s="39">
        <v>99855</v>
      </c>
      <c r="I23" s="41">
        <v>61879</v>
      </c>
      <c r="J23" s="39">
        <v>259534</v>
      </c>
      <c r="K23" s="41">
        <v>88951</v>
      </c>
      <c r="L23" s="39">
        <v>235134</v>
      </c>
      <c r="M23" s="41">
        <v>112283</v>
      </c>
      <c r="N23" s="39">
        <v>252533</v>
      </c>
      <c r="O23" s="41">
        <v>98723</v>
      </c>
      <c r="P23" s="39">
        <v>260979</v>
      </c>
      <c r="Q23" s="41">
        <v>85164</v>
      </c>
      <c r="R23" s="39">
        <v>233746</v>
      </c>
      <c r="S23" s="41">
        <v>114344</v>
      </c>
      <c r="T23" s="39">
        <v>253088</v>
      </c>
      <c r="U23" s="41">
        <v>92526</v>
      </c>
      <c r="V23" s="39">
        <v>227596</v>
      </c>
      <c r="W23" s="41">
        <v>120047</v>
      </c>
      <c r="X23" s="39">
        <v>261281</v>
      </c>
      <c r="Y23" s="40">
        <v>88148</v>
      </c>
      <c r="Z23" s="41">
        <v>262365</v>
      </c>
      <c r="AA23" s="40">
        <v>86614</v>
      </c>
      <c r="AB23" s="41">
        <v>258035</v>
      </c>
      <c r="AC23" s="40">
        <v>89033</v>
      </c>
      <c r="AD23" s="39">
        <v>113903</v>
      </c>
      <c r="AE23" s="41">
        <v>60592</v>
      </c>
      <c r="AF23" s="39">
        <v>133111</v>
      </c>
      <c r="AG23" s="41">
        <v>61252</v>
      </c>
      <c r="AH23" s="39">
        <v>239767</v>
      </c>
      <c r="AI23" s="41">
        <v>89220</v>
      </c>
      <c r="AJ23" s="39">
        <v>226548</v>
      </c>
      <c r="AK23" s="41">
        <v>98044</v>
      </c>
      <c r="AL23" s="39">
        <v>229209</v>
      </c>
      <c r="AM23" s="41">
        <v>89640</v>
      </c>
      <c r="AN23" s="39">
        <v>258283</v>
      </c>
      <c r="AO23" s="41">
        <v>71084</v>
      </c>
      <c r="AP23" s="39">
        <v>227976</v>
      </c>
      <c r="AQ23" s="41">
        <v>95403</v>
      </c>
      <c r="AR23" s="39">
        <v>215391</v>
      </c>
      <c r="AS23" s="41">
        <v>109286</v>
      </c>
      <c r="AT23" s="39">
        <v>227143</v>
      </c>
      <c r="AU23" s="41">
        <v>84841</v>
      </c>
      <c r="AV23" s="39">
        <v>220095</v>
      </c>
      <c r="AW23" s="41">
        <v>104393</v>
      </c>
      <c r="AX23" s="39">
        <v>244067</v>
      </c>
      <c r="AY23" s="41">
        <v>81226</v>
      </c>
      <c r="AZ23" s="39">
        <v>235657</v>
      </c>
      <c r="BA23" s="41">
        <v>87956</v>
      </c>
      <c r="BB23" s="39">
        <v>233874</v>
      </c>
      <c r="BC23" s="40">
        <v>90203</v>
      </c>
    </row>
    <row r="24" spans="1:56" x14ac:dyDescent="0.2">
      <c r="A24" s="44" t="s">
        <v>66</v>
      </c>
      <c r="D24" s="39">
        <v>140625</v>
      </c>
      <c r="E24" s="40">
        <v>208687</v>
      </c>
      <c r="F24" s="39">
        <v>145811</v>
      </c>
      <c r="G24" s="41">
        <v>197347</v>
      </c>
      <c r="H24" s="39">
        <v>74959</v>
      </c>
      <c r="I24" s="41">
        <v>141908</v>
      </c>
      <c r="J24" s="39">
        <v>148252</v>
      </c>
      <c r="K24" s="41">
        <v>200945</v>
      </c>
      <c r="L24" s="39">
        <v>120475</v>
      </c>
      <c r="M24" s="41">
        <v>224778</v>
      </c>
      <c r="N24" s="39">
        <v>140009</v>
      </c>
      <c r="O24" s="41">
        <v>204128</v>
      </c>
      <c r="P24" s="39">
        <v>147251</v>
      </c>
      <c r="Q24" s="41">
        <v>189027</v>
      </c>
      <c r="R24" s="39">
        <v>129109</v>
      </c>
      <c r="S24" s="41">
        <v>212723</v>
      </c>
      <c r="T24" s="39">
        <v>144993</v>
      </c>
      <c r="U24" s="41">
        <v>192218</v>
      </c>
      <c r="V24" s="39">
        <v>125963</v>
      </c>
      <c r="W24" s="41">
        <v>214928</v>
      </c>
      <c r="X24" s="39">
        <v>153922</v>
      </c>
      <c r="Y24" s="40">
        <v>187024</v>
      </c>
      <c r="Z24" s="41">
        <v>151935</v>
      </c>
      <c r="AA24" s="40">
        <v>185690</v>
      </c>
      <c r="AB24" s="41">
        <v>154608</v>
      </c>
      <c r="AC24" s="40">
        <v>184210</v>
      </c>
      <c r="AD24" s="39">
        <v>64289</v>
      </c>
      <c r="AE24" s="41">
        <v>122556</v>
      </c>
      <c r="AF24" s="39">
        <v>74296</v>
      </c>
      <c r="AG24" s="41">
        <v>137174</v>
      </c>
      <c r="AH24" s="39">
        <v>158478</v>
      </c>
      <c r="AI24" s="41">
        <v>174436</v>
      </c>
      <c r="AJ24" s="39">
        <v>151758</v>
      </c>
      <c r="AK24" s="41">
        <v>182338</v>
      </c>
      <c r="AL24" s="39">
        <v>145283</v>
      </c>
      <c r="AM24" s="41">
        <v>179750</v>
      </c>
      <c r="AN24" s="39">
        <v>177276</v>
      </c>
      <c r="AO24" s="41">
        <v>159201</v>
      </c>
      <c r="AP24" s="39">
        <v>152834</v>
      </c>
      <c r="AQ24" s="41">
        <v>174268</v>
      </c>
      <c r="AR24" s="39">
        <v>128702</v>
      </c>
      <c r="AS24" s="41">
        <v>202338</v>
      </c>
      <c r="AT24" s="39">
        <v>140983</v>
      </c>
      <c r="AU24" s="41">
        <v>174050</v>
      </c>
      <c r="AV24" s="39">
        <v>135691</v>
      </c>
      <c r="AW24" s="41">
        <v>194006</v>
      </c>
      <c r="AX24" s="39">
        <v>159990.30499999999</v>
      </c>
      <c r="AY24" s="41">
        <v>168761.954</v>
      </c>
      <c r="AZ24" s="39">
        <v>148426</v>
      </c>
      <c r="BA24" s="41">
        <v>178207</v>
      </c>
      <c r="BB24" s="39">
        <v>152027.736</v>
      </c>
      <c r="BC24" s="40">
        <v>175743.348</v>
      </c>
    </row>
    <row r="25" spans="1:56" x14ac:dyDescent="0.2">
      <c r="A25" s="45" t="s">
        <v>67</v>
      </c>
      <c r="D25" s="39">
        <v>153657</v>
      </c>
      <c r="E25" s="40">
        <v>215818</v>
      </c>
      <c r="F25" s="39">
        <v>156417</v>
      </c>
      <c r="G25" s="41">
        <v>201389</v>
      </c>
      <c r="H25" s="39">
        <v>71981</v>
      </c>
      <c r="I25" s="41">
        <v>121996</v>
      </c>
      <c r="J25" s="39">
        <v>142467</v>
      </c>
      <c r="K25" s="41">
        <v>222116</v>
      </c>
      <c r="L25" s="39">
        <v>135269</v>
      </c>
      <c r="M25" s="41">
        <v>226801</v>
      </c>
      <c r="N25" s="39">
        <v>154227</v>
      </c>
      <c r="O25" s="41">
        <v>207133</v>
      </c>
      <c r="P25" s="39">
        <v>163901</v>
      </c>
      <c r="Q25" s="41">
        <v>188066</v>
      </c>
      <c r="R25" s="39">
        <v>132146</v>
      </c>
      <c r="S25" s="41">
        <v>228473</v>
      </c>
      <c r="T25" s="39">
        <v>158545</v>
      </c>
      <c r="U25" s="41">
        <v>195538</v>
      </c>
      <c r="V25" s="39">
        <v>137259</v>
      </c>
      <c r="W25" s="41">
        <v>220482</v>
      </c>
      <c r="X25" s="39">
        <v>170647</v>
      </c>
      <c r="Y25" s="40">
        <v>187633</v>
      </c>
      <c r="Z25" s="41">
        <v>168788</v>
      </c>
      <c r="AA25" s="40">
        <v>185707</v>
      </c>
      <c r="AB25" s="41">
        <v>169527</v>
      </c>
      <c r="AC25" s="40">
        <v>185592</v>
      </c>
      <c r="AD25" s="39">
        <v>77040.815000000002</v>
      </c>
      <c r="AE25" s="41">
        <v>114573.561</v>
      </c>
      <c r="AF25" s="39">
        <v>80762</v>
      </c>
      <c r="AG25" s="41">
        <v>140292</v>
      </c>
      <c r="AH25" s="39">
        <v>173359</v>
      </c>
      <c r="AI25" s="41">
        <v>174039</v>
      </c>
      <c r="AJ25" s="39">
        <v>164656</v>
      </c>
      <c r="AK25" s="41">
        <v>181149</v>
      </c>
      <c r="AL25" s="39">
        <v>157245</v>
      </c>
      <c r="AM25" s="41">
        <v>180139</v>
      </c>
      <c r="AN25" s="39">
        <v>197201</v>
      </c>
      <c r="AO25" s="41">
        <v>152728</v>
      </c>
      <c r="AP25" s="39">
        <v>162211</v>
      </c>
      <c r="AQ25" s="41">
        <v>176042</v>
      </c>
      <c r="AR25" s="39">
        <v>130731</v>
      </c>
      <c r="AS25" s="41">
        <v>215592</v>
      </c>
      <c r="AT25" s="39">
        <v>155546</v>
      </c>
      <c r="AU25" s="41">
        <v>171261</v>
      </c>
      <c r="AV25" s="39">
        <v>142693</v>
      </c>
      <c r="AW25" s="41">
        <v>198774</v>
      </c>
      <c r="AX25" s="39">
        <v>172822.69500000001</v>
      </c>
      <c r="AY25" s="41">
        <v>167196.052</v>
      </c>
      <c r="AZ25" s="39">
        <v>160864</v>
      </c>
      <c r="BA25" s="41">
        <v>177521</v>
      </c>
      <c r="BB25" s="39">
        <v>161118.34099999999</v>
      </c>
      <c r="BC25" s="40">
        <v>177383.095</v>
      </c>
    </row>
    <row r="26" spans="1:56" x14ac:dyDescent="0.2">
      <c r="A26" s="46" t="s">
        <v>68</v>
      </c>
      <c r="D26" s="39">
        <v>136690</v>
      </c>
      <c r="E26" s="40">
        <v>202587</v>
      </c>
      <c r="F26" s="39">
        <v>135112</v>
      </c>
      <c r="G26" s="41">
        <v>187346</v>
      </c>
      <c r="H26" s="39">
        <v>70603</v>
      </c>
      <c r="I26" s="41">
        <v>114979</v>
      </c>
      <c r="J26" s="39">
        <v>168695</v>
      </c>
      <c r="K26" s="41">
        <v>168041</v>
      </c>
      <c r="L26" s="39">
        <v>124282</v>
      </c>
      <c r="M26" s="41">
        <v>208208</v>
      </c>
      <c r="N26" s="39">
        <v>143122</v>
      </c>
      <c r="O26" s="41">
        <v>188684</v>
      </c>
      <c r="P26" s="39">
        <v>150786</v>
      </c>
      <c r="Q26" s="41">
        <v>173141</v>
      </c>
      <c r="R26" s="39">
        <v>131428</v>
      </c>
      <c r="S26" s="41">
        <v>196743</v>
      </c>
      <c r="T26" s="39">
        <v>144006</v>
      </c>
      <c r="U26" s="41">
        <v>182446</v>
      </c>
      <c r="V26" s="39">
        <v>133755</v>
      </c>
      <c r="W26" s="41">
        <v>192750</v>
      </c>
      <c r="X26" s="39">
        <v>156025</v>
      </c>
      <c r="Y26" s="40">
        <v>172924</v>
      </c>
      <c r="Z26" s="41">
        <v>156636</v>
      </c>
      <c r="AA26" s="40">
        <v>169657</v>
      </c>
      <c r="AB26" s="41">
        <v>148582</v>
      </c>
      <c r="AC26" s="40">
        <v>175909</v>
      </c>
      <c r="AD26" s="39">
        <v>48575</v>
      </c>
      <c r="AE26" s="41">
        <v>112759.469</v>
      </c>
      <c r="AF26" s="39">
        <v>81380</v>
      </c>
      <c r="AG26" s="41">
        <v>137731</v>
      </c>
      <c r="AH26" s="39">
        <v>155230</v>
      </c>
      <c r="AI26" s="41">
        <v>156071</v>
      </c>
      <c r="AJ26" s="39">
        <v>155999</v>
      </c>
      <c r="AK26" s="41">
        <v>155740</v>
      </c>
      <c r="AL26" s="39">
        <v>146150</v>
      </c>
      <c r="AM26" s="41">
        <v>157293</v>
      </c>
      <c r="AN26" s="39">
        <v>183333</v>
      </c>
      <c r="AO26" s="41">
        <v>128552</v>
      </c>
      <c r="AP26" s="39">
        <v>147395</v>
      </c>
      <c r="AQ26" s="41">
        <v>156890</v>
      </c>
      <c r="AR26" s="39">
        <v>132048</v>
      </c>
      <c r="AS26" s="41">
        <v>174956</v>
      </c>
      <c r="AT26" s="39">
        <v>142932</v>
      </c>
      <c r="AU26" s="41">
        <v>150851</v>
      </c>
      <c r="AV26" s="39">
        <v>135188</v>
      </c>
      <c r="AW26" s="41">
        <v>169930</v>
      </c>
      <c r="AX26" s="39">
        <v>164314.31200000001</v>
      </c>
      <c r="AY26" s="41">
        <v>143095.391</v>
      </c>
      <c r="AZ26" s="39">
        <v>147648</v>
      </c>
      <c r="BA26" s="41">
        <v>156893</v>
      </c>
      <c r="BB26" s="39">
        <v>147672.99600000001</v>
      </c>
      <c r="BC26" s="40">
        <v>157533.72200000001</v>
      </c>
    </row>
    <row r="27" spans="1:56" x14ac:dyDescent="0.2">
      <c r="A27" s="47" t="s">
        <v>69</v>
      </c>
      <c r="D27" s="39">
        <v>125477</v>
      </c>
      <c r="E27" s="40">
        <v>178585</v>
      </c>
      <c r="F27" s="39">
        <v>123473</v>
      </c>
      <c r="G27" s="41">
        <v>170247</v>
      </c>
      <c r="H27" s="39">
        <v>66173</v>
      </c>
      <c r="I27" s="41">
        <v>113542</v>
      </c>
      <c r="J27" s="39">
        <v>137139</v>
      </c>
      <c r="K27" s="41">
        <v>160695</v>
      </c>
      <c r="L27" s="39">
        <v>109181</v>
      </c>
      <c r="M27" s="41">
        <v>192336</v>
      </c>
      <c r="N27" s="39">
        <v>132190</v>
      </c>
      <c r="O27" s="41">
        <v>166489</v>
      </c>
      <c r="P27" s="39">
        <v>138908</v>
      </c>
      <c r="Q27" s="41">
        <v>153049</v>
      </c>
      <c r="R27" s="39">
        <v>124074</v>
      </c>
      <c r="S27" s="41">
        <v>171621</v>
      </c>
      <c r="T27" s="39">
        <v>140178</v>
      </c>
      <c r="U27" s="41">
        <v>153971</v>
      </c>
      <c r="V27" s="39">
        <v>123020</v>
      </c>
      <c r="W27" s="41">
        <v>173006</v>
      </c>
      <c r="X27" s="39">
        <v>143497</v>
      </c>
      <c r="Y27" s="40">
        <v>152331</v>
      </c>
      <c r="Z27" s="41">
        <v>143532</v>
      </c>
      <c r="AA27" s="40">
        <v>149261</v>
      </c>
      <c r="AB27" s="41">
        <v>146761</v>
      </c>
      <c r="AC27" s="40">
        <v>146886</v>
      </c>
      <c r="AD27" s="39">
        <v>34683.446000000004</v>
      </c>
      <c r="AE27" s="41">
        <v>118139.276</v>
      </c>
      <c r="AF27" s="39">
        <v>67043</v>
      </c>
      <c r="AG27" s="41">
        <v>108665</v>
      </c>
      <c r="AH27" s="39">
        <v>136762</v>
      </c>
      <c r="AI27" s="41">
        <v>147235</v>
      </c>
      <c r="AJ27" s="39">
        <v>127358</v>
      </c>
      <c r="AK27" s="41">
        <v>160842</v>
      </c>
      <c r="AL27" s="39">
        <v>130341</v>
      </c>
      <c r="AM27" s="41">
        <v>148994</v>
      </c>
      <c r="AN27" s="39">
        <v>158869</v>
      </c>
      <c r="AO27" s="41">
        <v>127115</v>
      </c>
      <c r="AP27" s="39">
        <v>140007</v>
      </c>
      <c r="AQ27" s="41">
        <v>139267</v>
      </c>
      <c r="AR27" s="39">
        <v>122478</v>
      </c>
      <c r="AS27" s="41">
        <v>159022</v>
      </c>
      <c r="AT27" s="39">
        <v>135020</v>
      </c>
      <c r="AU27" s="41">
        <v>137339</v>
      </c>
      <c r="AV27" s="39">
        <v>123840</v>
      </c>
      <c r="AW27" s="41">
        <v>158257</v>
      </c>
      <c r="AX27" s="39">
        <v>146589.44500000001</v>
      </c>
      <c r="AY27" s="41">
        <v>135587.804</v>
      </c>
      <c r="AZ27" s="39">
        <v>132539</v>
      </c>
      <c r="BA27" s="41">
        <v>146828</v>
      </c>
      <c r="BB27" s="39">
        <v>139967.01999999999</v>
      </c>
      <c r="BC27" s="40">
        <v>141377.46100000001</v>
      </c>
    </row>
    <row r="28" spans="1:56" x14ac:dyDescent="0.2">
      <c r="A28" s="48" t="s">
        <v>70</v>
      </c>
      <c r="D28" s="39">
        <v>155312</v>
      </c>
      <c r="E28" s="40">
        <v>199977</v>
      </c>
      <c r="F28" s="39">
        <v>157700</v>
      </c>
      <c r="G28" s="41">
        <v>189404</v>
      </c>
      <c r="H28" s="39">
        <v>66593</v>
      </c>
      <c r="I28" s="41">
        <v>119636</v>
      </c>
      <c r="J28" s="39">
        <v>171503</v>
      </c>
      <c r="K28" s="41">
        <v>194537</v>
      </c>
      <c r="L28" s="39">
        <v>116696</v>
      </c>
      <c r="M28" s="41">
        <v>259745</v>
      </c>
      <c r="N28" s="39">
        <v>154504</v>
      </c>
      <c r="O28" s="41">
        <v>217056</v>
      </c>
      <c r="P28" s="39">
        <v>161738</v>
      </c>
      <c r="Q28" s="41">
        <v>199638</v>
      </c>
      <c r="R28" s="39">
        <v>145888</v>
      </c>
      <c r="S28" s="41">
        <v>216972</v>
      </c>
      <c r="T28" s="39">
        <v>158948</v>
      </c>
      <c r="U28" s="41">
        <v>202997</v>
      </c>
      <c r="V28" s="39">
        <v>142785</v>
      </c>
      <c r="W28" s="41">
        <v>223229</v>
      </c>
      <c r="X28" s="39">
        <v>166685</v>
      </c>
      <c r="Y28" s="40">
        <v>200365</v>
      </c>
      <c r="Z28" s="41">
        <v>164527</v>
      </c>
      <c r="AA28" s="40">
        <v>198887</v>
      </c>
      <c r="AB28" s="41">
        <v>168541</v>
      </c>
      <c r="AC28" s="40">
        <v>195721</v>
      </c>
      <c r="AD28" s="39">
        <v>81277.994999999995</v>
      </c>
      <c r="AE28" s="41">
        <v>89772.175000000003</v>
      </c>
      <c r="AF28" s="39">
        <v>73939</v>
      </c>
      <c r="AG28" s="41">
        <v>129608</v>
      </c>
      <c r="AH28" s="39">
        <v>159721</v>
      </c>
      <c r="AI28" s="41">
        <v>174712</v>
      </c>
      <c r="AJ28" s="39">
        <v>111024</v>
      </c>
      <c r="AK28" s="41">
        <v>230083</v>
      </c>
      <c r="AL28" s="39">
        <v>133800</v>
      </c>
      <c r="AM28" s="41">
        <v>195777</v>
      </c>
      <c r="AN28" s="39">
        <v>168245</v>
      </c>
      <c r="AO28" s="41">
        <v>165680</v>
      </c>
      <c r="AP28" s="39">
        <v>144499</v>
      </c>
      <c r="AQ28" s="41">
        <v>181106</v>
      </c>
      <c r="AR28" s="39">
        <v>130011</v>
      </c>
      <c r="AS28" s="41">
        <v>195192</v>
      </c>
      <c r="AT28" s="39">
        <v>137132</v>
      </c>
      <c r="AU28" s="41">
        <v>177330</v>
      </c>
      <c r="AV28" s="39">
        <v>139142</v>
      </c>
      <c r="AW28" s="41">
        <v>188861</v>
      </c>
      <c r="AX28" s="39">
        <v>153551.163</v>
      </c>
      <c r="AY28" s="41">
        <v>176202.99900000001</v>
      </c>
      <c r="AZ28" s="39">
        <v>142063</v>
      </c>
      <c r="BA28" s="41">
        <v>181678</v>
      </c>
      <c r="BB28" s="39">
        <v>141278.84099999999</v>
      </c>
      <c r="BC28" s="40">
        <v>187196.66800000001</v>
      </c>
    </row>
    <row r="29" spans="1:56" x14ac:dyDescent="0.2">
      <c r="A29" s="49" t="s">
        <v>71</v>
      </c>
      <c r="D29" s="39">
        <v>140383</v>
      </c>
      <c r="E29" s="40">
        <v>199611</v>
      </c>
      <c r="F29" s="39">
        <v>140050</v>
      </c>
      <c r="G29" s="41">
        <v>190074</v>
      </c>
      <c r="H29" s="39">
        <v>74430</v>
      </c>
      <c r="I29" s="41">
        <v>132280</v>
      </c>
      <c r="J29" s="39">
        <v>144023</v>
      </c>
      <c r="K29" s="41">
        <v>190826</v>
      </c>
      <c r="L29" s="39">
        <v>123410</v>
      </c>
      <c r="M29" s="41">
        <v>209721</v>
      </c>
      <c r="N29" s="39">
        <v>139750</v>
      </c>
      <c r="O29" s="41">
        <v>191936</v>
      </c>
      <c r="P29" s="39">
        <v>145766</v>
      </c>
      <c r="Q29" s="41">
        <v>179226</v>
      </c>
      <c r="R29" s="39">
        <v>135697</v>
      </c>
      <c r="S29" s="41">
        <v>191968</v>
      </c>
      <c r="T29" s="39">
        <v>144839</v>
      </c>
      <c r="U29" s="41">
        <v>180767</v>
      </c>
      <c r="V29" s="39">
        <v>130746</v>
      </c>
      <c r="W29" s="41">
        <v>198202</v>
      </c>
      <c r="X29" s="39">
        <v>151970</v>
      </c>
      <c r="Y29" s="40">
        <v>176684</v>
      </c>
      <c r="Z29" s="41">
        <v>150283</v>
      </c>
      <c r="AA29" s="40">
        <v>175437</v>
      </c>
      <c r="AB29" s="41">
        <v>153091</v>
      </c>
      <c r="AC29" s="40">
        <v>173214</v>
      </c>
      <c r="AD29" s="39">
        <v>55536</v>
      </c>
      <c r="AE29" s="41">
        <v>119517</v>
      </c>
      <c r="AF29" s="39">
        <v>76825</v>
      </c>
      <c r="AG29" s="41">
        <v>123759</v>
      </c>
      <c r="AH29" s="39">
        <v>154455</v>
      </c>
      <c r="AI29" s="41">
        <v>163750</v>
      </c>
      <c r="AJ29" s="39">
        <v>137223</v>
      </c>
      <c r="AK29" s="41">
        <v>185397</v>
      </c>
      <c r="AL29" s="39">
        <v>150368</v>
      </c>
      <c r="AM29" s="41">
        <v>165018</v>
      </c>
      <c r="AN29" s="39">
        <v>170533</v>
      </c>
      <c r="AO29" s="41">
        <v>150696</v>
      </c>
      <c r="AP29" s="39">
        <v>149772</v>
      </c>
      <c r="AQ29" s="41">
        <v>164189</v>
      </c>
      <c r="AR29" s="39">
        <v>139174</v>
      </c>
      <c r="AS29" s="41">
        <v>176063</v>
      </c>
      <c r="AT29" s="39">
        <v>140307</v>
      </c>
      <c r="AU29" s="41">
        <v>162577</v>
      </c>
      <c r="AV29" s="39">
        <v>135672</v>
      </c>
      <c r="AW29" s="41">
        <v>181213</v>
      </c>
      <c r="AX29" s="39">
        <v>157701.48199999999</v>
      </c>
      <c r="AY29" s="41">
        <v>158858.41699999999</v>
      </c>
      <c r="AZ29" s="39">
        <v>146432</v>
      </c>
      <c r="BA29" s="41">
        <v>167203</v>
      </c>
      <c r="BB29" s="39">
        <v>150848.83600000001</v>
      </c>
      <c r="BC29" s="40">
        <v>164583.478</v>
      </c>
    </row>
    <row r="30" spans="1:56" x14ac:dyDescent="0.2">
      <c r="A30" s="50" t="s">
        <v>72</v>
      </c>
      <c r="D30" s="39">
        <v>126597</v>
      </c>
      <c r="E30" s="40">
        <v>203770</v>
      </c>
      <c r="F30" s="39">
        <v>136841</v>
      </c>
      <c r="G30" s="41">
        <v>196872</v>
      </c>
      <c r="H30" s="39">
        <v>67067</v>
      </c>
      <c r="I30" s="41">
        <v>119788</v>
      </c>
      <c r="J30" s="39">
        <v>141107</v>
      </c>
      <c r="K30" s="41">
        <v>190319</v>
      </c>
      <c r="L30" s="39">
        <v>114985</v>
      </c>
      <c r="M30" s="41">
        <v>212412</v>
      </c>
      <c r="N30" s="39">
        <v>131331</v>
      </c>
      <c r="O30" s="41">
        <v>196439</v>
      </c>
      <c r="P30" s="39">
        <v>136013</v>
      </c>
      <c r="Q30" s="41">
        <v>184255</v>
      </c>
      <c r="R30" s="39">
        <v>122418</v>
      </c>
      <c r="S30" s="41">
        <v>202149</v>
      </c>
      <c r="T30" s="39">
        <v>134780</v>
      </c>
      <c r="U30" s="41">
        <v>186632</v>
      </c>
      <c r="V30" s="39">
        <v>124176</v>
      </c>
      <c r="W30" s="41">
        <v>198950</v>
      </c>
      <c r="X30" s="39">
        <v>139833</v>
      </c>
      <c r="Y30" s="40">
        <v>184508</v>
      </c>
      <c r="Z30" s="41">
        <v>140806</v>
      </c>
      <c r="AA30" s="40">
        <v>181258</v>
      </c>
      <c r="AB30" s="41">
        <v>137619</v>
      </c>
      <c r="AC30" s="40">
        <v>183467</v>
      </c>
      <c r="AD30" s="39">
        <v>53891</v>
      </c>
      <c r="AE30" s="41">
        <v>137021</v>
      </c>
      <c r="AF30" s="39">
        <v>84409</v>
      </c>
      <c r="AG30" s="41">
        <v>141395</v>
      </c>
      <c r="AH30" s="39">
        <v>151863</v>
      </c>
      <c r="AI30" s="41">
        <v>170921</v>
      </c>
      <c r="AJ30" s="39">
        <v>150983</v>
      </c>
      <c r="AK30" s="41">
        <v>173177</v>
      </c>
      <c r="AL30" s="39">
        <v>141398</v>
      </c>
      <c r="AM30" s="41">
        <v>175102</v>
      </c>
      <c r="AN30" s="39">
        <v>166479</v>
      </c>
      <c r="AO30" s="41">
        <v>157917</v>
      </c>
      <c r="AP30" s="39">
        <v>148179</v>
      </c>
      <c r="AQ30" s="41">
        <v>170005</v>
      </c>
      <c r="AR30" s="39">
        <v>133534</v>
      </c>
      <c r="AS30" s="41">
        <v>186960</v>
      </c>
      <c r="AT30" s="39">
        <v>140402</v>
      </c>
      <c r="AU30" s="41">
        <v>165102</v>
      </c>
      <c r="AV30" s="39">
        <v>134778</v>
      </c>
      <c r="AW30" s="41">
        <v>183953</v>
      </c>
      <c r="AX30" s="39">
        <v>152943.807</v>
      </c>
      <c r="AY30" s="41">
        <v>165838.19899999999</v>
      </c>
      <c r="AZ30" s="39">
        <v>146128</v>
      </c>
      <c r="BA30" s="41">
        <v>171634</v>
      </c>
      <c r="BB30" s="39">
        <v>147945.43599999999</v>
      </c>
      <c r="BC30" s="40">
        <v>169376.13500000001</v>
      </c>
    </row>
    <row r="31" spans="1:56" x14ac:dyDescent="0.2">
      <c r="A31" s="51" t="s">
        <v>73</v>
      </c>
      <c r="D31" s="39">
        <v>243928</v>
      </c>
      <c r="E31" s="40">
        <v>63188</v>
      </c>
      <c r="F31" s="39">
        <v>228644</v>
      </c>
      <c r="G31" s="41">
        <v>62552</v>
      </c>
      <c r="H31" s="39">
        <v>104284</v>
      </c>
      <c r="I31" s="41">
        <v>45875</v>
      </c>
      <c r="J31" s="39">
        <v>247591</v>
      </c>
      <c r="K31" s="41">
        <v>63317</v>
      </c>
      <c r="L31" s="39">
        <v>224369</v>
      </c>
      <c r="M31" s="41">
        <v>84420</v>
      </c>
      <c r="N31" s="39">
        <v>243154</v>
      </c>
      <c r="O31" s="41">
        <v>66404</v>
      </c>
      <c r="P31" s="39">
        <v>242725</v>
      </c>
      <c r="Q31" s="41">
        <v>63051</v>
      </c>
      <c r="R31" s="39">
        <v>235931</v>
      </c>
      <c r="S31" s="41">
        <v>71581</v>
      </c>
      <c r="T31" s="39">
        <v>242292</v>
      </c>
      <c r="U31" s="41">
        <v>64149</v>
      </c>
      <c r="V31" s="39">
        <v>233124</v>
      </c>
      <c r="W31" s="41">
        <v>74802</v>
      </c>
      <c r="X31" s="39">
        <v>246465</v>
      </c>
      <c r="Y31" s="40">
        <v>61875</v>
      </c>
      <c r="Z31" s="41">
        <v>245464</v>
      </c>
      <c r="AA31" s="40">
        <v>61768</v>
      </c>
      <c r="AB31" s="41">
        <v>246431</v>
      </c>
      <c r="AC31" s="40">
        <v>61042</v>
      </c>
      <c r="AD31" s="39">
        <v>52826.743999999999</v>
      </c>
      <c r="AE31" s="41">
        <v>51817.987999999998</v>
      </c>
      <c r="AF31" s="39">
        <v>105176</v>
      </c>
      <c r="AG31" s="41">
        <v>38320</v>
      </c>
      <c r="AH31" s="39">
        <v>224335</v>
      </c>
      <c r="AI31" s="41">
        <v>57284</v>
      </c>
      <c r="AJ31" s="39">
        <v>211131</v>
      </c>
      <c r="AK31" s="41">
        <v>71195</v>
      </c>
      <c r="AL31" s="39">
        <v>215891</v>
      </c>
      <c r="AM31" s="41">
        <v>61844</v>
      </c>
      <c r="AN31" s="39">
        <v>227627</v>
      </c>
      <c r="AO31" s="41">
        <v>54843</v>
      </c>
      <c r="AP31" s="39">
        <v>220603</v>
      </c>
      <c r="AQ31" s="41">
        <v>58427</v>
      </c>
      <c r="AR31" s="39">
        <v>211847</v>
      </c>
      <c r="AS31" s="41">
        <v>67987</v>
      </c>
      <c r="AT31" s="39">
        <v>215516</v>
      </c>
      <c r="AU31" s="41">
        <v>57481</v>
      </c>
      <c r="AV31" s="39">
        <v>212948</v>
      </c>
      <c r="AW31" s="41">
        <v>67161</v>
      </c>
      <c r="AX31" s="39">
        <v>226792.163</v>
      </c>
      <c r="AY31" s="41">
        <v>56934.28</v>
      </c>
      <c r="AZ31" s="39">
        <v>218933</v>
      </c>
      <c r="BA31" s="41">
        <v>59857</v>
      </c>
      <c r="BB31" s="39">
        <v>223568.99400000001</v>
      </c>
      <c r="BC31" s="40">
        <v>59829.457999999999</v>
      </c>
    </row>
    <row r="32" spans="1:56" x14ac:dyDescent="0.2">
      <c r="A32" s="52" t="s">
        <v>74</v>
      </c>
      <c r="D32" s="53">
        <v>178170</v>
      </c>
      <c r="E32" s="54">
        <v>218669</v>
      </c>
      <c r="F32" s="53">
        <v>164056</v>
      </c>
      <c r="G32" s="55">
        <v>197399</v>
      </c>
      <c r="H32" s="53">
        <v>71813</v>
      </c>
      <c r="I32" s="55">
        <v>120427</v>
      </c>
      <c r="J32" s="53">
        <v>160115</v>
      </c>
      <c r="K32" s="55">
        <v>210495</v>
      </c>
      <c r="L32" s="53">
        <v>149710</v>
      </c>
      <c r="M32" s="55">
        <v>230808</v>
      </c>
      <c r="N32" s="53">
        <v>169414</v>
      </c>
      <c r="O32" s="55">
        <v>211878</v>
      </c>
      <c r="P32" s="53">
        <v>205280</v>
      </c>
      <c r="Q32" s="55">
        <v>169248</v>
      </c>
      <c r="R32" s="53">
        <v>145285</v>
      </c>
      <c r="S32" s="55">
        <v>233921</v>
      </c>
      <c r="T32" s="53">
        <v>177812</v>
      </c>
      <c r="U32" s="55">
        <v>196161</v>
      </c>
      <c r="V32" s="53">
        <v>149169</v>
      </c>
      <c r="W32" s="55">
        <v>227358</v>
      </c>
      <c r="X32" s="53">
        <v>190533</v>
      </c>
      <c r="Y32" s="54">
        <v>187884</v>
      </c>
      <c r="Z32" s="55">
        <v>198921</v>
      </c>
      <c r="AA32" s="54">
        <v>180450</v>
      </c>
      <c r="AB32" s="55">
        <v>190007</v>
      </c>
      <c r="AC32" s="54">
        <v>185337</v>
      </c>
      <c r="AD32" s="53">
        <v>91380</v>
      </c>
      <c r="AE32" s="55">
        <v>117271</v>
      </c>
      <c r="AF32" s="53">
        <v>93575</v>
      </c>
      <c r="AG32" s="55">
        <v>143259</v>
      </c>
      <c r="AH32" s="53">
        <v>169045</v>
      </c>
      <c r="AI32" s="55">
        <v>183250</v>
      </c>
      <c r="AJ32" s="53">
        <v>159780</v>
      </c>
      <c r="AK32" s="55">
        <v>191053</v>
      </c>
      <c r="AL32" s="53">
        <v>160614</v>
      </c>
      <c r="AM32" s="55">
        <v>182458</v>
      </c>
      <c r="AN32" s="53">
        <v>219680</v>
      </c>
      <c r="AO32" s="55">
        <v>134799</v>
      </c>
      <c r="AP32" s="53">
        <v>155962</v>
      </c>
      <c r="AQ32" s="55">
        <v>190227</v>
      </c>
      <c r="AR32" s="53">
        <v>135321</v>
      </c>
      <c r="AS32" s="55">
        <v>214181</v>
      </c>
      <c r="AT32" s="53">
        <v>158112</v>
      </c>
      <c r="AU32" s="55">
        <v>176212</v>
      </c>
      <c r="AV32" s="53">
        <v>144829</v>
      </c>
      <c r="AW32" s="55">
        <v>202074</v>
      </c>
      <c r="AX32" s="53">
        <v>186445.58199999999</v>
      </c>
      <c r="AY32" s="55">
        <v>162599.91399999999</v>
      </c>
      <c r="AZ32" s="53">
        <v>169891</v>
      </c>
      <c r="BA32" s="55">
        <v>175985</v>
      </c>
      <c r="BB32" s="53">
        <v>164172.486</v>
      </c>
      <c r="BC32" s="54">
        <v>184494.94</v>
      </c>
    </row>
    <row r="34" spans="1:55" x14ac:dyDescent="0.2">
      <c r="A34" s="56" t="s">
        <v>76</v>
      </c>
      <c r="B34" s="56"/>
      <c r="C34" s="56"/>
      <c r="D34" s="57"/>
      <c r="E34" s="57"/>
      <c r="F34" s="57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</row>
    <row r="35" spans="1:55" x14ac:dyDescent="0.2">
      <c r="A35" s="1" t="s">
        <v>0</v>
      </c>
      <c r="B35" s="101">
        <v>2012</v>
      </c>
      <c r="C35" s="102"/>
      <c r="D35" s="101">
        <v>2012</v>
      </c>
      <c r="E35" s="102"/>
      <c r="F35" s="101">
        <v>2008</v>
      </c>
      <c r="G35" s="102"/>
      <c r="H35" s="101">
        <v>2004</v>
      </c>
      <c r="I35" s="102"/>
      <c r="J35" s="101">
        <v>2012</v>
      </c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 t="s">
        <v>1</v>
      </c>
      <c r="AE35" s="102"/>
      <c r="AF35" s="101">
        <v>2010</v>
      </c>
      <c r="AG35" s="102"/>
      <c r="AH35" s="101">
        <v>2008</v>
      </c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2"/>
    </row>
    <row r="36" spans="1:55" x14ac:dyDescent="0.2">
      <c r="A36" s="2" t="s">
        <v>2</v>
      </c>
      <c r="B36" s="99" t="s">
        <v>3</v>
      </c>
      <c r="C36" s="100"/>
      <c r="D36" s="97" t="s">
        <v>4</v>
      </c>
      <c r="E36" s="98"/>
      <c r="F36" s="97" t="s">
        <v>4</v>
      </c>
      <c r="G36" s="98"/>
      <c r="H36" s="97" t="s">
        <v>4</v>
      </c>
      <c r="I36" s="98"/>
      <c r="J36" s="97" t="s">
        <v>5</v>
      </c>
      <c r="K36" s="98"/>
      <c r="L36" s="97" t="s">
        <v>6</v>
      </c>
      <c r="M36" s="98"/>
      <c r="N36" s="97" t="s">
        <v>7</v>
      </c>
      <c r="O36" s="98"/>
      <c r="P36" s="97" t="s">
        <v>8</v>
      </c>
      <c r="Q36" s="98"/>
      <c r="R36" s="97" t="s">
        <v>9</v>
      </c>
      <c r="S36" s="98"/>
      <c r="T36" s="97" t="s">
        <v>10</v>
      </c>
      <c r="U36" s="98"/>
      <c r="V36" s="97" t="s">
        <v>11</v>
      </c>
      <c r="W36" s="98"/>
      <c r="X36" s="97" t="s">
        <v>12</v>
      </c>
      <c r="Y36" s="98"/>
      <c r="Z36" s="97" t="s">
        <v>13</v>
      </c>
      <c r="AA36" s="98"/>
      <c r="AB36" s="97" t="s">
        <v>14</v>
      </c>
      <c r="AC36" s="98"/>
      <c r="AD36" s="97" t="s">
        <v>15</v>
      </c>
      <c r="AE36" s="98"/>
      <c r="AF36" s="97" t="s">
        <v>16</v>
      </c>
      <c r="AG36" s="98"/>
      <c r="AH36" s="97" t="s">
        <v>16</v>
      </c>
      <c r="AI36" s="98"/>
      <c r="AJ36" s="97" t="s">
        <v>6</v>
      </c>
      <c r="AK36" s="98"/>
      <c r="AL36" s="97" t="s">
        <v>7</v>
      </c>
      <c r="AM36" s="98"/>
      <c r="AN36" s="97" t="s">
        <v>17</v>
      </c>
      <c r="AO36" s="98"/>
      <c r="AP36" s="97" t="s">
        <v>8</v>
      </c>
      <c r="AQ36" s="98"/>
      <c r="AR36" s="97" t="s">
        <v>9</v>
      </c>
      <c r="AS36" s="98"/>
      <c r="AT36" s="97" t="s">
        <v>10</v>
      </c>
      <c r="AU36" s="98"/>
      <c r="AV36" s="97" t="s">
        <v>11</v>
      </c>
      <c r="AW36" s="98"/>
      <c r="AX36" s="97" t="s">
        <v>12</v>
      </c>
      <c r="AY36" s="98"/>
      <c r="AZ36" s="97" t="s">
        <v>13</v>
      </c>
      <c r="BA36" s="98"/>
      <c r="BB36" s="97" t="s">
        <v>14</v>
      </c>
      <c r="BC36" s="98"/>
    </row>
    <row r="37" spans="1:55" x14ac:dyDescent="0.2">
      <c r="A37" s="2" t="s">
        <v>18</v>
      </c>
      <c r="B37" s="3" t="s">
        <v>19</v>
      </c>
      <c r="C37" s="2" t="s">
        <v>20</v>
      </c>
      <c r="D37" s="4" t="s">
        <v>21</v>
      </c>
      <c r="E37" t="s">
        <v>22</v>
      </c>
      <c r="F37" s="4" t="s">
        <v>21</v>
      </c>
      <c r="G37" t="s">
        <v>23</v>
      </c>
      <c r="H37" s="4" t="s">
        <v>24</v>
      </c>
      <c r="I37" t="s">
        <v>25</v>
      </c>
      <c r="J37" s="4" t="s">
        <v>26</v>
      </c>
      <c r="K37" t="s">
        <v>27</v>
      </c>
      <c r="L37" s="4" t="s">
        <v>28</v>
      </c>
      <c r="M37" t="s">
        <v>29</v>
      </c>
      <c r="N37" s="4" t="s">
        <v>30</v>
      </c>
      <c r="O37" t="s">
        <v>31</v>
      </c>
      <c r="P37" s="4" t="s">
        <v>32</v>
      </c>
      <c r="Q37" t="s">
        <v>33</v>
      </c>
      <c r="R37" s="4" t="s">
        <v>34</v>
      </c>
      <c r="S37" t="s">
        <v>35</v>
      </c>
      <c r="T37" s="4" t="s">
        <v>36</v>
      </c>
      <c r="U37" t="s">
        <v>37</v>
      </c>
      <c r="V37" s="4" t="s">
        <v>38</v>
      </c>
      <c r="W37" t="s">
        <v>39</v>
      </c>
      <c r="X37" s="4" t="s">
        <v>40</v>
      </c>
      <c r="Y37" s="5" t="s">
        <v>36</v>
      </c>
      <c r="Z37" t="s">
        <v>41</v>
      </c>
      <c r="AA37" s="5" t="s">
        <v>42</v>
      </c>
      <c r="AB37" t="s">
        <v>43</v>
      </c>
      <c r="AC37" s="5" t="s">
        <v>44</v>
      </c>
      <c r="AD37" s="4" t="s">
        <v>45</v>
      </c>
      <c r="AE37" t="s">
        <v>46</v>
      </c>
      <c r="AF37" s="4" t="s">
        <v>40</v>
      </c>
      <c r="AG37" t="s">
        <v>47</v>
      </c>
      <c r="AH37" s="4" t="s">
        <v>48</v>
      </c>
      <c r="AI37" t="s">
        <v>49</v>
      </c>
      <c r="AJ37" s="4" t="s">
        <v>50</v>
      </c>
      <c r="AK37" t="s">
        <v>29</v>
      </c>
      <c r="AL37" s="4" t="s">
        <v>28</v>
      </c>
      <c r="AM37" t="s">
        <v>51</v>
      </c>
      <c r="AN37" s="4" t="s">
        <v>52</v>
      </c>
      <c r="AO37" t="s">
        <v>53</v>
      </c>
      <c r="AP37" s="4" t="s">
        <v>32</v>
      </c>
      <c r="AQ37" t="s">
        <v>54</v>
      </c>
      <c r="AR37" s="4" t="s">
        <v>55</v>
      </c>
      <c r="AS37" t="s">
        <v>35</v>
      </c>
      <c r="AT37" s="4" t="s">
        <v>36</v>
      </c>
      <c r="AU37" t="s">
        <v>56</v>
      </c>
      <c r="AV37" s="4" t="s">
        <v>57</v>
      </c>
      <c r="AW37" t="s">
        <v>39</v>
      </c>
      <c r="AX37" s="4" t="s">
        <v>40</v>
      </c>
      <c r="AY37" t="s">
        <v>58</v>
      </c>
      <c r="AZ37" s="4" t="s">
        <v>41</v>
      </c>
      <c r="BA37" t="s">
        <v>59</v>
      </c>
      <c r="BB37" s="4" t="s">
        <v>43</v>
      </c>
      <c r="BC37" s="5" t="s">
        <v>60</v>
      </c>
    </row>
    <row r="38" spans="1:55" x14ac:dyDescent="0.2">
      <c r="A38" s="1" t="s">
        <v>61</v>
      </c>
      <c r="B38" s="58">
        <f>ROUND(B4,6)</f>
        <v>0.50561699999999998</v>
      </c>
      <c r="C38" s="59">
        <f t="shared" ref="C38:BC43" si="55">ROUND(C4,6)</f>
        <v>0.49438300000000002</v>
      </c>
      <c r="D38" s="58">
        <f t="shared" si="55"/>
        <v>0.49015199999999998</v>
      </c>
      <c r="E38" s="60">
        <f t="shared" si="55"/>
        <v>0.50984799999999997</v>
      </c>
      <c r="F38" s="58">
        <f t="shared" si="55"/>
        <v>0.50113399999999997</v>
      </c>
      <c r="G38" s="60">
        <f t="shared" si="55"/>
        <v>0.49886599999999998</v>
      </c>
      <c r="H38" s="58">
        <f t="shared" si="55"/>
        <v>0.42351299999999997</v>
      </c>
      <c r="I38" s="60">
        <f t="shared" si="55"/>
        <v>0.57648699999999997</v>
      </c>
      <c r="J38" s="70">
        <f t="shared" si="55"/>
        <v>0.50931999999999999</v>
      </c>
      <c r="K38" s="71">
        <f t="shared" si="55"/>
        <v>0.49068000000000001</v>
      </c>
      <c r="L38" s="58">
        <f t="shared" si="55"/>
        <v>0.441778</v>
      </c>
      <c r="M38" s="60">
        <f t="shared" si="55"/>
        <v>0.558222</v>
      </c>
      <c r="N38" s="70">
        <f t="shared" si="55"/>
        <v>0.49921500000000002</v>
      </c>
      <c r="O38" s="71">
        <f t="shared" si="55"/>
        <v>0.50078500000000004</v>
      </c>
      <c r="P38" s="58">
        <f t="shared" si="55"/>
        <v>0.53713999999999995</v>
      </c>
      <c r="Q38" s="60">
        <f t="shared" si="55"/>
        <v>0.46285999999999999</v>
      </c>
      <c r="R38" s="70">
        <f t="shared" si="55"/>
        <v>0.46782699999999999</v>
      </c>
      <c r="S38" s="71">
        <f t="shared" si="55"/>
        <v>0.53217300000000001</v>
      </c>
      <c r="T38" s="70">
        <f t="shared" si="55"/>
        <v>0.51860600000000001</v>
      </c>
      <c r="U38" s="71">
        <f t="shared" si="55"/>
        <v>0.48139399999999999</v>
      </c>
      <c r="V38" s="70">
        <f t="shared" si="55"/>
        <v>0.46744799999999997</v>
      </c>
      <c r="W38" s="71">
        <f t="shared" si="55"/>
        <v>0.53255200000000003</v>
      </c>
      <c r="X38" s="58">
        <f t="shared" si="55"/>
        <v>0.537856</v>
      </c>
      <c r="Y38" s="59">
        <f t="shared" si="55"/>
        <v>0.462144</v>
      </c>
      <c r="Z38" s="71">
        <f t="shared" si="55"/>
        <v>0.54241399999999995</v>
      </c>
      <c r="AA38" s="78">
        <f t="shared" si="55"/>
        <v>0.45758599999999999</v>
      </c>
      <c r="AB38" s="60">
        <f t="shared" si="55"/>
        <v>0.538273</v>
      </c>
      <c r="AC38" s="59">
        <f t="shared" si="55"/>
        <v>0.461727</v>
      </c>
      <c r="AD38" s="70">
        <f t="shared" si="55"/>
        <v>0.389625</v>
      </c>
      <c r="AE38" s="71">
        <f t="shared" si="55"/>
        <v>0.610375</v>
      </c>
      <c r="AF38" s="58">
        <f t="shared" si="55"/>
        <v>0.43982900000000003</v>
      </c>
      <c r="AG38" s="60">
        <f t="shared" si="55"/>
        <v>0.56017099999999997</v>
      </c>
      <c r="AH38" s="58">
        <f t="shared" si="55"/>
        <v>0.54326399999999997</v>
      </c>
      <c r="AI38" s="60">
        <f t="shared" si="55"/>
        <v>0.45673599999999998</v>
      </c>
      <c r="AJ38" s="58">
        <f t="shared" si="55"/>
        <v>0.51703699999999997</v>
      </c>
      <c r="AK38" s="60">
        <f t="shared" si="55"/>
        <v>0.48296299999999998</v>
      </c>
      <c r="AL38" s="70">
        <f t="shared" si="55"/>
        <v>0.52646300000000001</v>
      </c>
      <c r="AM38" s="71">
        <f t="shared" si="55"/>
        <v>0.47353699999999999</v>
      </c>
      <c r="AN38" s="58">
        <f t="shared" si="55"/>
        <v>0.61068299999999998</v>
      </c>
      <c r="AO38" s="60">
        <f t="shared" si="55"/>
        <v>0.38931700000000002</v>
      </c>
      <c r="AP38" s="58">
        <f t="shared" si="55"/>
        <v>0.53521799999999997</v>
      </c>
      <c r="AQ38" s="60">
        <f t="shared" si="55"/>
        <v>0.46478199999999997</v>
      </c>
      <c r="AR38" s="70">
        <f t="shared" si="55"/>
        <v>0.47897899999999999</v>
      </c>
      <c r="AS38" s="71">
        <f t="shared" si="55"/>
        <v>0.52102099999999996</v>
      </c>
      <c r="AT38" s="70">
        <f t="shared" si="55"/>
        <v>0.53571299999999999</v>
      </c>
      <c r="AU38" s="71">
        <f t="shared" si="55"/>
        <v>0.46428700000000001</v>
      </c>
      <c r="AV38" s="70">
        <f t="shared" si="55"/>
        <v>0.49339300000000003</v>
      </c>
      <c r="AW38" s="71">
        <f t="shared" si="55"/>
        <v>0.50660700000000003</v>
      </c>
      <c r="AX38" s="58">
        <f t="shared" si="55"/>
        <v>0.56789199999999995</v>
      </c>
      <c r="AY38" s="60">
        <f t="shared" si="55"/>
        <v>0.43210799999999999</v>
      </c>
      <c r="AZ38" s="70">
        <f t="shared" si="55"/>
        <v>0.53610100000000005</v>
      </c>
      <c r="BA38" s="71">
        <f t="shared" si="55"/>
        <v>0.46389900000000001</v>
      </c>
      <c r="BB38" s="58">
        <f t="shared" si="55"/>
        <v>0.53615199999999996</v>
      </c>
      <c r="BC38" s="59">
        <f t="shared" si="55"/>
        <v>0.46384799999999998</v>
      </c>
    </row>
    <row r="39" spans="1:55" x14ac:dyDescent="0.2">
      <c r="A39" s="34" t="s">
        <v>62</v>
      </c>
      <c r="B39" s="61">
        <f t="shared" ref="B39:Q51" si="56">ROUND(B5,6)</f>
        <v>0.74141699999999999</v>
      </c>
      <c r="C39" s="62">
        <f t="shared" si="56"/>
        <v>0.25858300000000001</v>
      </c>
      <c r="D39" s="61">
        <f t="shared" si="56"/>
        <v>0.71621599999999996</v>
      </c>
      <c r="E39" s="62">
        <f t="shared" si="56"/>
        <v>0.28378399999999998</v>
      </c>
      <c r="F39" s="61">
        <f t="shared" si="56"/>
        <v>0.70929299999999995</v>
      </c>
      <c r="G39" s="63">
        <f t="shared" si="56"/>
        <v>0.29070699999999999</v>
      </c>
      <c r="H39" s="61">
        <f t="shared" si="56"/>
        <v>0.64555899999999999</v>
      </c>
      <c r="I39" s="63">
        <f t="shared" si="56"/>
        <v>0.35444100000000001</v>
      </c>
      <c r="J39" s="72">
        <f t="shared" si="56"/>
        <v>0.76715699999999998</v>
      </c>
      <c r="K39" s="73">
        <f t="shared" si="56"/>
        <v>0.23284299999999999</v>
      </c>
      <c r="L39" s="61">
        <f t="shared" si="56"/>
        <v>0.70235199999999998</v>
      </c>
      <c r="M39" s="63">
        <f t="shared" si="56"/>
        <v>0.29764800000000002</v>
      </c>
      <c r="N39" s="72">
        <f t="shared" si="56"/>
        <v>0.73706300000000002</v>
      </c>
      <c r="O39" s="73">
        <f t="shared" si="56"/>
        <v>0.26293699999999998</v>
      </c>
      <c r="P39" s="61">
        <f t="shared" si="56"/>
        <v>0.76355399999999995</v>
      </c>
      <c r="Q39" s="63">
        <f t="shared" si="56"/>
        <v>0.23644599999999999</v>
      </c>
      <c r="R39" s="72">
        <f t="shared" si="55"/>
        <v>0.71141600000000005</v>
      </c>
      <c r="S39" s="73">
        <f t="shared" si="55"/>
        <v>0.28858400000000001</v>
      </c>
      <c r="T39" s="72">
        <f t="shared" si="55"/>
        <v>0.75075400000000003</v>
      </c>
      <c r="U39" s="73">
        <f t="shared" si="55"/>
        <v>0.249246</v>
      </c>
      <c r="V39" s="72">
        <f t="shared" si="55"/>
        <v>0.72039900000000001</v>
      </c>
      <c r="W39" s="73">
        <f t="shared" si="55"/>
        <v>0.27960099999999999</v>
      </c>
      <c r="X39" s="61">
        <f t="shared" si="55"/>
        <v>0.76162600000000003</v>
      </c>
      <c r="Y39" s="62">
        <f t="shared" si="55"/>
        <v>0.238374</v>
      </c>
      <c r="Z39" s="73">
        <f t="shared" si="55"/>
        <v>0.76713200000000004</v>
      </c>
      <c r="AA39" s="79">
        <f t="shared" si="55"/>
        <v>0.23286799999999999</v>
      </c>
      <c r="AB39" s="63">
        <f t="shared" si="55"/>
        <v>0.75845700000000005</v>
      </c>
      <c r="AC39" s="62">
        <f t="shared" si="55"/>
        <v>0.24154300000000001</v>
      </c>
      <c r="AD39" s="72">
        <f t="shared" si="55"/>
        <v>0.43450800000000001</v>
      </c>
      <c r="AE39" s="73">
        <f t="shared" si="55"/>
        <v>0.56549199999999999</v>
      </c>
      <c r="AF39" s="61">
        <f t="shared" si="55"/>
        <v>0.67500400000000005</v>
      </c>
      <c r="AG39" s="63">
        <f t="shared" si="55"/>
        <v>0.32499600000000001</v>
      </c>
      <c r="AH39" s="61">
        <f t="shared" si="55"/>
        <v>0.72913399999999995</v>
      </c>
      <c r="AI39" s="63">
        <f t="shared" si="55"/>
        <v>0.270866</v>
      </c>
      <c r="AJ39" s="61">
        <f t="shared" si="55"/>
        <v>0.75286799999999998</v>
      </c>
      <c r="AK39" s="63">
        <f t="shared" si="55"/>
        <v>0.24713199999999999</v>
      </c>
      <c r="AL39" s="72">
        <f t="shared" si="55"/>
        <v>0.75315299999999996</v>
      </c>
      <c r="AM39" s="73">
        <f t="shared" si="55"/>
        <v>0.24684700000000001</v>
      </c>
      <c r="AN39" s="61">
        <f t="shared" si="55"/>
        <v>0.81711400000000001</v>
      </c>
      <c r="AO39" s="63">
        <f t="shared" si="55"/>
        <v>0.18288599999999999</v>
      </c>
      <c r="AP39" s="61">
        <f t="shared" si="55"/>
        <v>0.75129400000000002</v>
      </c>
      <c r="AQ39" s="63">
        <f t="shared" si="55"/>
        <v>0.24870600000000001</v>
      </c>
      <c r="AR39" s="72">
        <f t="shared" si="55"/>
        <v>0.71110399999999996</v>
      </c>
      <c r="AS39" s="73">
        <f t="shared" si="55"/>
        <v>0.28889599999999999</v>
      </c>
      <c r="AT39" s="72">
        <f t="shared" si="55"/>
        <v>0.75881100000000001</v>
      </c>
      <c r="AU39" s="73">
        <f t="shared" si="55"/>
        <v>0.24118899999999999</v>
      </c>
      <c r="AV39" s="72">
        <f t="shared" si="55"/>
        <v>0.72350099999999995</v>
      </c>
      <c r="AW39" s="73">
        <f t="shared" si="55"/>
        <v>0.27649899999999999</v>
      </c>
      <c r="AX39" s="61">
        <f t="shared" si="55"/>
        <v>0.78117300000000001</v>
      </c>
      <c r="AY39" s="63">
        <f t="shared" si="55"/>
        <v>0.21882699999999999</v>
      </c>
      <c r="AZ39" s="72">
        <f t="shared" si="55"/>
        <v>0.75143099999999996</v>
      </c>
      <c r="BA39" s="73">
        <f t="shared" si="55"/>
        <v>0.24856900000000001</v>
      </c>
      <c r="BB39" s="61">
        <f t="shared" si="55"/>
        <v>0.74423700000000004</v>
      </c>
      <c r="BC39" s="62">
        <f t="shared" si="55"/>
        <v>0.25576300000000002</v>
      </c>
    </row>
    <row r="40" spans="1:55" x14ac:dyDescent="0.2">
      <c r="A40" s="38" t="s">
        <v>63</v>
      </c>
      <c r="B40" s="64">
        <f t="shared" si="56"/>
        <v>0.442778</v>
      </c>
      <c r="C40" s="65">
        <f t="shared" si="55"/>
        <v>0.557222</v>
      </c>
      <c r="D40" s="64">
        <f t="shared" si="55"/>
        <v>0.426014</v>
      </c>
      <c r="E40" s="65">
        <f t="shared" si="55"/>
        <v>0.573986</v>
      </c>
      <c r="F40" s="64">
        <f t="shared" si="55"/>
        <v>0.43757400000000002</v>
      </c>
      <c r="G40" s="66">
        <f t="shared" si="55"/>
        <v>0.56242599999999998</v>
      </c>
      <c r="H40" s="64">
        <f t="shared" si="55"/>
        <v>0.361209</v>
      </c>
      <c r="I40" s="66">
        <f t="shared" si="55"/>
        <v>0.638791</v>
      </c>
      <c r="J40" s="74">
        <f t="shared" si="55"/>
        <v>0.42559900000000001</v>
      </c>
      <c r="K40" s="75">
        <f t="shared" si="55"/>
        <v>0.57440100000000005</v>
      </c>
      <c r="L40" s="64">
        <f t="shared" si="55"/>
        <v>0.38493500000000003</v>
      </c>
      <c r="M40" s="66">
        <f t="shared" si="55"/>
        <v>0.61506499999999997</v>
      </c>
      <c r="N40" s="74">
        <f t="shared" si="55"/>
        <v>0.43169800000000003</v>
      </c>
      <c r="O40" s="75">
        <f t="shared" si="55"/>
        <v>0.56830199999999997</v>
      </c>
      <c r="P40" s="64">
        <f t="shared" si="55"/>
        <v>0.48599300000000001</v>
      </c>
      <c r="Q40" s="66">
        <f t="shared" si="55"/>
        <v>0.51400699999999999</v>
      </c>
      <c r="R40" s="74">
        <f t="shared" si="55"/>
        <v>0.38865100000000002</v>
      </c>
      <c r="S40" s="75">
        <f t="shared" si="55"/>
        <v>0.61134900000000003</v>
      </c>
      <c r="T40" s="74">
        <f t="shared" si="55"/>
        <v>0.45007599999999998</v>
      </c>
      <c r="U40" s="75">
        <f t="shared" si="55"/>
        <v>0.54992399999999997</v>
      </c>
      <c r="V40" s="74">
        <f t="shared" si="55"/>
        <v>0.39508700000000002</v>
      </c>
      <c r="W40" s="75">
        <f t="shared" si="55"/>
        <v>0.60491300000000003</v>
      </c>
      <c r="X40" s="64">
        <f t="shared" si="55"/>
        <v>0.48200599999999999</v>
      </c>
      <c r="Y40" s="65">
        <f t="shared" si="55"/>
        <v>0.51799399999999995</v>
      </c>
      <c r="Z40" s="75">
        <f t="shared" si="55"/>
        <v>0.48711199999999999</v>
      </c>
      <c r="AA40" s="80">
        <f t="shared" si="55"/>
        <v>0.51288800000000001</v>
      </c>
      <c r="AB40" s="66">
        <f t="shared" si="55"/>
        <v>0.47944399999999998</v>
      </c>
      <c r="AC40" s="65">
        <f t="shared" si="55"/>
        <v>0.52055600000000002</v>
      </c>
      <c r="AD40" s="74">
        <f t="shared" si="55"/>
        <v>0.35639599999999999</v>
      </c>
      <c r="AE40" s="75">
        <f t="shared" si="55"/>
        <v>0.64360399999999995</v>
      </c>
      <c r="AF40" s="64">
        <f t="shared" si="55"/>
        <v>0.37815500000000002</v>
      </c>
      <c r="AG40" s="66">
        <f t="shared" si="55"/>
        <v>0.62184499999999998</v>
      </c>
      <c r="AH40" s="64">
        <f t="shared" si="55"/>
        <v>0.48472999999999999</v>
      </c>
      <c r="AI40" s="66">
        <f t="shared" si="55"/>
        <v>0.51527000000000001</v>
      </c>
      <c r="AJ40" s="64">
        <f t="shared" si="55"/>
        <v>0.46694999999999998</v>
      </c>
      <c r="AK40" s="66">
        <f t="shared" si="55"/>
        <v>0.53305000000000002</v>
      </c>
      <c r="AL40" s="74">
        <f t="shared" si="55"/>
        <v>0.46334599999999998</v>
      </c>
      <c r="AM40" s="75">
        <f t="shared" si="55"/>
        <v>0.53665399999999996</v>
      </c>
      <c r="AN40" s="64">
        <f t="shared" si="55"/>
        <v>0.57663200000000003</v>
      </c>
      <c r="AO40" s="66">
        <f t="shared" si="55"/>
        <v>0.42336800000000002</v>
      </c>
      <c r="AP40" s="64">
        <f t="shared" si="55"/>
        <v>0.46730500000000003</v>
      </c>
      <c r="AQ40" s="66">
        <f t="shared" si="55"/>
        <v>0.53269500000000003</v>
      </c>
      <c r="AR40" s="74">
        <f t="shared" si="55"/>
        <v>0.40071099999999998</v>
      </c>
      <c r="AS40" s="75">
        <f t="shared" si="55"/>
        <v>0.59928899999999996</v>
      </c>
      <c r="AT40" s="74">
        <f t="shared" si="55"/>
        <v>0.46776299999999998</v>
      </c>
      <c r="AU40" s="75">
        <f t="shared" si="55"/>
        <v>0.53223699999999996</v>
      </c>
      <c r="AV40" s="74">
        <f t="shared" si="55"/>
        <v>0.42005999999999999</v>
      </c>
      <c r="AW40" s="75">
        <f t="shared" si="55"/>
        <v>0.57994000000000001</v>
      </c>
      <c r="AX40" s="64">
        <f t="shared" si="55"/>
        <v>0.52086200000000005</v>
      </c>
      <c r="AY40" s="66">
        <f t="shared" si="55"/>
        <v>0.47913800000000001</v>
      </c>
      <c r="AZ40" s="74">
        <f t="shared" si="55"/>
        <v>0.48274899999999998</v>
      </c>
      <c r="BA40" s="75">
        <f t="shared" si="55"/>
        <v>0.51725100000000002</v>
      </c>
      <c r="BB40" s="64">
        <f t="shared" si="55"/>
        <v>0.47549200000000003</v>
      </c>
      <c r="BC40" s="65">
        <f t="shared" si="55"/>
        <v>0.52450799999999997</v>
      </c>
    </row>
    <row r="41" spans="1:55" x14ac:dyDescent="0.2">
      <c r="A41" s="42" t="s">
        <v>64</v>
      </c>
      <c r="B41" s="64">
        <f t="shared" si="56"/>
        <v>0.44389000000000001</v>
      </c>
      <c r="C41" s="65">
        <f t="shared" si="55"/>
        <v>0.55610999999999999</v>
      </c>
      <c r="D41" s="64">
        <f t="shared" si="55"/>
        <v>0.42058899999999999</v>
      </c>
      <c r="E41" s="65">
        <f t="shared" si="55"/>
        <v>0.57941100000000001</v>
      </c>
      <c r="F41" s="64">
        <f t="shared" si="55"/>
        <v>0.43335800000000002</v>
      </c>
      <c r="G41" s="66">
        <f t="shared" si="55"/>
        <v>0.56664199999999998</v>
      </c>
      <c r="H41" s="64">
        <f t="shared" si="55"/>
        <v>0.38200400000000001</v>
      </c>
      <c r="I41" s="66">
        <f t="shared" si="55"/>
        <v>0.61799599999999999</v>
      </c>
      <c r="J41" s="74">
        <f t="shared" si="55"/>
        <v>0.368892</v>
      </c>
      <c r="K41" s="75">
        <f t="shared" si="55"/>
        <v>0.631108</v>
      </c>
      <c r="L41" s="64">
        <f t="shared" si="55"/>
        <v>0.39173200000000002</v>
      </c>
      <c r="M41" s="66">
        <f t="shared" si="55"/>
        <v>0.60826800000000003</v>
      </c>
      <c r="N41" s="74">
        <f t="shared" si="55"/>
        <v>0.44104599999999999</v>
      </c>
      <c r="O41" s="75">
        <f t="shared" si="55"/>
        <v>0.55895399999999995</v>
      </c>
      <c r="P41" s="64">
        <f t="shared" si="55"/>
        <v>0.46748099999999998</v>
      </c>
      <c r="Q41" s="66">
        <f t="shared" si="55"/>
        <v>0.53251899999999996</v>
      </c>
      <c r="R41" s="74">
        <f t="shared" si="55"/>
        <v>0.422342</v>
      </c>
      <c r="S41" s="75">
        <f t="shared" si="55"/>
        <v>0.577658</v>
      </c>
      <c r="T41" s="74">
        <f t="shared" si="55"/>
        <v>0.45046700000000001</v>
      </c>
      <c r="U41" s="75">
        <f t="shared" si="55"/>
        <v>0.54953300000000005</v>
      </c>
      <c r="V41" s="74">
        <f t="shared" si="55"/>
        <v>0.42023500000000003</v>
      </c>
      <c r="W41" s="75">
        <f t="shared" si="55"/>
        <v>0.57976499999999997</v>
      </c>
      <c r="X41" s="64">
        <f t="shared" si="55"/>
        <v>0.46854800000000002</v>
      </c>
      <c r="Y41" s="65">
        <f t="shared" si="55"/>
        <v>0.53145200000000004</v>
      </c>
      <c r="Z41" s="75">
        <f t="shared" si="55"/>
        <v>0.47481499999999999</v>
      </c>
      <c r="AA41" s="80">
        <f t="shared" si="55"/>
        <v>0.52518500000000001</v>
      </c>
      <c r="AB41" s="66">
        <f t="shared" si="55"/>
        <v>0.45834599999999998</v>
      </c>
      <c r="AC41" s="65">
        <f t="shared" si="55"/>
        <v>0.54165399999999997</v>
      </c>
      <c r="AD41" s="74">
        <f t="shared" si="55"/>
        <v>0.346084</v>
      </c>
      <c r="AE41" s="75">
        <f t="shared" si="55"/>
        <v>0.65391600000000005</v>
      </c>
      <c r="AF41" s="64">
        <f t="shared" si="55"/>
        <v>0.37396699999999999</v>
      </c>
      <c r="AG41" s="66">
        <f t="shared" si="55"/>
        <v>0.62603299999999995</v>
      </c>
      <c r="AH41" s="64">
        <f t="shared" si="55"/>
        <v>0.47541299999999997</v>
      </c>
      <c r="AI41" s="66">
        <f t="shared" si="55"/>
        <v>0.52458700000000003</v>
      </c>
      <c r="AJ41" s="64">
        <f t="shared" si="55"/>
        <v>0.55030100000000004</v>
      </c>
      <c r="AK41" s="66">
        <f t="shared" si="55"/>
        <v>0.44969900000000002</v>
      </c>
      <c r="AL41" s="74">
        <f t="shared" si="55"/>
        <v>0.49886999999999998</v>
      </c>
      <c r="AM41" s="75">
        <f t="shared" si="55"/>
        <v>0.50112999999999996</v>
      </c>
      <c r="AN41" s="64">
        <f t="shared" si="55"/>
        <v>0.57134399999999996</v>
      </c>
      <c r="AO41" s="66">
        <f t="shared" si="55"/>
        <v>0.42865599999999998</v>
      </c>
      <c r="AP41" s="64">
        <f t="shared" si="55"/>
        <v>0.50107900000000005</v>
      </c>
      <c r="AQ41" s="66">
        <f t="shared" si="55"/>
        <v>0.498921</v>
      </c>
      <c r="AR41" s="74">
        <f t="shared" si="55"/>
        <v>0.45396700000000001</v>
      </c>
      <c r="AS41" s="75">
        <f t="shared" si="55"/>
        <v>0.54603299999999999</v>
      </c>
      <c r="AT41" s="74">
        <f t="shared" si="55"/>
        <v>0.499556</v>
      </c>
      <c r="AU41" s="75">
        <f t="shared" si="55"/>
        <v>0.500444</v>
      </c>
      <c r="AV41" s="74">
        <f t="shared" si="55"/>
        <v>0.45472099999999999</v>
      </c>
      <c r="AW41" s="75">
        <f t="shared" si="55"/>
        <v>0.54527899999999996</v>
      </c>
      <c r="AX41" s="64">
        <f t="shared" si="55"/>
        <v>0.52426300000000003</v>
      </c>
      <c r="AY41" s="66">
        <f t="shared" si="55"/>
        <v>0.47573700000000002</v>
      </c>
      <c r="AZ41" s="74">
        <f t="shared" si="55"/>
        <v>0.49530299999999999</v>
      </c>
      <c r="BA41" s="75">
        <f t="shared" si="55"/>
        <v>0.50469699999999995</v>
      </c>
      <c r="BB41" s="64">
        <f t="shared" si="55"/>
        <v>0.49688300000000002</v>
      </c>
      <c r="BC41" s="65">
        <f t="shared" si="55"/>
        <v>0.50311700000000004</v>
      </c>
    </row>
    <row r="42" spans="1:55" x14ac:dyDescent="0.2">
      <c r="A42" s="43" t="s">
        <v>65</v>
      </c>
      <c r="B42" s="64">
        <f t="shared" si="56"/>
        <v>0.71680100000000002</v>
      </c>
      <c r="C42" s="65">
        <f t="shared" si="55"/>
        <v>0.28319899999999998</v>
      </c>
      <c r="D42" s="64">
        <f t="shared" si="55"/>
        <v>0.71854499999999999</v>
      </c>
      <c r="E42" s="65">
        <f t="shared" si="55"/>
        <v>0.28145500000000001</v>
      </c>
      <c r="F42" s="64">
        <f t="shared" si="55"/>
        <v>0.72725499999999998</v>
      </c>
      <c r="G42" s="66">
        <f t="shared" si="55"/>
        <v>0.27274500000000002</v>
      </c>
      <c r="H42" s="64">
        <f t="shared" si="55"/>
        <v>0.61740300000000004</v>
      </c>
      <c r="I42" s="66">
        <f t="shared" si="55"/>
        <v>0.38259700000000002</v>
      </c>
      <c r="J42" s="74">
        <f t="shared" si="55"/>
        <v>0.74474899999999999</v>
      </c>
      <c r="K42" s="75">
        <f t="shared" si="55"/>
        <v>0.25525100000000001</v>
      </c>
      <c r="L42" s="64">
        <f t="shared" si="55"/>
        <v>0.67680600000000002</v>
      </c>
      <c r="M42" s="66">
        <f t="shared" si="55"/>
        <v>0.32319399999999998</v>
      </c>
      <c r="N42" s="74">
        <f t="shared" si="55"/>
        <v>0.718943</v>
      </c>
      <c r="O42" s="75">
        <f t="shared" si="55"/>
        <v>0.281057</v>
      </c>
      <c r="P42" s="64">
        <f t="shared" si="55"/>
        <v>0.75396300000000005</v>
      </c>
      <c r="Q42" s="66">
        <f t="shared" si="55"/>
        <v>0.24603700000000001</v>
      </c>
      <c r="R42" s="74">
        <f t="shared" si="55"/>
        <v>0.67151000000000005</v>
      </c>
      <c r="S42" s="75">
        <f t="shared" si="55"/>
        <v>0.32849</v>
      </c>
      <c r="T42" s="74">
        <f t="shared" si="55"/>
        <v>0.73228499999999996</v>
      </c>
      <c r="U42" s="75">
        <f t="shared" si="55"/>
        <v>0.26771499999999998</v>
      </c>
      <c r="V42" s="74">
        <f t="shared" si="55"/>
        <v>0.65468300000000001</v>
      </c>
      <c r="W42" s="75">
        <f t="shared" si="55"/>
        <v>0.34531699999999999</v>
      </c>
      <c r="X42" s="64">
        <f t="shared" si="55"/>
        <v>0.74773699999999999</v>
      </c>
      <c r="Y42" s="65">
        <f t="shared" si="55"/>
        <v>0.25226300000000001</v>
      </c>
      <c r="Z42" s="75">
        <f t="shared" si="55"/>
        <v>0.751807</v>
      </c>
      <c r="AA42" s="80">
        <f t="shared" si="55"/>
        <v>0.248193</v>
      </c>
      <c r="AB42" s="66">
        <f t="shared" si="55"/>
        <v>0.74347099999999999</v>
      </c>
      <c r="AC42" s="65">
        <f t="shared" si="55"/>
        <v>0.25652900000000001</v>
      </c>
      <c r="AD42" s="74">
        <f t="shared" si="55"/>
        <v>0.65275799999999995</v>
      </c>
      <c r="AE42" s="75">
        <f t="shared" si="55"/>
        <v>0.347242</v>
      </c>
      <c r="AF42" s="64">
        <f t="shared" si="55"/>
        <v>0.68485799999999997</v>
      </c>
      <c r="AG42" s="66">
        <f t="shared" si="55"/>
        <v>0.31514199999999998</v>
      </c>
      <c r="AH42" s="64">
        <f t="shared" si="55"/>
        <v>0.72880400000000001</v>
      </c>
      <c r="AI42" s="66">
        <f t="shared" si="55"/>
        <v>0.27119599999999999</v>
      </c>
      <c r="AJ42" s="64">
        <f t="shared" si="55"/>
        <v>0.69794699999999998</v>
      </c>
      <c r="AK42" s="66">
        <f t="shared" si="55"/>
        <v>0.30205300000000002</v>
      </c>
      <c r="AL42" s="74">
        <f t="shared" si="55"/>
        <v>0.71886399999999995</v>
      </c>
      <c r="AM42" s="75">
        <f t="shared" si="55"/>
        <v>0.281136</v>
      </c>
      <c r="AN42" s="64">
        <f t="shared" si="55"/>
        <v>0.78417999999999999</v>
      </c>
      <c r="AO42" s="66">
        <f t="shared" si="55"/>
        <v>0.21582000000000001</v>
      </c>
      <c r="AP42" s="64">
        <f t="shared" si="55"/>
        <v>0.70498099999999997</v>
      </c>
      <c r="AQ42" s="66">
        <f t="shared" si="55"/>
        <v>0.29501899999999998</v>
      </c>
      <c r="AR42" s="74">
        <f t="shared" si="55"/>
        <v>0.66340100000000002</v>
      </c>
      <c r="AS42" s="75">
        <f t="shared" si="55"/>
        <v>0.33659899999999998</v>
      </c>
      <c r="AT42" s="74">
        <f t="shared" si="55"/>
        <v>0.72806000000000004</v>
      </c>
      <c r="AU42" s="75">
        <f t="shared" si="55"/>
        <v>0.27194000000000002</v>
      </c>
      <c r="AV42" s="74">
        <f t="shared" si="55"/>
        <v>0.678284</v>
      </c>
      <c r="AW42" s="75">
        <f t="shared" si="55"/>
        <v>0.321716</v>
      </c>
      <c r="AX42" s="64">
        <f t="shared" si="55"/>
        <v>0.75029900000000005</v>
      </c>
      <c r="AY42" s="66">
        <f t="shared" si="55"/>
        <v>0.24970100000000001</v>
      </c>
      <c r="AZ42" s="74">
        <f t="shared" si="55"/>
        <v>0.72820600000000002</v>
      </c>
      <c r="BA42" s="75">
        <f t="shared" si="55"/>
        <v>0.27179399999999998</v>
      </c>
      <c r="BB42" s="64">
        <f t="shared" si="55"/>
        <v>0.72166200000000003</v>
      </c>
      <c r="BC42" s="65">
        <f t="shared" si="55"/>
        <v>0.27833799999999997</v>
      </c>
    </row>
    <row r="43" spans="1:55" x14ac:dyDescent="0.2">
      <c r="A43" s="44" t="s">
        <v>66</v>
      </c>
      <c r="B43" s="64">
        <f t="shared" si="56"/>
        <v>0.41429300000000002</v>
      </c>
      <c r="C43" s="65">
        <f t="shared" si="55"/>
        <v>0.58570699999999998</v>
      </c>
      <c r="D43" s="64">
        <f t="shared" si="55"/>
        <v>0.40257700000000002</v>
      </c>
      <c r="E43" s="65">
        <f t="shared" si="55"/>
        <v>0.59742300000000004</v>
      </c>
      <c r="F43" s="64">
        <f t="shared" si="55"/>
        <v>0.42490899999999998</v>
      </c>
      <c r="G43" s="66">
        <f t="shared" si="55"/>
        <v>0.57509100000000002</v>
      </c>
      <c r="H43" s="64">
        <f t="shared" ref="C43:BC47" si="57">ROUND(H9,6)</f>
        <v>0.34564499999999998</v>
      </c>
      <c r="I43" s="66">
        <f t="shared" si="57"/>
        <v>0.65435500000000002</v>
      </c>
      <c r="J43" s="74">
        <f t="shared" si="57"/>
        <v>0.42455100000000001</v>
      </c>
      <c r="K43" s="75">
        <f t="shared" si="57"/>
        <v>0.57544899999999999</v>
      </c>
      <c r="L43" s="64">
        <f t="shared" si="57"/>
        <v>0.34894700000000001</v>
      </c>
      <c r="M43" s="66">
        <f t="shared" si="57"/>
        <v>0.65105299999999999</v>
      </c>
      <c r="N43" s="74">
        <f t="shared" si="57"/>
        <v>0.40684100000000001</v>
      </c>
      <c r="O43" s="75">
        <f t="shared" si="57"/>
        <v>0.59315899999999999</v>
      </c>
      <c r="P43" s="64">
        <f t="shared" si="57"/>
        <v>0.43788500000000002</v>
      </c>
      <c r="Q43" s="66">
        <f t="shared" si="57"/>
        <v>0.56211500000000003</v>
      </c>
      <c r="R43" s="74">
        <f t="shared" si="57"/>
        <v>0.377697</v>
      </c>
      <c r="S43" s="75">
        <f t="shared" si="57"/>
        <v>0.62230300000000005</v>
      </c>
      <c r="T43" s="74">
        <f t="shared" si="57"/>
        <v>0.429977</v>
      </c>
      <c r="U43" s="75">
        <f t="shared" si="57"/>
        <v>0.57002299999999995</v>
      </c>
      <c r="V43" s="74">
        <f t="shared" si="57"/>
        <v>0.36951099999999998</v>
      </c>
      <c r="W43" s="75">
        <f t="shared" si="57"/>
        <v>0.63048899999999997</v>
      </c>
      <c r="X43" s="64">
        <f t="shared" si="57"/>
        <v>0.45145600000000002</v>
      </c>
      <c r="Y43" s="65">
        <f t="shared" si="57"/>
        <v>0.54854400000000003</v>
      </c>
      <c r="Z43" s="75">
        <f t="shared" si="57"/>
        <v>0.45001099999999999</v>
      </c>
      <c r="AA43" s="80">
        <f t="shared" si="57"/>
        <v>0.54998899999999995</v>
      </c>
      <c r="AB43" s="66">
        <f t="shared" si="57"/>
        <v>0.456316</v>
      </c>
      <c r="AC43" s="65">
        <f t="shared" si="57"/>
        <v>0.54368399999999995</v>
      </c>
      <c r="AD43" s="74">
        <f t="shared" si="57"/>
        <v>0.34407700000000002</v>
      </c>
      <c r="AE43" s="75">
        <f t="shared" si="57"/>
        <v>0.65592300000000003</v>
      </c>
      <c r="AF43" s="64">
        <f t="shared" si="57"/>
        <v>0.351331</v>
      </c>
      <c r="AG43" s="66">
        <f t="shared" si="57"/>
        <v>0.64866900000000005</v>
      </c>
      <c r="AH43" s="64">
        <f t="shared" si="57"/>
        <v>0.47603299999999998</v>
      </c>
      <c r="AI43" s="66">
        <f t="shared" si="57"/>
        <v>0.52396699999999996</v>
      </c>
      <c r="AJ43" s="64">
        <f t="shared" si="57"/>
        <v>0.454235</v>
      </c>
      <c r="AK43" s="66">
        <f t="shared" si="57"/>
        <v>0.54576499999999994</v>
      </c>
      <c r="AL43" s="74">
        <f t="shared" si="57"/>
        <v>0.44697900000000002</v>
      </c>
      <c r="AM43" s="75">
        <f t="shared" si="57"/>
        <v>0.55302099999999998</v>
      </c>
      <c r="AN43" s="64">
        <f t="shared" si="57"/>
        <v>0.52685899999999997</v>
      </c>
      <c r="AO43" s="66">
        <f t="shared" si="57"/>
        <v>0.47314099999999998</v>
      </c>
      <c r="AP43" s="64">
        <f t="shared" si="57"/>
        <v>0.46723700000000001</v>
      </c>
      <c r="AQ43" s="66">
        <f t="shared" si="57"/>
        <v>0.53276299999999999</v>
      </c>
      <c r="AR43" s="74">
        <f t="shared" si="57"/>
        <v>0.38878099999999999</v>
      </c>
      <c r="AS43" s="75">
        <f t="shared" si="57"/>
        <v>0.61121899999999996</v>
      </c>
      <c r="AT43" s="74">
        <f t="shared" si="57"/>
        <v>0.44751800000000003</v>
      </c>
      <c r="AU43" s="75">
        <f t="shared" si="57"/>
        <v>0.55248200000000003</v>
      </c>
      <c r="AV43" s="74">
        <f t="shared" si="57"/>
        <v>0.41156300000000001</v>
      </c>
      <c r="AW43" s="75">
        <f t="shared" si="57"/>
        <v>0.58843699999999999</v>
      </c>
      <c r="AX43" s="64">
        <f t="shared" si="57"/>
        <v>0.48665900000000001</v>
      </c>
      <c r="AY43" s="66">
        <f t="shared" si="57"/>
        <v>0.51334100000000005</v>
      </c>
      <c r="AZ43" s="74">
        <f t="shared" si="57"/>
        <v>0.45441199999999998</v>
      </c>
      <c r="BA43" s="75">
        <f t="shared" si="57"/>
        <v>0.54558799999999996</v>
      </c>
      <c r="BB43" s="64">
        <f t="shared" si="57"/>
        <v>0.46382299999999999</v>
      </c>
      <c r="BC43" s="65">
        <f t="shared" si="57"/>
        <v>0.53617700000000001</v>
      </c>
    </row>
    <row r="44" spans="1:55" x14ac:dyDescent="0.2">
      <c r="A44" s="45" t="s">
        <v>67</v>
      </c>
      <c r="B44" s="64">
        <f t="shared" si="56"/>
        <v>0.432641</v>
      </c>
      <c r="C44" s="65">
        <f t="shared" si="57"/>
        <v>0.56735899999999995</v>
      </c>
      <c r="D44" s="64">
        <f t="shared" si="57"/>
        <v>0.415879</v>
      </c>
      <c r="E44" s="65">
        <f t="shared" si="57"/>
        <v>0.584121</v>
      </c>
      <c r="F44" s="64">
        <f t="shared" si="57"/>
        <v>0.43715599999999999</v>
      </c>
      <c r="G44" s="66">
        <f t="shared" si="57"/>
        <v>0.56284400000000001</v>
      </c>
      <c r="H44" s="64">
        <f t="shared" si="57"/>
        <v>0.37108000000000002</v>
      </c>
      <c r="I44" s="66">
        <f t="shared" si="57"/>
        <v>0.62892000000000003</v>
      </c>
      <c r="J44" s="74">
        <f t="shared" si="57"/>
        <v>0.39076699999999998</v>
      </c>
      <c r="K44" s="75">
        <f t="shared" si="57"/>
        <v>0.60923300000000002</v>
      </c>
      <c r="L44" s="64">
        <f t="shared" si="57"/>
        <v>0.37359900000000001</v>
      </c>
      <c r="M44" s="66">
        <f t="shared" si="57"/>
        <v>0.62640099999999999</v>
      </c>
      <c r="N44" s="74">
        <f t="shared" si="57"/>
        <v>0.42679600000000001</v>
      </c>
      <c r="O44" s="75">
        <f t="shared" si="57"/>
        <v>0.57320400000000005</v>
      </c>
      <c r="P44" s="64">
        <f t="shared" si="57"/>
        <v>0.465671</v>
      </c>
      <c r="Q44" s="66">
        <f t="shared" si="57"/>
        <v>0.53432900000000005</v>
      </c>
      <c r="R44" s="74">
        <f t="shared" si="57"/>
        <v>0.36644199999999999</v>
      </c>
      <c r="S44" s="75">
        <f t="shared" si="57"/>
        <v>0.63355799999999995</v>
      </c>
      <c r="T44" s="74">
        <f t="shared" si="57"/>
        <v>0.44776199999999999</v>
      </c>
      <c r="U44" s="75">
        <f t="shared" si="57"/>
        <v>0.55223800000000001</v>
      </c>
      <c r="V44" s="74">
        <f t="shared" si="57"/>
        <v>0.383683</v>
      </c>
      <c r="W44" s="75">
        <f t="shared" si="57"/>
        <v>0.616317</v>
      </c>
      <c r="X44" s="64">
        <f t="shared" si="57"/>
        <v>0.47629500000000002</v>
      </c>
      <c r="Y44" s="65">
        <f t="shared" si="57"/>
        <v>0.52370499999999998</v>
      </c>
      <c r="Z44" s="75">
        <f t="shared" si="57"/>
        <v>0.476136</v>
      </c>
      <c r="AA44" s="80">
        <f t="shared" si="57"/>
        <v>0.523864</v>
      </c>
      <c r="AB44" s="66">
        <f t="shared" si="57"/>
        <v>0.477381</v>
      </c>
      <c r="AC44" s="65">
        <f t="shared" si="57"/>
        <v>0.52261899999999994</v>
      </c>
      <c r="AD44" s="74">
        <f t="shared" si="57"/>
        <v>0.40206199999999997</v>
      </c>
      <c r="AE44" s="75">
        <f t="shared" si="57"/>
        <v>0.59793799999999997</v>
      </c>
      <c r="AF44" s="64">
        <f t="shared" si="57"/>
        <v>0.36535000000000001</v>
      </c>
      <c r="AG44" s="66">
        <f t="shared" si="57"/>
        <v>0.63465000000000005</v>
      </c>
      <c r="AH44" s="64">
        <f t="shared" si="57"/>
        <v>0.49902099999999999</v>
      </c>
      <c r="AI44" s="66">
        <f t="shared" si="57"/>
        <v>0.50097899999999995</v>
      </c>
      <c r="AJ44" s="64">
        <f t="shared" si="57"/>
        <v>0.47615299999999999</v>
      </c>
      <c r="AK44" s="66">
        <f t="shared" si="57"/>
        <v>0.52384699999999995</v>
      </c>
      <c r="AL44" s="74">
        <f t="shared" si="57"/>
        <v>0.46607100000000001</v>
      </c>
      <c r="AM44" s="75">
        <f t="shared" si="57"/>
        <v>0.53392899999999999</v>
      </c>
      <c r="AN44" s="64">
        <f t="shared" si="57"/>
        <v>0.56354599999999999</v>
      </c>
      <c r="AO44" s="66">
        <f t="shared" si="57"/>
        <v>0.43645400000000001</v>
      </c>
      <c r="AP44" s="64">
        <f t="shared" si="57"/>
        <v>0.47955500000000001</v>
      </c>
      <c r="AQ44" s="66">
        <f t="shared" si="57"/>
        <v>0.52044500000000005</v>
      </c>
      <c r="AR44" s="74">
        <f t="shared" si="57"/>
        <v>0.37748300000000001</v>
      </c>
      <c r="AS44" s="75">
        <f t="shared" si="57"/>
        <v>0.62251699999999999</v>
      </c>
      <c r="AT44" s="74">
        <f t="shared" si="57"/>
        <v>0.47595700000000002</v>
      </c>
      <c r="AU44" s="75">
        <f t="shared" si="57"/>
        <v>0.52404300000000004</v>
      </c>
      <c r="AV44" s="74">
        <f t="shared" si="57"/>
        <v>0.41788199999999998</v>
      </c>
      <c r="AW44" s="75">
        <f t="shared" si="57"/>
        <v>0.58211800000000002</v>
      </c>
      <c r="AX44" s="64">
        <f t="shared" si="57"/>
        <v>0.508274</v>
      </c>
      <c r="AY44" s="66">
        <f t="shared" si="57"/>
        <v>0.491726</v>
      </c>
      <c r="AZ44" s="74">
        <f t="shared" si="57"/>
        <v>0.47538799999999998</v>
      </c>
      <c r="BA44" s="75">
        <f t="shared" si="57"/>
        <v>0.52461199999999997</v>
      </c>
      <c r="BB44" s="64">
        <f t="shared" si="57"/>
        <v>0.47597499999999998</v>
      </c>
      <c r="BC44" s="65">
        <f t="shared" si="57"/>
        <v>0.52402499999999996</v>
      </c>
    </row>
    <row r="45" spans="1:55" x14ac:dyDescent="0.2">
      <c r="A45" s="46" t="s">
        <v>68</v>
      </c>
      <c r="B45" s="64">
        <f t="shared" si="56"/>
        <v>0.43712800000000002</v>
      </c>
      <c r="C45" s="65">
        <f t="shared" si="57"/>
        <v>0.56287200000000004</v>
      </c>
      <c r="D45" s="64">
        <f t="shared" si="57"/>
        <v>0.40288600000000002</v>
      </c>
      <c r="E45" s="65">
        <f t="shared" si="57"/>
        <v>0.59711400000000003</v>
      </c>
      <c r="F45" s="64">
        <f t="shared" si="57"/>
        <v>0.41900700000000002</v>
      </c>
      <c r="G45" s="66">
        <f t="shared" si="57"/>
        <v>0.58099299999999998</v>
      </c>
      <c r="H45" s="64">
        <f t="shared" si="57"/>
        <v>0.38044099999999997</v>
      </c>
      <c r="I45" s="66">
        <f t="shared" si="57"/>
        <v>0.61955899999999997</v>
      </c>
      <c r="J45" s="74">
        <f t="shared" si="57"/>
        <v>0.50097100000000006</v>
      </c>
      <c r="K45" s="75">
        <f t="shared" si="57"/>
        <v>0.499029</v>
      </c>
      <c r="L45" s="64">
        <f t="shared" si="57"/>
        <v>0.37379200000000001</v>
      </c>
      <c r="M45" s="66">
        <f t="shared" si="57"/>
        <v>0.62620799999999999</v>
      </c>
      <c r="N45" s="74">
        <f t="shared" si="57"/>
        <v>0.431342</v>
      </c>
      <c r="O45" s="75">
        <f t="shared" si="57"/>
        <v>0.568658</v>
      </c>
      <c r="P45" s="64">
        <f t="shared" si="57"/>
        <v>0.46549400000000002</v>
      </c>
      <c r="Q45" s="66">
        <f t="shared" si="57"/>
        <v>0.53450600000000004</v>
      </c>
      <c r="R45" s="74">
        <f t="shared" si="57"/>
        <v>0.40048600000000001</v>
      </c>
      <c r="S45" s="75">
        <f t="shared" si="57"/>
        <v>0.59951399999999999</v>
      </c>
      <c r="T45" s="74">
        <f t="shared" si="57"/>
        <v>0.44112499999999999</v>
      </c>
      <c r="U45" s="75">
        <f t="shared" si="57"/>
        <v>0.55887500000000001</v>
      </c>
      <c r="V45" s="74">
        <f t="shared" si="57"/>
        <v>0.40965699999999999</v>
      </c>
      <c r="W45" s="75">
        <f t="shared" si="57"/>
        <v>0.59034299999999995</v>
      </c>
      <c r="X45" s="64">
        <f t="shared" si="57"/>
        <v>0.47431400000000001</v>
      </c>
      <c r="Y45" s="65">
        <f t="shared" si="57"/>
        <v>0.52568599999999999</v>
      </c>
      <c r="Z45" s="75">
        <f t="shared" si="57"/>
        <v>0.480047</v>
      </c>
      <c r="AA45" s="80">
        <f t="shared" si="57"/>
        <v>0.519953</v>
      </c>
      <c r="AB45" s="66">
        <f t="shared" si="57"/>
        <v>0.45789299999999999</v>
      </c>
      <c r="AC45" s="65">
        <f t="shared" si="57"/>
        <v>0.54210700000000001</v>
      </c>
      <c r="AD45" s="74">
        <f t="shared" si="57"/>
        <v>0.30108299999999999</v>
      </c>
      <c r="AE45" s="75">
        <f t="shared" si="57"/>
        <v>0.69891700000000001</v>
      </c>
      <c r="AF45" s="64">
        <f t="shared" si="57"/>
        <v>0.37141000000000002</v>
      </c>
      <c r="AG45" s="66">
        <f t="shared" si="57"/>
        <v>0.62858999999999998</v>
      </c>
      <c r="AH45" s="64">
        <f t="shared" si="57"/>
        <v>0.49864900000000001</v>
      </c>
      <c r="AI45" s="66">
        <f t="shared" si="57"/>
        <v>0.50135099999999999</v>
      </c>
      <c r="AJ45" s="64">
        <f t="shared" si="57"/>
        <v>0.50041500000000005</v>
      </c>
      <c r="AK45" s="66">
        <f t="shared" si="57"/>
        <v>0.499585</v>
      </c>
      <c r="AL45" s="74">
        <f t="shared" si="57"/>
        <v>0.48163899999999998</v>
      </c>
      <c r="AM45" s="75">
        <f t="shared" si="57"/>
        <v>0.51836099999999996</v>
      </c>
      <c r="AN45" s="64">
        <f t="shared" si="57"/>
        <v>0.58782199999999996</v>
      </c>
      <c r="AO45" s="66">
        <f t="shared" si="57"/>
        <v>0.41217799999999999</v>
      </c>
      <c r="AP45" s="64">
        <f t="shared" si="57"/>
        <v>0.484398</v>
      </c>
      <c r="AQ45" s="66">
        <f t="shared" si="57"/>
        <v>0.515602</v>
      </c>
      <c r="AR45" s="74">
        <f t="shared" si="57"/>
        <v>0.430118</v>
      </c>
      <c r="AS45" s="75">
        <f t="shared" si="57"/>
        <v>0.569882</v>
      </c>
      <c r="AT45" s="74">
        <f t="shared" si="57"/>
        <v>0.48652200000000001</v>
      </c>
      <c r="AU45" s="75">
        <f t="shared" si="57"/>
        <v>0.51347799999999999</v>
      </c>
      <c r="AV45" s="74">
        <f t="shared" si="57"/>
        <v>0.44306800000000002</v>
      </c>
      <c r="AW45" s="75">
        <f t="shared" si="57"/>
        <v>0.55693199999999998</v>
      </c>
      <c r="AX45" s="64">
        <f t="shared" si="57"/>
        <v>0.53451199999999999</v>
      </c>
      <c r="AY45" s="66">
        <f t="shared" si="57"/>
        <v>0.46548800000000001</v>
      </c>
      <c r="AZ45" s="74">
        <f t="shared" si="57"/>
        <v>0.484821</v>
      </c>
      <c r="BA45" s="75">
        <f t="shared" si="57"/>
        <v>0.51517900000000005</v>
      </c>
      <c r="BB45" s="64">
        <f t="shared" si="57"/>
        <v>0.483846</v>
      </c>
      <c r="BC45" s="65">
        <f t="shared" si="57"/>
        <v>0.516154</v>
      </c>
    </row>
    <row r="46" spans="1:55" x14ac:dyDescent="0.2">
      <c r="A46" s="47" t="s">
        <v>69</v>
      </c>
      <c r="B46" s="64">
        <f t="shared" si="56"/>
        <v>0.45191900000000002</v>
      </c>
      <c r="C46" s="65">
        <f t="shared" si="57"/>
        <v>0.54808100000000004</v>
      </c>
      <c r="D46" s="64">
        <f t="shared" si="57"/>
        <v>0.41266900000000001</v>
      </c>
      <c r="E46" s="65">
        <f t="shared" si="57"/>
        <v>0.58733100000000005</v>
      </c>
      <c r="F46" s="64">
        <f t="shared" si="57"/>
        <v>0.420377</v>
      </c>
      <c r="G46" s="66">
        <f t="shared" si="57"/>
        <v>0.579623</v>
      </c>
      <c r="H46" s="64">
        <f t="shared" si="57"/>
        <v>0.36821100000000001</v>
      </c>
      <c r="I46" s="66">
        <f t="shared" si="57"/>
        <v>0.63178900000000004</v>
      </c>
      <c r="J46" s="74">
        <f t="shared" si="57"/>
        <v>0.46045399999999997</v>
      </c>
      <c r="K46" s="75">
        <f t="shared" si="57"/>
        <v>0.53954599999999997</v>
      </c>
      <c r="L46" s="64">
        <f t="shared" si="57"/>
        <v>0.36210599999999998</v>
      </c>
      <c r="M46" s="66">
        <f t="shared" si="57"/>
        <v>0.63789399999999996</v>
      </c>
      <c r="N46" s="74">
        <f t="shared" si="57"/>
        <v>0.44258199999999998</v>
      </c>
      <c r="O46" s="75">
        <f t="shared" si="57"/>
        <v>0.55741799999999997</v>
      </c>
      <c r="P46" s="64">
        <f t="shared" si="57"/>
        <v>0.47578199999999998</v>
      </c>
      <c r="Q46" s="66">
        <f t="shared" si="57"/>
        <v>0.52421799999999996</v>
      </c>
      <c r="R46" s="74">
        <f t="shared" si="57"/>
        <v>0.419601</v>
      </c>
      <c r="S46" s="75">
        <f t="shared" si="57"/>
        <v>0.580399</v>
      </c>
      <c r="T46" s="74">
        <f t="shared" si="57"/>
        <v>0.47655399999999998</v>
      </c>
      <c r="U46" s="75">
        <f t="shared" si="57"/>
        <v>0.52344599999999997</v>
      </c>
      <c r="V46" s="74">
        <f t="shared" si="57"/>
        <v>0.415572</v>
      </c>
      <c r="W46" s="75">
        <f t="shared" si="57"/>
        <v>0.58442799999999995</v>
      </c>
      <c r="X46" s="64">
        <f t="shared" si="57"/>
        <v>0.48506899999999997</v>
      </c>
      <c r="Y46" s="65">
        <f t="shared" si="57"/>
        <v>0.51493100000000003</v>
      </c>
      <c r="Z46" s="75">
        <f t="shared" si="57"/>
        <v>0.49021700000000001</v>
      </c>
      <c r="AA46" s="80">
        <f t="shared" si="57"/>
        <v>0.50978299999999999</v>
      </c>
      <c r="AB46" s="66">
        <f t="shared" si="57"/>
        <v>0.49978699999999998</v>
      </c>
      <c r="AC46" s="65">
        <f t="shared" si="57"/>
        <v>0.50021300000000002</v>
      </c>
      <c r="AD46" s="74">
        <f t="shared" si="57"/>
        <v>0.22695199999999999</v>
      </c>
      <c r="AE46" s="75">
        <f t="shared" si="57"/>
        <v>0.77304799999999996</v>
      </c>
      <c r="AF46" s="64">
        <f t="shared" si="57"/>
        <v>0.38155899999999998</v>
      </c>
      <c r="AG46" s="66">
        <f t="shared" si="57"/>
        <v>0.61844100000000002</v>
      </c>
      <c r="AH46" s="64">
        <f t="shared" si="57"/>
        <v>0.48156100000000002</v>
      </c>
      <c r="AI46" s="66">
        <f t="shared" si="57"/>
        <v>0.51843899999999998</v>
      </c>
      <c r="AJ46" s="64">
        <f t="shared" si="57"/>
        <v>0.44190800000000002</v>
      </c>
      <c r="AK46" s="66">
        <f t="shared" si="57"/>
        <v>0.55809200000000003</v>
      </c>
      <c r="AL46" s="74">
        <f t="shared" si="57"/>
        <v>0.46661200000000003</v>
      </c>
      <c r="AM46" s="75">
        <f t="shared" si="57"/>
        <v>0.53338799999999997</v>
      </c>
      <c r="AN46" s="64">
        <f t="shared" si="57"/>
        <v>0.55551700000000004</v>
      </c>
      <c r="AO46" s="66">
        <f t="shared" si="57"/>
        <v>0.44448300000000002</v>
      </c>
      <c r="AP46" s="64">
        <f t="shared" si="57"/>
        <v>0.50132500000000002</v>
      </c>
      <c r="AQ46" s="66">
        <f t="shared" si="57"/>
        <v>0.49867499999999998</v>
      </c>
      <c r="AR46" s="74">
        <f t="shared" si="57"/>
        <v>0.43509100000000001</v>
      </c>
      <c r="AS46" s="75">
        <f t="shared" si="57"/>
        <v>0.56490899999999999</v>
      </c>
      <c r="AT46" s="74">
        <f t="shared" si="57"/>
        <v>0.49574299999999999</v>
      </c>
      <c r="AU46" s="75">
        <f t="shared" si="57"/>
        <v>0.50425699999999996</v>
      </c>
      <c r="AV46" s="74">
        <f t="shared" si="57"/>
        <v>0.438998</v>
      </c>
      <c r="AW46" s="75">
        <f t="shared" si="57"/>
        <v>0.561002</v>
      </c>
      <c r="AX46" s="64">
        <f t="shared" si="57"/>
        <v>0.51949400000000001</v>
      </c>
      <c r="AY46" s="66">
        <f t="shared" si="57"/>
        <v>0.48050599999999999</v>
      </c>
      <c r="AZ46" s="74">
        <f t="shared" si="57"/>
        <v>0.47442600000000001</v>
      </c>
      <c r="BA46" s="75">
        <f t="shared" si="57"/>
        <v>0.52557399999999999</v>
      </c>
      <c r="BB46" s="64">
        <f t="shared" si="57"/>
        <v>0.49749300000000002</v>
      </c>
      <c r="BC46" s="65">
        <f t="shared" si="57"/>
        <v>0.50250700000000004</v>
      </c>
    </row>
    <row r="47" spans="1:55" x14ac:dyDescent="0.2">
      <c r="A47" s="48" t="s">
        <v>70</v>
      </c>
      <c r="B47" s="64">
        <f t="shared" si="56"/>
        <v>0.41935899999999998</v>
      </c>
      <c r="C47" s="65">
        <f t="shared" si="57"/>
        <v>0.58064099999999996</v>
      </c>
      <c r="D47" s="64">
        <f t="shared" si="57"/>
        <v>0.437143</v>
      </c>
      <c r="E47" s="65">
        <f t="shared" si="57"/>
        <v>0.56285700000000005</v>
      </c>
      <c r="F47" s="64">
        <f t="shared" si="57"/>
        <v>0.45433099999999998</v>
      </c>
      <c r="G47" s="66">
        <f t="shared" si="57"/>
        <v>0.54566899999999996</v>
      </c>
      <c r="H47" s="64">
        <f t="shared" si="57"/>
        <v>0.35758699999999999</v>
      </c>
      <c r="I47" s="66">
        <f t="shared" si="57"/>
        <v>0.64241300000000001</v>
      </c>
      <c r="J47" s="74">
        <f t="shared" si="57"/>
        <v>0.46853600000000001</v>
      </c>
      <c r="K47" s="75">
        <f t="shared" si="57"/>
        <v>0.53146400000000005</v>
      </c>
      <c r="L47" s="64">
        <f t="shared" si="57"/>
        <v>0.309998</v>
      </c>
      <c r="M47" s="66">
        <f t="shared" si="57"/>
        <v>0.690002</v>
      </c>
      <c r="N47" s="74">
        <f t="shared" si="57"/>
        <v>0.415825</v>
      </c>
      <c r="O47" s="75">
        <f t="shared" si="57"/>
        <v>0.584175</v>
      </c>
      <c r="P47" s="64">
        <f t="shared" si="57"/>
        <v>0.44756200000000002</v>
      </c>
      <c r="Q47" s="66">
        <f t="shared" si="57"/>
        <v>0.55243799999999998</v>
      </c>
      <c r="R47" s="74">
        <f t="shared" si="57"/>
        <v>0.40205000000000002</v>
      </c>
      <c r="S47" s="75">
        <f t="shared" si="57"/>
        <v>0.59794999999999998</v>
      </c>
      <c r="T47" s="74">
        <f t="shared" si="57"/>
        <v>0.43914999999999998</v>
      </c>
      <c r="U47" s="75">
        <f t="shared" si="57"/>
        <v>0.56084999999999996</v>
      </c>
      <c r="V47" s="74">
        <f t="shared" si="57"/>
        <v>0.39010800000000001</v>
      </c>
      <c r="W47" s="75">
        <f t="shared" si="57"/>
        <v>0.60989199999999999</v>
      </c>
      <c r="X47" s="64">
        <f t="shared" si="57"/>
        <v>0.454121</v>
      </c>
      <c r="Y47" s="65">
        <f t="shared" si="57"/>
        <v>0.545879</v>
      </c>
      <c r="Z47" s="75">
        <f t="shared" si="57"/>
        <v>0.45272600000000002</v>
      </c>
      <c r="AA47" s="80">
        <f t="shared" si="57"/>
        <v>0.54727400000000004</v>
      </c>
      <c r="AB47" s="66">
        <f t="shared" si="57"/>
        <v>0.46269199999999999</v>
      </c>
      <c r="AC47" s="65">
        <f t="shared" si="57"/>
        <v>0.53730800000000001</v>
      </c>
      <c r="AD47" s="74">
        <f t="shared" si="57"/>
        <v>0.47517100000000001</v>
      </c>
      <c r="AE47" s="75">
        <f t="shared" si="57"/>
        <v>0.52482899999999999</v>
      </c>
      <c r="AF47" s="64">
        <f t="shared" si="57"/>
        <v>0.36325299999999999</v>
      </c>
      <c r="AG47" s="66">
        <f t="shared" si="57"/>
        <v>0.63674699999999995</v>
      </c>
      <c r="AH47" s="64">
        <f t="shared" si="57"/>
        <v>0.47758699999999998</v>
      </c>
      <c r="AI47" s="66">
        <f t="shared" si="57"/>
        <v>0.52241300000000002</v>
      </c>
      <c r="AJ47" s="64">
        <f t="shared" si="57"/>
        <v>0.32548100000000002</v>
      </c>
      <c r="AK47" s="66">
        <f t="shared" si="57"/>
        <v>0.67451899999999998</v>
      </c>
      <c r="AL47" s="74">
        <f t="shared" si="57"/>
        <v>0.40597499999999997</v>
      </c>
      <c r="AM47" s="75">
        <f t="shared" si="57"/>
        <v>0.59402500000000003</v>
      </c>
      <c r="AN47" s="64">
        <f t="shared" si="57"/>
        <v>0.50384099999999998</v>
      </c>
      <c r="AO47" s="66">
        <f t="shared" si="57"/>
        <v>0.49615900000000002</v>
      </c>
      <c r="AP47" s="64">
        <f t="shared" si="57"/>
        <v>0.44378600000000001</v>
      </c>
      <c r="AQ47" s="66">
        <f t="shared" si="57"/>
        <v>0.55621399999999999</v>
      </c>
      <c r="AR47" s="74">
        <f t="shared" si="57"/>
        <v>0.39978399999999997</v>
      </c>
      <c r="AS47" s="75">
        <f t="shared" si="57"/>
        <v>0.60021599999999997</v>
      </c>
      <c r="AT47" s="74">
        <f t="shared" si="57"/>
        <v>0.43608400000000003</v>
      </c>
      <c r="AU47" s="75">
        <f t="shared" si="57"/>
        <v>0.56391599999999997</v>
      </c>
      <c r="AV47" s="74">
        <f t="shared" si="57"/>
        <v>0.42420999999999998</v>
      </c>
      <c r="AW47" s="75">
        <f t="shared" si="57"/>
        <v>0.57579000000000002</v>
      </c>
      <c r="AX47" s="64">
        <f t="shared" si="57"/>
        <v>0.46565299999999998</v>
      </c>
      <c r="AY47" s="66">
        <f t="shared" ref="C47:BC51" si="58">ROUND(AY13,6)</f>
        <v>0.53434700000000002</v>
      </c>
      <c r="AZ47" s="74">
        <f t="shared" si="58"/>
        <v>0.43881700000000001</v>
      </c>
      <c r="BA47" s="75">
        <f t="shared" si="58"/>
        <v>0.56118299999999999</v>
      </c>
      <c r="BB47" s="64">
        <f t="shared" si="58"/>
        <v>0.43010500000000002</v>
      </c>
      <c r="BC47" s="65">
        <f t="shared" si="58"/>
        <v>0.56989500000000004</v>
      </c>
    </row>
    <row r="48" spans="1:55" x14ac:dyDescent="0.2">
      <c r="A48" s="49" t="s">
        <v>71</v>
      </c>
      <c r="B48" s="64">
        <f t="shared" si="56"/>
        <v>0.43218800000000002</v>
      </c>
      <c r="C48" s="65">
        <f t="shared" si="58"/>
        <v>0.56781199999999998</v>
      </c>
      <c r="D48" s="64">
        <f t="shared" si="58"/>
        <v>0.41289799999999999</v>
      </c>
      <c r="E48" s="65">
        <f t="shared" si="58"/>
        <v>0.58710200000000001</v>
      </c>
      <c r="F48" s="64">
        <f t="shared" si="58"/>
        <v>0.42423499999999997</v>
      </c>
      <c r="G48" s="66">
        <f t="shared" si="58"/>
        <v>0.57576499999999997</v>
      </c>
      <c r="H48" s="64">
        <f t="shared" si="58"/>
        <v>0.36007</v>
      </c>
      <c r="I48" s="66">
        <f t="shared" si="58"/>
        <v>0.63993</v>
      </c>
      <c r="J48" s="74">
        <f t="shared" si="58"/>
        <v>0.43011300000000002</v>
      </c>
      <c r="K48" s="75">
        <f t="shared" si="58"/>
        <v>0.56988700000000003</v>
      </c>
      <c r="L48" s="64">
        <f t="shared" si="58"/>
        <v>0.37045499999999998</v>
      </c>
      <c r="M48" s="66">
        <f t="shared" si="58"/>
        <v>0.62954500000000002</v>
      </c>
      <c r="N48" s="74">
        <f t="shared" si="58"/>
        <v>0.42133199999999998</v>
      </c>
      <c r="O48" s="75">
        <f t="shared" si="58"/>
        <v>0.57866799999999996</v>
      </c>
      <c r="P48" s="64">
        <f t="shared" si="58"/>
        <v>0.44852199999999998</v>
      </c>
      <c r="Q48" s="66">
        <f t="shared" si="58"/>
        <v>0.55147800000000002</v>
      </c>
      <c r="R48" s="74">
        <f t="shared" si="58"/>
        <v>0.41413299999999997</v>
      </c>
      <c r="S48" s="75">
        <f t="shared" si="58"/>
        <v>0.58586700000000003</v>
      </c>
      <c r="T48" s="74">
        <f t="shared" si="58"/>
        <v>0.44482899999999997</v>
      </c>
      <c r="U48" s="75">
        <f t="shared" si="58"/>
        <v>0.55517099999999997</v>
      </c>
      <c r="V48" s="74">
        <f t="shared" si="58"/>
        <v>0.39746700000000001</v>
      </c>
      <c r="W48" s="75">
        <f t="shared" si="58"/>
        <v>0.60253299999999999</v>
      </c>
      <c r="X48" s="64">
        <f t="shared" si="58"/>
        <v>0.46240100000000001</v>
      </c>
      <c r="Y48" s="65">
        <f t="shared" si="58"/>
        <v>0.53759900000000005</v>
      </c>
      <c r="Z48" s="75">
        <f t="shared" si="58"/>
        <v>0.46138699999999999</v>
      </c>
      <c r="AA48" s="80">
        <f t="shared" si="58"/>
        <v>0.53861300000000001</v>
      </c>
      <c r="AB48" s="66">
        <f t="shared" si="58"/>
        <v>0.469165</v>
      </c>
      <c r="AC48" s="65">
        <f t="shared" si="58"/>
        <v>0.53083499999999995</v>
      </c>
      <c r="AD48" s="74">
        <f t="shared" si="58"/>
        <v>0.31725199999999998</v>
      </c>
      <c r="AE48" s="75">
        <f t="shared" si="58"/>
        <v>0.68274800000000002</v>
      </c>
      <c r="AF48" s="64">
        <f t="shared" si="58"/>
        <v>0.38300699999999999</v>
      </c>
      <c r="AG48" s="66">
        <f t="shared" si="58"/>
        <v>0.61699300000000001</v>
      </c>
      <c r="AH48" s="64">
        <f t="shared" si="58"/>
        <v>0.48539500000000002</v>
      </c>
      <c r="AI48" s="66">
        <f t="shared" si="58"/>
        <v>0.51460499999999998</v>
      </c>
      <c r="AJ48" s="64">
        <f t="shared" si="58"/>
        <v>0.42533900000000002</v>
      </c>
      <c r="AK48" s="66">
        <f t="shared" si="58"/>
        <v>0.57466099999999998</v>
      </c>
      <c r="AL48" s="74">
        <f t="shared" si="58"/>
        <v>0.47677399999999998</v>
      </c>
      <c r="AM48" s="75">
        <f t="shared" si="58"/>
        <v>0.52322599999999997</v>
      </c>
      <c r="AN48" s="64">
        <f t="shared" si="58"/>
        <v>0.53087700000000004</v>
      </c>
      <c r="AO48" s="66">
        <f t="shared" si="58"/>
        <v>0.46912300000000001</v>
      </c>
      <c r="AP48" s="64">
        <f t="shared" si="58"/>
        <v>0.47704000000000002</v>
      </c>
      <c r="AQ48" s="66">
        <f t="shared" si="58"/>
        <v>0.52295999999999998</v>
      </c>
      <c r="AR48" s="74">
        <f t="shared" si="58"/>
        <v>0.44148999999999999</v>
      </c>
      <c r="AS48" s="75">
        <f t="shared" si="58"/>
        <v>0.55850999999999995</v>
      </c>
      <c r="AT48" s="74">
        <f t="shared" si="58"/>
        <v>0.46323700000000001</v>
      </c>
      <c r="AU48" s="75">
        <f t="shared" si="58"/>
        <v>0.53676299999999999</v>
      </c>
      <c r="AV48" s="74">
        <f t="shared" si="58"/>
        <v>0.428143</v>
      </c>
      <c r="AW48" s="75">
        <f t="shared" si="58"/>
        <v>0.57185699999999995</v>
      </c>
      <c r="AX48" s="64">
        <f t="shared" si="58"/>
        <v>0.49817299999999998</v>
      </c>
      <c r="AY48" s="66">
        <f t="shared" si="58"/>
        <v>0.50182700000000002</v>
      </c>
      <c r="AZ48" s="74">
        <f t="shared" si="58"/>
        <v>0.466887</v>
      </c>
      <c r="BA48" s="75">
        <f t="shared" si="58"/>
        <v>0.53311299999999995</v>
      </c>
      <c r="BB48" s="64">
        <f t="shared" si="58"/>
        <v>0.47822900000000002</v>
      </c>
      <c r="BC48" s="65">
        <f t="shared" si="58"/>
        <v>0.52177099999999998</v>
      </c>
    </row>
    <row r="49" spans="1:55" x14ac:dyDescent="0.2">
      <c r="A49" s="50" t="s">
        <v>72</v>
      </c>
      <c r="B49" s="64">
        <f t="shared" si="56"/>
        <v>0.40603499999999998</v>
      </c>
      <c r="C49" s="65">
        <f t="shared" si="58"/>
        <v>0.59396499999999997</v>
      </c>
      <c r="D49" s="64">
        <f t="shared" si="58"/>
        <v>0.38320100000000001</v>
      </c>
      <c r="E49" s="65">
        <f t="shared" si="58"/>
        <v>0.61679899999999999</v>
      </c>
      <c r="F49" s="64">
        <f t="shared" si="58"/>
        <v>0.41005599999999998</v>
      </c>
      <c r="G49" s="66">
        <f t="shared" si="58"/>
        <v>0.58994400000000002</v>
      </c>
      <c r="H49" s="64">
        <f t="shared" si="58"/>
        <v>0.35892499999999999</v>
      </c>
      <c r="I49" s="66">
        <f t="shared" si="58"/>
        <v>0.64107499999999995</v>
      </c>
      <c r="J49" s="74">
        <f t="shared" si="58"/>
        <v>0.425757</v>
      </c>
      <c r="K49" s="75">
        <f t="shared" si="58"/>
        <v>0.57424299999999995</v>
      </c>
      <c r="L49" s="64">
        <f t="shared" si="58"/>
        <v>0.35121000000000002</v>
      </c>
      <c r="M49" s="66">
        <f t="shared" si="58"/>
        <v>0.64878999999999998</v>
      </c>
      <c r="N49" s="74">
        <f t="shared" si="58"/>
        <v>0.40067999999999998</v>
      </c>
      <c r="O49" s="75">
        <f t="shared" si="58"/>
        <v>0.59931999999999996</v>
      </c>
      <c r="P49" s="64">
        <f t="shared" si="58"/>
        <v>0.42468499999999998</v>
      </c>
      <c r="Q49" s="66">
        <f t="shared" si="58"/>
        <v>0.57531500000000002</v>
      </c>
      <c r="R49" s="74">
        <f t="shared" si="58"/>
        <v>0.37717299999999998</v>
      </c>
      <c r="S49" s="75">
        <f t="shared" si="58"/>
        <v>0.62282700000000002</v>
      </c>
      <c r="T49" s="74">
        <f t="shared" si="58"/>
        <v>0.41933700000000002</v>
      </c>
      <c r="U49" s="75">
        <f t="shared" si="58"/>
        <v>0.58066300000000004</v>
      </c>
      <c r="V49" s="74">
        <f t="shared" si="58"/>
        <v>0.38429600000000003</v>
      </c>
      <c r="W49" s="75">
        <f t="shared" si="58"/>
        <v>0.61570400000000003</v>
      </c>
      <c r="X49" s="64">
        <f t="shared" si="58"/>
        <v>0.43113000000000001</v>
      </c>
      <c r="Y49" s="65">
        <f t="shared" si="58"/>
        <v>0.56886999999999999</v>
      </c>
      <c r="Z49" s="75">
        <f t="shared" si="58"/>
        <v>0.437199</v>
      </c>
      <c r="AA49" s="80">
        <f t="shared" si="58"/>
        <v>0.562801</v>
      </c>
      <c r="AB49" s="66">
        <f t="shared" si="58"/>
        <v>0.42860500000000001</v>
      </c>
      <c r="AC49" s="65">
        <f t="shared" si="58"/>
        <v>0.57139499999999999</v>
      </c>
      <c r="AD49" s="74">
        <f t="shared" si="58"/>
        <v>0.28228199999999998</v>
      </c>
      <c r="AE49" s="75">
        <f t="shared" si="58"/>
        <v>0.71771799999999997</v>
      </c>
      <c r="AF49" s="64">
        <f t="shared" si="58"/>
        <v>0.37381500000000001</v>
      </c>
      <c r="AG49" s="66">
        <f t="shared" si="58"/>
        <v>0.62618499999999999</v>
      </c>
      <c r="AH49" s="64">
        <f t="shared" si="58"/>
        <v>0.47047899999999998</v>
      </c>
      <c r="AI49" s="66">
        <f t="shared" si="58"/>
        <v>0.52952100000000002</v>
      </c>
      <c r="AJ49" s="64">
        <f t="shared" si="58"/>
        <v>0.46576699999999999</v>
      </c>
      <c r="AK49" s="66">
        <f t="shared" si="58"/>
        <v>0.53423299999999996</v>
      </c>
      <c r="AL49" s="74">
        <f t="shared" si="58"/>
        <v>0.44675500000000001</v>
      </c>
      <c r="AM49" s="75">
        <f t="shared" si="58"/>
        <v>0.55324499999999999</v>
      </c>
      <c r="AN49" s="64">
        <f t="shared" si="58"/>
        <v>0.51319700000000001</v>
      </c>
      <c r="AO49" s="66">
        <f t="shared" si="58"/>
        <v>0.48680299999999999</v>
      </c>
      <c r="AP49" s="64">
        <f t="shared" si="58"/>
        <v>0.465702</v>
      </c>
      <c r="AQ49" s="66">
        <f t="shared" si="58"/>
        <v>0.53429800000000005</v>
      </c>
      <c r="AR49" s="74">
        <f t="shared" si="58"/>
        <v>0.41665099999999999</v>
      </c>
      <c r="AS49" s="75">
        <f t="shared" si="58"/>
        <v>0.58334900000000001</v>
      </c>
      <c r="AT49" s="74">
        <f t="shared" si="58"/>
        <v>0.45957500000000001</v>
      </c>
      <c r="AU49" s="75">
        <f t="shared" si="58"/>
        <v>0.54042500000000004</v>
      </c>
      <c r="AV49" s="74">
        <f t="shared" si="58"/>
        <v>0.42285800000000001</v>
      </c>
      <c r="AW49" s="75">
        <f t="shared" si="58"/>
        <v>0.57714200000000004</v>
      </c>
      <c r="AX49" s="64">
        <f t="shared" si="58"/>
        <v>0.47977599999999998</v>
      </c>
      <c r="AY49" s="66">
        <f t="shared" si="58"/>
        <v>0.52022400000000002</v>
      </c>
      <c r="AZ49" s="74">
        <f t="shared" si="58"/>
        <v>0.459866</v>
      </c>
      <c r="BA49" s="75">
        <f t="shared" si="58"/>
        <v>0.540134</v>
      </c>
      <c r="BB49" s="64">
        <f t="shared" si="58"/>
        <v>0.46623199999999998</v>
      </c>
      <c r="BC49" s="65">
        <f t="shared" si="58"/>
        <v>0.53376800000000002</v>
      </c>
    </row>
    <row r="50" spans="1:55" x14ac:dyDescent="0.2">
      <c r="A50" s="51" t="s">
        <v>73</v>
      </c>
      <c r="B50" s="64">
        <f t="shared" si="56"/>
        <v>0.78006900000000001</v>
      </c>
      <c r="C50" s="65">
        <f t="shared" si="58"/>
        <v>0.21993099999999999</v>
      </c>
      <c r="D50" s="64">
        <f t="shared" si="58"/>
        <v>0.79425400000000002</v>
      </c>
      <c r="E50" s="65">
        <f t="shared" si="58"/>
        <v>0.20574600000000001</v>
      </c>
      <c r="F50" s="64">
        <f t="shared" si="58"/>
        <v>0.78518900000000003</v>
      </c>
      <c r="G50" s="66">
        <f t="shared" si="58"/>
        <v>0.214811</v>
      </c>
      <c r="H50" s="64">
        <f t="shared" si="58"/>
        <v>0.69449099999999997</v>
      </c>
      <c r="I50" s="66">
        <f t="shared" si="58"/>
        <v>0.30550899999999998</v>
      </c>
      <c r="J50" s="74">
        <f t="shared" si="58"/>
        <v>0.79634799999999994</v>
      </c>
      <c r="K50" s="75">
        <f t="shared" si="58"/>
        <v>0.203652</v>
      </c>
      <c r="L50" s="64">
        <f t="shared" si="58"/>
        <v>0.72660899999999995</v>
      </c>
      <c r="M50" s="66">
        <f t="shared" si="58"/>
        <v>0.273391</v>
      </c>
      <c r="N50" s="74">
        <f t="shared" si="58"/>
        <v>0.78548799999999996</v>
      </c>
      <c r="O50" s="75">
        <f t="shared" si="58"/>
        <v>0.21451200000000001</v>
      </c>
      <c r="P50" s="64">
        <f t="shared" si="58"/>
        <v>0.79379999999999995</v>
      </c>
      <c r="Q50" s="66">
        <f t="shared" si="58"/>
        <v>0.20619999999999999</v>
      </c>
      <c r="R50" s="74">
        <f t="shared" si="58"/>
        <v>0.76722500000000005</v>
      </c>
      <c r="S50" s="75">
        <f t="shared" si="58"/>
        <v>0.23277500000000001</v>
      </c>
      <c r="T50" s="74">
        <f t="shared" si="58"/>
        <v>0.79066400000000003</v>
      </c>
      <c r="U50" s="75">
        <f t="shared" si="58"/>
        <v>0.20933599999999999</v>
      </c>
      <c r="V50" s="74">
        <f t="shared" si="58"/>
        <v>0.75707800000000003</v>
      </c>
      <c r="W50" s="75">
        <f t="shared" si="58"/>
        <v>0.242922</v>
      </c>
      <c r="X50" s="64">
        <f t="shared" si="58"/>
        <v>0.79932899999999996</v>
      </c>
      <c r="Y50" s="65">
        <f t="shared" si="58"/>
        <v>0.20067099999999999</v>
      </c>
      <c r="Z50" s="75">
        <f t="shared" si="58"/>
        <v>0.79895300000000002</v>
      </c>
      <c r="AA50" s="80">
        <f t="shared" si="58"/>
        <v>0.201047</v>
      </c>
      <c r="AB50" s="66">
        <f t="shared" si="58"/>
        <v>0.80147199999999996</v>
      </c>
      <c r="AC50" s="65">
        <f t="shared" si="58"/>
        <v>0.19852800000000001</v>
      </c>
      <c r="AD50" s="74">
        <f t="shared" si="58"/>
        <v>0.50482000000000005</v>
      </c>
      <c r="AE50" s="75">
        <f t="shared" si="58"/>
        <v>0.49518000000000001</v>
      </c>
      <c r="AF50" s="64">
        <f t="shared" si="58"/>
        <v>0.73295399999999999</v>
      </c>
      <c r="AG50" s="66">
        <f t="shared" si="58"/>
        <v>0.26704600000000001</v>
      </c>
      <c r="AH50" s="64">
        <f t="shared" si="58"/>
        <v>0.79659000000000002</v>
      </c>
      <c r="AI50" s="66">
        <f t="shared" si="58"/>
        <v>0.20341000000000001</v>
      </c>
      <c r="AJ50" s="64">
        <f t="shared" si="58"/>
        <v>0.74782700000000002</v>
      </c>
      <c r="AK50" s="66">
        <f t="shared" si="58"/>
        <v>0.25217299999999998</v>
      </c>
      <c r="AL50" s="74">
        <f t="shared" si="58"/>
        <v>0.77732699999999999</v>
      </c>
      <c r="AM50" s="75">
        <f t="shared" si="58"/>
        <v>0.22267300000000001</v>
      </c>
      <c r="AN50" s="64">
        <f t="shared" si="58"/>
        <v>0.80584500000000003</v>
      </c>
      <c r="AO50" s="66">
        <f t="shared" si="58"/>
        <v>0.19415499999999999</v>
      </c>
      <c r="AP50" s="64">
        <f t="shared" si="58"/>
        <v>0.79060699999999995</v>
      </c>
      <c r="AQ50" s="66">
        <f t="shared" si="58"/>
        <v>0.209393</v>
      </c>
      <c r="AR50" s="74">
        <f t="shared" si="58"/>
        <v>0.75704499999999997</v>
      </c>
      <c r="AS50" s="75">
        <f t="shared" si="58"/>
        <v>0.242955</v>
      </c>
      <c r="AT50" s="74">
        <f t="shared" si="58"/>
        <v>0.78944499999999995</v>
      </c>
      <c r="AU50" s="75">
        <f t="shared" si="58"/>
        <v>0.21055499999999999</v>
      </c>
      <c r="AV50" s="74">
        <f t="shared" si="58"/>
        <v>0.76023300000000005</v>
      </c>
      <c r="AW50" s="75">
        <f t="shared" si="58"/>
        <v>0.23976700000000001</v>
      </c>
      <c r="AX50" s="64">
        <f t="shared" si="58"/>
        <v>0.79933399999999999</v>
      </c>
      <c r="AY50" s="66">
        <f t="shared" si="58"/>
        <v>0.20066600000000001</v>
      </c>
      <c r="AZ50" s="74">
        <f t="shared" si="58"/>
        <v>0.78529700000000002</v>
      </c>
      <c r="BA50" s="75">
        <f t="shared" si="58"/>
        <v>0.214703</v>
      </c>
      <c r="BB50" s="64">
        <f t="shared" si="58"/>
        <v>0.78888599999999998</v>
      </c>
      <c r="BC50" s="65">
        <f t="shared" si="58"/>
        <v>0.211114</v>
      </c>
    </row>
    <row r="51" spans="1:55" x14ac:dyDescent="0.2">
      <c r="A51" s="52" t="s">
        <v>74</v>
      </c>
      <c r="B51" s="67">
        <f t="shared" si="56"/>
        <v>0.46385399999999999</v>
      </c>
      <c r="C51" s="68">
        <f t="shared" si="58"/>
        <v>0.53614600000000001</v>
      </c>
      <c r="D51" s="67">
        <f t="shared" si="58"/>
        <v>0.44897300000000001</v>
      </c>
      <c r="E51" s="68">
        <f t="shared" si="58"/>
        <v>0.55102700000000004</v>
      </c>
      <c r="F51" s="67">
        <f t="shared" si="58"/>
        <v>0.45387699999999997</v>
      </c>
      <c r="G51" s="69">
        <f t="shared" si="58"/>
        <v>0.54612300000000003</v>
      </c>
      <c r="H51" s="67">
        <f t="shared" si="58"/>
        <v>0.37355899999999997</v>
      </c>
      <c r="I51" s="69">
        <f t="shared" si="58"/>
        <v>0.62644100000000003</v>
      </c>
      <c r="J51" s="76">
        <f t="shared" si="58"/>
        <v>0.432031</v>
      </c>
      <c r="K51" s="77">
        <f t="shared" si="58"/>
        <v>0.56796899999999995</v>
      </c>
      <c r="L51" s="67">
        <f t="shared" si="58"/>
        <v>0.39343699999999998</v>
      </c>
      <c r="M51" s="69">
        <f t="shared" si="58"/>
        <v>0.60656299999999996</v>
      </c>
      <c r="N51" s="76">
        <f t="shared" si="58"/>
        <v>0.44431599999999999</v>
      </c>
      <c r="O51" s="77">
        <f t="shared" si="58"/>
        <v>0.55568399999999996</v>
      </c>
      <c r="P51" s="67">
        <f t="shared" si="58"/>
        <v>0.54810300000000001</v>
      </c>
      <c r="Q51" s="69">
        <f t="shared" si="58"/>
        <v>0.45189699999999999</v>
      </c>
      <c r="R51" s="76">
        <f t="shared" si="58"/>
        <v>0.383129</v>
      </c>
      <c r="S51" s="77">
        <f t="shared" si="58"/>
        <v>0.61687099999999995</v>
      </c>
      <c r="T51" s="76">
        <f t="shared" si="58"/>
        <v>0.47546699999999997</v>
      </c>
      <c r="U51" s="77">
        <f t="shared" si="58"/>
        <v>0.52453300000000003</v>
      </c>
      <c r="V51" s="76">
        <f t="shared" si="58"/>
        <v>0.396171</v>
      </c>
      <c r="W51" s="77">
        <f t="shared" si="58"/>
        <v>0.60382899999999995</v>
      </c>
      <c r="X51" s="67">
        <f t="shared" si="58"/>
        <v>0.50349999999999995</v>
      </c>
      <c r="Y51" s="68">
        <f t="shared" si="58"/>
        <v>0.4965</v>
      </c>
      <c r="Z51" s="77">
        <f t="shared" si="58"/>
        <v>0.52434400000000003</v>
      </c>
      <c r="AA51" s="81">
        <f t="shared" si="58"/>
        <v>0.47565600000000002</v>
      </c>
      <c r="AB51" s="69">
        <f t="shared" si="58"/>
        <v>0.50622100000000003</v>
      </c>
      <c r="AC51" s="68">
        <f t="shared" si="58"/>
        <v>0.49377900000000002</v>
      </c>
      <c r="AD51" s="76">
        <f t="shared" si="58"/>
        <v>0.43795600000000001</v>
      </c>
      <c r="AE51" s="77">
        <f t="shared" si="58"/>
        <v>0.56204399999999999</v>
      </c>
      <c r="AF51" s="67">
        <f t="shared" si="58"/>
        <v>0.39510800000000001</v>
      </c>
      <c r="AG51" s="69">
        <f t="shared" si="58"/>
        <v>0.60489199999999999</v>
      </c>
      <c r="AH51" s="67">
        <f t="shared" si="58"/>
        <v>0.47983900000000002</v>
      </c>
      <c r="AI51" s="69">
        <f t="shared" si="58"/>
        <v>0.52016099999999998</v>
      </c>
      <c r="AJ51" s="67">
        <f t="shared" si="58"/>
        <v>0.45543</v>
      </c>
      <c r="AK51" s="69">
        <f t="shared" si="58"/>
        <v>0.54457</v>
      </c>
      <c r="AL51" s="76">
        <f t="shared" si="58"/>
        <v>0.46816400000000002</v>
      </c>
      <c r="AM51" s="77">
        <f t="shared" si="58"/>
        <v>0.53183599999999998</v>
      </c>
      <c r="AN51" s="67">
        <f t="shared" si="58"/>
        <v>0.619726</v>
      </c>
      <c r="AO51" s="69">
        <f t="shared" si="58"/>
        <v>0.380274</v>
      </c>
      <c r="AP51" s="67">
        <f t="shared" si="58"/>
        <v>0.45051099999999999</v>
      </c>
      <c r="AQ51" s="69">
        <f t="shared" si="58"/>
        <v>0.54948900000000001</v>
      </c>
      <c r="AR51" s="76">
        <f t="shared" si="58"/>
        <v>0.38718200000000003</v>
      </c>
      <c r="AS51" s="77">
        <f t="shared" si="58"/>
        <v>0.61281799999999997</v>
      </c>
      <c r="AT51" s="76">
        <f t="shared" si="58"/>
        <v>0.47293000000000002</v>
      </c>
      <c r="AU51" s="77">
        <f t="shared" si="58"/>
        <v>0.52707000000000004</v>
      </c>
      <c r="AV51" s="76">
        <f t="shared" si="58"/>
        <v>0.417491</v>
      </c>
      <c r="AW51" s="77">
        <f t="shared" si="58"/>
        <v>0.58250900000000005</v>
      </c>
      <c r="AX51" s="67">
        <f t="shared" si="58"/>
        <v>0.53415800000000002</v>
      </c>
      <c r="AY51" s="69">
        <f t="shared" si="58"/>
        <v>0.46584199999999998</v>
      </c>
      <c r="AZ51" s="76">
        <f t="shared" si="58"/>
        <v>0.49119000000000002</v>
      </c>
      <c r="BA51" s="77">
        <f t="shared" si="58"/>
        <v>0.50880999999999998</v>
      </c>
      <c r="BB51" s="67">
        <f t="shared" si="58"/>
        <v>0.47085700000000003</v>
      </c>
      <c r="BC51" s="68">
        <f t="shared" si="58"/>
        <v>0.52914300000000003</v>
      </c>
    </row>
    <row r="53" spans="1:55" x14ac:dyDescent="0.2">
      <c r="A53" s="56" t="s">
        <v>77</v>
      </c>
      <c r="B53" s="56"/>
    </row>
    <row r="54" spans="1:55" x14ac:dyDescent="0.2">
      <c r="A54" s="1" t="s">
        <v>0</v>
      </c>
      <c r="B54" s="101">
        <v>2012</v>
      </c>
      <c r="C54" s="102"/>
      <c r="D54" s="101">
        <v>2012</v>
      </c>
      <c r="E54" s="102"/>
      <c r="F54" s="101">
        <v>2008</v>
      </c>
      <c r="G54" s="102"/>
      <c r="H54" s="101">
        <v>2004</v>
      </c>
      <c r="I54" s="102"/>
      <c r="J54" s="101">
        <v>2012</v>
      </c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 t="s">
        <v>1</v>
      </c>
      <c r="AE54" s="102"/>
      <c r="AF54" s="101">
        <v>2010</v>
      </c>
      <c r="AG54" s="102"/>
      <c r="AH54" s="101">
        <v>2008</v>
      </c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2"/>
    </row>
    <row r="55" spans="1:55" x14ac:dyDescent="0.2">
      <c r="A55" s="2" t="s">
        <v>2</v>
      </c>
      <c r="B55" s="99" t="s">
        <v>3</v>
      </c>
      <c r="C55" s="100"/>
      <c r="D55" s="97" t="s">
        <v>4</v>
      </c>
      <c r="E55" s="98"/>
      <c r="F55" s="97" t="s">
        <v>4</v>
      </c>
      <c r="G55" s="98"/>
      <c r="H55" s="97" t="s">
        <v>4</v>
      </c>
      <c r="I55" s="98"/>
      <c r="J55" s="97" t="s">
        <v>5</v>
      </c>
      <c r="K55" s="98"/>
      <c r="L55" s="97" t="s">
        <v>6</v>
      </c>
      <c r="M55" s="98"/>
      <c r="N55" s="97" t="s">
        <v>7</v>
      </c>
      <c r="O55" s="98"/>
      <c r="P55" s="97" t="s">
        <v>8</v>
      </c>
      <c r="Q55" s="98"/>
      <c r="R55" s="97" t="s">
        <v>9</v>
      </c>
      <c r="S55" s="98"/>
      <c r="T55" s="97" t="s">
        <v>10</v>
      </c>
      <c r="U55" s="98"/>
      <c r="V55" s="97" t="s">
        <v>11</v>
      </c>
      <c r="W55" s="98"/>
      <c r="X55" s="97" t="s">
        <v>12</v>
      </c>
      <c r="Y55" s="98"/>
      <c r="Z55" s="97" t="s">
        <v>13</v>
      </c>
      <c r="AA55" s="98"/>
      <c r="AB55" s="97" t="s">
        <v>14</v>
      </c>
      <c r="AC55" s="98"/>
      <c r="AD55" s="97" t="s">
        <v>15</v>
      </c>
      <c r="AE55" s="98"/>
      <c r="AF55" s="97" t="s">
        <v>16</v>
      </c>
      <c r="AG55" s="98"/>
      <c r="AH55" s="97" t="s">
        <v>16</v>
      </c>
      <c r="AI55" s="98"/>
      <c r="AJ55" s="97" t="s">
        <v>6</v>
      </c>
      <c r="AK55" s="98"/>
      <c r="AL55" s="97" t="s">
        <v>7</v>
      </c>
      <c r="AM55" s="98"/>
      <c r="AN55" s="97" t="s">
        <v>17</v>
      </c>
      <c r="AO55" s="98"/>
      <c r="AP55" s="97" t="s">
        <v>8</v>
      </c>
      <c r="AQ55" s="98"/>
      <c r="AR55" s="97" t="s">
        <v>9</v>
      </c>
      <c r="AS55" s="98"/>
      <c r="AT55" s="97" t="s">
        <v>10</v>
      </c>
      <c r="AU55" s="98"/>
      <c r="AV55" s="97" t="s">
        <v>11</v>
      </c>
      <c r="AW55" s="98"/>
      <c r="AX55" s="97" t="s">
        <v>12</v>
      </c>
      <c r="AY55" s="98"/>
      <c r="AZ55" s="97" t="s">
        <v>13</v>
      </c>
      <c r="BA55" s="98"/>
      <c r="BB55" s="97" t="s">
        <v>14</v>
      </c>
      <c r="BC55" s="98"/>
    </row>
    <row r="56" spans="1:55" x14ac:dyDescent="0.2">
      <c r="A56" s="2" t="s">
        <v>18</v>
      </c>
      <c r="B56" s="3" t="s">
        <v>19</v>
      </c>
      <c r="C56" s="2" t="s">
        <v>20</v>
      </c>
      <c r="D56" s="4" t="s">
        <v>21</v>
      </c>
      <c r="E56" t="s">
        <v>22</v>
      </c>
      <c r="F56" s="4" t="s">
        <v>21</v>
      </c>
      <c r="G56" t="s">
        <v>23</v>
      </c>
      <c r="H56" s="4" t="s">
        <v>24</v>
      </c>
      <c r="I56" t="s">
        <v>25</v>
      </c>
      <c r="J56" s="4" t="s">
        <v>26</v>
      </c>
      <c r="K56" t="s">
        <v>27</v>
      </c>
      <c r="L56" s="4" t="s">
        <v>28</v>
      </c>
      <c r="M56" t="s">
        <v>29</v>
      </c>
      <c r="N56" s="4" t="s">
        <v>30</v>
      </c>
      <c r="O56" t="s">
        <v>31</v>
      </c>
      <c r="P56" s="4" t="s">
        <v>32</v>
      </c>
      <c r="Q56" t="s">
        <v>33</v>
      </c>
      <c r="R56" s="4" t="s">
        <v>34</v>
      </c>
      <c r="S56" t="s">
        <v>35</v>
      </c>
      <c r="T56" s="4" t="s">
        <v>36</v>
      </c>
      <c r="U56" t="s">
        <v>37</v>
      </c>
      <c r="V56" s="4" t="s">
        <v>38</v>
      </c>
      <c r="W56" t="s">
        <v>39</v>
      </c>
      <c r="X56" s="4" t="s">
        <v>40</v>
      </c>
      <c r="Y56" s="5" t="s">
        <v>36</v>
      </c>
      <c r="Z56" t="s">
        <v>41</v>
      </c>
      <c r="AA56" s="5" t="s">
        <v>42</v>
      </c>
      <c r="AB56" t="s">
        <v>43</v>
      </c>
      <c r="AC56" s="5" t="s">
        <v>44</v>
      </c>
      <c r="AD56" s="4" t="s">
        <v>45</v>
      </c>
      <c r="AE56" t="s">
        <v>46</v>
      </c>
      <c r="AF56" s="4" t="s">
        <v>40</v>
      </c>
      <c r="AG56" t="s">
        <v>47</v>
      </c>
      <c r="AH56" s="4" t="s">
        <v>48</v>
      </c>
      <c r="AI56" t="s">
        <v>49</v>
      </c>
      <c r="AJ56" s="4" t="s">
        <v>50</v>
      </c>
      <c r="AK56" t="s">
        <v>29</v>
      </c>
      <c r="AL56" s="4" t="s">
        <v>28</v>
      </c>
      <c r="AM56" t="s">
        <v>51</v>
      </c>
      <c r="AN56" s="4" t="s">
        <v>52</v>
      </c>
      <c r="AO56" t="s">
        <v>53</v>
      </c>
      <c r="AP56" s="4" t="s">
        <v>32</v>
      </c>
      <c r="AQ56" t="s">
        <v>54</v>
      </c>
      <c r="AR56" s="4" t="s">
        <v>55</v>
      </c>
      <c r="AS56" t="s">
        <v>35</v>
      </c>
      <c r="AT56" s="4" t="s">
        <v>36</v>
      </c>
      <c r="AU56" t="s">
        <v>56</v>
      </c>
      <c r="AV56" s="4" t="s">
        <v>57</v>
      </c>
      <c r="AW56" t="s">
        <v>39</v>
      </c>
      <c r="AX56" s="4" t="s">
        <v>40</v>
      </c>
      <c r="AY56" t="s">
        <v>58</v>
      </c>
      <c r="AZ56" s="4" t="s">
        <v>41</v>
      </c>
      <c r="BA56" t="s">
        <v>59</v>
      </c>
      <c r="BB56" s="4" t="s">
        <v>43</v>
      </c>
      <c r="BC56" s="5" t="s">
        <v>60</v>
      </c>
    </row>
    <row r="57" spans="1:55" x14ac:dyDescent="0.2">
      <c r="A57" s="1" t="s">
        <v>61</v>
      </c>
      <c r="B57" s="58">
        <v>0.50561699999999998</v>
      </c>
      <c r="C57" s="59">
        <v>0.49438300000000002</v>
      </c>
      <c r="D57" s="58">
        <v>0.49015199999999998</v>
      </c>
      <c r="E57" s="60">
        <v>0.50984799999999997</v>
      </c>
      <c r="F57" s="58">
        <v>0.50113399999999997</v>
      </c>
      <c r="G57" s="60">
        <v>0.49886599999999998</v>
      </c>
      <c r="H57" s="58">
        <v>0.42351299999999997</v>
      </c>
      <c r="I57" s="60">
        <v>0.57648699999999997</v>
      </c>
      <c r="J57" s="70">
        <v>0.50931999999999999</v>
      </c>
      <c r="K57" s="71">
        <v>0.49068000000000001</v>
      </c>
      <c r="L57" s="58">
        <v>0.441778</v>
      </c>
      <c r="M57" s="60">
        <v>0.558222</v>
      </c>
      <c r="N57" s="70">
        <v>0.49921500000000002</v>
      </c>
      <c r="O57" s="71">
        <v>0.50078500000000004</v>
      </c>
      <c r="P57" s="58">
        <v>0.53713999999999995</v>
      </c>
      <c r="Q57" s="60">
        <v>0.46285999999999999</v>
      </c>
      <c r="R57" s="70">
        <v>0.46782699999999999</v>
      </c>
      <c r="S57" s="71">
        <v>0.53217300000000001</v>
      </c>
      <c r="T57" s="70">
        <v>0.51860600000000001</v>
      </c>
      <c r="U57" s="71">
        <v>0.48139399999999999</v>
      </c>
      <c r="V57" s="70">
        <v>0.46744799999999997</v>
      </c>
      <c r="W57" s="71">
        <v>0.53255200000000003</v>
      </c>
      <c r="X57" s="58">
        <v>0.537856</v>
      </c>
      <c r="Y57" s="59">
        <v>0.462144</v>
      </c>
      <c r="Z57" s="71">
        <v>0.54241399999999995</v>
      </c>
      <c r="AA57" s="78">
        <v>0.45758599999999999</v>
      </c>
      <c r="AB57" s="60">
        <v>0.538273</v>
      </c>
      <c r="AC57" s="59">
        <v>0.461727</v>
      </c>
      <c r="AD57" s="70">
        <v>0.389625</v>
      </c>
      <c r="AE57" s="71">
        <v>0.610375</v>
      </c>
      <c r="AF57" s="58">
        <v>0.43982900000000003</v>
      </c>
      <c r="AG57" s="60">
        <v>0.56017099999999997</v>
      </c>
      <c r="AH57" s="58">
        <v>0.54326399999999997</v>
      </c>
      <c r="AI57" s="60">
        <v>0.45673599999999998</v>
      </c>
      <c r="AJ57" s="58">
        <v>0.51703699999999997</v>
      </c>
      <c r="AK57" s="60">
        <v>0.48296299999999998</v>
      </c>
      <c r="AL57" s="70">
        <v>0.52646300000000001</v>
      </c>
      <c r="AM57" s="71">
        <v>0.47353699999999999</v>
      </c>
      <c r="AN57" s="58">
        <v>0.61068299999999998</v>
      </c>
      <c r="AO57" s="60">
        <v>0.38931700000000002</v>
      </c>
      <c r="AP57" s="58">
        <v>0.53521799999999997</v>
      </c>
      <c r="AQ57" s="60">
        <v>0.46478199999999997</v>
      </c>
      <c r="AR57" s="70">
        <v>0.47897899999999999</v>
      </c>
      <c r="AS57" s="71">
        <v>0.52102099999999996</v>
      </c>
      <c r="AT57" s="70">
        <v>0.53571299999999999</v>
      </c>
      <c r="AU57" s="71">
        <v>0.46428700000000001</v>
      </c>
      <c r="AV57" s="70">
        <v>0.49339300000000003</v>
      </c>
      <c r="AW57" s="71">
        <v>0.50660700000000003</v>
      </c>
      <c r="AX57" s="58">
        <v>0.56789199999999995</v>
      </c>
      <c r="AY57" s="60">
        <v>0.43210799999999999</v>
      </c>
      <c r="AZ57" s="70">
        <v>0.53610100000000005</v>
      </c>
      <c r="BA57" s="71">
        <v>0.46389900000000001</v>
      </c>
      <c r="BB57" s="58">
        <v>0.53615199999999996</v>
      </c>
      <c r="BC57" s="59">
        <v>0.46384799999999998</v>
      </c>
    </row>
    <row r="58" spans="1:55" x14ac:dyDescent="0.2">
      <c r="A58" s="34" t="s">
        <v>62</v>
      </c>
      <c r="B58" s="61">
        <v>0.74141699999999999</v>
      </c>
      <c r="C58" s="62">
        <v>0.25858300000000001</v>
      </c>
      <c r="D58" s="61">
        <v>0.71621599999999996</v>
      </c>
      <c r="E58" s="62">
        <v>0.28378399999999998</v>
      </c>
      <c r="F58" s="61">
        <v>0.70929299999999995</v>
      </c>
      <c r="G58" s="63">
        <v>0.29070699999999999</v>
      </c>
      <c r="H58" s="61">
        <v>0.64555899999999999</v>
      </c>
      <c r="I58" s="63">
        <v>0.35444100000000001</v>
      </c>
      <c r="J58" s="72">
        <v>0.76715699999999998</v>
      </c>
      <c r="K58" s="73">
        <v>0.23284299999999999</v>
      </c>
      <c r="L58" s="61">
        <v>0.70235199999999998</v>
      </c>
      <c r="M58" s="63">
        <v>0.29764800000000002</v>
      </c>
      <c r="N58" s="72">
        <v>0.73706300000000002</v>
      </c>
      <c r="O58" s="73">
        <v>0.26293699999999998</v>
      </c>
      <c r="P58" s="61">
        <v>0.76355399999999995</v>
      </c>
      <c r="Q58" s="63">
        <v>0.23644599999999999</v>
      </c>
      <c r="R58" s="72">
        <v>0.71141600000000005</v>
      </c>
      <c r="S58" s="73">
        <v>0.28858400000000001</v>
      </c>
      <c r="T58" s="72">
        <v>0.75075400000000003</v>
      </c>
      <c r="U58" s="73">
        <v>0.249246</v>
      </c>
      <c r="V58" s="72">
        <v>0.72039900000000001</v>
      </c>
      <c r="W58" s="73">
        <v>0.27960099999999999</v>
      </c>
      <c r="X58" s="61">
        <v>0.76162600000000003</v>
      </c>
      <c r="Y58" s="62">
        <v>0.238374</v>
      </c>
      <c r="Z58" s="73">
        <v>0.76713200000000004</v>
      </c>
      <c r="AA58" s="79">
        <v>0.23286799999999999</v>
      </c>
      <c r="AB58" s="63">
        <v>0.75845700000000005</v>
      </c>
      <c r="AC58" s="62">
        <v>0.24154300000000001</v>
      </c>
      <c r="AD58" s="72">
        <v>0.43450800000000001</v>
      </c>
      <c r="AE58" s="73">
        <v>0.56549199999999999</v>
      </c>
      <c r="AF58" s="61">
        <v>0.67500400000000005</v>
      </c>
      <c r="AG58" s="63">
        <v>0.32499600000000001</v>
      </c>
      <c r="AH58" s="61">
        <v>0.72913399999999995</v>
      </c>
      <c r="AI58" s="63">
        <v>0.270866</v>
      </c>
      <c r="AJ58" s="61">
        <v>0.75286799999999998</v>
      </c>
      <c r="AK58" s="63">
        <v>0.24713199999999999</v>
      </c>
      <c r="AL58" s="72">
        <v>0.75315299999999996</v>
      </c>
      <c r="AM58" s="73">
        <v>0.24684700000000001</v>
      </c>
      <c r="AN58" s="61">
        <v>0.81711400000000001</v>
      </c>
      <c r="AO58" s="63">
        <v>0.18288599999999999</v>
      </c>
      <c r="AP58" s="61">
        <v>0.75129400000000002</v>
      </c>
      <c r="AQ58" s="63">
        <v>0.24870600000000001</v>
      </c>
      <c r="AR58" s="72">
        <v>0.71110399999999996</v>
      </c>
      <c r="AS58" s="73">
        <v>0.28889599999999999</v>
      </c>
      <c r="AT58" s="72">
        <v>0.75881100000000001</v>
      </c>
      <c r="AU58" s="73">
        <v>0.24118899999999999</v>
      </c>
      <c r="AV58" s="72">
        <v>0.72350099999999995</v>
      </c>
      <c r="AW58" s="73">
        <v>0.27649899999999999</v>
      </c>
      <c r="AX58" s="61">
        <v>0.78117300000000001</v>
      </c>
      <c r="AY58" s="63">
        <v>0.21882699999999999</v>
      </c>
      <c r="AZ58" s="72">
        <v>0.75143099999999996</v>
      </c>
      <c r="BA58" s="73">
        <v>0.24856900000000001</v>
      </c>
      <c r="BB58" s="61">
        <v>0.74423700000000004</v>
      </c>
      <c r="BC58" s="62">
        <v>0.25576300000000002</v>
      </c>
    </row>
    <row r="59" spans="1:55" x14ac:dyDescent="0.2">
      <c r="A59" s="38" t="s">
        <v>63</v>
      </c>
      <c r="B59" s="64">
        <v>0.442778</v>
      </c>
      <c r="C59" s="65">
        <v>0.557222</v>
      </c>
      <c r="D59" s="64">
        <v>0.426014</v>
      </c>
      <c r="E59" s="65">
        <v>0.573986</v>
      </c>
      <c r="F59" s="64">
        <v>0.43757400000000002</v>
      </c>
      <c r="G59" s="66">
        <v>0.56242599999999998</v>
      </c>
      <c r="H59" s="64">
        <v>0.361209</v>
      </c>
      <c r="I59" s="66">
        <v>0.638791</v>
      </c>
      <c r="J59" s="74">
        <v>0.42559900000000001</v>
      </c>
      <c r="K59" s="75">
        <v>0.57440100000000005</v>
      </c>
      <c r="L59" s="64">
        <v>0.38493500000000003</v>
      </c>
      <c r="M59" s="66">
        <v>0.61506499999999997</v>
      </c>
      <c r="N59" s="74">
        <v>0.43169800000000003</v>
      </c>
      <c r="O59" s="75">
        <v>0.56830199999999997</v>
      </c>
      <c r="P59" s="64">
        <v>0.48599300000000001</v>
      </c>
      <c r="Q59" s="66">
        <v>0.51400699999999999</v>
      </c>
      <c r="R59" s="74">
        <v>0.38865100000000002</v>
      </c>
      <c r="S59" s="75">
        <v>0.61134900000000003</v>
      </c>
      <c r="T59" s="74">
        <v>0.45007599999999998</v>
      </c>
      <c r="U59" s="75">
        <v>0.54992399999999997</v>
      </c>
      <c r="V59" s="74">
        <v>0.39508700000000002</v>
      </c>
      <c r="W59" s="75">
        <v>0.60491300000000003</v>
      </c>
      <c r="X59" s="64">
        <v>0.48200599999999999</v>
      </c>
      <c r="Y59" s="65">
        <v>0.51799399999999995</v>
      </c>
      <c r="Z59" s="75">
        <v>0.48711199999999999</v>
      </c>
      <c r="AA59" s="80">
        <v>0.51288800000000001</v>
      </c>
      <c r="AB59" s="66">
        <v>0.47944399999999998</v>
      </c>
      <c r="AC59" s="65">
        <v>0.52055600000000002</v>
      </c>
      <c r="AD59" s="74">
        <v>0.35639599999999999</v>
      </c>
      <c r="AE59" s="75">
        <v>0.64360399999999995</v>
      </c>
      <c r="AF59" s="64">
        <v>0.37815500000000002</v>
      </c>
      <c r="AG59" s="66">
        <v>0.62184499999999998</v>
      </c>
      <c r="AH59" s="64">
        <v>0.48472999999999999</v>
      </c>
      <c r="AI59" s="66">
        <v>0.51527000000000001</v>
      </c>
      <c r="AJ59" s="64">
        <v>0.46694999999999998</v>
      </c>
      <c r="AK59" s="66">
        <v>0.53305000000000002</v>
      </c>
      <c r="AL59" s="74">
        <v>0.46334599999999998</v>
      </c>
      <c r="AM59" s="75">
        <v>0.53665399999999996</v>
      </c>
      <c r="AN59" s="64">
        <v>0.57663200000000003</v>
      </c>
      <c r="AO59" s="66">
        <v>0.42336800000000002</v>
      </c>
      <c r="AP59" s="64">
        <v>0.46730500000000003</v>
      </c>
      <c r="AQ59" s="66">
        <v>0.53269500000000003</v>
      </c>
      <c r="AR59" s="74">
        <v>0.40071099999999998</v>
      </c>
      <c r="AS59" s="75">
        <v>0.59928899999999996</v>
      </c>
      <c r="AT59" s="74">
        <v>0.46776299999999998</v>
      </c>
      <c r="AU59" s="75">
        <v>0.53223699999999996</v>
      </c>
      <c r="AV59" s="74">
        <v>0.42005999999999999</v>
      </c>
      <c r="AW59" s="75">
        <v>0.57994000000000001</v>
      </c>
      <c r="AX59" s="64">
        <v>0.52086200000000005</v>
      </c>
      <c r="AY59" s="66">
        <v>0.47913800000000001</v>
      </c>
      <c r="AZ59" s="74">
        <v>0.48274899999999998</v>
      </c>
      <c r="BA59" s="75">
        <v>0.51725100000000002</v>
      </c>
      <c r="BB59" s="64">
        <v>0.47549200000000003</v>
      </c>
      <c r="BC59" s="65">
        <v>0.52450799999999997</v>
      </c>
    </row>
    <row r="60" spans="1:55" x14ac:dyDescent="0.2">
      <c r="A60" s="42" t="s">
        <v>64</v>
      </c>
      <c r="B60" s="64">
        <v>0.44389000000000001</v>
      </c>
      <c r="C60" s="65">
        <v>0.55610999999999999</v>
      </c>
      <c r="D60" s="64">
        <v>0.42058899999999999</v>
      </c>
      <c r="E60" s="65">
        <v>0.57941100000000001</v>
      </c>
      <c r="F60" s="64">
        <v>0.43335800000000002</v>
      </c>
      <c r="G60" s="66">
        <v>0.56664199999999998</v>
      </c>
      <c r="H60" s="64">
        <v>0.38200400000000001</v>
      </c>
      <c r="I60" s="66">
        <v>0.61799599999999999</v>
      </c>
      <c r="J60" s="74">
        <v>0.368892</v>
      </c>
      <c r="K60" s="75">
        <v>0.631108</v>
      </c>
      <c r="L60" s="64">
        <v>0.39173200000000002</v>
      </c>
      <c r="M60" s="66">
        <v>0.60826800000000003</v>
      </c>
      <c r="N60" s="74">
        <v>0.44104599999999999</v>
      </c>
      <c r="O60" s="75">
        <v>0.55895399999999995</v>
      </c>
      <c r="P60" s="64">
        <v>0.46748099999999998</v>
      </c>
      <c r="Q60" s="66">
        <v>0.53251899999999996</v>
      </c>
      <c r="R60" s="74">
        <v>0.422342</v>
      </c>
      <c r="S60" s="75">
        <v>0.577658</v>
      </c>
      <c r="T60" s="74">
        <v>0.45046700000000001</v>
      </c>
      <c r="U60" s="75">
        <v>0.54953300000000005</v>
      </c>
      <c r="V60" s="74">
        <v>0.42023500000000003</v>
      </c>
      <c r="W60" s="75">
        <v>0.57976499999999997</v>
      </c>
      <c r="X60" s="64">
        <v>0.46854800000000002</v>
      </c>
      <c r="Y60" s="65">
        <v>0.53145200000000004</v>
      </c>
      <c r="Z60" s="75">
        <v>0.47481499999999999</v>
      </c>
      <c r="AA60" s="80">
        <v>0.52518500000000001</v>
      </c>
      <c r="AB60" s="66">
        <v>0.45834599999999998</v>
      </c>
      <c r="AC60" s="65">
        <v>0.54165399999999997</v>
      </c>
      <c r="AD60" s="74">
        <v>0.346084</v>
      </c>
      <c r="AE60" s="75">
        <v>0.65391600000000005</v>
      </c>
      <c r="AF60" s="64">
        <v>0.37396699999999999</v>
      </c>
      <c r="AG60" s="66">
        <v>0.62603299999999995</v>
      </c>
      <c r="AH60" s="64">
        <v>0.47541299999999997</v>
      </c>
      <c r="AI60" s="66">
        <v>0.52458700000000003</v>
      </c>
      <c r="AJ60" s="64">
        <v>0.55030100000000004</v>
      </c>
      <c r="AK60" s="66">
        <v>0.44969900000000002</v>
      </c>
      <c r="AL60" s="74">
        <v>0.49886999999999998</v>
      </c>
      <c r="AM60" s="75">
        <v>0.50112999999999996</v>
      </c>
      <c r="AN60" s="64">
        <v>0.57134399999999996</v>
      </c>
      <c r="AO60" s="66">
        <v>0.42865599999999998</v>
      </c>
      <c r="AP60" s="64">
        <v>0.50107900000000005</v>
      </c>
      <c r="AQ60" s="66">
        <v>0.498921</v>
      </c>
      <c r="AR60" s="74">
        <v>0.45396700000000001</v>
      </c>
      <c r="AS60" s="75">
        <v>0.54603299999999999</v>
      </c>
      <c r="AT60" s="74">
        <v>0.499556</v>
      </c>
      <c r="AU60" s="75">
        <v>0.500444</v>
      </c>
      <c r="AV60" s="74">
        <v>0.45472099999999999</v>
      </c>
      <c r="AW60" s="75">
        <v>0.54527899999999996</v>
      </c>
      <c r="AX60" s="64">
        <v>0.52426300000000003</v>
      </c>
      <c r="AY60" s="66">
        <v>0.47573700000000002</v>
      </c>
      <c r="AZ60" s="74">
        <v>0.49530299999999999</v>
      </c>
      <c r="BA60" s="75">
        <v>0.50469699999999995</v>
      </c>
      <c r="BB60" s="64">
        <v>0.49688300000000002</v>
      </c>
      <c r="BC60" s="65">
        <v>0.50311700000000004</v>
      </c>
    </row>
    <row r="61" spans="1:55" x14ac:dyDescent="0.2">
      <c r="A61" s="43" t="s">
        <v>65</v>
      </c>
      <c r="B61" s="64">
        <v>0.71680100000000002</v>
      </c>
      <c r="C61" s="65">
        <v>0.28319899999999998</v>
      </c>
      <c r="D61" s="64">
        <v>0.71854499999999999</v>
      </c>
      <c r="E61" s="65">
        <v>0.28145500000000001</v>
      </c>
      <c r="F61" s="64">
        <v>0.72725499999999998</v>
      </c>
      <c r="G61" s="66">
        <v>0.27274500000000002</v>
      </c>
      <c r="H61" s="64">
        <v>0.61740300000000004</v>
      </c>
      <c r="I61" s="66">
        <v>0.38259700000000002</v>
      </c>
      <c r="J61" s="74">
        <v>0.74474899999999999</v>
      </c>
      <c r="K61" s="75">
        <v>0.25525100000000001</v>
      </c>
      <c r="L61" s="64">
        <v>0.67680600000000002</v>
      </c>
      <c r="M61" s="66">
        <v>0.32319399999999998</v>
      </c>
      <c r="N61" s="74">
        <v>0.718943</v>
      </c>
      <c r="O61" s="75">
        <v>0.281057</v>
      </c>
      <c r="P61" s="64">
        <v>0.75396300000000005</v>
      </c>
      <c r="Q61" s="66">
        <v>0.24603700000000001</v>
      </c>
      <c r="R61" s="74">
        <v>0.67151000000000005</v>
      </c>
      <c r="S61" s="75">
        <v>0.32849</v>
      </c>
      <c r="T61" s="74">
        <v>0.73228499999999996</v>
      </c>
      <c r="U61" s="75">
        <v>0.26771499999999998</v>
      </c>
      <c r="V61" s="74">
        <v>0.65468300000000001</v>
      </c>
      <c r="W61" s="75">
        <v>0.34531699999999999</v>
      </c>
      <c r="X61" s="64">
        <v>0.74773699999999999</v>
      </c>
      <c r="Y61" s="65">
        <v>0.25226300000000001</v>
      </c>
      <c r="Z61" s="75">
        <v>0.751807</v>
      </c>
      <c r="AA61" s="80">
        <v>0.248193</v>
      </c>
      <c r="AB61" s="66">
        <v>0.74347099999999999</v>
      </c>
      <c r="AC61" s="65">
        <v>0.25652900000000001</v>
      </c>
      <c r="AD61" s="74">
        <v>0.65275799999999995</v>
      </c>
      <c r="AE61" s="75">
        <v>0.347242</v>
      </c>
      <c r="AF61" s="64">
        <v>0.68485799999999997</v>
      </c>
      <c r="AG61" s="66">
        <v>0.31514199999999998</v>
      </c>
      <c r="AH61" s="64">
        <v>0.72880400000000001</v>
      </c>
      <c r="AI61" s="66">
        <v>0.27119599999999999</v>
      </c>
      <c r="AJ61" s="64">
        <v>0.69794699999999998</v>
      </c>
      <c r="AK61" s="66">
        <v>0.30205300000000002</v>
      </c>
      <c r="AL61" s="74">
        <v>0.71886399999999995</v>
      </c>
      <c r="AM61" s="75">
        <v>0.281136</v>
      </c>
      <c r="AN61" s="64">
        <v>0.78417999999999999</v>
      </c>
      <c r="AO61" s="66">
        <v>0.21582000000000001</v>
      </c>
      <c r="AP61" s="64">
        <v>0.70498099999999997</v>
      </c>
      <c r="AQ61" s="66">
        <v>0.29501899999999998</v>
      </c>
      <c r="AR61" s="74">
        <v>0.66340100000000002</v>
      </c>
      <c r="AS61" s="75">
        <v>0.33659899999999998</v>
      </c>
      <c r="AT61" s="74">
        <v>0.72806000000000004</v>
      </c>
      <c r="AU61" s="75">
        <v>0.27194000000000002</v>
      </c>
      <c r="AV61" s="74">
        <v>0.678284</v>
      </c>
      <c r="AW61" s="75">
        <v>0.321716</v>
      </c>
      <c r="AX61" s="64">
        <v>0.75029900000000005</v>
      </c>
      <c r="AY61" s="66">
        <v>0.24970100000000001</v>
      </c>
      <c r="AZ61" s="74">
        <v>0.72820600000000002</v>
      </c>
      <c r="BA61" s="75">
        <v>0.27179399999999998</v>
      </c>
      <c r="BB61" s="64">
        <v>0.72166200000000003</v>
      </c>
      <c r="BC61" s="65">
        <v>0.27833799999999997</v>
      </c>
    </row>
    <row r="62" spans="1:55" x14ac:dyDescent="0.2">
      <c r="A62" s="44" t="s">
        <v>66</v>
      </c>
      <c r="B62" s="64">
        <v>0.41429300000000002</v>
      </c>
      <c r="C62" s="65">
        <v>0.58570699999999998</v>
      </c>
      <c r="D62" s="64">
        <v>0.40257700000000002</v>
      </c>
      <c r="E62" s="65">
        <v>0.59742300000000004</v>
      </c>
      <c r="F62" s="64">
        <v>0.42490899999999998</v>
      </c>
      <c r="G62" s="66">
        <v>0.57509100000000002</v>
      </c>
      <c r="H62" s="64">
        <v>0.34564499999999998</v>
      </c>
      <c r="I62" s="66">
        <v>0.65435500000000002</v>
      </c>
      <c r="J62" s="74">
        <v>0.42455100000000001</v>
      </c>
      <c r="K62" s="75">
        <v>0.57544899999999999</v>
      </c>
      <c r="L62" s="64">
        <v>0.34894700000000001</v>
      </c>
      <c r="M62" s="66">
        <v>0.65105299999999999</v>
      </c>
      <c r="N62" s="74">
        <v>0.40684100000000001</v>
      </c>
      <c r="O62" s="75">
        <v>0.59315899999999999</v>
      </c>
      <c r="P62" s="64">
        <v>0.43788500000000002</v>
      </c>
      <c r="Q62" s="66">
        <v>0.56211500000000003</v>
      </c>
      <c r="R62" s="74">
        <v>0.377697</v>
      </c>
      <c r="S62" s="75">
        <v>0.62230300000000005</v>
      </c>
      <c r="T62" s="74">
        <v>0.429977</v>
      </c>
      <c r="U62" s="75">
        <v>0.57002299999999995</v>
      </c>
      <c r="V62" s="74">
        <v>0.36951099999999998</v>
      </c>
      <c r="W62" s="75">
        <v>0.63048899999999997</v>
      </c>
      <c r="X62" s="64">
        <v>0.45145600000000002</v>
      </c>
      <c r="Y62" s="65">
        <v>0.54854400000000003</v>
      </c>
      <c r="Z62" s="75">
        <v>0.45001099999999999</v>
      </c>
      <c r="AA62" s="80">
        <v>0.54998899999999995</v>
      </c>
      <c r="AB62" s="66">
        <v>0.456316</v>
      </c>
      <c r="AC62" s="65">
        <v>0.54368399999999995</v>
      </c>
      <c r="AD62" s="74">
        <v>0.34407700000000002</v>
      </c>
      <c r="AE62" s="75">
        <v>0.65592300000000003</v>
      </c>
      <c r="AF62" s="64">
        <v>0.351331</v>
      </c>
      <c r="AG62" s="66">
        <v>0.64866900000000005</v>
      </c>
      <c r="AH62" s="64">
        <v>0.47603299999999998</v>
      </c>
      <c r="AI62" s="66">
        <v>0.52396699999999996</v>
      </c>
      <c r="AJ62" s="64">
        <v>0.454235</v>
      </c>
      <c r="AK62" s="66">
        <v>0.54576499999999994</v>
      </c>
      <c r="AL62" s="74">
        <v>0.44697900000000002</v>
      </c>
      <c r="AM62" s="75">
        <v>0.55302099999999998</v>
      </c>
      <c r="AN62" s="64">
        <v>0.52685899999999997</v>
      </c>
      <c r="AO62" s="66">
        <v>0.47314099999999998</v>
      </c>
      <c r="AP62" s="64">
        <v>0.46723700000000001</v>
      </c>
      <c r="AQ62" s="66">
        <v>0.53276299999999999</v>
      </c>
      <c r="AR62" s="74">
        <v>0.38878099999999999</v>
      </c>
      <c r="AS62" s="75">
        <v>0.61121899999999996</v>
      </c>
      <c r="AT62" s="74">
        <v>0.44751800000000003</v>
      </c>
      <c r="AU62" s="75">
        <v>0.55248200000000003</v>
      </c>
      <c r="AV62" s="74">
        <v>0.41156300000000001</v>
      </c>
      <c r="AW62" s="75">
        <v>0.58843699999999999</v>
      </c>
      <c r="AX62" s="64">
        <v>0.48665900000000001</v>
      </c>
      <c r="AY62" s="66">
        <v>0.51334100000000005</v>
      </c>
      <c r="AZ62" s="74">
        <v>0.45441199999999998</v>
      </c>
      <c r="BA62" s="75">
        <v>0.54558799999999996</v>
      </c>
      <c r="BB62" s="64">
        <v>0.46382299999999999</v>
      </c>
      <c r="BC62" s="65">
        <v>0.53617700000000001</v>
      </c>
    </row>
    <row r="63" spans="1:55" x14ac:dyDescent="0.2">
      <c r="A63" s="45" t="s">
        <v>67</v>
      </c>
      <c r="B63" s="64">
        <v>0.432641</v>
      </c>
      <c r="C63" s="65">
        <v>0.56735899999999995</v>
      </c>
      <c r="D63" s="64">
        <v>0.415879</v>
      </c>
      <c r="E63" s="65">
        <v>0.584121</v>
      </c>
      <c r="F63" s="64">
        <v>0.43715599999999999</v>
      </c>
      <c r="G63" s="66">
        <v>0.56284400000000001</v>
      </c>
      <c r="H63" s="64">
        <v>0.37108000000000002</v>
      </c>
      <c r="I63" s="66">
        <v>0.62892000000000003</v>
      </c>
      <c r="J63" s="74">
        <v>0.39076699999999998</v>
      </c>
      <c r="K63" s="75">
        <v>0.60923300000000002</v>
      </c>
      <c r="L63" s="64">
        <v>0.37359900000000001</v>
      </c>
      <c r="M63" s="66">
        <v>0.62640099999999999</v>
      </c>
      <c r="N63" s="74">
        <v>0.42679600000000001</v>
      </c>
      <c r="O63" s="75">
        <v>0.57320400000000005</v>
      </c>
      <c r="P63" s="64">
        <v>0.465671</v>
      </c>
      <c r="Q63" s="66">
        <v>0.53432900000000005</v>
      </c>
      <c r="R63" s="74">
        <v>0.36644199999999999</v>
      </c>
      <c r="S63" s="75">
        <v>0.63355799999999995</v>
      </c>
      <c r="T63" s="74">
        <v>0.44776199999999999</v>
      </c>
      <c r="U63" s="75">
        <v>0.55223800000000001</v>
      </c>
      <c r="V63" s="74">
        <v>0.383683</v>
      </c>
      <c r="W63" s="75">
        <v>0.616317</v>
      </c>
      <c r="X63" s="64">
        <v>0.47629500000000002</v>
      </c>
      <c r="Y63" s="65">
        <v>0.52370499999999998</v>
      </c>
      <c r="Z63" s="75">
        <v>0.476136</v>
      </c>
      <c r="AA63" s="80">
        <v>0.523864</v>
      </c>
      <c r="AB63" s="66">
        <v>0.477381</v>
      </c>
      <c r="AC63" s="65">
        <v>0.52261899999999994</v>
      </c>
      <c r="AD63" s="74">
        <v>0.40206199999999997</v>
      </c>
      <c r="AE63" s="75">
        <v>0.59793799999999997</v>
      </c>
      <c r="AF63" s="64">
        <v>0.36535000000000001</v>
      </c>
      <c r="AG63" s="66">
        <v>0.63465000000000005</v>
      </c>
      <c r="AH63" s="64">
        <v>0.49902099999999999</v>
      </c>
      <c r="AI63" s="66">
        <v>0.50097899999999995</v>
      </c>
      <c r="AJ63" s="64">
        <v>0.47615299999999999</v>
      </c>
      <c r="AK63" s="66">
        <v>0.52384699999999995</v>
      </c>
      <c r="AL63" s="74">
        <v>0.46607100000000001</v>
      </c>
      <c r="AM63" s="75">
        <v>0.53392899999999999</v>
      </c>
      <c r="AN63" s="64">
        <v>0.56354599999999999</v>
      </c>
      <c r="AO63" s="66">
        <v>0.43645400000000001</v>
      </c>
      <c r="AP63" s="64">
        <v>0.47955500000000001</v>
      </c>
      <c r="AQ63" s="66">
        <v>0.52044500000000005</v>
      </c>
      <c r="AR63" s="74">
        <v>0.37748300000000001</v>
      </c>
      <c r="AS63" s="75">
        <v>0.62251699999999999</v>
      </c>
      <c r="AT63" s="74">
        <v>0.47595700000000002</v>
      </c>
      <c r="AU63" s="75">
        <v>0.52404300000000004</v>
      </c>
      <c r="AV63" s="74">
        <v>0.41788199999999998</v>
      </c>
      <c r="AW63" s="75">
        <v>0.58211800000000002</v>
      </c>
      <c r="AX63" s="64">
        <v>0.508274</v>
      </c>
      <c r="AY63" s="66">
        <v>0.491726</v>
      </c>
      <c r="AZ63" s="74">
        <v>0.47538799999999998</v>
      </c>
      <c r="BA63" s="75">
        <v>0.52461199999999997</v>
      </c>
      <c r="BB63" s="64">
        <v>0.47597499999999998</v>
      </c>
      <c r="BC63" s="65">
        <v>0.52402499999999996</v>
      </c>
    </row>
    <row r="64" spans="1:55" x14ac:dyDescent="0.2">
      <c r="A64" s="46" t="s">
        <v>68</v>
      </c>
      <c r="B64" s="64">
        <v>0.43712800000000002</v>
      </c>
      <c r="C64" s="65">
        <v>0.56287200000000004</v>
      </c>
      <c r="D64" s="64">
        <v>0.40288600000000002</v>
      </c>
      <c r="E64" s="65">
        <v>0.59711400000000003</v>
      </c>
      <c r="F64" s="64">
        <v>0.41900700000000002</v>
      </c>
      <c r="G64" s="66">
        <v>0.58099299999999998</v>
      </c>
      <c r="H64" s="64">
        <v>0.38044099999999997</v>
      </c>
      <c r="I64" s="66">
        <v>0.61955899999999997</v>
      </c>
      <c r="J64" s="74">
        <v>0.50097100000000006</v>
      </c>
      <c r="K64" s="75">
        <v>0.499029</v>
      </c>
      <c r="L64" s="64">
        <v>0.37379200000000001</v>
      </c>
      <c r="M64" s="66">
        <v>0.62620799999999999</v>
      </c>
      <c r="N64" s="74">
        <v>0.431342</v>
      </c>
      <c r="O64" s="75">
        <v>0.568658</v>
      </c>
      <c r="P64" s="64">
        <v>0.46549400000000002</v>
      </c>
      <c r="Q64" s="66">
        <v>0.53450600000000004</v>
      </c>
      <c r="R64" s="74">
        <v>0.40048600000000001</v>
      </c>
      <c r="S64" s="75">
        <v>0.59951399999999999</v>
      </c>
      <c r="T64" s="74">
        <v>0.44112499999999999</v>
      </c>
      <c r="U64" s="75">
        <v>0.55887500000000001</v>
      </c>
      <c r="V64" s="74">
        <v>0.40965699999999999</v>
      </c>
      <c r="W64" s="75">
        <v>0.59034299999999995</v>
      </c>
      <c r="X64" s="64">
        <v>0.47431400000000001</v>
      </c>
      <c r="Y64" s="65">
        <v>0.52568599999999999</v>
      </c>
      <c r="Z64" s="75">
        <v>0.480047</v>
      </c>
      <c r="AA64" s="80">
        <v>0.519953</v>
      </c>
      <c r="AB64" s="66">
        <v>0.45789299999999999</v>
      </c>
      <c r="AC64" s="65">
        <v>0.54210700000000001</v>
      </c>
      <c r="AD64" s="74">
        <v>0.30108299999999999</v>
      </c>
      <c r="AE64" s="75">
        <v>0.69891700000000001</v>
      </c>
      <c r="AF64" s="64">
        <v>0.37141000000000002</v>
      </c>
      <c r="AG64" s="66">
        <v>0.62858999999999998</v>
      </c>
      <c r="AH64" s="64">
        <v>0.49864900000000001</v>
      </c>
      <c r="AI64" s="66">
        <v>0.50135099999999999</v>
      </c>
      <c r="AJ64" s="64">
        <v>0.50041500000000005</v>
      </c>
      <c r="AK64" s="66">
        <v>0.499585</v>
      </c>
      <c r="AL64" s="74">
        <v>0.48163899999999998</v>
      </c>
      <c r="AM64" s="75">
        <v>0.51836099999999996</v>
      </c>
      <c r="AN64" s="64">
        <v>0.58782199999999996</v>
      </c>
      <c r="AO64" s="66">
        <v>0.41217799999999999</v>
      </c>
      <c r="AP64" s="64">
        <v>0.484398</v>
      </c>
      <c r="AQ64" s="66">
        <v>0.515602</v>
      </c>
      <c r="AR64" s="74">
        <v>0.430118</v>
      </c>
      <c r="AS64" s="75">
        <v>0.569882</v>
      </c>
      <c r="AT64" s="74">
        <v>0.48652200000000001</v>
      </c>
      <c r="AU64" s="75">
        <v>0.51347799999999999</v>
      </c>
      <c r="AV64" s="74">
        <v>0.44306800000000002</v>
      </c>
      <c r="AW64" s="75">
        <v>0.55693199999999998</v>
      </c>
      <c r="AX64" s="64">
        <v>0.53451199999999999</v>
      </c>
      <c r="AY64" s="66">
        <v>0.46548800000000001</v>
      </c>
      <c r="AZ64" s="74">
        <v>0.484821</v>
      </c>
      <c r="BA64" s="75">
        <v>0.51517900000000005</v>
      </c>
      <c r="BB64" s="64">
        <v>0.483846</v>
      </c>
      <c r="BC64" s="65">
        <v>0.516154</v>
      </c>
    </row>
    <row r="65" spans="1:55" x14ac:dyDescent="0.2">
      <c r="A65" s="47" t="s">
        <v>69</v>
      </c>
      <c r="B65" s="64">
        <v>0.45191900000000002</v>
      </c>
      <c r="C65" s="65">
        <v>0.54808100000000004</v>
      </c>
      <c r="D65" s="64">
        <v>0.41266900000000001</v>
      </c>
      <c r="E65" s="65">
        <v>0.58733100000000005</v>
      </c>
      <c r="F65" s="64">
        <v>0.420377</v>
      </c>
      <c r="G65" s="66">
        <v>0.579623</v>
      </c>
      <c r="H65" s="64">
        <v>0.36821100000000001</v>
      </c>
      <c r="I65" s="66">
        <v>0.63178900000000004</v>
      </c>
      <c r="J65" s="74">
        <v>0.46045399999999997</v>
      </c>
      <c r="K65" s="75">
        <v>0.53954599999999997</v>
      </c>
      <c r="L65" s="64">
        <v>0.36210599999999998</v>
      </c>
      <c r="M65" s="66">
        <v>0.63789399999999996</v>
      </c>
      <c r="N65" s="74">
        <v>0.44258199999999998</v>
      </c>
      <c r="O65" s="75">
        <v>0.55741799999999997</v>
      </c>
      <c r="P65" s="64">
        <v>0.47578199999999998</v>
      </c>
      <c r="Q65" s="66">
        <v>0.52421799999999996</v>
      </c>
      <c r="R65" s="74">
        <v>0.419601</v>
      </c>
      <c r="S65" s="75">
        <v>0.580399</v>
      </c>
      <c r="T65" s="74">
        <v>0.47655399999999998</v>
      </c>
      <c r="U65" s="75">
        <v>0.52344599999999997</v>
      </c>
      <c r="V65" s="74">
        <v>0.415572</v>
      </c>
      <c r="W65" s="75">
        <v>0.58442799999999995</v>
      </c>
      <c r="X65" s="64">
        <v>0.48506899999999997</v>
      </c>
      <c r="Y65" s="65">
        <v>0.51493100000000003</v>
      </c>
      <c r="Z65" s="75">
        <v>0.49021700000000001</v>
      </c>
      <c r="AA65" s="80">
        <v>0.50978299999999999</v>
      </c>
      <c r="AB65" s="66">
        <v>0.49978699999999998</v>
      </c>
      <c r="AC65" s="65">
        <v>0.50021300000000002</v>
      </c>
      <c r="AD65" s="74">
        <v>0.22695199999999999</v>
      </c>
      <c r="AE65" s="75">
        <v>0.77304799999999996</v>
      </c>
      <c r="AF65" s="64">
        <v>0.38155899999999998</v>
      </c>
      <c r="AG65" s="66">
        <v>0.61844100000000002</v>
      </c>
      <c r="AH65" s="64">
        <v>0.48156100000000002</v>
      </c>
      <c r="AI65" s="66">
        <v>0.51843899999999998</v>
      </c>
      <c r="AJ65" s="64">
        <v>0.44190800000000002</v>
      </c>
      <c r="AK65" s="66">
        <v>0.55809200000000003</v>
      </c>
      <c r="AL65" s="74">
        <v>0.46661200000000003</v>
      </c>
      <c r="AM65" s="75">
        <v>0.53338799999999997</v>
      </c>
      <c r="AN65" s="64">
        <v>0.55551700000000004</v>
      </c>
      <c r="AO65" s="66">
        <v>0.44448300000000002</v>
      </c>
      <c r="AP65" s="64">
        <v>0.50132500000000002</v>
      </c>
      <c r="AQ65" s="66">
        <v>0.49867499999999998</v>
      </c>
      <c r="AR65" s="74">
        <v>0.43509100000000001</v>
      </c>
      <c r="AS65" s="75">
        <v>0.56490899999999999</v>
      </c>
      <c r="AT65" s="74">
        <v>0.49574299999999999</v>
      </c>
      <c r="AU65" s="75">
        <v>0.50425699999999996</v>
      </c>
      <c r="AV65" s="74">
        <v>0.438998</v>
      </c>
      <c r="AW65" s="75">
        <v>0.561002</v>
      </c>
      <c r="AX65" s="64">
        <v>0.51949400000000001</v>
      </c>
      <c r="AY65" s="66">
        <v>0.48050599999999999</v>
      </c>
      <c r="AZ65" s="74">
        <v>0.47442600000000001</v>
      </c>
      <c r="BA65" s="75">
        <v>0.52557399999999999</v>
      </c>
      <c r="BB65" s="64">
        <v>0.49749300000000002</v>
      </c>
      <c r="BC65" s="65">
        <v>0.50250700000000004</v>
      </c>
    </row>
    <row r="66" spans="1:55" x14ac:dyDescent="0.2">
      <c r="A66" s="48" t="s">
        <v>70</v>
      </c>
      <c r="B66" s="64">
        <v>0.41935899999999998</v>
      </c>
      <c r="C66" s="65">
        <v>0.58064099999999996</v>
      </c>
      <c r="D66" s="64">
        <v>0.437143</v>
      </c>
      <c r="E66" s="65">
        <v>0.56285700000000005</v>
      </c>
      <c r="F66" s="64">
        <v>0.45433099999999998</v>
      </c>
      <c r="G66" s="66">
        <v>0.54566899999999996</v>
      </c>
      <c r="H66" s="64">
        <v>0.35758699999999999</v>
      </c>
      <c r="I66" s="66">
        <v>0.64241300000000001</v>
      </c>
      <c r="J66" s="74">
        <v>0.46853600000000001</v>
      </c>
      <c r="K66" s="75">
        <v>0.53146400000000005</v>
      </c>
      <c r="L66" s="64">
        <v>0.309998</v>
      </c>
      <c r="M66" s="66">
        <v>0.690002</v>
      </c>
      <c r="N66" s="74">
        <v>0.415825</v>
      </c>
      <c r="O66" s="75">
        <v>0.584175</v>
      </c>
      <c r="P66" s="64">
        <v>0.44756200000000002</v>
      </c>
      <c r="Q66" s="66">
        <v>0.55243799999999998</v>
      </c>
      <c r="R66" s="74">
        <v>0.40205000000000002</v>
      </c>
      <c r="S66" s="75">
        <v>0.59794999999999998</v>
      </c>
      <c r="T66" s="74">
        <v>0.43914999999999998</v>
      </c>
      <c r="U66" s="75">
        <v>0.56084999999999996</v>
      </c>
      <c r="V66" s="74">
        <v>0.39010800000000001</v>
      </c>
      <c r="W66" s="75">
        <v>0.60989199999999999</v>
      </c>
      <c r="X66" s="64">
        <v>0.454121</v>
      </c>
      <c r="Y66" s="65">
        <v>0.545879</v>
      </c>
      <c r="Z66" s="75">
        <v>0.45272600000000002</v>
      </c>
      <c r="AA66" s="80">
        <v>0.54727400000000004</v>
      </c>
      <c r="AB66" s="66">
        <v>0.46269199999999999</v>
      </c>
      <c r="AC66" s="65">
        <v>0.53730800000000001</v>
      </c>
      <c r="AD66" s="74">
        <v>0.47517100000000001</v>
      </c>
      <c r="AE66" s="75">
        <v>0.52482899999999999</v>
      </c>
      <c r="AF66" s="64">
        <v>0.36325299999999999</v>
      </c>
      <c r="AG66" s="66">
        <v>0.63674699999999995</v>
      </c>
      <c r="AH66" s="64">
        <v>0.47758699999999998</v>
      </c>
      <c r="AI66" s="66">
        <v>0.52241300000000002</v>
      </c>
      <c r="AJ66" s="64">
        <v>0.32548100000000002</v>
      </c>
      <c r="AK66" s="66">
        <v>0.67451899999999998</v>
      </c>
      <c r="AL66" s="74">
        <v>0.40597499999999997</v>
      </c>
      <c r="AM66" s="75">
        <v>0.59402500000000003</v>
      </c>
      <c r="AN66" s="64">
        <v>0.50384099999999998</v>
      </c>
      <c r="AO66" s="66">
        <v>0.49615900000000002</v>
      </c>
      <c r="AP66" s="64">
        <v>0.44378600000000001</v>
      </c>
      <c r="AQ66" s="66">
        <v>0.55621399999999999</v>
      </c>
      <c r="AR66" s="74">
        <v>0.39978399999999997</v>
      </c>
      <c r="AS66" s="75">
        <v>0.60021599999999997</v>
      </c>
      <c r="AT66" s="74">
        <v>0.43608400000000003</v>
      </c>
      <c r="AU66" s="75">
        <v>0.56391599999999997</v>
      </c>
      <c r="AV66" s="74">
        <v>0.42420999999999998</v>
      </c>
      <c r="AW66" s="75">
        <v>0.57579000000000002</v>
      </c>
      <c r="AX66" s="64">
        <v>0.46565299999999998</v>
      </c>
      <c r="AY66" s="66">
        <v>0.53434700000000002</v>
      </c>
      <c r="AZ66" s="74">
        <v>0.43881700000000001</v>
      </c>
      <c r="BA66" s="75">
        <v>0.56118299999999999</v>
      </c>
      <c r="BB66" s="64">
        <v>0.43010500000000002</v>
      </c>
      <c r="BC66" s="65">
        <v>0.56989500000000004</v>
      </c>
    </row>
    <row r="67" spans="1:55" x14ac:dyDescent="0.2">
      <c r="A67" s="49" t="s">
        <v>71</v>
      </c>
      <c r="B67" s="64">
        <v>0.43218800000000002</v>
      </c>
      <c r="C67" s="65">
        <v>0.56781199999999998</v>
      </c>
      <c r="D67" s="64">
        <v>0.41289799999999999</v>
      </c>
      <c r="E67" s="65">
        <v>0.58710200000000001</v>
      </c>
      <c r="F67" s="64">
        <v>0.42423499999999997</v>
      </c>
      <c r="G67" s="66">
        <v>0.57576499999999997</v>
      </c>
      <c r="H67" s="64">
        <v>0.36007</v>
      </c>
      <c r="I67" s="66">
        <v>0.63993</v>
      </c>
      <c r="J67" s="74">
        <v>0.43011300000000002</v>
      </c>
      <c r="K67" s="75">
        <v>0.56988700000000003</v>
      </c>
      <c r="L67" s="64">
        <v>0.37045499999999998</v>
      </c>
      <c r="M67" s="66">
        <v>0.62954500000000002</v>
      </c>
      <c r="N67" s="74">
        <v>0.42133199999999998</v>
      </c>
      <c r="O67" s="75">
        <v>0.57866799999999996</v>
      </c>
      <c r="P67" s="64">
        <v>0.44852199999999998</v>
      </c>
      <c r="Q67" s="66">
        <v>0.55147800000000002</v>
      </c>
      <c r="R67" s="74">
        <v>0.41413299999999997</v>
      </c>
      <c r="S67" s="75">
        <v>0.58586700000000003</v>
      </c>
      <c r="T67" s="74">
        <v>0.44482899999999997</v>
      </c>
      <c r="U67" s="75">
        <v>0.55517099999999997</v>
      </c>
      <c r="V67" s="74">
        <v>0.39746700000000001</v>
      </c>
      <c r="W67" s="75">
        <v>0.60253299999999999</v>
      </c>
      <c r="X67" s="64">
        <v>0.46240100000000001</v>
      </c>
      <c r="Y67" s="65">
        <v>0.53759900000000005</v>
      </c>
      <c r="Z67" s="75">
        <v>0.46138699999999999</v>
      </c>
      <c r="AA67" s="80">
        <v>0.53861300000000001</v>
      </c>
      <c r="AB67" s="66">
        <v>0.469165</v>
      </c>
      <c r="AC67" s="65">
        <v>0.53083499999999995</v>
      </c>
      <c r="AD67" s="74">
        <v>0.31725199999999998</v>
      </c>
      <c r="AE67" s="75">
        <v>0.68274800000000002</v>
      </c>
      <c r="AF67" s="64">
        <v>0.38300699999999999</v>
      </c>
      <c r="AG67" s="66">
        <v>0.61699300000000001</v>
      </c>
      <c r="AH67" s="64">
        <v>0.48539500000000002</v>
      </c>
      <c r="AI67" s="66">
        <v>0.51460499999999998</v>
      </c>
      <c r="AJ67" s="64">
        <v>0.42533900000000002</v>
      </c>
      <c r="AK67" s="66">
        <v>0.57466099999999998</v>
      </c>
      <c r="AL67" s="74">
        <v>0.47677399999999998</v>
      </c>
      <c r="AM67" s="75">
        <v>0.52322599999999997</v>
      </c>
      <c r="AN67" s="64">
        <v>0.53087700000000004</v>
      </c>
      <c r="AO67" s="66">
        <v>0.46912300000000001</v>
      </c>
      <c r="AP67" s="64">
        <v>0.47704000000000002</v>
      </c>
      <c r="AQ67" s="66">
        <v>0.52295999999999998</v>
      </c>
      <c r="AR67" s="74">
        <v>0.44148999999999999</v>
      </c>
      <c r="AS67" s="75">
        <v>0.55850999999999995</v>
      </c>
      <c r="AT67" s="74">
        <v>0.46323700000000001</v>
      </c>
      <c r="AU67" s="75">
        <v>0.53676299999999999</v>
      </c>
      <c r="AV67" s="74">
        <v>0.428143</v>
      </c>
      <c r="AW67" s="75">
        <v>0.57185699999999995</v>
      </c>
      <c r="AX67" s="64">
        <v>0.49817299999999998</v>
      </c>
      <c r="AY67" s="66">
        <v>0.50182700000000002</v>
      </c>
      <c r="AZ67" s="74">
        <v>0.466887</v>
      </c>
      <c r="BA67" s="75">
        <v>0.53311299999999995</v>
      </c>
      <c r="BB67" s="64">
        <v>0.47822900000000002</v>
      </c>
      <c r="BC67" s="65">
        <v>0.52177099999999998</v>
      </c>
    </row>
    <row r="68" spans="1:55" x14ac:dyDescent="0.2">
      <c r="A68" s="50" t="s">
        <v>72</v>
      </c>
      <c r="B68" s="64">
        <v>0.40603499999999998</v>
      </c>
      <c r="C68" s="65">
        <v>0.59396499999999997</v>
      </c>
      <c r="D68" s="64">
        <v>0.38320100000000001</v>
      </c>
      <c r="E68" s="65">
        <v>0.61679899999999999</v>
      </c>
      <c r="F68" s="64">
        <v>0.41005599999999998</v>
      </c>
      <c r="G68" s="66">
        <v>0.58994400000000002</v>
      </c>
      <c r="H68" s="64">
        <v>0.35892499999999999</v>
      </c>
      <c r="I68" s="66">
        <v>0.64107499999999995</v>
      </c>
      <c r="J68" s="74">
        <v>0.425757</v>
      </c>
      <c r="K68" s="75">
        <v>0.57424299999999995</v>
      </c>
      <c r="L68" s="64">
        <v>0.35121000000000002</v>
      </c>
      <c r="M68" s="66">
        <v>0.64878999999999998</v>
      </c>
      <c r="N68" s="74">
        <v>0.40067999999999998</v>
      </c>
      <c r="O68" s="75">
        <v>0.59931999999999996</v>
      </c>
      <c r="P68" s="64">
        <v>0.42468499999999998</v>
      </c>
      <c r="Q68" s="66">
        <v>0.57531500000000002</v>
      </c>
      <c r="R68" s="74">
        <v>0.37717299999999998</v>
      </c>
      <c r="S68" s="75">
        <v>0.62282700000000002</v>
      </c>
      <c r="T68" s="74">
        <v>0.41933700000000002</v>
      </c>
      <c r="U68" s="75">
        <v>0.58066300000000004</v>
      </c>
      <c r="V68" s="74">
        <v>0.38429600000000003</v>
      </c>
      <c r="W68" s="75">
        <v>0.61570400000000003</v>
      </c>
      <c r="X68" s="64">
        <v>0.43113000000000001</v>
      </c>
      <c r="Y68" s="65">
        <v>0.56886999999999999</v>
      </c>
      <c r="Z68" s="75">
        <v>0.437199</v>
      </c>
      <c r="AA68" s="80">
        <v>0.562801</v>
      </c>
      <c r="AB68" s="66">
        <v>0.42860500000000001</v>
      </c>
      <c r="AC68" s="65">
        <v>0.57139499999999999</v>
      </c>
      <c r="AD68" s="74">
        <v>0.28228199999999998</v>
      </c>
      <c r="AE68" s="75">
        <v>0.71771799999999997</v>
      </c>
      <c r="AF68" s="64">
        <v>0.37381500000000001</v>
      </c>
      <c r="AG68" s="66">
        <v>0.62618499999999999</v>
      </c>
      <c r="AH68" s="64">
        <v>0.47047899999999998</v>
      </c>
      <c r="AI68" s="66">
        <v>0.52952100000000002</v>
      </c>
      <c r="AJ68" s="64">
        <v>0.46576699999999999</v>
      </c>
      <c r="AK68" s="66">
        <v>0.53423299999999996</v>
      </c>
      <c r="AL68" s="74">
        <v>0.44675500000000001</v>
      </c>
      <c r="AM68" s="75">
        <v>0.55324499999999999</v>
      </c>
      <c r="AN68" s="64">
        <v>0.51319700000000001</v>
      </c>
      <c r="AO68" s="66">
        <v>0.48680299999999999</v>
      </c>
      <c r="AP68" s="64">
        <v>0.465702</v>
      </c>
      <c r="AQ68" s="66">
        <v>0.53429800000000005</v>
      </c>
      <c r="AR68" s="74">
        <v>0.41665099999999999</v>
      </c>
      <c r="AS68" s="75">
        <v>0.58334900000000001</v>
      </c>
      <c r="AT68" s="74">
        <v>0.45957500000000001</v>
      </c>
      <c r="AU68" s="75">
        <v>0.54042500000000004</v>
      </c>
      <c r="AV68" s="74">
        <v>0.42285800000000001</v>
      </c>
      <c r="AW68" s="75">
        <v>0.57714200000000004</v>
      </c>
      <c r="AX68" s="64">
        <v>0.47977599999999998</v>
      </c>
      <c r="AY68" s="66">
        <v>0.52022400000000002</v>
      </c>
      <c r="AZ68" s="74">
        <v>0.459866</v>
      </c>
      <c r="BA68" s="75">
        <v>0.540134</v>
      </c>
      <c r="BB68" s="64">
        <v>0.46623199999999998</v>
      </c>
      <c r="BC68" s="65">
        <v>0.53376800000000002</v>
      </c>
    </row>
    <row r="69" spans="1:55" x14ac:dyDescent="0.2">
      <c r="A69" s="51" t="s">
        <v>73</v>
      </c>
      <c r="B69" s="64">
        <v>0.78006900000000001</v>
      </c>
      <c r="C69" s="65">
        <v>0.21993099999999999</v>
      </c>
      <c r="D69" s="64">
        <v>0.79425400000000002</v>
      </c>
      <c r="E69" s="65">
        <v>0.20574600000000001</v>
      </c>
      <c r="F69" s="64">
        <v>0.78518900000000003</v>
      </c>
      <c r="G69" s="66">
        <v>0.214811</v>
      </c>
      <c r="H69" s="64">
        <v>0.69449099999999997</v>
      </c>
      <c r="I69" s="66">
        <v>0.30550899999999998</v>
      </c>
      <c r="J69" s="74">
        <v>0.79634799999999994</v>
      </c>
      <c r="K69" s="75">
        <v>0.203652</v>
      </c>
      <c r="L69" s="64">
        <v>0.72660899999999995</v>
      </c>
      <c r="M69" s="66">
        <v>0.273391</v>
      </c>
      <c r="N69" s="74">
        <v>0.78548799999999996</v>
      </c>
      <c r="O69" s="75">
        <v>0.21451200000000001</v>
      </c>
      <c r="P69" s="64">
        <v>0.79379999999999995</v>
      </c>
      <c r="Q69" s="66">
        <v>0.20619999999999999</v>
      </c>
      <c r="R69" s="74">
        <v>0.76722500000000005</v>
      </c>
      <c r="S69" s="75">
        <v>0.23277500000000001</v>
      </c>
      <c r="T69" s="74">
        <v>0.79066400000000003</v>
      </c>
      <c r="U69" s="75">
        <v>0.20933599999999999</v>
      </c>
      <c r="V69" s="74">
        <v>0.75707800000000003</v>
      </c>
      <c r="W69" s="75">
        <v>0.242922</v>
      </c>
      <c r="X69" s="64">
        <v>0.79932899999999996</v>
      </c>
      <c r="Y69" s="65">
        <v>0.20067099999999999</v>
      </c>
      <c r="Z69" s="75">
        <v>0.79895300000000002</v>
      </c>
      <c r="AA69" s="80">
        <v>0.201047</v>
      </c>
      <c r="AB69" s="66">
        <v>0.80147199999999996</v>
      </c>
      <c r="AC69" s="65">
        <v>0.19852800000000001</v>
      </c>
      <c r="AD69" s="74">
        <v>0.50482000000000005</v>
      </c>
      <c r="AE69" s="75">
        <v>0.49518000000000001</v>
      </c>
      <c r="AF69" s="64">
        <v>0.73295399999999999</v>
      </c>
      <c r="AG69" s="66">
        <v>0.26704600000000001</v>
      </c>
      <c r="AH69" s="64">
        <v>0.79659000000000002</v>
      </c>
      <c r="AI69" s="66">
        <v>0.20341000000000001</v>
      </c>
      <c r="AJ69" s="64">
        <v>0.74782700000000002</v>
      </c>
      <c r="AK69" s="66">
        <v>0.25217299999999998</v>
      </c>
      <c r="AL69" s="74">
        <v>0.77732699999999999</v>
      </c>
      <c r="AM69" s="75">
        <v>0.22267300000000001</v>
      </c>
      <c r="AN69" s="64">
        <v>0.80584500000000003</v>
      </c>
      <c r="AO69" s="66">
        <v>0.19415499999999999</v>
      </c>
      <c r="AP69" s="64">
        <v>0.79060699999999995</v>
      </c>
      <c r="AQ69" s="66">
        <v>0.209393</v>
      </c>
      <c r="AR69" s="74">
        <v>0.75704499999999997</v>
      </c>
      <c r="AS69" s="75">
        <v>0.242955</v>
      </c>
      <c r="AT69" s="74">
        <v>0.78944499999999995</v>
      </c>
      <c r="AU69" s="75">
        <v>0.21055499999999999</v>
      </c>
      <c r="AV69" s="74">
        <v>0.76023300000000005</v>
      </c>
      <c r="AW69" s="75">
        <v>0.23976700000000001</v>
      </c>
      <c r="AX69" s="64">
        <v>0.79933399999999999</v>
      </c>
      <c r="AY69" s="66">
        <v>0.20066600000000001</v>
      </c>
      <c r="AZ69" s="74">
        <v>0.78529700000000002</v>
      </c>
      <c r="BA69" s="75">
        <v>0.214703</v>
      </c>
      <c r="BB69" s="64">
        <v>0.78888599999999998</v>
      </c>
      <c r="BC69" s="65">
        <v>0.211114</v>
      </c>
    </row>
    <row r="70" spans="1:55" x14ac:dyDescent="0.2">
      <c r="A70" s="52" t="s">
        <v>74</v>
      </c>
      <c r="B70" s="67">
        <v>0.46385399999999999</v>
      </c>
      <c r="C70" s="68">
        <v>0.53614600000000001</v>
      </c>
      <c r="D70" s="67">
        <v>0.44897300000000001</v>
      </c>
      <c r="E70" s="68">
        <v>0.55102700000000004</v>
      </c>
      <c r="F70" s="67">
        <v>0.45387699999999997</v>
      </c>
      <c r="G70" s="69">
        <v>0.54612300000000003</v>
      </c>
      <c r="H70" s="67">
        <v>0.37355899999999997</v>
      </c>
      <c r="I70" s="69">
        <v>0.62644100000000003</v>
      </c>
      <c r="J70" s="76">
        <v>0.432031</v>
      </c>
      <c r="K70" s="77">
        <v>0.56796899999999995</v>
      </c>
      <c r="L70" s="67">
        <v>0.39343699999999998</v>
      </c>
      <c r="M70" s="69">
        <v>0.60656299999999996</v>
      </c>
      <c r="N70" s="76">
        <v>0.44431599999999999</v>
      </c>
      <c r="O70" s="77">
        <v>0.55568399999999996</v>
      </c>
      <c r="P70" s="67">
        <v>0.54810300000000001</v>
      </c>
      <c r="Q70" s="69">
        <v>0.45189699999999999</v>
      </c>
      <c r="R70" s="76">
        <v>0.383129</v>
      </c>
      <c r="S70" s="77">
        <v>0.61687099999999995</v>
      </c>
      <c r="T70" s="76">
        <v>0.47546699999999997</v>
      </c>
      <c r="U70" s="77">
        <v>0.52453300000000003</v>
      </c>
      <c r="V70" s="76">
        <v>0.396171</v>
      </c>
      <c r="W70" s="77">
        <v>0.60382899999999995</v>
      </c>
      <c r="X70" s="67">
        <v>0.50349999999999995</v>
      </c>
      <c r="Y70" s="68">
        <v>0.4965</v>
      </c>
      <c r="Z70" s="77">
        <v>0.52434400000000003</v>
      </c>
      <c r="AA70" s="81">
        <v>0.47565600000000002</v>
      </c>
      <c r="AB70" s="69">
        <v>0.50622100000000003</v>
      </c>
      <c r="AC70" s="68">
        <v>0.49377900000000002</v>
      </c>
      <c r="AD70" s="76">
        <v>0.43795600000000001</v>
      </c>
      <c r="AE70" s="77">
        <v>0.56204399999999999</v>
      </c>
      <c r="AF70" s="67">
        <v>0.39510800000000001</v>
      </c>
      <c r="AG70" s="69">
        <v>0.60489199999999999</v>
      </c>
      <c r="AH70" s="67">
        <v>0.47983900000000002</v>
      </c>
      <c r="AI70" s="69">
        <v>0.52016099999999998</v>
      </c>
      <c r="AJ70" s="67">
        <v>0.45543</v>
      </c>
      <c r="AK70" s="69">
        <v>0.54457</v>
      </c>
      <c r="AL70" s="76">
        <v>0.46816400000000002</v>
      </c>
      <c r="AM70" s="77">
        <v>0.53183599999999998</v>
      </c>
      <c r="AN70" s="67">
        <v>0.619726</v>
      </c>
      <c r="AO70" s="69">
        <v>0.380274</v>
      </c>
      <c r="AP70" s="67">
        <v>0.45051099999999999</v>
      </c>
      <c r="AQ70" s="69">
        <v>0.54948900000000001</v>
      </c>
      <c r="AR70" s="76">
        <v>0.38718200000000003</v>
      </c>
      <c r="AS70" s="77">
        <v>0.61281799999999997</v>
      </c>
      <c r="AT70" s="76">
        <v>0.47293000000000002</v>
      </c>
      <c r="AU70" s="77">
        <v>0.52707000000000004</v>
      </c>
      <c r="AV70" s="76">
        <v>0.417491</v>
      </c>
      <c r="AW70" s="77">
        <v>0.58250900000000005</v>
      </c>
      <c r="AX70" s="67">
        <v>0.53415800000000002</v>
      </c>
      <c r="AY70" s="69">
        <v>0.46584199999999998</v>
      </c>
      <c r="AZ70" s="76">
        <v>0.49119000000000002</v>
      </c>
      <c r="BA70" s="77">
        <v>0.50880999999999998</v>
      </c>
      <c r="BB70" s="67">
        <v>0.47085700000000003</v>
      </c>
      <c r="BC70" s="68">
        <v>0.52914300000000003</v>
      </c>
    </row>
    <row r="72" spans="1:55" x14ac:dyDescent="0.2">
      <c r="A72" s="56" t="s">
        <v>78</v>
      </c>
      <c r="B72" s="56"/>
      <c r="C72" s="56"/>
      <c r="D72" s="56"/>
      <c r="E72" s="56"/>
      <c r="F72" s="56"/>
      <c r="G72" s="56"/>
    </row>
    <row r="73" spans="1:55" x14ac:dyDescent="0.2">
      <c r="A73" s="1" t="s">
        <v>0</v>
      </c>
      <c r="B73" s="101">
        <v>2012</v>
      </c>
      <c r="C73" s="102"/>
      <c r="D73" s="101">
        <v>2012</v>
      </c>
      <c r="E73" s="102"/>
      <c r="F73" s="101">
        <v>2008</v>
      </c>
      <c r="G73" s="102"/>
      <c r="H73" s="101">
        <v>2004</v>
      </c>
      <c r="I73" s="102"/>
      <c r="J73" s="101">
        <v>2012</v>
      </c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 t="s">
        <v>1</v>
      </c>
      <c r="AE73" s="102"/>
      <c r="AF73" s="101">
        <v>2010</v>
      </c>
      <c r="AG73" s="102"/>
      <c r="AH73" s="101">
        <v>2008</v>
      </c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2"/>
    </row>
    <row r="74" spans="1:55" x14ac:dyDescent="0.2">
      <c r="A74" s="2" t="s">
        <v>2</v>
      </c>
      <c r="B74" s="99" t="s">
        <v>3</v>
      </c>
      <c r="C74" s="100"/>
      <c r="D74" s="97" t="s">
        <v>4</v>
      </c>
      <c r="E74" s="98"/>
      <c r="F74" s="97" t="s">
        <v>4</v>
      </c>
      <c r="G74" s="98"/>
      <c r="H74" s="97" t="s">
        <v>4</v>
      </c>
      <c r="I74" s="98"/>
      <c r="J74" s="97" t="s">
        <v>5</v>
      </c>
      <c r="K74" s="98"/>
      <c r="L74" s="97" t="s">
        <v>6</v>
      </c>
      <c r="M74" s="98"/>
      <c r="N74" s="97" t="s">
        <v>7</v>
      </c>
      <c r="O74" s="98"/>
      <c r="P74" s="97" t="s">
        <v>8</v>
      </c>
      <c r="Q74" s="98"/>
      <c r="R74" s="97" t="s">
        <v>9</v>
      </c>
      <c r="S74" s="98"/>
      <c r="T74" s="97" t="s">
        <v>10</v>
      </c>
      <c r="U74" s="98"/>
      <c r="V74" s="97" t="s">
        <v>11</v>
      </c>
      <c r="W74" s="98"/>
      <c r="X74" s="97" t="s">
        <v>12</v>
      </c>
      <c r="Y74" s="98"/>
      <c r="Z74" s="97" t="s">
        <v>13</v>
      </c>
      <c r="AA74" s="98"/>
      <c r="AB74" s="97" t="s">
        <v>14</v>
      </c>
      <c r="AC74" s="98"/>
      <c r="AD74" s="97" t="s">
        <v>15</v>
      </c>
      <c r="AE74" s="98"/>
      <c r="AF74" s="97" t="s">
        <v>16</v>
      </c>
      <c r="AG74" s="98"/>
      <c r="AH74" s="97" t="s">
        <v>16</v>
      </c>
      <c r="AI74" s="98"/>
      <c r="AJ74" s="97" t="s">
        <v>6</v>
      </c>
      <c r="AK74" s="98"/>
      <c r="AL74" s="97" t="s">
        <v>7</v>
      </c>
      <c r="AM74" s="98"/>
      <c r="AN74" s="97" t="s">
        <v>17</v>
      </c>
      <c r="AO74" s="98"/>
      <c r="AP74" s="97" t="s">
        <v>8</v>
      </c>
      <c r="AQ74" s="98"/>
      <c r="AR74" s="97" t="s">
        <v>9</v>
      </c>
      <c r="AS74" s="98"/>
      <c r="AT74" s="97" t="s">
        <v>10</v>
      </c>
      <c r="AU74" s="98"/>
      <c r="AV74" s="97" t="s">
        <v>11</v>
      </c>
      <c r="AW74" s="98"/>
      <c r="AX74" s="97" t="s">
        <v>12</v>
      </c>
      <c r="AY74" s="98"/>
      <c r="AZ74" s="97" t="s">
        <v>13</v>
      </c>
      <c r="BA74" s="98"/>
      <c r="BB74" s="97" t="s">
        <v>14</v>
      </c>
      <c r="BC74" s="98"/>
    </row>
    <row r="75" spans="1:55" x14ac:dyDescent="0.2">
      <c r="A75" s="2" t="s">
        <v>18</v>
      </c>
      <c r="B75" s="3" t="s">
        <v>79</v>
      </c>
      <c r="C75" s="2" t="s">
        <v>80</v>
      </c>
      <c r="D75" s="3" t="s">
        <v>79</v>
      </c>
      <c r="E75" s="2" t="s">
        <v>80</v>
      </c>
      <c r="F75" s="3" t="s">
        <v>79</v>
      </c>
      <c r="G75" s="2" t="s">
        <v>80</v>
      </c>
      <c r="H75" s="3" t="s">
        <v>79</v>
      </c>
      <c r="I75" s="2" t="s">
        <v>80</v>
      </c>
      <c r="J75" s="3" t="s">
        <v>79</v>
      </c>
      <c r="K75" s="2" t="s">
        <v>80</v>
      </c>
      <c r="L75" s="3" t="s">
        <v>79</v>
      </c>
      <c r="M75" s="2" t="s">
        <v>80</v>
      </c>
      <c r="N75" s="3" t="s">
        <v>79</v>
      </c>
      <c r="O75" s="2" t="s">
        <v>80</v>
      </c>
      <c r="P75" s="3" t="s">
        <v>79</v>
      </c>
      <c r="Q75" s="2" t="s">
        <v>80</v>
      </c>
      <c r="R75" s="3" t="s">
        <v>79</v>
      </c>
      <c r="S75" s="2" t="s">
        <v>80</v>
      </c>
      <c r="T75" s="3" t="s">
        <v>79</v>
      </c>
      <c r="U75" s="2" t="s">
        <v>80</v>
      </c>
      <c r="V75" s="3" t="s">
        <v>79</v>
      </c>
      <c r="W75" s="2" t="s">
        <v>80</v>
      </c>
      <c r="X75" s="3" t="s">
        <v>79</v>
      </c>
      <c r="Y75" s="2" t="s">
        <v>80</v>
      </c>
      <c r="Z75" s="3" t="s">
        <v>79</v>
      </c>
      <c r="AA75" s="2" t="s">
        <v>80</v>
      </c>
      <c r="AB75" s="3" t="s">
        <v>79</v>
      </c>
      <c r="AC75" s="2" t="s">
        <v>80</v>
      </c>
      <c r="AD75" s="3" t="s">
        <v>79</v>
      </c>
      <c r="AE75" s="2" t="s">
        <v>80</v>
      </c>
      <c r="AF75" s="3" t="s">
        <v>79</v>
      </c>
      <c r="AG75" s="2" t="s">
        <v>80</v>
      </c>
      <c r="AH75" s="3" t="s">
        <v>79</v>
      </c>
      <c r="AI75" s="2" t="s">
        <v>80</v>
      </c>
      <c r="AJ75" s="3" t="s">
        <v>79</v>
      </c>
      <c r="AK75" s="2" t="s">
        <v>80</v>
      </c>
      <c r="AL75" s="3" t="s">
        <v>79</v>
      </c>
      <c r="AM75" s="2" t="s">
        <v>80</v>
      </c>
      <c r="AN75" s="3" t="s">
        <v>79</v>
      </c>
      <c r="AO75" s="2" t="s">
        <v>80</v>
      </c>
      <c r="AP75" s="3" t="s">
        <v>79</v>
      </c>
      <c r="AQ75" s="2" t="s">
        <v>80</v>
      </c>
      <c r="AR75" s="3" t="s">
        <v>79</v>
      </c>
      <c r="AS75" s="2" t="s">
        <v>80</v>
      </c>
      <c r="AT75" s="3" t="s">
        <v>79</v>
      </c>
      <c r="AU75" s="2" t="s">
        <v>80</v>
      </c>
      <c r="AV75" s="3" t="s">
        <v>79</v>
      </c>
      <c r="AW75" s="2" t="s">
        <v>80</v>
      </c>
      <c r="AX75" s="3" t="s">
        <v>79</v>
      </c>
      <c r="AY75" s="2" t="s">
        <v>80</v>
      </c>
      <c r="AZ75" s="3" t="s">
        <v>79</v>
      </c>
      <c r="BA75" s="2" t="s">
        <v>80</v>
      </c>
      <c r="BB75" s="3" t="s">
        <v>79</v>
      </c>
      <c r="BC75" s="2" t="s">
        <v>80</v>
      </c>
    </row>
    <row r="76" spans="1:55" x14ac:dyDescent="0.2">
      <c r="A76" s="1" t="s">
        <v>75</v>
      </c>
      <c r="B76" s="82">
        <f>ROUND(SUM(L19:AC19),0)</f>
        <v>38903705</v>
      </c>
      <c r="C76" s="83">
        <v>38903705</v>
      </c>
      <c r="D76" s="82">
        <f>ROUND(SUM(D19:E19),0)</f>
        <v>4417622</v>
      </c>
      <c r="E76" s="84">
        <v>4417622</v>
      </c>
      <c r="F76" s="82">
        <f>ROUND(SUM(F19:G19),0)</f>
        <v>4258473</v>
      </c>
      <c r="G76" s="84">
        <v>4258473</v>
      </c>
      <c r="H76" s="82">
        <f>ROUND(SUM(H19:I19),0)</f>
        <v>2383972</v>
      </c>
      <c r="I76" s="84">
        <v>2383972</v>
      </c>
      <c r="J76" s="85"/>
      <c r="K76" s="86"/>
      <c r="L76" s="82">
        <f>ROUND(SUM(L19:M19),0)</f>
        <v>4372286</v>
      </c>
      <c r="M76" s="84">
        <v>4372286</v>
      </c>
      <c r="N76" s="85"/>
      <c r="O76" s="86"/>
      <c r="P76" s="82">
        <f>ROUND(SUM(P19:Q19),0)</f>
        <v>4281080</v>
      </c>
      <c r="Q76" s="84">
        <v>4281080</v>
      </c>
      <c r="R76" s="85"/>
      <c r="S76" s="86"/>
      <c r="T76" s="85"/>
      <c r="U76" s="86"/>
      <c r="V76" s="85"/>
      <c r="W76" s="86"/>
      <c r="X76" s="82">
        <f>ROUND(SUM(X19:Y19),0)</f>
        <v>4334199</v>
      </c>
      <c r="Y76" s="82">
        <v>4334199</v>
      </c>
      <c r="Z76" s="86"/>
      <c r="AA76" s="87"/>
      <c r="AB76" s="82">
        <f>ROUND(SUM(AB19:AC19),0)</f>
        <v>4298703</v>
      </c>
      <c r="AC76" s="83">
        <v>4298703</v>
      </c>
      <c r="AD76" s="85"/>
      <c r="AE76" s="86"/>
      <c r="AF76" s="82">
        <f>ROUND(SUM(AF19:AG19),0)</f>
        <v>2595782</v>
      </c>
      <c r="AG76" s="84">
        <v>2595782</v>
      </c>
      <c r="AH76" s="82">
        <f>ROUND(SUM(AH19:AI19),0)</f>
        <v>4124757</v>
      </c>
      <c r="AI76" s="84">
        <v>4124757</v>
      </c>
      <c r="AJ76" s="82">
        <f>ROUND(SUM(AJ19:AK19),0)</f>
        <v>4135185</v>
      </c>
      <c r="AK76" s="84">
        <v>4135185</v>
      </c>
      <c r="AL76" s="85"/>
      <c r="AM76" s="86"/>
      <c r="AN76" s="82">
        <f>ROUND(SUM(AN19:AO19),0)</f>
        <v>4141999</v>
      </c>
      <c r="AO76" s="84">
        <v>4141999</v>
      </c>
      <c r="AP76" s="82">
        <f>ROUND(SUM(AP19:AQ19),0)</f>
        <v>4048741</v>
      </c>
      <c r="AQ76" s="84">
        <v>4048741</v>
      </c>
      <c r="AR76" s="85"/>
      <c r="AS76" s="86"/>
      <c r="AT76" s="85"/>
      <c r="AU76" s="86"/>
      <c r="AV76" s="85"/>
      <c r="AW76" s="86"/>
      <c r="AX76" s="82">
        <f>ROUND(SUM(AX19:AY19),0)</f>
        <v>4079831</v>
      </c>
      <c r="AY76" s="84">
        <v>4079831</v>
      </c>
      <c r="AZ76" s="85"/>
      <c r="BA76" s="86"/>
      <c r="BB76" s="82">
        <f>ROUND(SUM(BB19:BC19),0)</f>
        <v>4065389</v>
      </c>
      <c r="BC76" s="83">
        <v>4065389</v>
      </c>
    </row>
    <row r="77" spans="1:55" x14ac:dyDescent="0.2">
      <c r="A77" s="34" t="s">
        <v>62</v>
      </c>
      <c r="B77" s="35">
        <f t="shared" ref="B77:B89" si="59">ROUND(SUM(L20:AC20),0)</f>
        <v>3034282</v>
      </c>
      <c r="C77" s="36">
        <v>3034282</v>
      </c>
      <c r="D77" s="35">
        <f t="shared" ref="D77:F89" si="60">ROUND(SUM(D20:E20),0)</f>
        <v>343881</v>
      </c>
      <c r="E77" s="36">
        <v>343881</v>
      </c>
      <c r="F77" s="35">
        <f t="shared" si="60"/>
        <v>331045</v>
      </c>
      <c r="G77" s="37">
        <v>331045</v>
      </c>
      <c r="H77" s="35">
        <f t="shared" ref="H77" si="61">ROUND(SUM(H20:I20),0)</f>
        <v>172463</v>
      </c>
      <c r="I77" s="37">
        <v>172463</v>
      </c>
      <c r="J77" s="88"/>
      <c r="K77" s="89"/>
      <c r="L77" s="35">
        <f t="shared" ref="L77" si="62">ROUND(SUM(L20:M20),0)</f>
        <v>338675</v>
      </c>
      <c r="M77" s="37">
        <v>338675</v>
      </c>
      <c r="N77" s="88"/>
      <c r="O77" s="89"/>
      <c r="P77" s="35">
        <f t="shared" ref="P77" si="63">ROUND(SUM(P20:Q20),0)</f>
        <v>335269</v>
      </c>
      <c r="Q77" s="37">
        <v>335269</v>
      </c>
      <c r="R77" s="88"/>
      <c r="S77" s="89"/>
      <c r="T77" s="88"/>
      <c r="U77" s="89"/>
      <c r="V77" s="88"/>
      <c r="W77" s="89"/>
      <c r="X77" s="35">
        <f t="shared" ref="X77:Y77" si="64">ROUND(SUM(X20:Y20),0)</f>
        <v>338317</v>
      </c>
      <c r="Y77" s="35">
        <v>338317</v>
      </c>
      <c r="Z77" s="89"/>
      <c r="AA77" s="90"/>
      <c r="AB77" s="35">
        <f t="shared" ref="AB77" si="65">ROUND(SUM(AB20:AC20),0)</f>
        <v>336528</v>
      </c>
      <c r="AC77" s="36">
        <v>336528</v>
      </c>
      <c r="AD77" s="88"/>
      <c r="AE77" s="89"/>
      <c r="AF77" s="35">
        <f t="shared" ref="AF77" si="66">ROUND(SUM(AF20:AG20),0)</f>
        <v>197938</v>
      </c>
      <c r="AG77" s="37">
        <v>197938</v>
      </c>
      <c r="AH77" s="35">
        <f t="shared" ref="AH77" si="67">ROUND(SUM(AH20:AI20),0)</f>
        <v>323514</v>
      </c>
      <c r="AI77" s="37">
        <v>323514</v>
      </c>
      <c r="AJ77" s="35">
        <f t="shared" ref="AJ77" si="68">ROUND(SUM(AJ20:AK20),0)</f>
        <v>322354</v>
      </c>
      <c r="AK77" s="37">
        <v>322354</v>
      </c>
      <c r="AL77" s="88"/>
      <c r="AM77" s="89"/>
      <c r="AN77" s="35">
        <f t="shared" ref="AN77" si="69">ROUND(SUM(AN20:AO20),0)</f>
        <v>322988</v>
      </c>
      <c r="AO77" s="37">
        <v>322988</v>
      </c>
      <c r="AP77" s="35">
        <f t="shared" ref="AP77" si="70">ROUND(SUM(AP20:AQ20),0)</f>
        <v>317825</v>
      </c>
      <c r="AQ77" s="37">
        <v>317825</v>
      </c>
      <c r="AR77" s="88"/>
      <c r="AS77" s="89"/>
      <c r="AT77" s="88"/>
      <c r="AU77" s="89"/>
      <c r="AV77" s="88"/>
      <c r="AW77" s="89"/>
      <c r="AX77" s="35">
        <f t="shared" ref="AX77" si="71">ROUND(SUM(AX20:AY20),0)</f>
        <v>318076</v>
      </c>
      <c r="AY77" s="37">
        <v>318076</v>
      </c>
      <c r="AZ77" s="88"/>
      <c r="BA77" s="89"/>
      <c r="BB77" s="35">
        <f t="shared" ref="BB77" si="72">ROUND(SUM(BB20:BC20),0)</f>
        <v>317539</v>
      </c>
      <c r="BC77" s="36">
        <v>317539</v>
      </c>
    </row>
    <row r="78" spans="1:55" x14ac:dyDescent="0.2">
      <c r="A78" s="38" t="s">
        <v>63</v>
      </c>
      <c r="B78" s="39">
        <f t="shared" si="59"/>
        <v>2788102</v>
      </c>
      <c r="C78" s="40">
        <v>2788102</v>
      </c>
      <c r="D78" s="39">
        <f t="shared" si="60"/>
        <v>319238</v>
      </c>
      <c r="E78" s="40">
        <v>319238</v>
      </c>
      <c r="F78" s="39">
        <f t="shared" si="60"/>
        <v>301403</v>
      </c>
      <c r="G78" s="41">
        <v>301403</v>
      </c>
      <c r="H78" s="39">
        <f t="shared" ref="H78" si="73">ROUND(SUM(H21:I21),0)</f>
        <v>178066</v>
      </c>
      <c r="I78" s="41">
        <v>178066</v>
      </c>
      <c r="J78" s="91"/>
      <c r="K78" s="92"/>
      <c r="L78" s="39">
        <f t="shared" ref="L78" si="74">ROUND(SUM(L21:M21),0)</f>
        <v>312154</v>
      </c>
      <c r="M78" s="41">
        <v>312154</v>
      </c>
      <c r="N78" s="91"/>
      <c r="O78" s="92"/>
      <c r="P78" s="39">
        <f t="shared" ref="P78" si="75">ROUND(SUM(P21:Q21),0)</f>
        <v>307348</v>
      </c>
      <c r="Q78" s="41">
        <v>307348</v>
      </c>
      <c r="R78" s="91"/>
      <c r="S78" s="92"/>
      <c r="T78" s="91"/>
      <c r="U78" s="92"/>
      <c r="V78" s="91"/>
      <c r="W78" s="92"/>
      <c r="X78" s="39">
        <f t="shared" ref="X78:Y78" si="76">ROUND(SUM(X21:Y21),0)</f>
        <v>310853</v>
      </c>
      <c r="Y78" s="39">
        <v>310853</v>
      </c>
      <c r="Z78" s="92"/>
      <c r="AA78" s="93"/>
      <c r="AB78" s="39">
        <f t="shared" ref="AB78" si="77">ROUND(SUM(AB21:AC21),0)</f>
        <v>308086</v>
      </c>
      <c r="AC78" s="40">
        <v>308086</v>
      </c>
      <c r="AD78" s="91"/>
      <c r="AE78" s="92"/>
      <c r="AF78" s="39">
        <f t="shared" ref="AF78" si="78">ROUND(SUM(AF21:AG21),0)</f>
        <v>179220</v>
      </c>
      <c r="AG78" s="41">
        <v>179220</v>
      </c>
      <c r="AH78" s="39">
        <f t="shared" ref="AH78" si="79">ROUND(SUM(AH21:AI21),0)</f>
        <v>291649</v>
      </c>
      <c r="AI78" s="41">
        <v>291649</v>
      </c>
      <c r="AJ78" s="39">
        <f t="shared" ref="AJ78" si="80">ROUND(SUM(AJ21:AK21),0)</f>
        <v>291862</v>
      </c>
      <c r="AK78" s="41">
        <v>291862</v>
      </c>
      <c r="AL78" s="91"/>
      <c r="AM78" s="92"/>
      <c r="AN78" s="39">
        <f t="shared" ref="AN78" si="81">ROUND(SUM(AN21:AO21),0)</f>
        <v>294779</v>
      </c>
      <c r="AO78" s="41">
        <v>294779</v>
      </c>
      <c r="AP78" s="39">
        <f t="shared" ref="AP78" si="82">ROUND(SUM(AP21:AQ21),0)</f>
        <v>287414</v>
      </c>
      <c r="AQ78" s="41">
        <v>287414</v>
      </c>
      <c r="AR78" s="91"/>
      <c r="AS78" s="92"/>
      <c r="AT78" s="91"/>
      <c r="AU78" s="92"/>
      <c r="AV78" s="91"/>
      <c r="AW78" s="92"/>
      <c r="AX78" s="39">
        <f t="shared" ref="AX78" si="83">ROUND(SUM(AX21:AY21),0)</f>
        <v>289280</v>
      </c>
      <c r="AY78" s="41">
        <v>289280</v>
      </c>
      <c r="AZ78" s="91"/>
      <c r="BA78" s="92"/>
      <c r="BB78" s="39">
        <f t="shared" ref="BB78" si="84">ROUND(SUM(BB21:BC21),0)</f>
        <v>288013</v>
      </c>
      <c r="BC78" s="40">
        <v>288013</v>
      </c>
    </row>
    <row r="79" spans="1:55" x14ac:dyDescent="0.2">
      <c r="A79" s="42" t="s">
        <v>64</v>
      </c>
      <c r="B79" s="39">
        <f t="shared" si="59"/>
        <v>2733699</v>
      </c>
      <c r="C79" s="40">
        <v>2733699</v>
      </c>
      <c r="D79" s="39">
        <f t="shared" si="60"/>
        <v>315669</v>
      </c>
      <c r="E79" s="40">
        <v>315669</v>
      </c>
      <c r="F79" s="39">
        <f t="shared" si="60"/>
        <v>306308</v>
      </c>
      <c r="G79" s="41">
        <v>306308</v>
      </c>
      <c r="H79" s="39">
        <f t="shared" ref="H79" si="85">ROUND(SUM(H22:I22),0)</f>
        <v>173375</v>
      </c>
      <c r="I79" s="41">
        <v>173375</v>
      </c>
      <c r="J79" s="91"/>
      <c r="K79" s="92"/>
      <c r="L79" s="39">
        <f t="shared" ref="L79" si="86">ROUND(SUM(L22:M22),0)</f>
        <v>306434</v>
      </c>
      <c r="M79" s="41">
        <v>306434</v>
      </c>
      <c r="N79" s="91"/>
      <c r="O79" s="92"/>
      <c r="P79" s="39">
        <f t="shared" ref="P79" si="87">ROUND(SUM(P22:Q22),0)</f>
        <v>301251</v>
      </c>
      <c r="Q79" s="41">
        <v>301251</v>
      </c>
      <c r="R79" s="91"/>
      <c r="S79" s="92"/>
      <c r="T79" s="91"/>
      <c r="U79" s="92"/>
      <c r="V79" s="91"/>
      <c r="W79" s="92"/>
      <c r="X79" s="39">
        <f t="shared" ref="X79:Y79" si="88">ROUND(SUM(X22:Y22),0)</f>
        <v>304795</v>
      </c>
      <c r="Y79" s="39">
        <v>304795</v>
      </c>
      <c r="Z79" s="92"/>
      <c r="AA79" s="93"/>
      <c r="AB79" s="39">
        <f t="shared" ref="AB79" si="89">ROUND(SUM(AB22:AC22),0)</f>
        <v>300476</v>
      </c>
      <c r="AC79" s="40">
        <v>300476</v>
      </c>
      <c r="AD79" s="91"/>
      <c r="AE79" s="92"/>
      <c r="AF79" s="39">
        <f t="shared" ref="AF79" si="90">ROUND(SUM(AF22:AG22),0)</f>
        <v>186653</v>
      </c>
      <c r="AG79" s="41">
        <v>186653</v>
      </c>
      <c r="AH79" s="39">
        <f t="shared" ref="AH79" si="91">ROUND(SUM(AH22:AI22),0)</f>
        <v>295661</v>
      </c>
      <c r="AI79" s="41">
        <v>295661</v>
      </c>
      <c r="AJ79" s="39">
        <f t="shared" ref="AJ79" si="92">ROUND(SUM(AJ22:AK22),0)</f>
        <v>295491</v>
      </c>
      <c r="AK79" s="41">
        <v>295491</v>
      </c>
      <c r="AL79" s="91"/>
      <c r="AM79" s="92"/>
      <c r="AN79" s="39">
        <f t="shared" ref="AN79" si="93">ROUND(SUM(AN22:AO22),0)</f>
        <v>294091</v>
      </c>
      <c r="AO79" s="41">
        <v>294091</v>
      </c>
      <c r="AP79" s="39">
        <f t="shared" ref="AP79" si="94">ROUND(SUM(AP22:AQ22),0)</f>
        <v>288240</v>
      </c>
      <c r="AQ79" s="41">
        <v>288240</v>
      </c>
      <c r="AR79" s="91"/>
      <c r="AS79" s="92"/>
      <c r="AT79" s="91"/>
      <c r="AU79" s="92"/>
      <c r="AV79" s="91"/>
      <c r="AW79" s="92"/>
      <c r="AX79" s="39">
        <f t="shared" ref="AX79" si="95">ROUND(SUM(AX22:AY22),0)</f>
        <v>290956</v>
      </c>
      <c r="AY79" s="41">
        <v>290956</v>
      </c>
      <c r="AZ79" s="91"/>
      <c r="BA79" s="92"/>
      <c r="BB79" s="39">
        <f t="shared" ref="BB79" si="96">ROUND(SUM(BB22:BC22),0)</f>
        <v>289641</v>
      </c>
      <c r="BC79" s="40">
        <v>289641</v>
      </c>
    </row>
    <row r="80" spans="1:55" x14ac:dyDescent="0.2">
      <c r="A80" s="43" t="s">
        <v>65</v>
      </c>
      <c r="B80" s="39">
        <f t="shared" si="59"/>
        <v>3131639</v>
      </c>
      <c r="C80" s="40">
        <v>3131639</v>
      </c>
      <c r="D80" s="39">
        <f t="shared" si="60"/>
        <v>347103</v>
      </c>
      <c r="E80" s="40">
        <v>347103</v>
      </c>
      <c r="F80" s="39">
        <f t="shared" si="60"/>
        <v>338983</v>
      </c>
      <c r="G80" s="41">
        <v>338983</v>
      </c>
      <c r="H80" s="39">
        <f t="shared" ref="H80" si="97">ROUND(SUM(H23:I23),0)</f>
        <v>161734</v>
      </c>
      <c r="I80" s="41">
        <v>161734</v>
      </c>
      <c r="J80" s="91"/>
      <c r="K80" s="92"/>
      <c r="L80" s="39">
        <f t="shared" ref="L80" si="98">ROUND(SUM(L23:M23),0)</f>
        <v>347417</v>
      </c>
      <c r="M80" s="41">
        <v>347417</v>
      </c>
      <c r="N80" s="91"/>
      <c r="O80" s="92"/>
      <c r="P80" s="39">
        <f t="shared" ref="P80" si="99">ROUND(SUM(P23:Q23),0)</f>
        <v>346143</v>
      </c>
      <c r="Q80" s="41">
        <v>346143</v>
      </c>
      <c r="R80" s="91"/>
      <c r="S80" s="92"/>
      <c r="T80" s="91"/>
      <c r="U80" s="92"/>
      <c r="V80" s="91"/>
      <c r="W80" s="92"/>
      <c r="X80" s="39">
        <f t="shared" ref="X80:Y80" si="100">ROUND(SUM(X23:Y23),0)</f>
        <v>349429</v>
      </c>
      <c r="Y80" s="39">
        <v>349429</v>
      </c>
      <c r="Z80" s="92"/>
      <c r="AA80" s="93"/>
      <c r="AB80" s="39">
        <f t="shared" ref="AB80" si="101">ROUND(SUM(AB23:AC23),0)</f>
        <v>347068</v>
      </c>
      <c r="AC80" s="40">
        <v>347068</v>
      </c>
      <c r="AD80" s="91"/>
      <c r="AE80" s="92"/>
      <c r="AF80" s="39">
        <f t="shared" ref="AF80" si="102">ROUND(SUM(AF23:AG23),0)</f>
        <v>194363</v>
      </c>
      <c r="AG80" s="41">
        <v>194363</v>
      </c>
      <c r="AH80" s="39">
        <f t="shared" ref="AH80" si="103">ROUND(SUM(AH23:AI23),0)</f>
        <v>328987</v>
      </c>
      <c r="AI80" s="41">
        <v>328987</v>
      </c>
      <c r="AJ80" s="39">
        <f t="shared" ref="AJ80" si="104">ROUND(SUM(AJ23:AK23),0)</f>
        <v>324592</v>
      </c>
      <c r="AK80" s="41">
        <v>324592</v>
      </c>
      <c r="AL80" s="91"/>
      <c r="AM80" s="92"/>
      <c r="AN80" s="39">
        <f t="shared" ref="AN80" si="105">ROUND(SUM(AN23:AO23),0)</f>
        <v>329367</v>
      </c>
      <c r="AO80" s="41">
        <v>329367</v>
      </c>
      <c r="AP80" s="39">
        <f t="shared" ref="AP80" si="106">ROUND(SUM(AP23:AQ23),0)</f>
        <v>323379</v>
      </c>
      <c r="AQ80" s="41">
        <v>323379</v>
      </c>
      <c r="AR80" s="91"/>
      <c r="AS80" s="92"/>
      <c r="AT80" s="91"/>
      <c r="AU80" s="92"/>
      <c r="AV80" s="91"/>
      <c r="AW80" s="92"/>
      <c r="AX80" s="39">
        <f t="shared" ref="AX80" si="107">ROUND(SUM(AX23:AY23),0)</f>
        <v>325293</v>
      </c>
      <c r="AY80" s="41">
        <v>325293</v>
      </c>
      <c r="AZ80" s="91"/>
      <c r="BA80" s="92"/>
      <c r="BB80" s="39">
        <f t="shared" ref="BB80" si="108">ROUND(SUM(BB23:BC23),0)</f>
        <v>324077</v>
      </c>
      <c r="BC80" s="40">
        <v>324077</v>
      </c>
    </row>
    <row r="81" spans="1:55" x14ac:dyDescent="0.2">
      <c r="A81" s="44" t="s">
        <v>66</v>
      </c>
      <c r="B81" s="39">
        <f t="shared" si="59"/>
        <v>3062991</v>
      </c>
      <c r="C81" s="40">
        <v>3062991</v>
      </c>
      <c r="D81" s="39">
        <f t="shared" si="60"/>
        <v>349312</v>
      </c>
      <c r="E81" s="40">
        <v>349312</v>
      </c>
      <c r="F81" s="39">
        <f t="shared" si="60"/>
        <v>343158</v>
      </c>
      <c r="G81" s="41">
        <v>343158</v>
      </c>
      <c r="H81" s="39">
        <f t="shared" ref="H81" si="109">ROUND(SUM(H24:I24),0)</f>
        <v>216867</v>
      </c>
      <c r="I81" s="41">
        <v>216867</v>
      </c>
      <c r="J81" s="91"/>
      <c r="K81" s="92"/>
      <c r="L81" s="39">
        <f t="shared" ref="L81" si="110">ROUND(SUM(L24:M24),0)</f>
        <v>345253</v>
      </c>
      <c r="M81" s="41">
        <v>345253</v>
      </c>
      <c r="N81" s="91"/>
      <c r="O81" s="92"/>
      <c r="P81" s="39">
        <f t="shared" ref="P81" si="111">ROUND(SUM(P24:Q24),0)</f>
        <v>336278</v>
      </c>
      <c r="Q81" s="41">
        <v>336278</v>
      </c>
      <c r="R81" s="91"/>
      <c r="S81" s="92"/>
      <c r="T81" s="91"/>
      <c r="U81" s="92"/>
      <c r="V81" s="91"/>
      <c r="W81" s="92"/>
      <c r="X81" s="39">
        <f t="shared" ref="X81:Y81" si="112">ROUND(SUM(X24:Y24),0)</f>
        <v>340946</v>
      </c>
      <c r="Y81" s="39">
        <v>340946</v>
      </c>
      <c r="Z81" s="92"/>
      <c r="AA81" s="93"/>
      <c r="AB81" s="39">
        <f t="shared" ref="AB81" si="113">ROUND(SUM(AB24:AC24),0)</f>
        <v>338818</v>
      </c>
      <c r="AC81" s="40">
        <v>338818</v>
      </c>
      <c r="AD81" s="91"/>
      <c r="AE81" s="92"/>
      <c r="AF81" s="39">
        <f t="shared" ref="AF81" si="114">ROUND(SUM(AF24:AG24),0)</f>
        <v>211470</v>
      </c>
      <c r="AG81" s="41">
        <v>211470</v>
      </c>
      <c r="AH81" s="39">
        <f t="shared" ref="AH81" si="115">ROUND(SUM(AH24:AI24),0)</f>
        <v>332914</v>
      </c>
      <c r="AI81" s="41">
        <v>332914</v>
      </c>
      <c r="AJ81" s="39">
        <f t="shared" ref="AJ81" si="116">ROUND(SUM(AJ24:AK24),0)</f>
        <v>334096</v>
      </c>
      <c r="AK81" s="41">
        <v>334096</v>
      </c>
      <c r="AL81" s="91"/>
      <c r="AM81" s="92"/>
      <c r="AN81" s="39">
        <f t="shared" ref="AN81" si="117">ROUND(SUM(AN24:AO24),0)</f>
        <v>336477</v>
      </c>
      <c r="AO81" s="41">
        <v>336477</v>
      </c>
      <c r="AP81" s="39">
        <f t="shared" ref="AP81" si="118">ROUND(SUM(AP24:AQ24),0)</f>
        <v>327102</v>
      </c>
      <c r="AQ81" s="41">
        <v>327102</v>
      </c>
      <c r="AR81" s="91"/>
      <c r="AS81" s="92"/>
      <c r="AT81" s="91"/>
      <c r="AU81" s="92"/>
      <c r="AV81" s="91"/>
      <c r="AW81" s="92"/>
      <c r="AX81" s="39">
        <f t="shared" ref="AX81" si="119">ROUND(SUM(AX24:AY24),0)</f>
        <v>328752</v>
      </c>
      <c r="AY81" s="41">
        <v>328752</v>
      </c>
      <c r="AZ81" s="91"/>
      <c r="BA81" s="92"/>
      <c r="BB81" s="39">
        <f t="shared" ref="BB81" si="120">ROUND(SUM(BB24:BC24),0)</f>
        <v>327771</v>
      </c>
      <c r="BC81" s="40">
        <v>327771</v>
      </c>
    </row>
    <row r="82" spans="1:55" x14ac:dyDescent="0.2">
      <c r="A82" s="45" t="s">
        <v>67</v>
      </c>
      <c r="B82" s="39">
        <f t="shared" si="59"/>
        <v>3215734</v>
      </c>
      <c r="C82" s="40">
        <v>3215734</v>
      </c>
      <c r="D82" s="39">
        <f t="shared" si="60"/>
        <v>369475</v>
      </c>
      <c r="E82" s="40">
        <v>369475</v>
      </c>
      <c r="F82" s="39">
        <f t="shared" si="60"/>
        <v>357806</v>
      </c>
      <c r="G82" s="41">
        <v>357806</v>
      </c>
      <c r="H82" s="39">
        <f t="shared" ref="H82" si="121">ROUND(SUM(H25:I25),0)</f>
        <v>193977</v>
      </c>
      <c r="I82" s="41">
        <v>193977</v>
      </c>
      <c r="J82" s="91"/>
      <c r="K82" s="92"/>
      <c r="L82" s="39">
        <f t="shared" ref="L82" si="122">ROUND(SUM(L25:M25),0)</f>
        <v>362070</v>
      </c>
      <c r="M82" s="41">
        <v>362070</v>
      </c>
      <c r="N82" s="91"/>
      <c r="O82" s="92"/>
      <c r="P82" s="39">
        <f t="shared" ref="P82" si="123">ROUND(SUM(P25:Q25),0)</f>
        <v>351967</v>
      </c>
      <c r="Q82" s="41">
        <v>351967</v>
      </c>
      <c r="R82" s="91"/>
      <c r="S82" s="92"/>
      <c r="T82" s="91"/>
      <c r="U82" s="92"/>
      <c r="V82" s="91"/>
      <c r="W82" s="92"/>
      <c r="X82" s="39">
        <f t="shared" ref="X82:Y82" si="124">ROUND(SUM(X25:Y25),0)</f>
        <v>358280</v>
      </c>
      <c r="Y82" s="39">
        <v>358280</v>
      </c>
      <c r="Z82" s="92"/>
      <c r="AA82" s="93"/>
      <c r="AB82" s="39">
        <f t="shared" ref="AB82" si="125">ROUND(SUM(AB25:AC25),0)</f>
        <v>355119</v>
      </c>
      <c r="AC82" s="40">
        <v>355119</v>
      </c>
      <c r="AD82" s="91"/>
      <c r="AE82" s="92"/>
      <c r="AF82" s="39">
        <f t="shared" ref="AF82" si="126">ROUND(SUM(AF25:AG25),0)</f>
        <v>221054</v>
      </c>
      <c r="AG82" s="41">
        <v>221054</v>
      </c>
      <c r="AH82" s="39">
        <f t="shared" ref="AH82" si="127">ROUND(SUM(AH25:AI25),0)</f>
        <v>347398</v>
      </c>
      <c r="AI82" s="41">
        <v>347398</v>
      </c>
      <c r="AJ82" s="39">
        <f t="shared" ref="AJ82" si="128">ROUND(SUM(AJ25:AK25),0)</f>
        <v>345805</v>
      </c>
      <c r="AK82" s="41">
        <v>345805</v>
      </c>
      <c r="AL82" s="91"/>
      <c r="AM82" s="92"/>
      <c r="AN82" s="39">
        <f t="shared" ref="AN82" si="129">ROUND(SUM(AN25:AO25),0)</f>
        <v>349929</v>
      </c>
      <c r="AO82" s="41">
        <v>349929</v>
      </c>
      <c r="AP82" s="39">
        <f t="shared" ref="AP82" si="130">ROUND(SUM(AP25:AQ25),0)</f>
        <v>338253</v>
      </c>
      <c r="AQ82" s="41">
        <v>338253</v>
      </c>
      <c r="AR82" s="91"/>
      <c r="AS82" s="92"/>
      <c r="AT82" s="91"/>
      <c r="AU82" s="92"/>
      <c r="AV82" s="91"/>
      <c r="AW82" s="92"/>
      <c r="AX82" s="39">
        <f t="shared" ref="AX82" si="131">ROUND(SUM(AX25:AY25),0)</f>
        <v>340019</v>
      </c>
      <c r="AY82" s="41">
        <v>340019</v>
      </c>
      <c r="AZ82" s="91"/>
      <c r="BA82" s="92"/>
      <c r="BB82" s="39">
        <f t="shared" ref="BB82" si="132">ROUND(SUM(BB25:BC25),0)</f>
        <v>338501</v>
      </c>
      <c r="BC82" s="40">
        <v>338501</v>
      </c>
    </row>
    <row r="83" spans="1:55" x14ac:dyDescent="0.2">
      <c r="A83" s="46" t="s">
        <v>68</v>
      </c>
      <c r="B83" s="39">
        <f t="shared" si="59"/>
        <v>2949084</v>
      </c>
      <c r="C83" s="40">
        <v>2949084</v>
      </c>
      <c r="D83" s="39">
        <f t="shared" si="60"/>
        <v>339277</v>
      </c>
      <c r="E83" s="40">
        <v>339277</v>
      </c>
      <c r="F83" s="39">
        <f t="shared" si="60"/>
        <v>322458</v>
      </c>
      <c r="G83" s="41">
        <v>322458</v>
      </c>
      <c r="H83" s="39">
        <f t="shared" ref="H83" si="133">ROUND(SUM(H26:I26),0)</f>
        <v>185582</v>
      </c>
      <c r="I83" s="41">
        <v>185582</v>
      </c>
      <c r="J83" s="91"/>
      <c r="K83" s="92"/>
      <c r="L83" s="39">
        <f t="shared" ref="L83" si="134">ROUND(SUM(L26:M26),0)</f>
        <v>332490</v>
      </c>
      <c r="M83" s="41">
        <v>332490</v>
      </c>
      <c r="N83" s="91"/>
      <c r="O83" s="92"/>
      <c r="P83" s="39">
        <f t="shared" ref="P83" si="135">ROUND(SUM(P26:Q26),0)</f>
        <v>323927</v>
      </c>
      <c r="Q83" s="41">
        <v>323927</v>
      </c>
      <c r="R83" s="91"/>
      <c r="S83" s="92"/>
      <c r="T83" s="91"/>
      <c r="U83" s="92"/>
      <c r="V83" s="91"/>
      <c r="W83" s="92"/>
      <c r="X83" s="39">
        <f t="shared" ref="X83:Y83" si="136">ROUND(SUM(X26:Y26),0)</f>
        <v>328949</v>
      </c>
      <c r="Y83" s="39">
        <v>328949</v>
      </c>
      <c r="Z83" s="92"/>
      <c r="AA83" s="93"/>
      <c r="AB83" s="39">
        <f t="shared" ref="AB83" si="137">ROUND(SUM(AB26:AC26),0)</f>
        <v>324491</v>
      </c>
      <c r="AC83" s="40">
        <v>324491</v>
      </c>
      <c r="AD83" s="91"/>
      <c r="AE83" s="92"/>
      <c r="AF83" s="39">
        <f t="shared" ref="AF83" si="138">ROUND(SUM(AF26:AG26),0)</f>
        <v>219111</v>
      </c>
      <c r="AG83" s="41">
        <v>219111</v>
      </c>
      <c r="AH83" s="39">
        <f t="shared" ref="AH83" si="139">ROUND(SUM(AH26:AI26),0)</f>
        <v>311301</v>
      </c>
      <c r="AI83" s="41">
        <v>311301</v>
      </c>
      <c r="AJ83" s="39">
        <f t="shared" ref="AJ83" si="140">ROUND(SUM(AJ26:AK26),0)</f>
        <v>311739</v>
      </c>
      <c r="AK83" s="41">
        <v>311739</v>
      </c>
      <c r="AL83" s="91"/>
      <c r="AM83" s="92"/>
      <c r="AN83" s="39">
        <f t="shared" ref="AN83" si="141">ROUND(SUM(AN26:AO26),0)</f>
        <v>311885</v>
      </c>
      <c r="AO83" s="41">
        <v>311885</v>
      </c>
      <c r="AP83" s="39">
        <f t="shared" ref="AP83" si="142">ROUND(SUM(AP26:AQ26),0)</f>
        <v>304285</v>
      </c>
      <c r="AQ83" s="41">
        <v>304285</v>
      </c>
      <c r="AR83" s="91"/>
      <c r="AS83" s="92"/>
      <c r="AT83" s="91"/>
      <c r="AU83" s="92"/>
      <c r="AV83" s="91"/>
      <c r="AW83" s="92"/>
      <c r="AX83" s="39">
        <f t="shared" ref="AX83" si="143">ROUND(SUM(AX26:AY26),0)</f>
        <v>307410</v>
      </c>
      <c r="AY83" s="41">
        <v>307410</v>
      </c>
      <c r="AZ83" s="91"/>
      <c r="BA83" s="92"/>
      <c r="BB83" s="39">
        <f t="shared" ref="BB83" si="144">ROUND(SUM(BB26:BC26),0)</f>
        <v>305207</v>
      </c>
      <c r="BC83" s="40">
        <v>305207</v>
      </c>
    </row>
    <row r="84" spans="1:55" x14ac:dyDescent="0.2">
      <c r="A84" s="47" t="s">
        <v>69</v>
      </c>
      <c r="B84" s="39">
        <f t="shared" si="59"/>
        <v>2660291</v>
      </c>
      <c r="C84" s="40">
        <v>2660291</v>
      </c>
      <c r="D84" s="39">
        <f t="shared" si="60"/>
        <v>304062</v>
      </c>
      <c r="E84" s="40">
        <v>304062</v>
      </c>
      <c r="F84" s="39">
        <f t="shared" si="60"/>
        <v>293720</v>
      </c>
      <c r="G84" s="41">
        <v>293720</v>
      </c>
      <c r="H84" s="39">
        <f t="shared" ref="H84" si="145">ROUND(SUM(H27:I27),0)</f>
        <v>179715</v>
      </c>
      <c r="I84" s="41">
        <v>179715</v>
      </c>
      <c r="J84" s="91"/>
      <c r="K84" s="92"/>
      <c r="L84" s="39">
        <f t="shared" ref="L84" si="146">ROUND(SUM(L27:M27),0)</f>
        <v>301517</v>
      </c>
      <c r="M84" s="41">
        <v>301517</v>
      </c>
      <c r="N84" s="91"/>
      <c r="O84" s="92"/>
      <c r="P84" s="39">
        <f t="shared" ref="P84" si="147">ROUND(SUM(P27:Q27),0)</f>
        <v>291957</v>
      </c>
      <c r="Q84" s="41">
        <v>291957</v>
      </c>
      <c r="R84" s="91"/>
      <c r="S84" s="92"/>
      <c r="T84" s="91"/>
      <c r="U84" s="92"/>
      <c r="V84" s="91"/>
      <c r="W84" s="92"/>
      <c r="X84" s="39">
        <f t="shared" ref="X84:Y84" si="148">ROUND(SUM(X27:Y27),0)</f>
        <v>295828</v>
      </c>
      <c r="Y84" s="39">
        <v>295828</v>
      </c>
      <c r="Z84" s="92"/>
      <c r="AA84" s="93"/>
      <c r="AB84" s="39">
        <f t="shared" ref="AB84" si="149">ROUND(SUM(AB27:AC27),0)</f>
        <v>293647</v>
      </c>
      <c r="AC84" s="40">
        <v>293647</v>
      </c>
      <c r="AD84" s="91"/>
      <c r="AE84" s="92"/>
      <c r="AF84" s="39">
        <f t="shared" ref="AF84" si="150">ROUND(SUM(AF27:AG27),0)</f>
        <v>175708</v>
      </c>
      <c r="AG84" s="41">
        <v>175708</v>
      </c>
      <c r="AH84" s="39">
        <f t="shared" ref="AH84" si="151">ROUND(SUM(AH27:AI27),0)</f>
        <v>283997</v>
      </c>
      <c r="AI84" s="41">
        <v>283997</v>
      </c>
      <c r="AJ84" s="39">
        <f t="shared" ref="AJ84" si="152">ROUND(SUM(AJ27:AK27),0)</f>
        <v>288200</v>
      </c>
      <c r="AK84" s="41">
        <v>288200</v>
      </c>
      <c r="AL84" s="91"/>
      <c r="AM84" s="92"/>
      <c r="AN84" s="39">
        <f t="shared" ref="AN84" si="153">ROUND(SUM(AN27:AO27),0)</f>
        <v>285984</v>
      </c>
      <c r="AO84" s="41">
        <v>285984</v>
      </c>
      <c r="AP84" s="39">
        <f t="shared" ref="AP84" si="154">ROUND(SUM(AP27:AQ27),0)</f>
        <v>279274</v>
      </c>
      <c r="AQ84" s="41">
        <v>279274</v>
      </c>
      <c r="AR84" s="91"/>
      <c r="AS84" s="92"/>
      <c r="AT84" s="91"/>
      <c r="AU84" s="92"/>
      <c r="AV84" s="91"/>
      <c r="AW84" s="92"/>
      <c r="AX84" s="39">
        <f t="shared" ref="AX84" si="155">ROUND(SUM(AX27:AY27),0)</f>
        <v>282177</v>
      </c>
      <c r="AY84" s="41">
        <v>282177</v>
      </c>
      <c r="AZ84" s="91"/>
      <c r="BA84" s="92"/>
      <c r="BB84" s="39">
        <f t="shared" ref="BB84" si="156">ROUND(SUM(BB27:BC27),0)</f>
        <v>281344</v>
      </c>
      <c r="BC84" s="40">
        <v>281344</v>
      </c>
    </row>
    <row r="85" spans="1:55" x14ac:dyDescent="0.2">
      <c r="A85" s="48" t="s">
        <v>70</v>
      </c>
      <c r="B85" s="39">
        <f t="shared" si="59"/>
        <v>3294922</v>
      </c>
      <c r="C85" s="40">
        <v>3294922</v>
      </c>
      <c r="D85" s="39">
        <f t="shared" si="60"/>
        <v>355289</v>
      </c>
      <c r="E85" s="40">
        <v>355289</v>
      </c>
      <c r="F85" s="39">
        <f t="shared" si="60"/>
        <v>347104</v>
      </c>
      <c r="G85" s="41">
        <v>347104</v>
      </c>
      <c r="H85" s="39">
        <f t="shared" ref="H85" si="157">ROUND(SUM(H28:I28),0)</f>
        <v>186229</v>
      </c>
      <c r="I85" s="41">
        <v>186229</v>
      </c>
      <c r="J85" s="91"/>
      <c r="K85" s="92"/>
      <c r="L85" s="39">
        <f t="shared" ref="L85" si="158">ROUND(SUM(L28:M28),0)</f>
        <v>376441</v>
      </c>
      <c r="M85" s="41">
        <v>376441</v>
      </c>
      <c r="N85" s="91"/>
      <c r="O85" s="92"/>
      <c r="P85" s="39">
        <f t="shared" ref="P85" si="159">ROUND(SUM(P28:Q28),0)</f>
        <v>361376</v>
      </c>
      <c r="Q85" s="41">
        <v>361376</v>
      </c>
      <c r="R85" s="91"/>
      <c r="S85" s="92"/>
      <c r="T85" s="91"/>
      <c r="U85" s="92"/>
      <c r="V85" s="91"/>
      <c r="W85" s="92"/>
      <c r="X85" s="39">
        <f t="shared" ref="X85:Y85" si="160">ROUND(SUM(X28:Y28),0)</f>
        <v>367050</v>
      </c>
      <c r="Y85" s="39">
        <v>367050</v>
      </c>
      <c r="Z85" s="92"/>
      <c r="AA85" s="93"/>
      <c r="AB85" s="39">
        <f t="shared" ref="AB85" si="161">ROUND(SUM(AB28:AC28),0)</f>
        <v>364262</v>
      </c>
      <c r="AC85" s="40">
        <v>364262</v>
      </c>
      <c r="AD85" s="91"/>
      <c r="AE85" s="92"/>
      <c r="AF85" s="39">
        <f t="shared" ref="AF85" si="162">ROUND(SUM(AF28:AG28),0)</f>
        <v>203547</v>
      </c>
      <c r="AG85" s="41">
        <v>203547</v>
      </c>
      <c r="AH85" s="39">
        <f t="shared" ref="AH85" si="163">ROUND(SUM(AH28:AI28),0)</f>
        <v>334433</v>
      </c>
      <c r="AI85" s="41">
        <v>334433</v>
      </c>
      <c r="AJ85" s="39">
        <f t="shared" ref="AJ85" si="164">ROUND(SUM(AJ28:AK28),0)</f>
        <v>341107</v>
      </c>
      <c r="AK85" s="41">
        <v>341107</v>
      </c>
      <c r="AL85" s="91"/>
      <c r="AM85" s="92"/>
      <c r="AN85" s="39">
        <f t="shared" ref="AN85" si="165">ROUND(SUM(AN28:AO28),0)</f>
        <v>333925</v>
      </c>
      <c r="AO85" s="41">
        <v>333925</v>
      </c>
      <c r="AP85" s="39">
        <f t="shared" ref="AP85" si="166">ROUND(SUM(AP28:AQ28),0)</f>
        <v>325605</v>
      </c>
      <c r="AQ85" s="41">
        <v>325605</v>
      </c>
      <c r="AR85" s="91"/>
      <c r="AS85" s="92"/>
      <c r="AT85" s="91"/>
      <c r="AU85" s="92"/>
      <c r="AV85" s="91"/>
      <c r="AW85" s="92"/>
      <c r="AX85" s="39">
        <f t="shared" ref="AX85" si="167">ROUND(SUM(AX28:AY28),0)</f>
        <v>329754</v>
      </c>
      <c r="AY85" s="41">
        <v>329754</v>
      </c>
      <c r="AZ85" s="91"/>
      <c r="BA85" s="92"/>
      <c r="BB85" s="39">
        <f t="shared" ref="BB85" si="168">ROUND(SUM(BB28:BC28),0)</f>
        <v>328476</v>
      </c>
      <c r="BC85" s="40">
        <v>328476</v>
      </c>
    </row>
    <row r="86" spans="1:55" x14ac:dyDescent="0.2">
      <c r="A86" s="49" t="s">
        <v>71</v>
      </c>
      <c r="B86" s="39">
        <f t="shared" si="59"/>
        <v>2952707</v>
      </c>
      <c r="C86" s="40">
        <v>2952707</v>
      </c>
      <c r="D86" s="39">
        <f t="shared" si="60"/>
        <v>339994</v>
      </c>
      <c r="E86" s="40">
        <v>339994</v>
      </c>
      <c r="F86" s="39">
        <f t="shared" si="60"/>
        <v>330124</v>
      </c>
      <c r="G86" s="41">
        <v>330124</v>
      </c>
      <c r="H86" s="39">
        <f t="shared" ref="H86" si="169">ROUND(SUM(H29:I29),0)</f>
        <v>206710</v>
      </c>
      <c r="I86" s="41">
        <v>206710</v>
      </c>
      <c r="J86" s="91"/>
      <c r="K86" s="92"/>
      <c r="L86" s="39">
        <f t="shared" ref="L86" si="170">ROUND(SUM(L29:M29),0)</f>
        <v>333131</v>
      </c>
      <c r="M86" s="41">
        <v>333131</v>
      </c>
      <c r="N86" s="91"/>
      <c r="O86" s="92"/>
      <c r="P86" s="39">
        <f t="shared" ref="P86" si="171">ROUND(SUM(P29:Q29),0)</f>
        <v>324992</v>
      </c>
      <c r="Q86" s="41">
        <v>324992</v>
      </c>
      <c r="R86" s="91"/>
      <c r="S86" s="92"/>
      <c r="T86" s="91"/>
      <c r="U86" s="92"/>
      <c r="V86" s="91"/>
      <c r="W86" s="92"/>
      <c r="X86" s="39">
        <f t="shared" ref="X86:Y86" si="172">ROUND(SUM(X29:Y29),0)</f>
        <v>328654</v>
      </c>
      <c r="Y86" s="39">
        <v>328654</v>
      </c>
      <c r="Z86" s="92"/>
      <c r="AA86" s="93"/>
      <c r="AB86" s="39">
        <f t="shared" ref="AB86" si="173">ROUND(SUM(AB29:AC29),0)</f>
        <v>326305</v>
      </c>
      <c r="AC86" s="40">
        <v>326305</v>
      </c>
      <c r="AD86" s="91"/>
      <c r="AE86" s="92"/>
      <c r="AF86" s="39">
        <f t="shared" ref="AF86" si="174">ROUND(SUM(AF29:AG29),0)</f>
        <v>200584</v>
      </c>
      <c r="AG86" s="41">
        <v>200584</v>
      </c>
      <c r="AH86" s="39">
        <f t="shared" ref="AH86" si="175">ROUND(SUM(AH29:AI29),0)</f>
        <v>318205</v>
      </c>
      <c r="AI86" s="41">
        <v>318205</v>
      </c>
      <c r="AJ86" s="39">
        <f t="shared" ref="AJ86" si="176">ROUND(SUM(AJ29:AK29),0)</f>
        <v>322620</v>
      </c>
      <c r="AK86" s="41">
        <v>322620</v>
      </c>
      <c r="AL86" s="91"/>
      <c r="AM86" s="92"/>
      <c r="AN86" s="39">
        <f t="shared" ref="AN86" si="177">ROUND(SUM(AN29:AO29),0)</f>
        <v>321229</v>
      </c>
      <c r="AO86" s="41">
        <v>321229</v>
      </c>
      <c r="AP86" s="39">
        <f t="shared" ref="AP86" si="178">ROUND(SUM(AP29:AQ29),0)</f>
        <v>313961</v>
      </c>
      <c r="AQ86" s="41">
        <v>313961</v>
      </c>
      <c r="AR86" s="91"/>
      <c r="AS86" s="92"/>
      <c r="AT86" s="91"/>
      <c r="AU86" s="92"/>
      <c r="AV86" s="91"/>
      <c r="AW86" s="92"/>
      <c r="AX86" s="39">
        <f t="shared" ref="AX86" si="179">ROUND(SUM(AX29:AY29),0)</f>
        <v>316560</v>
      </c>
      <c r="AY86" s="41">
        <v>316560</v>
      </c>
      <c r="AZ86" s="91"/>
      <c r="BA86" s="92"/>
      <c r="BB86" s="39">
        <f t="shared" ref="BB86" si="180">ROUND(SUM(BB29:BC29),0)</f>
        <v>315432</v>
      </c>
      <c r="BC86" s="40">
        <v>315432</v>
      </c>
    </row>
    <row r="87" spans="1:55" x14ac:dyDescent="0.2">
      <c r="A87" s="50" t="s">
        <v>72</v>
      </c>
      <c r="B87" s="39">
        <f t="shared" si="59"/>
        <v>2912031</v>
      </c>
      <c r="C87" s="40">
        <v>2912031</v>
      </c>
      <c r="D87" s="39">
        <f t="shared" si="60"/>
        <v>330367</v>
      </c>
      <c r="E87" s="40">
        <v>330367</v>
      </c>
      <c r="F87" s="39">
        <f t="shared" si="60"/>
        <v>333713</v>
      </c>
      <c r="G87" s="41">
        <v>333713</v>
      </c>
      <c r="H87" s="39">
        <f t="shared" ref="H87" si="181">ROUND(SUM(H30:I30),0)</f>
        <v>186855</v>
      </c>
      <c r="I87" s="41">
        <v>186855</v>
      </c>
      <c r="J87" s="91"/>
      <c r="K87" s="92"/>
      <c r="L87" s="39">
        <f t="shared" ref="L87" si="182">ROUND(SUM(L30:M30),0)</f>
        <v>327397</v>
      </c>
      <c r="M87" s="41">
        <v>327397</v>
      </c>
      <c r="N87" s="91"/>
      <c r="O87" s="92"/>
      <c r="P87" s="39">
        <f t="shared" ref="P87" si="183">ROUND(SUM(P30:Q30),0)</f>
        <v>320268</v>
      </c>
      <c r="Q87" s="41">
        <v>320268</v>
      </c>
      <c r="R87" s="91"/>
      <c r="S87" s="92"/>
      <c r="T87" s="91"/>
      <c r="U87" s="92"/>
      <c r="V87" s="91"/>
      <c r="W87" s="92"/>
      <c r="X87" s="39">
        <f t="shared" ref="X87:Y87" si="184">ROUND(SUM(X30:Y30),0)</f>
        <v>324341</v>
      </c>
      <c r="Y87" s="39">
        <v>324341</v>
      </c>
      <c r="Z87" s="92"/>
      <c r="AA87" s="93"/>
      <c r="AB87" s="39">
        <f t="shared" ref="AB87" si="185">ROUND(SUM(AB30:AC30),0)</f>
        <v>321086</v>
      </c>
      <c r="AC87" s="40">
        <v>321086</v>
      </c>
      <c r="AD87" s="91"/>
      <c r="AE87" s="92"/>
      <c r="AF87" s="39">
        <f t="shared" ref="AF87" si="186">ROUND(SUM(AF30:AG30),0)</f>
        <v>225804</v>
      </c>
      <c r="AG87" s="41">
        <v>225804</v>
      </c>
      <c r="AH87" s="39">
        <f t="shared" ref="AH87" si="187">ROUND(SUM(AH30:AI30),0)</f>
        <v>322784</v>
      </c>
      <c r="AI87" s="41">
        <v>322784</v>
      </c>
      <c r="AJ87" s="39">
        <f t="shared" ref="AJ87" si="188">ROUND(SUM(AJ30:AK30),0)</f>
        <v>324160</v>
      </c>
      <c r="AK87" s="41">
        <v>324160</v>
      </c>
      <c r="AL87" s="91"/>
      <c r="AM87" s="92"/>
      <c r="AN87" s="39">
        <f t="shared" ref="AN87" si="189">ROUND(SUM(AN30:AO30),0)</f>
        <v>324396</v>
      </c>
      <c r="AO87" s="41">
        <v>324396</v>
      </c>
      <c r="AP87" s="39">
        <f t="shared" ref="AP87" si="190">ROUND(SUM(AP30:AQ30),0)</f>
        <v>318184</v>
      </c>
      <c r="AQ87" s="41">
        <v>318184</v>
      </c>
      <c r="AR87" s="91"/>
      <c r="AS87" s="92"/>
      <c r="AT87" s="91"/>
      <c r="AU87" s="92"/>
      <c r="AV87" s="91"/>
      <c r="AW87" s="92"/>
      <c r="AX87" s="39">
        <f t="shared" ref="AX87" si="191">ROUND(SUM(AX30:AY30),0)</f>
        <v>318782</v>
      </c>
      <c r="AY87" s="41">
        <v>318782</v>
      </c>
      <c r="AZ87" s="91"/>
      <c r="BA87" s="92"/>
      <c r="BB87" s="39">
        <f t="shared" ref="BB87" si="192">ROUND(SUM(BB30:BC30),0)</f>
        <v>317322</v>
      </c>
      <c r="BC87" s="40">
        <v>317322</v>
      </c>
    </row>
    <row r="88" spans="1:55" x14ac:dyDescent="0.2">
      <c r="A88" s="51" t="s">
        <v>73</v>
      </c>
      <c r="B88" s="39">
        <f t="shared" si="59"/>
        <v>2769047</v>
      </c>
      <c r="C88" s="40">
        <v>2769047</v>
      </c>
      <c r="D88" s="39">
        <f t="shared" si="60"/>
        <v>307116</v>
      </c>
      <c r="E88" s="40">
        <v>307116</v>
      </c>
      <c r="F88" s="39">
        <f t="shared" si="60"/>
        <v>291196</v>
      </c>
      <c r="G88" s="41">
        <v>291196</v>
      </c>
      <c r="H88" s="39">
        <f t="shared" ref="H88" si="193">ROUND(SUM(H31:I31),0)</f>
        <v>150159</v>
      </c>
      <c r="I88" s="41">
        <v>150159</v>
      </c>
      <c r="J88" s="91"/>
      <c r="K88" s="92"/>
      <c r="L88" s="39">
        <f t="shared" ref="L88" si="194">ROUND(SUM(L31:M31),0)</f>
        <v>308789</v>
      </c>
      <c r="M88" s="41">
        <v>308789</v>
      </c>
      <c r="N88" s="91"/>
      <c r="O88" s="92"/>
      <c r="P88" s="39">
        <f t="shared" ref="P88" si="195">ROUND(SUM(P31:Q31),0)</f>
        <v>305776</v>
      </c>
      <c r="Q88" s="41">
        <v>305776</v>
      </c>
      <c r="R88" s="91"/>
      <c r="S88" s="92"/>
      <c r="T88" s="91"/>
      <c r="U88" s="92"/>
      <c r="V88" s="91"/>
      <c r="W88" s="92"/>
      <c r="X88" s="39">
        <f t="shared" ref="X88:Y88" si="196">ROUND(SUM(X31:Y31),0)</f>
        <v>308340</v>
      </c>
      <c r="Y88" s="39">
        <v>308340</v>
      </c>
      <c r="Z88" s="92"/>
      <c r="AA88" s="93"/>
      <c r="AB88" s="39">
        <f t="shared" ref="AB88" si="197">ROUND(SUM(AB31:AC31),0)</f>
        <v>307473</v>
      </c>
      <c r="AC88" s="40">
        <v>307473</v>
      </c>
      <c r="AD88" s="91"/>
      <c r="AE88" s="92"/>
      <c r="AF88" s="39">
        <f t="shared" ref="AF88" si="198">ROUND(SUM(AF31:AG31),0)</f>
        <v>143496</v>
      </c>
      <c r="AG88" s="41">
        <v>143496</v>
      </c>
      <c r="AH88" s="39">
        <f t="shared" ref="AH88" si="199">ROUND(SUM(AH31:AI31),0)</f>
        <v>281619</v>
      </c>
      <c r="AI88" s="41">
        <v>281619</v>
      </c>
      <c r="AJ88" s="39">
        <f t="shared" ref="AJ88" si="200">ROUND(SUM(AJ31:AK31),0)</f>
        <v>282326</v>
      </c>
      <c r="AK88" s="41">
        <v>282326</v>
      </c>
      <c r="AL88" s="91"/>
      <c r="AM88" s="92"/>
      <c r="AN88" s="39">
        <f t="shared" ref="AN88" si="201">ROUND(SUM(AN31:AO31),0)</f>
        <v>282470</v>
      </c>
      <c r="AO88" s="41">
        <v>282470</v>
      </c>
      <c r="AP88" s="39">
        <f t="shared" ref="AP88" si="202">ROUND(SUM(AP31:AQ31),0)</f>
        <v>279030</v>
      </c>
      <c r="AQ88" s="41">
        <v>279030</v>
      </c>
      <c r="AR88" s="91"/>
      <c r="AS88" s="92"/>
      <c r="AT88" s="91"/>
      <c r="AU88" s="92"/>
      <c r="AV88" s="91"/>
      <c r="AW88" s="92"/>
      <c r="AX88" s="39">
        <f t="shared" ref="AX88" si="203">ROUND(SUM(AX31:AY31),0)</f>
        <v>283726</v>
      </c>
      <c r="AY88" s="41">
        <v>283726</v>
      </c>
      <c r="AZ88" s="91"/>
      <c r="BA88" s="92"/>
      <c r="BB88" s="39">
        <f t="shared" ref="BB88" si="204">ROUND(SUM(BB31:BC31),0)</f>
        <v>283398</v>
      </c>
      <c r="BC88" s="40">
        <v>283398</v>
      </c>
    </row>
    <row r="89" spans="1:55" x14ac:dyDescent="0.2">
      <c r="A89" s="52" t="s">
        <v>74</v>
      </c>
      <c r="B89" s="53">
        <f t="shared" si="59"/>
        <v>3399176</v>
      </c>
      <c r="C89" s="54">
        <v>3399176</v>
      </c>
      <c r="D89" s="53">
        <f t="shared" si="60"/>
        <v>396839</v>
      </c>
      <c r="E89" s="54">
        <v>396839</v>
      </c>
      <c r="F89" s="53">
        <f t="shared" si="60"/>
        <v>361455</v>
      </c>
      <c r="G89" s="55">
        <v>361455</v>
      </c>
      <c r="H89" s="53">
        <f t="shared" ref="H89" si="205">ROUND(SUM(H32:I32),0)</f>
        <v>192240</v>
      </c>
      <c r="I89" s="55">
        <v>192240</v>
      </c>
      <c r="J89" s="94"/>
      <c r="K89" s="95"/>
      <c r="L89" s="53">
        <f t="shared" ref="L89" si="206">ROUND(SUM(L32:M32),0)</f>
        <v>380518</v>
      </c>
      <c r="M89" s="55">
        <v>380518</v>
      </c>
      <c r="N89" s="94"/>
      <c r="O89" s="95"/>
      <c r="P89" s="53">
        <f t="shared" ref="P89" si="207">ROUND(SUM(P32:Q32),0)</f>
        <v>374528</v>
      </c>
      <c r="Q89" s="55">
        <v>374528</v>
      </c>
      <c r="R89" s="94"/>
      <c r="S89" s="95"/>
      <c r="T89" s="94"/>
      <c r="U89" s="95"/>
      <c r="V89" s="94"/>
      <c r="W89" s="95"/>
      <c r="X89" s="53">
        <f t="shared" ref="X89:Y89" si="208">ROUND(SUM(X32:Y32),0)</f>
        <v>378417</v>
      </c>
      <c r="Y89" s="53">
        <v>378417</v>
      </c>
      <c r="Z89" s="95"/>
      <c r="AA89" s="96"/>
      <c r="AB89" s="53">
        <f t="shared" ref="AB89" si="209">ROUND(SUM(AB32:AC32),0)</f>
        <v>375344</v>
      </c>
      <c r="AC89" s="54">
        <v>375344</v>
      </c>
      <c r="AD89" s="94"/>
      <c r="AE89" s="95"/>
      <c r="AF89" s="53">
        <f t="shared" ref="AF89" si="210">ROUND(SUM(AF32:AG32),0)</f>
        <v>236834</v>
      </c>
      <c r="AG89" s="55">
        <v>236834</v>
      </c>
      <c r="AH89" s="53">
        <f t="shared" ref="AH89" si="211">ROUND(SUM(AH32:AI32),0)</f>
        <v>352295</v>
      </c>
      <c r="AI89" s="55">
        <v>352295</v>
      </c>
      <c r="AJ89" s="53">
        <f t="shared" ref="AJ89" si="212">ROUND(SUM(AJ32:AK32),0)</f>
        <v>350833</v>
      </c>
      <c r="AK89" s="55">
        <v>350833</v>
      </c>
      <c r="AL89" s="94"/>
      <c r="AM89" s="95"/>
      <c r="AN89" s="53">
        <f t="shared" ref="AN89" si="213">ROUND(SUM(AN32:AO32),0)</f>
        <v>354479</v>
      </c>
      <c r="AO89" s="55">
        <v>354479</v>
      </c>
      <c r="AP89" s="53">
        <f t="shared" ref="AP89" si="214">ROUND(SUM(AP32:AQ32),0)</f>
        <v>346189</v>
      </c>
      <c r="AQ89" s="55">
        <v>346189</v>
      </c>
      <c r="AR89" s="94"/>
      <c r="AS89" s="95"/>
      <c r="AT89" s="94"/>
      <c r="AU89" s="95"/>
      <c r="AV89" s="94"/>
      <c r="AW89" s="95"/>
      <c r="AX89" s="53">
        <f t="shared" ref="AX89" si="215">ROUND(SUM(AX32:AY32),0)</f>
        <v>349045</v>
      </c>
      <c r="AY89" s="55">
        <v>349045</v>
      </c>
      <c r="AZ89" s="94"/>
      <c r="BA89" s="95"/>
      <c r="BB89" s="53">
        <f t="shared" ref="BB89" si="216">ROUND(SUM(BB32:BC32),0)</f>
        <v>348667</v>
      </c>
      <c r="BC89" s="54">
        <v>348667</v>
      </c>
    </row>
  </sheetData>
  <mergeCells count="140">
    <mergeCell ref="AF1:AG1"/>
    <mergeCell ref="AH1:BC1"/>
    <mergeCell ref="B2:C2"/>
    <mergeCell ref="D2:E2"/>
    <mergeCell ref="F2:G2"/>
    <mergeCell ref="H2:I2"/>
    <mergeCell ref="J2:K2"/>
    <mergeCell ref="L2:M2"/>
    <mergeCell ref="N2:O2"/>
    <mergeCell ref="P2:Q2"/>
    <mergeCell ref="B1:C1"/>
    <mergeCell ref="D1:E1"/>
    <mergeCell ref="F1:G1"/>
    <mergeCell ref="H1:I1"/>
    <mergeCell ref="J1:AC1"/>
    <mergeCell ref="AD1:AE1"/>
    <mergeCell ref="BB2:BC2"/>
    <mergeCell ref="AP2:AQ2"/>
    <mergeCell ref="AR2:AS2"/>
    <mergeCell ref="AT2:AU2"/>
    <mergeCell ref="AV2:AW2"/>
    <mergeCell ref="AX2:AY2"/>
    <mergeCell ref="AZ2:BA2"/>
    <mergeCell ref="AN2:AO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F36:AG36"/>
    <mergeCell ref="AH36:AI36"/>
    <mergeCell ref="AJ36:AK36"/>
    <mergeCell ref="AD35:AE35"/>
    <mergeCell ref="AF35:AG35"/>
    <mergeCell ref="AH35:BC35"/>
    <mergeCell ref="B36:C36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V36:W36"/>
    <mergeCell ref="X36:Y36"/>
    <mergeCell ref="Z36:AA36"/>
    <mergeCell ref="B35:C35"/>
    <mergeCell ref="D35:E35"/>
    <mergeCell ref="F35:G35"/>
    <mergeCell ref="H35:I35"/>
    <mergeCell ref="J35:AC35"/>
    <mergeCell ref="B55:C55"/>
    <mergeCell ref="D55:E55"/>
    <mergeCell ref="F55:G55"/>
    <mergeCell ref="H55:I55"/>
    <mergeCell ref="J55:K55"/>
    <mergeCell ref="AV36:AW36"/>
    <mergeCell ref="AX36:AY36"/>
    <mergeCell ref="AZ36:BA36"/>
    <mergeCell ref="BB36:BC36"/>
    <mergeCell ref="B54:C54"/>
    <mergeCell ref="D54:E54"/>
    <mergeCell ref="F54:G54"/>
    <mergeCell ref="H54:I54"/>
    <mergeCell ref="J54:AC54"/>
    <mergeCell ref="AD54:AE54"/>
    <mergeCell ref="AF54:AG54"/>
    <mergeCell ref="AH54:BC54"/>
    <mergeCell ref="AL36:AM36"/>
    <mergeCell ref="AN36:AO36"/>
    <mergeCell ref="AP36:AQ36"/>
    <mergeCell ref="AR36:AS36"/>
    <mergeCell ref="AT36:AU36"/>
    <mergeCell ref="AB36:AC36"/>
    <mergeCell ref="AD36:AE36"/>
    <mergeCell ref="AN55:AO55"/>
    <mergeCell ref="V55:W55"/>
    <mergeCell ref="X55:Y55"/>
    <mergeCell ref="Z55:AA55"/>
    <mergeCell ref="AB55:AC55"/>
    <mergeCell ref="AD55:AE55"/>
    <mergeCell ref="L55:M55"/>
    <mergeCell ref="N55:O55"/>
    <mergeCell ref="P55:Q55"/>
    <mergeCell ref="R55:S55"/>
    <mergeCell ref="T55:U55"/>
    <mergeCell ref="B74:C74"/>
    <mergeCell ref="D74:E74"/>
    <mergeCell ref="F74:G74"/>
    <mergeCell ref="H74:I74"/>
    <mergeCell ref="J74:K74"/>
    <mergeCell ref="AZ55:BA55"/>
    <mergeCell ref="BB55:BC55"/>
    <mergeCell ref="B73:C73"/>
    <mergeCell ref="D73:E73"/>
    <mergeCell ref="F73:G73"/>
    <mergeCell ref="H73:I73"/>
    <mergeCell ref="J73:AC73"/>
    <mergeCell ref="AD73:AE73"/>
    <mergeCell ref="AF73:AG73"/>
    <mergeCell ref="AH73:BC73"/>
    <mergeCell ref="AP55:AQ55"/>
    <mergeCell ref="AR55:AS55"/>
    <mergeCell ref="AT55:AU55"/>
    <mergeCell ref="AV55:AW55"/>
    <mergeCell ref="AX55:AY55"/>
    <mergeCell ref="AF55:AG55"/>
    <mergeCell ref="AH55:AI55"/>
    <mergeCell ref="AJ55:AK55"/>
    <mergeCell ref="AL55:AM55"/>
    <mergeCell ref="V74:W74"/>
    <mergeCell ref="X74:Y74"/>
    <mergeCell ref="Z74:AA74"/>
    <mergeCell ref="AB74:AC74"/>
    <mergeCell ref="AD74:AE74"/>
    <mergeCell ref="L74:M74"/>
    <mergeCell ref="N74:O74"/>
    <mergeCell ref="P74:Q74"/>
    <mergeCell ref="R74:S74"/>
    <mergeCell ref="T74:U74"/>
    <mergeCell ref="AZ74:BA74"/>
    <mergeCell ref="BB74:BC74"/>
    <mergeCell ref="AP74:AQ74"/>
    <mergeCell ref="AR74:AS74"/>
    <mergeCell ref="AT74:AU74"/>
    <mergeCell ref="AV74:AW74"/>
    <mergeCell ref="AX74:AY74"/>
    <mergeCell ref="AF74:AG74"/>
    <mergeCell ref="AH74:AI74"/>
    <mergeCell ref="AJ74:AK74"/>
    <mergeCell ref="AL74:AM74"/>
    <mergeCell ref="AN74:AO74"/>
  </mergeCells>
  <conditionalFormatting sqref="D4 B4:B17">
    <cfRule type="cellIs" dxfId="59" priority="60" operator="greaterThan">
      <formula>0.5</formula>
    </cfRule>
  </conditionalFormatting>
  <conditionalFormatting sqref="E4">
    <cfRule type="cellIs" dxfId="58" priority="59" operator="greaterThan">
      <formula>0.5</formula>
    </cfRule>
  </conditionalFormatting>
  <conditionalFormatting sqref="F4">
    <cfRule type="cellIs" dxfId="57" priority="58" operator="greaterThan">
      <formula>0.5</formula>
    </cfRule>
  </conditionalFormatting>
  <conditionalFormatting sqref="G4">
    <cfRule type="cellIs" dxfId="56" priority="57" operator="greaterThan">
      <formula>0.5</formula>
    </cfRule>
  </conditionalFormatting>
  <conditionalFormatting sqref="H4">
    <cfRule type="cellIs" dxfId="55" priority="56" operator="greaterThan">
      <formula>0.5</formula>
    </cfRule>
  </conditionalFormatting>
  <conditionalFormatting sqref="I4">
    <cfRule type="cellIs" dxfId="54" priority="55" operator="greaterThan">
      <formula>0.5</formula>
    </cfRule>
  </conditionalFormatting>
  <conditionalFormatting sqref="J4">
    <cfRule type="cellIs" dxfId="53" priority="54" operator="greaterThan">
      <formula>0.5</formula>
    </cfRule>
  </conditionalFormatting>
  <conditionalFormatting sqref="K4">
    <cfRule type="cellIs" dxfId="52" priority="53" operator="greaterThan">
      <formula>0.5</formula>
    </cfRule>
  </conditionalFormatting>
  <conditionalFormatting sqref="AH4">
    <cfRule type="cellIs" dxfId="51" priority="52" operator="greaterThan">
      <formula>0.5</formula>
    </cfRule>
  </conditionalFormatting>
  <conditionalFormatting sqref="AI4">
    <cfRule type="cellIs" dxfId="50" priority="51" operator="greaterThan">
      <formula>0.5</formula>
    </cfRule>
  </conditionalFormatting>
  <conditionalFormatting sqref="AJ4">
    <cfRule type="cellIs" dxfId="49" priority="50" operator="greaterThan">
      <formula>0.5</formula>
    </cfRule>
  </conditionalFormatting>
  <conditionalFormatting sqref="AK4">
    <cfRule type="cellIs" dxfId="48" priority="49" operator="greaterThan">
      <formula>0.5</formula>
    </cfRule>
  </conditionalFormatting>
  <conditionalFormatting sqref="AL4">
    <cfRule type="cellIs" dxfId="47" priority="48" operator="greaterThan">
      <formula>0.5</formula>
    </cfRule>
  </conditionalFormatting>
  <conditionalFormatting sqref="AM4">
    <cfRule type="cellIs" dxfId="46" priority="47" operator="greaterThan">
      <formula>0.5</formula>
    </cfRule>
  </conditionalFormatting>
  <conditionalFormatting sqref="AN4">
    <cfRule type="cellIs" dxfId="45" priority="46" operator="greaterThan">
      <formula>0.5</formula>
    </cfRule>
  </conditionalFormatting>
  <conditionalFormatting sqref="AO4">
    <cfRule type="cellIs" dxfId="44" priority="45" operator="greaterThan">
      <formula>0.5</formula>
    </cfRule>
  </conditionalFormatting>
  <conditionalFormatting sqref="AP4">
    <cfRule type="cellIs" dxfId="43" priority="44" operator="greaterThan">
      <formula>0.5</formula>
    </cfRule>
  </conditionalFormatting>
  <conditionalFormatting sqref="AQ4">
    <cfRule type="cellIs" dxfId="42" priority="43" operator="greaterThan">
      <formula>0.5</formula>
    </cfRule>
  </conditionalFormatting>
  <conditionalFormatting sqref="AR4">
    <cfRule type="cellIs" dxfId="41" priority="42" operator="greaterThan">
      <formula>0.5</formula>
    </cfRule>
  </conditionalFormatting>
  <conditionalFormatting sqref="AS4">
    <cfRule type="cellIs" dxfId="40" priority="41" operator="greaterThan">
      <formula>0.5</formula>
    </cfRule>
  </conditionalFormatting>
  <conditionalFormatting sqref="AT4">
    <cfRule type="cellIs" dxfId="39" priority="40" operator="greaterThan">
      <formula>0.5</formula>
    </cfRule>
  </conditionalFormatting>
  <conditionalFormatting sqref="AU4">
    <cfRule type="cellIs" dxfId="38" priority="39" operator="greaterThan">
      <formula>0.5</formula>
    </cfRule>
  </conditionalFormatting>
  <conditionalFormatting sqref="AV4">
    <cfRule type="cellIs" dxfId="37" priority="38" operator="greaterThan">
      <formula>0.5</formula>
    </cfRule>
  </conditionalFormatting>
  <conditionalFormatting sqref="AW4">
    <cfRule type="cellIs" dxfId="36" priority="37" operator="greaterThan">
      <formula>0.5</formula>
    </cfRule>
  </conditionalFormatting>
  <conditionalFormatting sqref="AX4">
    <cfRule type="cellIs" dxfId="35" priority="36" operator="greaterThan">
      <formula>0.5</formula>
    </cfRule>
  </conditionalFormatting>
  <conditionalFormatting sqref="AY4">
    <cfRule type="cellIs" dxfId="34" priority="35" operator="greaterThan">
      <formula>0.5</formula>
    </cfRule>
  </conditionalFormatting>
  <conditionalFormatting sqref="AZ4">
    <cfRule type="cellIs" dxfId="33" priority="34" operator="greaterThan">
      <formula>0.5</formula>
    </cfRule>
  </conditionalFormatting>
  <conditionalFormatting sqref="BA4">
    <cfRule type="cellIs" dxfId="32" priority="33" operator="greaterThan">
      <formula>0.5</formula>
    </cfRule>
  </conditionalFormatting>
  <conditionalFormatting sqref="BB4">
    <cfRule type="cellIs" dxfId="31" priority="32" operator="greaterThan">
      <formula>0.5</formula>
    </cfRule>
  </conditionalFormatting>
  <conditionalFormatting sqref="BC4">
    <cfRule type="cellIs" dxfId="30" priority="31" operator="greaterThan">
      <formula>0.5</formula>
    </cfRule>
  </conditionalFormatting>
  <conditionalFormatting sqref="AF4">
    <cfRule type="cellIs" dxfId="29" priority="30" operator="greaterThan">
      <formula>0.5</formula>
    </cfRule>
  </conditionalFormatting>
  <conditionalFormatting sqref="AG4">
    <cfRule type="cellIs" dxfId="28" priority="29" operator="greaterThan">
      <formula>0.5</formula>
    </cfRule>
  </conditionalFormatting>
  <conditionalFormatting sqref="L4">
    <cfRule type="cellIs" dxfId="27" priority="28" operator="greaterThan">
      <formula>0.5</formula>
    </cfRule>
  </conditionalFormatting>
  <conditionalFormatting sqref="M4">
    <cfRule type="cellIs" dxfId="26" priority="27" operator="greaterThan">
      <formula>0.5</formula>
    </cfRule>
  </conditionalFormatting>
  <conditionalFormatting sqref="N4">
    <cfRule type="cellIs" dxfId="25" priority="26" operator="greaterThan">
      <formula>0.5</formula>
    </cfRule>
  </conditionalFormatting>
  <conditionalFormatting sqref="O4">
    <cfRule type="cellIs" dxfId="24" priority="25" operator="greaterThan">
      <formula>0.5</formula>
    </cfRule>
  </conditionalFormatting>
  <conditionalFormatting sqref="P4">
    <cfRule type="cellIs" dxfId="23" priority="24" operator="greaterThan">
      <formula>0.5</formula>
    </cfRule>
  </conditionalFormatting>
  <conditionalFormatting sqref="Q4">
    <cfRule type="cellIs" dxfId="22" priority="23" operator="greaterThan">
      <formula>0.5</formula>
    </cfRule>
  </conditionalFormatting>
  <conditionalFormatting sqref="R4">
    <cfRule type="cellIs" dxfId="21" priority="22" operator="greaterThan">
      <formula>0.5</formula>
    </cfRule>
  </conditionalFormatting>
  <conditionalFormatting sqref="S4">
    <cfRule type="cellIs" dxfId="20" priority="21" operator="greaterThan">
      <formula>0.5</formula>
    </cfRule>
  </conditionalFormatting>
  <conditionalFormatting sqref="T4">
    <cfRule type="cellIs" dxfId="19" priority="20" operator="greaterThan">
      <formula>0.5</formula>
    </cfRule>
  </conditionalFormatting>
  <conditionalFormatting sqref="U4">
    <cfRule type="cellIs" dxfId="18" priority="19" operator="greaterThan">
      <formula>0.5</formula>
    </cfRule>
  </conditionalFormatting>
  <conditionalFormatting sqref="V4">
    <cfRule type="cellIs" dxfId="17" priority="18" operator="greaterThan">
      <formula>0.5</formula>
    </cfRule>
  </conditionalFormatting>
  <conditionalFormatting sqref="W4">
    <cfRule type="cellIs" dxfId="16" priority="17" operator="greaterThan">
      <formula>0.5</formula>
    </cfRule>
  </conditionalFormatting>
  <conditionalFormatting sqref="X4">
    <cfRule type="cellIs" dxfId="15" priority="16" operator="greaterThan">
      <formula>0.5</formula>
    </cfRule>
  </conditionalFormatting>
  <conditionalFormatting sqref="Y4">
    <cfRule type="cellIs" dxfId="14" priority="15" operator="greaterThan">
      <formula>0.5</formula>
    </cfRule>
  </conditionalFormatting>
  <conditionalFormatting sqref="Z4">
    <cfRule type="cellIs" dxfId="13" priority="14" operator="greaterThan">
      <formula>0.5</formula>
    </cfRule>
  </conditionalFormatting>
  <conditionalFormatting sqref="AA4">
    <cfRule type="cellIs" dxfId="12" priority="13" operator="greaterThan">
      <formula>0.5</formula>
    </cfRule>
  </conditionalFormatting>
  <conditionalFormatting sqref="AB4">
    <cfRule type="cellIs" dxfId="11" priority="12" operator="greaterThan">
      <formula>0.5</formula>
    </cfRule>
  </conditionalFormatting>
  <conditionalFormatting sqref="AC4">
    <cfRule type="cellIs" dxfId="10" priority="11" operator="greaterThan">
      <formula>0.5</formula>
    </cfRule>
  </conditionalFormatting>
  <conditionalFormatting sqref="BD4">
    <cfRule type="cellIs" dxfId="9" priority="10" operator="greaterThan">
      <formula>0.5</formula>
    </cfRule>
  </conditionalFormatting>
  <conditionalFormatting sqref="BE4">
    <cfRule type="cellIs" dxfId="8" priority="9" operator="greaterThan">
      <formula>0.5</formula>
    </cfRule>
  </conditionalFormatting>
  <conditionalFormatting sqref="C5:C17">
    <cfRule type="cellIs" dxfId="7" priority="8" operator="greaterThan">
      <formula>0.5</formula>
    </cfRule>
  </conditionalFormatting>
  <conditionalFormatting sqref="C4">
    <cfRule type="cellIs" dxfId="6" priority="7" operator="greaterThan">
      <formula>0.5</formula>
    </cfRule>
  </conditionalFormatting>
  <conditionalFormatting sqref="D5:D17 F5:F17 H5:H17 J5:J17 L5:L17 N5:N17 P5:P17 R5:R17 T5:T17 V5:V17 X5:X17 Z5:Z17 AB5:AB17 AF5:AF17 AH5:AH17 AJ5:AJ17 AL5:AL17 AN5:AN17 AP5:AP17 AR5:AR17 AT5:AT17 AV5:AV17 AX5:AX17 AZ5:AZ17 BB5:BB17">
    <cfRule type="cellIs" dxfId="5" priority="6" operator="greaterThan">
      <formula>0.5</formula>
    </cfRule>
  </conditionalFormatting>
  <conditionalFormatting sqref="E5:E17 G5:G17 I5:I17 K5:K17 M5:M17 O5:O17 Q5:Q17 S5:S17 U5:U17 W5:W17 Y5:Y17 AA5:AA17 AC5:AC17 AG5:AG17 AI5:AI17 AK5:AK17 AM5:AM17 AO5:AO17 AQ5:AQ17 AS5:AS17 AU5:AU17 AW5:AW17 AY5:AY17 BA5:BA17 BC5:BC17">
    <cfRule type="cellIs" dxfId="4" priority="5" operator="greaterThan">
      <formula>0.5</formula>
    </cfRule>
  </conditionalFormatting>
  <conditionalFormatting sqref="AD4">
    <cfRule type="cellIs" dxfId="3" priority="4" operator="greaterThan">
      <formula>0.5</formula>
    </cfRule>
  </conditionalFormatting>
  <conditionalFormatting sqref="AE4">
    <cfRule type="cellIs" dxfId="2" priority="3" operator="greaterThan">
      <formula>0.5</formula>
    </cfRule>
  </conditionalFormatting>
  <conditionalFormatting sqref="AD5:AD17">
    <cfRule type="cellIs" dxfId="1" priority="2" operator="greaterThan">
      <formula>0.5</formula>
    </cfRule>
  </conditionalFormatting>
  <conditionalFormatting sqref="AE5:AE17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2019-07-28T14:42:45Z</dcterms:created>
  <dcterms:modified xsi:type="dcterms:W3CDTF">2019-07-29T03:46:46Z</dcterms:modified>
</cp:coreProperties>
</file>