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resources/John Nagle/Project 2/elections/PA/WIP/"/>
    </mc:Choice>
  </mc:AlternateContent>
  <xr:revisionPtr revIDLastSave="0" documentId="13_ncr:1_{F445A067-167C-5241-B4AB-E9F1D7A8BBBE}" xr6:coauthVersionLast="43" xr6:coauthVersionMax="43" xr10:uidLastSave="{00000000-0000-0000-0000-000000000000}"/>
  <bookViews>
    <workbookView xWindow="1020" yWindow="460" windowWidth="24580" windowHeight="15540" xr2:uid="{2918E2BE-719D-2B40-A32C-49B1DDDA511C}"/>
  </bookViews>
  <sheets>
    <sheet name="C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4" i="1" l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48" i="1"/>
  <c r="AW24" i="1" l="1"/>
  <c r="AV24" i="1"/>
  <c r="AU24" i="1"/>
  <c r="AT24" i="1"/>
  <c r="AU4" i="1" s="1"/>
  <c r="AS24" i="1"/>
  <c r="AR24" i="1"/>
  <c r="AQ24" i="1"/>
  <c r="AP24" i="1"/>
  <c r="AQ4" i="1" s="1"/>
  <c r="AO24" i="1"/>
  <c r="AN24" i="1"/>
  <c r="AM24" i="1"/>
  <c r="AL24" i="1"/>
  <c r="AM4" i="1" s="1"/>
  <c r="AK24" i="1"/>
  <c r="AJ24" i="1"/>
  <c r="AI24" i="1"/>
  <c r="AH24" i="1"/>
  <c r="AI4" i="1" s="1"/>
  <c r="AG24" i="1"/>
  <c r="AF24" i="1"/>
  <c r="AE24" i="1"/>
  <c r="AD24" i="1"/>
  <c r="AE4" i="1" s="1"/>
  <c r="AC24" i="1"/>
  <c r="AB24" i="1"/>
  <c r="AA24" i="1"/>
  <c r="Z24" i="1"/>
  <c r="AA4" i="1" s="1"/>
  <c r="Y24" i="1"/>
  <c r="X24" i="1"/>
  <c r="W24" i="1"/>
  <c r="V24" i="1"/>
  <c r="W4" i="1" s="1"/>
  <c r="U24" i="1"/>
  <c r="T24" i="1"/>
  <c r="S24" i="1"/>
  <c r="R24" i="1"/>
  <c r="S4" i="1" s="1"/>
  <c r="Q24" i="1"/>
  <c r="P24" i="1"/>
  <c r="O24" i="1"/>
  <c r="N24" i="1"/>
  <c r="O4" i="1" s="1"/>
  <c r="M24" i="1"/>
  <c r="L24" i="1"/>
  <c r="K24" i="1"/>
  <c r="J24" i="1"/>
  <c r="K4" i="1" s="1"/>
  <c r="I24" i="1"/>
  <c r="H24" i="1"/>
  <c r="G24" i="1"/>
  <c r="F24" i="1"/>
  <c r="G4" i="1" s="1"/>
  <c r="E24" i="1"/>
  <c r="D24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B16" i="1" s="1"/>
  <c r="C16" i="1" s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B10" i="1" s="1"/>
  <c r="C10" i="1" s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B6" i="1" s="1"/>
  <c r="C6" i="1" s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W4" i="1"/>
  <c r="AV4" i="1"/>
  <c r="AS4" i="1"/>
  <c r="AR4" i="1"/>
  <c r="AO4" i="1"/>
  <c r="AN4" i="1"/>
  <c r="AK4" i="1"/>
  <c r="AJ4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E4" i="1"/>
  <c r="D4" i="1"/>
  <c r="B18" i="1" l="1"/>
  <c r="C18" i="1" s="1"/>
  <c r="B22" i="1"/>
  <c r="C22" i="1" s="1"/>
  <c r="B9" i="1"/>
  <c r="C9" i="1" s="1"/>
  <c r="B11" i="1"/>
  <c r="C11" i="1" s="1"/>
  <c r="B13" i="1"/>
  <c r="C13" i="1" s="1"/>
  <c r="B15" i="1"/>
  <c r="C15" i="1" s="1"/>
  <c r="B17" i="1"/>
  <c r="C17" i="1" s="1"/>
  <c r="B19" i="1"/>
  <c r="C19" i="1" s="1"/>
  <c r="B21" i="1"/>
  <c r="C21" i="1" s="1"/>
  <c r="B8" i="1"/>
  <c r="C8" i="1" s="1"/>
  <c r="B12" i="1"/>
  <c r="C12" i="1" s="1"/>
  <c r="B14" i="1"/>
  <c r="C14" i="1" s="1"/>
  <c r="B20" i="1"/>
  <c r="C20" i="1" s="1"/>
  <c r="B5" i="1"/>
  <c r="C5" i="1" s="1"/>
  <c r="B7" i="1"/>
  <c r="C7" i="1" s="1"/>
  <c r="F4" i="1"/>
  <c r="N4" i="1"/>
  <c r="V4" i="1"/>
  <c r="AD4" i="1"/>
  <c r="AP4" i="1"/>
  <c r="J4" i="1"/>
  <c r="R4" i="1"/>
  <c r="Z4" i="1"/>
  <c r="AH4" i="1"/>
  <c r="AL4" i="1"/>
  <c r="AT4" i="1"/>
  <c r="B4" i="1" l="1"/>
  <c r="C4" i="1" s="1"/>
</calcChain>
</file>

<file path=xl/sharedStrings.xml><?xml version="1.0" encoding="utf-8"?>
<sst xmlns="http://schemas.openxmlformats.org/spreadsheetml/2006/main" count="402" uniqueCount="80">
  <si>
    <t>Year:</t>
  </si>
  <si>
    <t>2010-2012</t>
  </si>
  <si>
    <t>Office:</t>
  </si>
  <si>
    <t>Downballot Average</t>
  </si>
  <si>
    <t>President</t>
  </si>
  <si>
    <t>US House</t>
  </si>
  <si>
    <t>Superior Court</t>
  </si>
  <si>
    <t>US Senate</t>
  </si>
  <si>
    <t>Attorney General</t>
  </si>
  <si>
    <t>Auditor</t>
  </si>
  <si>
    <t>Treasurer</t>
  </si>
  <si>
    <t>Commonwealth Court</t>
  </si>
  <si>
    <t>Governor</t>
  </si>
  <si>
    <t>Supreme Court</t>
  </si>
  <si>
    <t>Superior Court (4x)</t>
  </si>
  <si>
    <t>Commonwealth Court (2x)</t>
  </si>
  <si>
    <t>Supreme Court (2x)</t>
  </si>
  <si>
    <t>Superior Court (3x)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</si>
  <si>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</si>
  <si>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</si>
  <si>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</si>
  <si>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</si>
  <si>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</si>
  <si>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</si>
  <si>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</si>
  <si>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</si>
  <si>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</si>
  <si>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</si>
  <si>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McVay</t>
  </si>
  <si>
    <t>Stabile</t>
  </si>
  <si>
    <t>Casey</t>
  </si>
  <si>
    <t>Smith</t>
  </si>
  <si>
    <t>Kane</t>
  </si>
  <si>
    <t>Freed</t>
  </si>
  <si>
    <t>DePasquale</t>
  </si>
  <si>
    <t>Maher</t>
  </si>
  <si>
    <t>McCord</t>
  </si>
  <si>
    <t>Vaughan</t>
  </si>
  <si>
    <t>Wecht</t>
  </si>
  <si>
    <t>Boockvar</t>
  </si>
  <si>
    <t>Covey</t>
  </si>
  <si>
    <t>Sestak</t>
  </si>
  <si>
    <t>Toomey</t>
  </si>
  <si>
    <t>Onorato</t>
  </si>
  <si>
    <t>Corbett</t>
  </si>
  <si>
    <t>Panella</t>
  </si>
  <si>
    <t>Orie Melvin</t>
  </si>
  <si>
    <t>Morganelli</t>
  </si>
  <si>
    <t>Wagner</t>
  </si>
  <si>
    <t>Beiler</t>
  </si>
  <si>
    <t>Ellis</t>
  </si>
  <si>
    <t>Santorum</t>
  </si>
  <si>
    <t>Rendell</t>
  </si>
  <si>
    <t>Swann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</si>
  <si>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</si>
  <si>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</si>
  <si>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</si>
  <si>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</si>
  <si>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</si>
  <si>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</si>
  <si>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</si>
  <si>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</si>
  <si>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</si>
  <si>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</si>
  <si>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</si>
  <si>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</si>
  <si>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</si>
  <si>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</si>
  <si>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</si>
  <si>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</si>
  <si>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</si>
  <si>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CD 17</t>
  </si>
  <si>
    <t>CD 18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</si>
  <si>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</si>
  <si>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</si>
  <si>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</si>
  <si>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</si>
  <si>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>Total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</si>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</sst>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3" xfId="0" applyNumberFormat="1" applyBorder="1"/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3" borderId="15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1" fontId="0" fillId="0" borderId="9" xfId="0" applyNumberFormat="1" applyBorder="1"/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20" borderId="0" xfId="0" applyFill="1"/>
    <xf numFmtId="1" fontId="0" fillId="20" borderId="0" xfId="0" applyNumberFormat="1" applyFill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4" xfId="0" applyNumberFormat="1" applyBorder="1"/>
    <xf numFmtId="165" fontId="0" fillId="0" borderId="3" xfId="0" applyNumberFormat="1" applyBorder="1"/>
    <xf numFmtId="165" fontId="0" fillId="2" borderId="14" xfId="0" applyNumberFormat="1" applyFill="1" applyBorder="1" applyAlignment="1">
      <alignment horizontal="center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3" borderId="15" xfId="0" applyNumberFormat="1" applyFill="1" applyBorder="1" applyAlignment="1">
      <alignment horizontal="center"/>
    </xf>
    <xf numFmtId="165" fontId="0" fillId="0" borderId="8" xfId="0" applyNumberFormat="1" applyBorder="1"/>
    <xf numFmtId="165" fontId="0" fillId="0" borderId="9" xfId="0" applyNumberFormat="1" applyBorder="1"/>
    <xf numFmtId="165" fontId="0" fillId="4" borderId="15" xfId="0" applyNumberFormat="1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165" fontId="0" fillId="6" borderId="15" xfId="0" applyNumberFormat="1" applyFill="1" applyBorder="1" applyAlignment="1">
      <alignment horizontal="center"/>
    </xf>
    <xf numFmtId="165" fontId="0" fillId="7" borderId="15" xfId="0" applyNumberFormat="1" applyFill="1" applyBorder="1" applyAlignment="1">
      <alignment horizontal="center"/>
    </xf>
    <xf numFmtId="165" fontId="0" fillId="8" borderId="15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165" fontId="0" fillId="11" borderId="15" xfId="0" applyNumberFormat="1" applyFill="1" applyBorder="1" applyAlignment="1">
      <alignment horizontal="center"/>
    </xf>
    <xf numFmtId="165" fontId="0" fillId="12" borderId="15" xfId="0" applyNumberFormat="1" applyFill="1" applyBorder="1" applyAlignment="1">
      <alignment horizontal="center"/>
    </xf>
    <xf numFmtId="165" fontId="0" fillId="13" borderId="15" xfId="0" applyNumberFormat="1" applyFill="1" applyBorder="1" applyAlignment="1">
      <alignment horizontal="center"/>
    </xf>
    <xf numFmtId="165" fontId="0" fillId="14" borderId="15" xfId="0" applyNumberFormat="1" applyFill="1" applyBorder="1" applyAlignment="1">
      <alignment horizontal="center"/>
    </xf>
    <xf numFmtId="165" fontId="0" fillId="15" borderId="15" xfId="0" applyNumberFormat="1" applyFill="1" applyBorder="1" applyAlignment="1">
      <alignment horizontal="center"/>
    </xf>
    <xf numFmtId="165" fontId="0" fillId="16" borderId="15" xfId="0" applyNumberFormat="1" applyFill="1" applyBorder="1" applyAlignment="1">
      <alignment horizontal="center"/>
    </xf>
    <xf numFmtId="165" fontId="0" fillId="17" borderId="15" xfId="0" applyNumberFormat="1" applyFill="1" applyBorder="1" applyAlignment="1">
      <alignment horizontal="center"/>
    </xf>
    <xf numFmtId="165" fontId="0" fillId="18" borderId="15" xfId="0" applyNumberFormat="1" applyFill="1" applyBorder="1" applyAlignment="1">
      <alignment horizontal="center"/>
    </xf>
    <xf numFmtId="165" fontId="0" fillId="19" borderId="10" xfId="0" applyNumberFormat="1" applyFill="1" applyBorder="1" applyAlignment="1">
      <alignment horizontal="center"/>
    </xf>
    <xf numFmtId="165" fontId="0" fillId="0" borderId="11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165" fontId="0" fillId="21" borderId="2" xfId="0" applyNumberFormat="1" applyFill="1" applyBorder="1"/>
    <xf numFmtId="165" fontId="0" fillId="21" borderId="4" xfId="0" applyNumberFormat="1" applyFill="1" applyBorder="1"/>
    <xf numFmtId="165" fontId="0" fillId="21" borderId="5" xfId="0" applyNumberFormat="1" applyFill="1" applyBorder="1"/>
    <xf numFmtId="165" fontId="0" fillId="21" borderId="6" xfId="0" applyNumberFormat="1" applyFill="1" applyBorder="1"/>
    <xf numFmtId="165" fontId="0" fillId="21" borderId="8" xfId="0" applyNumberFormat="1" applyFill="1" applyBorder="1"/>
    <xf numFmtId="165" fontId="0" fillId="21" borderId="0" xfId="0" applyNumberFormat="1" applyFill="1"/>
    <xf numFmtId="165" fontId="0" fillId="21" borderId="11" xfId="0" applyNumberFormat="1" applyFill="1" applyBorder="1"/>
    <xf numFmtId="165" fontId="0" fillId="21" borderId="12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21" borderId="2" xfId="0" applyNumberFormat="1" applyFill="1" applyBorder="1"/>
    <xf numFmtId="1" fontId="0" fillId="21" borderId="4" xfId="0" applyNumberFormat="1" applyFill="1" applyBorder="1"/>
    <xf numFmtId="1" fontId="0" fillId="21" borderId="5" xfId="0" applyNumberFormat="1" applyFill="1" applyBorder="1"/>
    <xf numFmtId="1" fontId="0" fillId="21" borderId="6" xfId="0" applyNumberFormat="1" applyFill="1" applyBorder="1"/>
    <xf numFmtId="1" fontId="0" fillId="21" borderId="8" xfId="0" applyNumberFormat="1" applyFill="1" applyBorder="1"/>
    <xf numFmtId="1" fontId="0" fillId="21" borderId="0" xfId="0" applyNumberFormat="1" applyFill="1"/>
    <xf numFmtId="1" fontId="0" fillId="21" borderId="11" xfId="0" applyNumberFormat="1" applyFill="1" applyBorder="1"/>
    <xf numFmtId="1" fontId="0" fillId="21" borderId="12" xfId="0" applyNumberFormat="1" applyFill="1" applyBorder="1"/>
    <xf numFmtId="0" fontId="0" fillId="0" borderId="5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52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0175-5544-EA41-8110-63D685777882}">
  <dimension ref="A1:AW114"/>
  <sheetViews>
    <sheetView tabSelected="1" workbookViewId="0">
      <pane xSplit="1" ySplit="4" topLeftCell="B86" activePane="bottomRight" state="frozen"/>
      <selection pane="topRight" activeCell="B1" sqref="B1"/>
      <selection pane="bottomLeft" activeCell="A5" sqref="A5"/>
      <selection pane="bottomRight" activeCell="N90" sqref="N90"/>
    </sheetView>
  </sheetViews>
  <sheetFormatPr baseColWidth="10" defaultColWidth="9.1640625" defaultRowHeight="15" x14ac:dyDescent="0.2"/>
  <cols>
    <col min="1" max="1" width="11.5" customWidth="1"/>
    <col min="7" max="13" width="8.83203125" customWidth="1"/>
  </cols>
  <sheetData>
    <row r="1" spans="1:49" x14ac:dyDescent="0.2">
      <c r="A1" s="1" t="s">
        <v>0</v>
      </c>
      <c r="B1" s="124" t="s">
        <v>1</v>
      </c>
      <c r="C1" s="126"/>
      <c r="D1" s="124">
        <v>2012</v>
      </c>
      <c r="E1" s="126"/>
      <c r="F1" s="124">
        <v>2008</v>
      </c>
      <c r="G1" s="126"/>
      <c r="H1" s="124">
        <v>2004</v>
      </c>
      <c r="I1" s="126"/>
      <c r="J1" s="124">
        <v>2012</v>
      </c>
      <c r="K1" s="126"/>
      <c r="L1" s="124">
        <v>2013</v>
      </c>
      <c r="M1" s="126"/>
      <c r="N1" s="124">
        <v>2012</v>
      </c>
      <c r="O1" s="125"/>
      <c r="P1" s="125"/>
      <c r="Q1" s="125"/>
      <c r="R1" s="125"/>
      <c r="S1" s="125"/>
      <c r="T1" s="125"/>
      <c r="U1" s="126"/>
      <c r="V1" s="124">
        <v>2011</v>
      </c>
      <c r="W1" s="125"/>
      <c r="X1" s="125"/>
      <c r="Y1" s="126"/>
      <c r="Z1" s="124">
        <v>2010</v>
      </c>
      <c r="AA1" s="125"/>
      <c r="AB1" s="125"/>
      <c r="AC1" s="126"/>
      <c r="AD1" s="124">
        <v>2009</v>
      </c>
      <c r="AE1" s="125"/>
      <c r="AF1" s="125"/>
      <c r="AG1" s="125"/>
      <c r="AH1" s="125"/>
      <c r="AI1" s="126"/>
      <c r="AJ1" s="124">
        <v>2008</v>
      </c>
      <c r="AK1" s="125"/>
      <c r="AL1" s="125"/>
      <c r="AM1" s="125"/>
      <c r="AN1" s="125"/>
      <c r="AO1" s="126"/>
      <c r="AP1" s="124">
        <v>2007</v>
      </c>
      <c r="AQ1" s="125"/>
      <c r="AR1" s="125"/>
      <c r="AS1" s="126"/>
      <c r="AT1" s="124">
        <v>2006</v>
      </c>
      <c r="AU1" s="125"/>
      <c r="AV1" s="125"/>
      <c r="AW1" s="126"/>
    </row>
    <row r="2" spans="1:49" x14ac:dyDescent="0.2">
      <c r="A2" s="2" t="s">
        <v>2</v>
      </c>
      <c r="B2" s="129" t="s">
        <v>3</v>
      </c>
      <c r="C2" s="130"/>
      <c r="D2" s="122" t="s">
        <v>4</v>
      </c>
      <c r="E2" s="123"/>
      <c r="F2" s="122" t="s">
        <v>4</v>
      </c>
      <c r="G2" s="123"/>
      <c r="H2" s="122" t="s">
        <v>4</v>
      </c>
      <c r="I2" s="123"/>
      <c r="J2" s="122" t="s">
        <v>5</v>
      </c>
      <c r="K2" s="123"/>
      <c r="L2" s="122" t="s">
        <v>6</v>
      </c>
      <c r="M2" s="123"/>
      <c r="N2" s="122" t="s">
        <v>7</v>
      </c>
      <c r="O2" s="123"/>
      <c r="P2" s="122" t="s">
        <v>8</v>
      </c>
      <c r="Q2" s="123"/>
      <c r="R2" s="122" t="s">
        <v>9</v>
      </c>
      <c r="S2" s="123"/>
      <c r="T2" s="122" t="s">
        <v>10</v>
      </c>
      <c r="U2" s="123"/>
      <c r="V2" s="122" t="s">
        <v>6</v>
      </c>
      <c r="W2" s="123"/>
      <c r="X2" s="122" t="s">
        <v>11</v>
      </c>
      <c r="Y2" s="123"/>
      <c r="Z2" s="122" t="s">
        <v>7</v>
      </c>
      <c r="AA2" s="123"/>
      <c r="AB2" s="122" t="s">
        <v>12</v>
      </c>
      <c r="AC2" s="123"/>
      <c r="AD2" s="122" t="s">
        <v>13</v>
      </c>
      <c r="AE2" s="123"/>
      <c r="AF2" s="122" t="s">
        <v>14</v>
      </c>
      <c r="AG2" s="123"/>
      <c r="AH2" s="122" t="s">
        <v>15</v>
      </c>
      <c r="AI2" s="123"/>
      <c r="AJ2" s="122" t="s">
        <v>8</v>
      </c>
      <c r="AK2" s="123"/>
      <c r="AL2" s="122" t="s">
        <v>9</v>
      </c>
      <c r="AM2" s="123"/>
      <c r="AN2" s="122" t="s">
        <v>10</v>
      </c>
      <c r="AO2" s="123"/>
      <c r="AP2" s="122" t="s">
        <v>16</v>
      </c>
      <c r="AQ2" s="123"/>
      <c r="AR2" s="122" t="s">
        <v>17</v>
      </c>
      <c r="AS2" s="123"/>
      <c r="AT2" s="122" t="s">
        <v>7</v>
      </c>
      <c r="AU2" s="123"/>
      <c r="AV2" s="122" t="s">
        <v>12</v>
      </c>
      <c r="AW2" s="123"/>
    </row>
    <row r="3" spans="1:49" x14ac:dyDescent="0.2">
      <c r="A3" s="2" t="s">
        <v>18</v>
      </c>
      <c r="B3" s="3" t="s">
        <v>19</v>
      </c>
      <c r="C3" s="2" t="s">
        <v>20</v>
      </c>
      <c r="D3" s="4" t="s">
        <v>21</v>
      </c>
      <c r="E3" t="s">
        <v>22</v>
      </c>
      <c r="F3" s="4" t="s">
        <v>21</v>
      </c>
      <c r="G3" t="s">
        <v>23</v>
      </c>
      <c r="H3" s="4" t="s">
        <v>24</v>
      </c>
      <c r="I3" t="s">
        <v>25</v>
      </c>
      <c r="J3" s="4" t="s">
        <v>26</v>
      </c>
      <c r="K3" t="s">
        <v>27</v>
      </c>
      <c r="L3" s="4" t="s">
        <v>28</v>
      </c>
      <c r="M3" t="s">
        <v>29</v>
      </c>
      <c r="N3" s="4" t="s">
        <v>30</v>
      </c>
      <c r="O3" t="s">
        <v>31</v>
      </c>
      <c r="P3" s="4" t="s">
        <v>32</v>
      </c>
      <c r="Q3" t="s">
        <v>33</v>
      </c>
      <c r="R3" s="4" t="s">
        <v>34</v>
      </c>
      <c r="S3" t="s">
        <v>35</v>
      </c>
      <c r="T3" s="4" t="s">
        <v>36</v>
      </c>
      <c r="U3" s="5" t="s">
        <v>37</v>
      </c>
      <c r="V3" s="4" t="s">
        <v>38</v>
      </c>
      <c r="W3" t="s">
        <v>29</v>
      </c>
      <c r="X3" s="4" t="s">
        <v>39</v>
      </c>
      <c r="Y3" t="s">
        <v>40</v>
      </c>
      <c r="Z3" s="4" t="s">
        <v>41</v>
      </c>
      <c r="AA3" t="s">
        <v>42</v>
      </c>
      <c r="AB3" s="4" t="s">
        <v>43</v>
      </c>
      <c r="AC3" t="s">
        <v>44</v>
      </c>
      <c r="AD3" s="4" t="s">
        <v>45</v>
      </c>
      <c r="AE3" t="s">
        <v>46</v>
      </c>
      <c r="AF3" s="4" t="s">
        <v>19</v>
      </c>
      <c r="AG3" t="s">
        <v>20</v>
      </c>
      <c r="AH3" s="4" t="s">
        <v>19</v>
      </c>
      <c r="AI3" t="s">
        <v>20</v>
      </c>
      <c r="AJ3" s="4" t="s">
        <v>47</v>
      </c>
      <c r="AK3" t="s">
        <v>44</v>
      </c>
      <c r="AL3" s="4" t="s">
        <v>48</v>
      </c>
      <c r="AM3" t="s">
        <v>49</v>
      </c>
      <c r="AN3" s="4" t="s">
        <v>36</v>
      </c>
      <c r="AO3" t="s">
        <v>50</v>
      </c>
      <c r="AP3" s="4" t="s">
        <v>19</v>
      </c>
      <c r="AQ3" t="s">
        <v>20</v>
      </c>
      <c r="AR3" s="4" t="s">
        <v>19</v>
      </c>
      <c r="AS3" t="s">
        <v>20</v>
      </c>
      <c r="AT3" s="4" t="s">
        <v>30</v>
      </c>
      <c r="AU3" t="s">
        <v>51</v>
      </c>
      <c r="AV3" s="4" t="s">
        <v>52</v>
      </c>
      <c r="AW3" s="5" t="s">
        <v>53</v>
      </c>
    </row>
    <row r="4" spans="1:49" x14ac:dyDescent="0.2">
      <c r="A4" s="6" t="s">
        <v>54</v>
      </c>
      <c r="B4" s="7">
        <f t="shared" ref="B4:B22" si="0">((Z4+AB4)/2+(N4+P4+R4+T4)/4)/2</f>
        <v>0.50904430970209968</v>
      </c>
      <c r="C4" s="8">
        <f>1-B4</f>
        <v>0.49095569029790032</v>
      </c>
      <c r="D4" s="9">
        <f t="shared" ref="D4:D22" si="1">D24/(D24+E24)</f>
        <v>0.52731361481847772</v>
      </c>
      <c r="E4" s="10">
        <f t="shared" ref="E4:E22" si="2">E24/(D24+E24)</f>
        <v>0.47268638518152234</v>
      </c>
      <c r="F4" s="9">
        <f t="shared" ref="F4:F22" si="3">F24/(F24+G24)</f>
        <v>0.55229692742265968</v>
      </c>
      <c r="G4" s="10">
        <f t="shared" ref="G4:G22" si="4">G24/(F24+G24)</f>
        <v>0.44770307257734038</v>
      </c>
      <c r="H4" s="9">
        <f t="shared" ref="H4:H22" si="5">H24/(H24+I24)</f>
        <v>0.51258282097286767</v>
      </c>
      <c r="I4" s="11">
        <f t="shared" ref="I4:I22" si="6">I24/(H24+I24)</f>
        <v>0.48741717902713244</v>
      </c>
      <c r="J4" s="9">
        <f t="shared" ref="J4:J22" si="7">J24/(J24+K24)</f>
        <v>0.50758302553524892</v>
      </c>
      <c r="K4" s="10">
        <f t="shared" ref="K4:K22" si="8">K24/(J24+K24)</f>
        <v>0.49241697446475113</v>
      </c>
      <c r="L4" s="9">
        <f t="shared" ref="L4:L22" si="9">L24/(L24+M24)</f>
        <v>0.4846286007329913</v>
      </c>
      <c r="M4" s="10">
        <f t="shared" ref="M4:M22" si="10">M24/(L24+M24)</f>
        <v>0.51537139926700859</v>
      </c>
      <c r="N4" s="9">
        <f t="shared" ref="N4:N22" si="11">N24/(N24+O24)</f>
        <v>0.54631029440509005</v>
      </c>
      <c r="O4" s="10">
        <f t="shared" ref="O4:O22" si="12">O24/(N24+O24)</f>
        <v>0.45368970559490995</v>
      </c>
      <c r="P4" s="9">
        <f t="shared" ref="P4:P22" si="13">P24/(P24+Q24)</f>
        <v>0.57464989830937441</v>
      </c>
      <c r="Q4" s="11">
        <f t="shared" ref="Q4:Q22" si="14">Q24/(P24+Q24)</f>
        <v>0.42535010169062554</v>
      </c>
      <c r="R4" s="9">
        <f t="shared" ref="R4:R22" si="15">R24/(R24+S24)</f>
        <v>0.51712643310699657</v>
      </c>
      <c r="S4" s="10">
        <f t="shared" ref="S4:S22" si="16">S24/(R24+S24)</f>
        <v>0.48287356689300343</v>
      </c>
      <c r="T4" s="9">
        <f t="shared" ref="T4:T22" si="17">T24/(T24+U24)</f>
        <v>0.54421089208278561</v>
      </c>
      <c r="U4" s="11">
        <f t="shared" ref="U4:U22" si="18">U24/(T24+U24)</f>
        <v>0.4557891079172145</v>
      </c>
      <c r="V4" s="9">
        <f t="shared" ref="V4:V22" si="19">V24/(V24+W24)</f>
        <v>0.54512333499387267</v>
      </c>
      <c r="W4" s="10">
        <f t="shared" ref="W4:W22" si="20">W24/(V24+W24)</f>
        <v>0.45487666500612733</v>
      </c>
      <c r="X4" s="9">
        <f t="shared" ref="X4:X22" si="21">X24/(X24+Y24)</f>
        <v>0.47903746288906318</v>
      </c>
      <c r="Y4" s="10">
        <f t="shared" ref="Y4:Y22" si="22">Y24/(X24+Y24)</f>
        <v>0.52096253711093687</v>
      </c>
      <c r="Z4" s="9">
        <f t="shared" ref="Z4:Z22" si="23">Z24/(Z24+AA24)</f>
        <v>0.48991505310497507</v>
      </c>
      <c r="AA4" s="11">
        <f t="shared" ref="AA4:AA22" si="24">AA24/(Z24+AA24)</f>
        <v>0.51008494689502493</v>
      </c>
      <c r="AB4" s="9">
        <f t="shared" ref="AB4:AB22" si="25">AB24/(AB24+AC24)</f>
        <v>0.45511342675130023</v>
      </c>
      <c r="AC4" s="10">
        <f t="shared" ref="AC4:AC22" si="26">AC24/(AB24+AC24)</f>
        <v>0.54488657324869982</v>
      </c>
      <c r="AD4" s="9">
        <f t="shared" ref="AD4:AD22" si="27">AD24/(AD24+AE24)</f>
        <v>0.46829966131687123</v>
      </c>
      <c r="AE4" s="10">
        <f t="shared" ref="AE4:AE22" si="28">AE24/(AD24+AE24)</f>
        <v>0.53170033868312871</v>
      </c>
      <c r="AF4" s="9">
        <f t="shared" ref="AF4:AF22" si="29">AF24/(AF24+AG24)</f>
        <v>0.4599167931169269</v>
      </c>
      <c r="AG4" s="10">
        <f t="shared" ref="AG4:AG22" si="30">AG24/(AF24+AG24)</f>
        <v>0.54008320688307299</v>
      </c>
      <c r="AH4" s="9">
        <f t="shared" ref="AH4:AH22" si="31">AH24/(AH24+AI24)</f>
        <v>0.45753122981651889</v>
      </c>
      <c r="AI4" s="10">
        <f t="shared" ref="AI4:AI22" si="32">AI24/(AH24+AI24)</f>
        <v>0.54246877018348105</v>
      </c>
      <c r="AJ4" s="9">
        <f t="shared" ref="AJ4:AJ22" si="33">AJ24/(AJ24+AK24)</f>
        <v>0.46592964468882331</v>
      </c>
      <c r="AK4" s="10">
        <f t="shared" ref="AK4:AK22" si="34">AK24/(AJ24+AK24)</f>
        <v>0.53407035531117675</v>
      </c>
      <c r="AL4" s="9">
        <f t="shared" ref="AL4:AL22" si="35">AL24/(AL24+AM24)</f>
        <v>0.60982711366529363</v>
      </c>
      <c r="AM4" s="11">
        <f t="shared" ref="AM4:AM22" si="36">AM24/(AL24+AM24)</f>
        <v>0.39017288633470637</v>
      </c>
      <c r="AN4" s="9">
        <f t="shared" ref="AN4:AN22" si="37">AN24/(AN24+AO24)</f>
        <v>0.56166568659677751</v>
      </c>
      <c r="AO4" s="10">
        <f t="shared" ref="AO4:AO22" si="38">AO24/(AN24+AO24)</f>
        <v>0.43833431340322243</v>
      </c>
      <c r="AP4" s="9">
        <f t="shared" ref="AP4:AP22" si="39">AP24/(AP24+AQ24)</f>
        <v>0.56584379217990965</v>
      </c>
      <c r="AQ4" s="10">
        <f t="shared" ref="AQ4:AQ22" si="40">AQ24/(AP24+AQ24)</f>
        <v>0.43415620782009035</v>
      </c>
      <c r="AR4" s="9">
        <f t="shared" ref="AR4:AR22" si="41">AR24/(AR24+AS24)</f>
        <v>0.50911179892639591</v>
      </c>
      <c r="AS4" s="10">
        <f t="shared" ref="AS4:AS22" si="42">AS24/(AR24+AS24)</f>
        <v>0.49088820107360409</v>
      </c>
      <c r="AT4" s="9">
        <f t="shared" ref="AT4:AT22" si="43">AT24/(AT24+AU24)</f>
        <v>0.58683758392604768</v>
      </c>
      <c r="AU4" s="10">
        <f t="shared" ref="AU4:AU22" si="44">AU24/(AT24+AU24)</f>
        <v>0.41316241607395238</v>
      </c>
      <c r="AV4" s="9">
        <f t="shared" ref="AV4:AV22" si="45">AV24/(AV24+AW24)</f>
        <v>0.6036469751311645</v>
      </c>
      <c r="AW4" s="11">
        <f t="shared" ref="AW4:AW22" si="46">AW24/(AV24+AW24)</f>
        <v>0.39635302486883556</v>
      </c>
    </row>
    <row r="5" spans="1:49" x14ac:dyDescent="0.2">
      <c r="A5" s="12" t="s">
        <v>55</v>
      </c>
      <c r="B5" s="13">
        <f t="shared" si="0"/>
        <v>0.79845375803083141</v>
      </c>
      <c r="C5" s="14">
        <f>1-B5</f>
        <v>0.20154624196916859</v>
      </c>
      <c r="D5" s="13">
        <f t="shared" si="1"/>
        <v>0.82968699120807554</v>
      </c>
      <c r="E5" s="14">
        <f t="shared" si="2"/>
        <v>0.17031300879192446</v>
      </c>
      <c r="F5" s="13">
        <f t="shared" si="3"/>
        <v>0.79286902320474106</v>
      </c>
      <c r="G5" s="14">
        <f t="shared" si="4"/>
        <v>0.20713097679525894</v>
      </c>
      <c r="H5" s="13">
        <f t="shared" si="5"/>
        <v>0.76427410327757617</v>
      </c>
      <c r="I5" s="14">
        <f t="shared" si="6"/>
        <v>0.23572589672242392</v>
      </c>
      <c r="J5" s="13">
        <f t="shared" si="7"/>
        <v>0.84948502717410912</v>
      </c>
      <c r="K5" s="14">
        <f t="shared" si="8"/>
        <v>0.15051497282589082</v>
      </c>
      <c r="L5" s="13">
        <f t="shared" si="9"/>
        <v>0.73825482215735583</v>
      </c>
      <c r="M5" s="14">
        <f t="shared" si="10"/>
        <v>0.26174517784264406</v>
      </c>
      <c r="N5" s="13">
        <f t="shared" si="11"/>
        <v>0.84027459133926008</v>
      </c>
      <c r="O5" s="14">
        <f t="shared" si="12"/>
        <v>0.15972540866073989</v>
      </c>
      <c r="P5" s="13">
        <f t="shared" si="13"/>
        <v>0.82284895892723231</v>
      </c>
      <c r="Q5" s="14">
        <f t="shared" si="14"/>
        <v>0.17715104107276777</v>
      </c>
      <c r="R5" s="13">
        <f t="shared" si="15"/>
        <v>0.79547144465533393</v>
      </c>
      <c r="S5" s="14">
        <f t="shared" si="16"/>
        <v>0.20452855534466613</v>
      </c>
      <c r="T5" s="13">
        <f t="shared" si="17"/>
        <v>0.81379255733845324</v>
      </c>
      <c r="U5" s="14">
        <f t="shared" si="18"/>
        <v>0.18620744266154671</v>
      </c>
      <c r="V5" s="13">
        <f t="shared" si="19"/>
        <v>0.73717708353763489</v>
      </c>
      <c r="W5" s="14">
        <f t="shared" si="20"/>
        <v>0.26282291646236511</v>
      </c>
      <c r="X5" s="13">
        <f t="shared" si="21"/>
        <v>0.71172845973071652</v>
      </c>
      <c r="Y5" s="14">
        <f t="shared" si="22"/>
        <v>0.28827154026928353</v>
      </c>
      <c r="Z5" s="13">
        <f t="shared" si="23"/>
        <v>0.7872737480991675</v>
      </c>
      <c r="AA5" s="14">
        <f t="shared" si="24"/>
        <v>0.21272625190083247</v>
      </c>
      <c r="AB5" s="13">
        <f t="shared" si="25"/>
        <v>0.77034750789401851</v>
      </c>
      <c r="AC5" s="14">
        <f t="shared" si="26"/>
        <v>0.22965249210598157</v>
      </c>
      <c r="AD5" s="13">
        <f t="shared" si="27"/>
        <v>0.7035053304696044</v>
      </c>
      <c r="AE5" s="14">
        <f t="shared" si="28"/>
        <v>0.29649466953039555</v>
      </c>
      <c r="AF5" s="13">
        <f t="shared" si="29"/>
        <v>0.68542030187841396</v>
      </c>
      <c r="AG5" s="14">
        <f t="shared" si="30"/>
        <v>0.31457969812158609</v>
      </c>
      <c r="AH5" s="13">
        <f t="shared" si="31"/>
        <v>0.67105299955429376</v>
      </c>
      <c r="AI5" s="14">
        <f t="shared" si="32"/>
        <v>0.32894700044570624</v>
      </c>
      <c r="AJ5" s="13">
        <f t="shared" si="33"/>
        <v>0.74588306540296156</v>
      </c>
      <c r="AK5" s="14">
        <f t="shared" si="34"/>
        <v>0.25411693459703838</v>
      </c>
      <c r="AL5" s="13">
        <f t="shared" si="35"/>
        <v>0.81071109982425982</v>
      </c>
      <c r="AM5" s="14">
        <f t="shared" si="36"/>
        <v>0.1892889001757401</v>
      </c>
      <c r="AN5" s="13">
        <f t="shared" si="37"/>
        <v>0.78875743751988936</v>
      </c>
      <c r="AO5" s="14">
        <f t="shared" si="38"/>
        <v>0.21124256248011067</v>
      </c>
      <c r="AP5" s="13">
        <f t="shared" si="39"/>
        <v>0.78031804381066416</v>
      </c>
      <c r="AQ5" s="14">
        <f t="shared" si="40"/>
        <v>0.21968195618933592</v>
      </c>
      <c r="AR5" s="13">
        <f t="shared" si="41"/>
        <v>0.73650341246927942</v>
      </c>
      <c r="AS5" s="14">
        <f t="shared" si="42"/>
        <v>0.26349658753072058</v>
      </c>
      <c r="AT5" s="13">
        <f t="shared" si="43"/>
        <v>0.80002007108390505</v>
      </c>
      <c r="AU5" s="14">
        <f t="shared" si="44"/>
        <v>0.19997992891609498</v>
      </c>
      <c r="AV5" s="13">
        <f t="shared" si="45"/>
        <v>0.86783344916680571</v>
      </c>
      <c r="AW5" s="14">
        <f t="shared" si="46"/>
        <v>0.13216655083319434</v>
      </c>
    </row>
    <row r="6" spans="1:49" x14ac:dyDescent="0.2">
      <c r="A6" s="15" t="s">
        <v>56</v>
      </c>
      <c r="B6" s="7">
        <f t="shared" si="0"/>
        <v>0.89577854398696699</v>
      </c>
      <c r="C6" s="8">
        <f t="shared" ref="C6:C22" si="47">1-B6</f>
        <v>0.10422145601303301</v>
      </c>
      <c r="D6" s="7">
        <f t="shared" si="1"/>
        <v>0.90989550297257493</v>
      </c>
      <c r="E6" s="8">
        <f t="shared" si="2"/>
        <v>9.0104497027425096E-2</v>
      </c>
      <c r="F6" s="7">
        <f t="shared" si="3"/>
        <v>0.91241852352162001</v>
      </c>
      <c r="G6" s="8">
        <f t="shared" si="4"/>
        <v>8.7581476478380049E-2</v>
      </c>
      <c r="H6" s="7">
        <f t="shared" si="5"/>
        <v>0.87677705030725961</v>
      </c>
      <c r="I6" s="8">
        <f t="shared" si="6"/>
        <v>0.12322294969274043</v>
      </c>
      <c r="J6" s="7">
        <f t="shared" si="7"/>
        <v>0.90504811453050282</v>
      </c>
      <c r="K6" s="8">
        <f t="shared" si="8"/>
        <v>9.4951885469497121E-2</v>
      </c>
      <c r="L6" s="7">
        <f t="shared" si="9"/>
        <v>0.87807470491851036</v>
      </c>
      <c r="M6" s="8">
        <f t="shared" si="10"/>
        <v>0.12192529508148971</v>
      </c>
      <c r="N6" s="7">
        <f t="shared" si="11"/>
        <v>0.91330431614238949</v>
      </c>
      <c r="O6" s="8">
        <f t="shared" si="12"/>
        <v>8.669568385761052E-2</v>
      </c>
      <c r="P6" s="7">
        <f t="shared" si="13"/>
        <v>0.90988981986012063</v>
      </c>
      <c r="Q6" s="8">
        <f t="shared" si="14"/>
        <v>9.0110180139879315E-2</v>
      </c>
      <c r="R6" s="7">
        <f t="shared" si="15"/>
        <v>0.8959240470748927</v>
      </c>
      <c r="S6" s="8">
        <f t="shared" si="16"/>
        <v>0.10407595292510725</v>
      </c>
      <c r="T6" s="7">
        <f t="shared" si="17"/>
        <v>0.90642647249859398</v>
      </c>
      <c r="U6" s="8">
        <f t="shared" si="18"/>
        <v>9.3573527501406045E-2</v>
      </c>
      <c r="V6" s="7">
        <f t="shared" si="19"/>
        <v>0.86672693334265916</v>
      </c>
      <c r="W6" s="8">
        <f t="shared" si="20"/>
        <v>0.13327306665734093</v>
      </c>
      <c r="X6" s="7">
        <f t="shared" si="21"/>
        <v>0.84929202328593145</v>
      </c>
      <c r="Y6" s="8">
        <f t="shared" si="22"/>
        <v>0.15070797671406858</v>
      </c>
      <c r="Z6" s="7">
        <f t="shared" si="23"/>
        <v>0.88934156756267968</v>
      </c>
      <c r="AA6" s="8">
        <f t="shared" si="24"/>
        <v>0.11065843243732038</v>
      </c>
      <c r="AB6" s="7">
        <f t="shared" si="25"/>
        <v>0.88100028059718971</v>
      </c>
      <c r="AC6" s="8">
        <f t="shared" si="26"/>
        <v>0.1189997194028103</v>
      </c>
      <c r="AD6" s="7">
        <f t="shared" si="27"/>
        <v>0.84442642315349714</v>
      </c>
      <c r="AE6" s="8">
        <f t="shared" si="28"/>
        <v>0.15557357684650294</v>
      </c>
      <c r="AF6" s="7">
        <f t="shared" si="29"/>
        <v>0.8343769467562715</v>
      </c>
      <c r="AG6" s="8">
        <f t="shared" si="30"/>
        <v>0.16562305324372853</v>
      </c>
      <c r="AH6" s="7">
        <f t="shared" si="31"/>
        <v>0.82516475654653798</v>
      </c>
      <c r="AI6" s="8">
        <f t="shared" si="32"/>
        <v>0.17483524345346199</v>
      </c>
      <c r="AJ6" s="7">
        <f t="shared" si="33"/>
        <v>0.86904819217118989</v>
      </c>
      <c r="AK6" s="8">
        <f t="shared" si="34"/>
        <v>0.13095180782881019</v>
      </c>
      <c r="AL6" s="7">
        <f t="shared" si="35"/>
        <v>0.90603958187925548</v>
      </c>
      <c r="AM6" s="8">
        <f t="shared" si="36"/>
        <v>9.3960418120744571E-2</v>
      </c>
      <c r="AN6" s="7">
        <f t="shared" si="37"/>
        <v>0.8934191844193462</v>
      </c>
      <c r="AO6" s="8">
        <f t="shared" si="38"/>
        <v>0.10658081558065381</v>
      </c>
      <c r="AP6" s="7">
        <f t="shared" si="39"/>
        <v>0.89448220583188276</v>
      </c>
      <c r="AQ6" s="8">
        <f t="shared" si="40"/>
        <v>0.10551779416811725</v>
      </c>
      <c r="AR6" s="7">
        <f t="shared" si="41"/>
        <v>0.87066517627942919</v>
      </c>
      <c r="AS6" s="8">
        <f t="shared" si="42"/>
        <v>0.12933482372057084</v>
      </c>
      <c r="AT6" s="7">
        <f t="shared" si="43"/>
        <v>0.89649409836016836</v>
      </c>
      <c r="AU6" s="8">
        <f t="shared" si="44"/>
        <v>0.10350590163983173</v>
      </c>
      <c r="AV6" s="7">
        <f t="shared" si="45"/>
        <v>0.93059303476272026</v>
      </c>
      <c r="AW6" s="8">
        <f t="shared" si="46"/>
        <v>6.9406965237279794E-2</v>
      </c>
    </row>
    <row r="7" spans="1:49" x14ac:dyDescent="0.2">
      <c r="A7" s="16" t="s">
        <v>57</v>
      </c>
      <c r="B7" s="7">
        <f t="shared" si="0"/>
        <v>0.42859544420918455</v>
      </c>
      <c r="C7" s="8">
        <f t="shared" si="47"/>
        <v>0.57140455579081539</v>
      </c>
      <c r="D7" s="7">
        <f t="shared" si="1"/>
        <v>0.4363706431446433</v>
      </c>
      <c r="E7" s="8">
        <f t="shared" si="2"/>
        <v>0.56362935685535664</v>
      </c>
      <c r="F7" s="7">
        <f t="shared" si="3"/>
        <v>0.469763884666138</v>
      </c>
      <c r="G7" s="8">
        <f t="shared" si="4"/>
        <v>0.53023611533386206</v>
      </c>
      <c r="H7" s="7">
        <f t="shared" si="5"/>
        <v>0.45249004611827642</v>
      </c>
      <c r="I7" s="8">
        <f t="shared" si="6"/>
        <v>0.54750995388172363</v>
      </c>
      <c r="J7" s="7">
        <f t="shared" si="7"/>
        <v>0.42771061468323673</v>
      </c>
      <c r="K7" s="8">
        <f t="shared" si="8"/>
        <v>0.57228938531676321</v>
      </c>
      <c r="L7" s="7">
        <f t="shared" si="9"/>
        <v>0.44485622624469112</v>
      </c>
      <c r="M7" s="8">
        <f t="shared" si="10"/>
        <v>0.55514377375530888</v>
      </c>
      <c r="N7" s="7">
        <f t="shared" si="11"/>
        <v>0.44852414441397176</v>
      </c>
      <c r="O7" s="8">
        <f t="shared" si="12"/>
        <v>0.55147585558602819</v>
      </c>
      <c r="P7" s="7">
        <f t="shared" si="13"/>
        <v>0.4955940073507592</v>
      </c>
      <c r="Q7" s="8">
        <f t="shared" si="14"/>
        <v>0.5044059926492408</v>
      </c>
      <c r="R7" s="7">
        <f t="shared" si="15"/>
        <v>0.42868891134671439</v>
      </c>
      <c r="S7" s="8">
        <f t="shared" si="16"/>
        <v>0.57131108865328573</v>
      </c>
      <c r="T7" s="7">
        <f t="shared" si="17"/>
        <v>0.46624295814510541</v>
      </c>
      <c r="U7" s="8">
        <f t="shared" si="18"/>
        <v>0.53375704185489459</v>
      </c>
      <c r="V7" s="7">
        <f t="shared" si="19"/>
        <v>0.51547703061603678</v>
      </c>
      <c r="W7" s="8">
        <f t="shared" si="20"/>
        <v>0.48452296938396328</v>
      </c>
      <c r="X7" s="7">
        <f t="shared" si="21"/>
        <v>0.42716520822096465</v>
      </c>
      <c r="Y7" s="8">
        <f t="shared" si="22"/>
        <v>0.5728347917790354</v>
      </c>
      <c r="Z7" s="7">
        <f t="shared" si="23"/>
        <v>0.41763932216662308</v>
      </c>
      <c r="AA7" s="8">
        <f t="shared" si="24"/>
        <v>0.58236067783337686</v>
      </c>
      <c r="AB7" s="7">
        <f t="shared" si="25"/>
        <v>0.37721744404183982</v>
      </c>
      <c r="AC7" s="8">
        <f t="shared" si="26"/>
        <v>0.62278255595816023</v>
      </c>
      <c r="AD7" s="7">
        <f t="shared" si="27"/>
        <v>0.42062811280892448</v>
      </c>
      <c r="AE7" s="8">
        <f t="shared" si="28"/>
        <v>0.57937188719107557</v>
      </c>
      <c r="AF7" s="7">
        <f t="shared" si="29"/>
        <v>0.42631523012227013</v>
      </c>
      <c r="AG7" s="8">
        <f t="shared" si="30"/>
        <v>0.57368476987772987</v>
      </c>
      <c r="AH7" s="7">
        <f t="shared" si="31"/>
        <v>0.43002892883073912</v>
      </c>
      <c r="AI7" s="8">
        <f t="shared" si="32"/>
        <v>0.56997107116926082</v>
      </c>
      <c r="AJ7" s="7">
        <f t="shared" si="33"/>
        <v>0.38410206849603307</v>
      </c>
      <c r="AK7" s="8">
        <f t="shared" si="34"/>
        <v>0.61589793150396699</v>
      </c>
      <c r="AL7" s="7">
        <f t="shared" si="35"/>
        <v>0.58679820105270364</v>
      </c>
      <c r="AM7" s="8">
        <f t="shared" si="36"/>
        <v>0.41320179894729631</v>
      </c>
      <c r="AN7" s="7">
        <f t="shared" si="37"/>
        <v>0.49820155848236786</v>
      </c>
      <c r="AO7" s="8">
        <f t="shared" si="38"/>
        <v>0.50179844151763209</v>
      </c>
      <c r="AP7" s="7">
        <f t="shared" si="39"/>
        <v>0.52126741922447151</v>
      </c>
      <c r="AQ7" s="8">
        <f t="shared" si="40"/>
        <v>0.4787325807755286</v>
      </c>
      <c r="AR7" s="7">
        <f t="shared" si="41"/>
        <v>0.46899066896156116</v>
      </c>
      <c r="AS7" s="8">
        <f t="shared" si="42"/>
        <v>0.53100933103843884</v>
      </c>
      <c r="AT7" s="7">
        <f t="shared" si="43"/>
        <v>0.53191978608191504</v>
      </c>
      <c r="AU7" s="8">
        <f t="shared" si="44"/>
        <v>0.46808021391808491</v>
      </c>
      <c r="AV7" s="7">
        <f t="shared" si="45"/>
        <v>0.48465669542230394</v>
      </c>
      <c r="AW7" s="8">
        <f t="shared" si="46"/>
        <v>0.51534330457769606</v>
      </c>
    </row>
    <row r="8" spans="1:49" x14ac:dyDescent="0.2">
      <c r="A8" s="17" t="s">
        <v>58</v>
      </c>
      <c r="B8" s="7">
        <f t="shared" si="0"/>
        <v>0.38697846833654964</v>
      </c>
      <c r="C8" s="8">
        <f t="shared" si="47"/>
        <v>0.61302153166345041</v>
      </c>
      <c r="D8" s="7">
        <f t="shared" si="1"/>
        <v>0.42105571790185597</v>
      </c>
      <c r="E8" s="8">
        <f t="shared" si="2"/>
        <v>0.57894428209814408</v>
      </c>
      <c r="F8" s="7">
        <f t="shared" si="3"/>
        <v>0.45581099706098921</v>
      </c>
      <c r="G8" s="8">
        <f t="shared" si="4"/>
        <v>0.54418900293901085</v>
      </c>
      <c r="H8" s="7">
        <f t="shared" si="5"/>
        <v>0.3798117463133876</v>
      </c>
      <c r="I8" s="8">
        <f t="shared" si="6"/>
        <v>0.62018825368661246</v>
      </c>
      <c r="J8" s="7">
        <f t="shared" si="7"/>
        <v>0.36557017390636026</v>
      </c>
      <c r="K8" s="8">
        <f t="shared" si="8"/>
        <v>0.63442982609363974</v>
      </c>
      <c r="L8" s="7">
        <f t="shared" si="9"/>
        <v>0.38860830044912209</v>
      </c>
      <c r="M8" s="8">
        <f t="shared" si="10"/>
        <v>0.6113916995508778</v>
      </c>
      <c r="N8" s="7">
        <f t="shared" si="11"/>
        <v>0.43835599942801662</v>
      </c>
      <c r="O8" s="8">
        <f t="shared" si="12"/>
        <v>0.56164400057198338</v>
      </c>
      <c r="P8" s="7">
        <f t="shared" si="13"/>
        <v>0.46624102066823619</v>
      </c>
      <c r="Q8" s="8">
        <f t="shared" si="14"/>
        <v>0.53375897933176386</v>
      </c>
      <c r="R8" s="7">
        <f t="shared" si="15"/>
        <v>0.4250266610661394</v>
      </c>
      <c r="S8" s="8">
        <f t="shared" si="16"/>
        <v>0.57497333893386071</v>
      </c>
      <c r="T8" s="7">
        <f t="shared" si="17"/>
        <v>0.43250934464008728</v>
      </c>
      <c r="U8" s="8">
        <f t="shared" si="18"/>
        <v>0.56749065535991261</v>
      </c>
      <c r="V8" s="7">
        <f t="shared" si="19"/>
        <v>0.38857589889332894</v>
      </c>
      <c r="W8" s="8">
        <f t="shared" si="20"/>
        <v>0.611424101106671</v>
      </c>
      <c r="X8" s="7">
        <f t="shared" si="21"/>
        <v>0.37959415503125721</v>
      </c>
      <c r="Y8" s="8">
        <f t="shared" si="22"/>
        <v>0.62040584496874274</v>
      </c>
      <c r="Z8" s="7">
        <f t="shared" si="23"/>
        <v>0.35111868142257835</v>
      </c>
      <c r="AA8" s="8">
        <f t="shared" si="24"/>
        <v>0.6488813185774216</v>
      </c>
      <c r="AB8" s="7">
        <f t="shared" si="25"/>
        <v>0.31572867902238061</v>
      </c>
      <c r="AC8" s="8">
        <f t="shared" si="26"/>
        <v>0.68427132097761945</v>
      </c>
      <c r="AD8" s="7">
        <f t="shared" si="27"/>
        <v>0.35632447499236725</v>
      </c>
      <c r="AE8" s="8">
        <f t="shared" si="28"/>
        <v>0.6436755250076327</v>
      </c>
      <c r="AF8" s="7">
        <f t="shared" si="29"/>
        <v>0.34610058663807802</v>
      </c>
      <c r="AG8" s="8">
        <f t="shared" si="30"/>
        <v>0.65389941336192203</v>
      </c>
      <c r="AH8" s="7">
        <f t="shared" si="31"/>
        <v>0.33881151627034811</v>
      </c>
      <c r="AI8" s="8">
        <f t="shared" si="32"/>
        <v>0.66118848372965178</v>
      </c>
      <c r="AJ8" s="7">
        <f t="shared" si="33"/>
        <v>0.32959345265027401</v>
      </c>
      <c r="AK8" s="8">
        <f t="shared" si="34"/>
        <v>0.67040654734972593</v>
      </c>
      <c r="AL8" s="7">
        <f t="shared" si="35"/>
        <v>0.47862976719400074</v>
      </c>
      <c r="AM8" s="8">
        <f t="shared" si="36"/>
        <v>0.52137023280599915</v>
      </c>
      <c r="AN8" s="7">
        <f t="shared" si="37"/>
        <v>0.45727907734640327</v>
      </c>
      <c r="AO8" s="8">
        <f t="shared" si="38"/>
        <v>0.54272092265359673</v>
      </c>
      <c r="AP8" s="7">
        <f t="shared" si="39"/>
        <v>0.45548044445164548</v>
      </c>
      <c r="AQ8" s="8">
        <f t="shared" si="40"/>
        <v>0.54451955554835452</v>
      </c>
      <c r="AR8" s="7">
        <f t="shared" si="41"/>
        <v>0.3802292657830838</v>
      </c>
      <c r="AS8" s="8">
        <f t="shared" si="42"/>
        <v>0.6197707342169162</v>
      </c>
      <c r="AT8" s="7">
        <f t="shared" si="43"/>
        <v>0.47755440065409671</v>
      </c>
      <c r="AU8" s="8">
        <f t="shared" si="44"/>
        <v>0.52244559934590318</v>
      </c>
      <c r="AV8" s="7">
        <f t="shared" si="45"/>
        <v>0.45404311489267291</v>
      </c>
      <c r="AW8" s="8">
        <f t="shared" si="46"/>
        <v>0.54595688510732709</v>
      </c>
    </row>
    <row r="9" spans="1:49" x14ac:dyDescent="0.2">
      <c r="A9" s="18" t="s">
        <v>59</v>
      </c>
      <c r="B9" s="7">
        <f t="shared" si="0"/>
        <v>0.41782616535075645</v>
      </c>
      <c r="C9" s="8">
        <f t="shared" si="47"/>
        <v>0.58217383464924355</v>
      </c>
      <c r="D9" s="7">
        <f t="shared" si="1"/>
        <v>0.42065729675138863</v>
      </c>
      <c r="E9" s="8">
        <f t="shared" si="2"/>
        <v>0.57934270324861137</v>
      </c>
      <c r="F9" s="7">
        <f t="shared" si="3"/>
        <v>0.47782958880881732</v>
      </c>
      <c r="G9" s="8">
        <f t="shared" si="4"/>
        <v>0.52217041119118268</v>
      </c>
      <c r="H9" s="7">
        <f t="shared" si="5"/>
        <v>0.42046441068496643</v>
      </c>
      <c r="I9" s="8">
        <f t="shared" si="6"/>
        <v>0.57953558931503357</v>
      </c>
      <c r="J9" s="7">
        <f t="shared" si="7"/>
        <v>0.37075389871311493</v>
      </c>
      <c r="K9" s="8">
        <f t="shared" si="8"/>
        <v>0.62924610128688507</v>
      </c>
      <c r="L9" s="7">
        <f t="shared" si="9"/>
        <v>0.41961466524513585</v>
      </c>
      <c r="M9" s="8">
        <f t="shared" si="10"/>
        <v>0.5803853347548642</v>
      </c>
      <c r="N9" s="7">
        <f t="shared" si="11"/>
        <v>0.4261580538987339</v>
      </c>
      <c r="O9" s="8">
        <f t="shared" si="12"/>
        <v>0.57384194610126604</v>
      </c>
      <c r="P9" s="7">
        <f t="shared" si="13"/>
        <v>0.49764871905045355</v>
      </c>
      <c r="Q9" s="8">
        <f t="shared" si="14"/>
        <v>0.5023512809495464</v>
      </c>
      <c r="R9" s="7">
        <f t="shared" si="15"/>
        <v>0.40636605395711556</v>
      </c>
      <c r="S9" s="8">
        <f t="shared" si="16"/>
        <v>0.59363394604288455</v>
      </c>
      <c r="T9" s="7">
        <f t="shared" si="17"/>
        <v>0.4488708479826346</v>
      </c>
      <c r="U9" s="8">
        <f t="shared" si="18"/>
        <v>0.55112915201736534</v>
      </c>
      <c r="V9" s="7">
        <f t="shared" si="19"/>
        <v>0.48708267288244089</v>
      </c>
      <c r="W9" s="8">
        <f t="shared" si="20"/>
        <v>0.51291732711755911</v>
      </c>
      <c r="X9" s="7">
        <f t="shared" si="21"/>
        <v>0.39664618068784296</v>
      </c>
      <c r="Y9" s="8">
        <f t="shared" si="22"/>
        <v>0.60335381931215704</v>
      </c>
      <c r="Z9" s="7">
        <f t="shared" si="23"/>
        <v>0.41056859031497533</v>
      </c>
      <c r="AA9" s="8">
        <f t="shared" si="24"/>
        <v>0.58943140968502472</v>
      </c>
      <c r="AB9" s="7">
        <f t="shared" si="25"/>
        <v>0.37121423364358153</v>
      </c>
      <c r="AC9" s="8">
        <f t="shared" si="26"/>
        <v>0.62878576635641847</v>
      </c>
      <c r="AD9" s="7">
        <f t="shared" si="27"/>
        <v>0.41062623696916922</v>
      </c>
      <c r="AE9" s="8">
        <f t="shared" si="28"/>
        <v>0.58937376303083089</v>
      </c>
      <c r="AF9" s="7">
        <f t="shared" si="29"/>
        <v>0.39486529498439643</v>
      </c>
      <c r="AG9" s="8">
        <f t="shared" si="30"/>
        <v>0.60513470501560351</v>
      </c>
      <c r="AH9" s="7">
        <f t="shared" si="31"/>
        <v>0.40405674407667819</v>
      </c>
      <c r="AI9" s="8">
        <f t="shared" si="32"/>
        <v>0.59594325592332187</v>
      </c>
      <c r="AJ9" s="7">
        <f t="shared" si="33"/>
        <v>0.37397353130449057</v>
      </c>
      <c r="AK9" s="8">
        <f t="shared" si="34"/>
        <v>0.62602646869550937</v>
      </c>
      <c r="AL9" s="7">
        <f t="shared" si="35"/>
        <v>0.55711413169868296</v>
      </c>
      <c r="AM9" s="8">
        <f t="shared" si="36"/>
        <v>0.44288586830131688</v>
      </c>
      <c r="AN9" s="7">
        <f t="shared" si="37"/>
        <v>0.49616377269452372</v>
      </c>
      <c r="AO9" s="8">
        <f t="shared" si="38"/>
        <v>0.50383622730547639</v>
      </c>
      <c r="AP9" s="7">
        <f t="shared" si="39"/>
        <v>0.46867409220781908</v>
      </c>
      <c r="AQ9" s="8">
        <f t="shared" si="40"/>
        <v>0.53132590779218092</v>
      </c>
      <c r="AR9" s="7">
        <f t="shared" si="41"/>
        <v>0.42652397325186808</v>
      </c>
      <c r="AS9" s="8">
        <f t="shared" si="42"/>
        <v>0.57347602674813181</v>
      </c>
      <c r="AT9" s="7">
        <f t="shared" si="43"/>
        <v>0.52419057197036734</v>
      </c>
      <c r="AU9" s="8">
        <f t="shared" si="44"/>
        <v>0.47580942802963272</v>
      </c>
      <c r="AV9" s="7">
        <f t="shared" si="45"/>
        <v>0.49799478219446669</v>
      </c>
      <c r="AW9" s="8">
        <f t="shared" si="46"/>
        <v>0.5020052178055332</v>
      </c>
    </row>
    <row r="10" spans="1:49" x14ac:dyDescent="0.2">
      <c r="A10" s="19" t="s">
        <v>60</v>
      </c>
      <c r="B10" s="7">
        <f t="shared" si="0"/>
        <v>0.46093424419500895</v>
      </c>
      <c r="C10" s="8">
        <f t="shared" si="47"/>
        <v>0.53906575580499105</v>
      </c>
      <c r="D10" s="7">
        <f t="shared" si="1"/>
        <v>0.4875652007816747</v>
      </c>
      <c r="E10" s="8">
        <f t="shared" si="2"/>
        <v>0.51243479921832524</v>
      </c>
      <c r="F10" s="7">
        <f t="shared" si="3"/>
        <v>0.53575841163118121</v>
      </c>
      <c r="G10" s="8">
        <f t="shared" si="4"/>
        <v>0.46424158836881879</v>
      </c>
      <c r="H10" s="7">
        <f t="shared" si="5"/>
        <v>0.46544402900416232</v>
      </c>
      <c r="I10" s="8">
        <f t="shared" si="6"/>
        <v>0.53455597099583774</v>
      </c>
      <c r="J10" s="7">
        <f t="shared" si="7"/>
        <v>0.42858718199375312</v>
      </c>
      <c r="K10" s="8">
        <f t="shared" si="8"/>
        <v>0.57141281800624688</v>
      </c>
      <c r="L10" s="7">
        <f t="shared" si="9"/>
        <v>0.44013104130504971</v>
      </c>
      <c r="M10" s="8">
        <f t="shared" si="10"/>
        <v>0.55986895869495035</v>
      </c>
      <c r="N10" s="7">
        <f t="shared" si="11"/>
        <v>0.50591323263708898</v>
      </c>
      <c r="O10" s="8">
        <f t="shared" si="12"/>
        <v>0.49408676736291096</v>
      </c>
      <c r="P10" s="7">
        <f t="shared" si="13"/>
        <v>0.51363913832681818</v>
      </c>
      <c r="Q10" s="8">
        <f t="shared" si="14"/>
        <v>0.48636086167318177</v>
      </c>
      <c r="R10" s="7">
        <f t="shared" si="15"/>
        <v>0.44604389244445414</v>
      </c>
      <c r="S10" s="8">
        <f t="shared" si="16"/>
        <v>0.55395610755554581</v>
      </c>
      <c r="T10" s="7">
        <f t="shared" si="17"/>
        <v>0.48204511993246157</v>
      </c>
      <c r="U10" s="8">
        <f t="shared" si="18"/>
        <v>0.51795488006753831</v>
      </c>
      <c r="V10" s="7">
        <f t="shared" si="19"/>
        <v>0.44048142248628186</v>
      </c>
      <c r="W10" s="8">
        <f t="shared" si="20"/>
        <v>0.55951857751371814</v>
      </c>
      <c r="X10" s="7">
        <f t="shared" si="21"/>
        <v>0.41848695843958833</v>
      </c>
      <c r="Y10" s="8">
        <f t="shared" si="22"/>
        <v>0.58151304156041173</v>
      </c>
      <c r="Z10" s="7">
        <f t="shared" si="23"/>
        <v>0.44920526136350758</v>
      </c>
      <c r="AA10" s="8">
        <f t="shared" si="24"/>
        <v>0.55079473863649242</v>
      </c>
      <c r="AB10" s="7">
        <f t="shared" si="25"/>
        <v>0.42071102374611691</v>
      </c>
      <c r="AC10" s="8">
        <f t="shared" si="26"/>
        <v>0.57928897625388309</v>
      </c>
      <c r="AD10" s="7">
        <f t="shared" si="27"/>
        <v>0.40849465213996328</v>
      </c>
      <c r="AE10" s="8">
        <f t="shared" si="28"/>
        <v>0.59150534786003683</v>
      </c>
      <c r="AF10" s="7">
        <f t="shared" si="29"/>
        <v>0.39328501556759154</v>
      </c>
      <c r="AG10" s="8">
        <f t="shared" si="30"/>
        <v>0.60671498443240834</v>
      </c>
      <c r="AH10" s="7">
        <f t="shared" si="31"/>
        <v>0.39113614020793463</v>
      </c>
      <c r="AI10" s="8">
        <f t="shared" si="32"/>
        <v>0.60886385979206537</v>
      </c>
      <c r="AJ10" s="7">
        <f t="shared" si="33"/>
        <v>0.42693991138738857</v>
      </c>
      <c r="AK10" s="8">
        <f t="shared" si="34"/>
        <v>0.57306008861261137</v>
      </c>
      <c r="AL10" s="7">
        <f t="shared" si="35"/>
        <v>0.52330498103407597</v>
      </c>
      <c r="AM10" s="8">
        <f t="shared" si="36"/>
        <v>0.47669501896592392</v>
      </c>
      <c r="AN10" s="7">
        <f t="shared" si="37"/>
        <v>0.48854525460160397</v>
      </c>
      <c r="AO10" s="8">
        <f t="shared" si="38"/>
        <v>0.51145474539839608</v>
      </c>
      <c r="AP10" s="7">
        <f t="shared" si="39"/>
        <v>0.48289432373410268</v>
      </c>
      <c r="AQ10" s="8">
        <f t="shared" si="40"/>
        <v>0.51710567626589732</v>
      </c>
      <c r="AR10" s="7">
        <f t="shared" si="41"/>
        <v>0.42527395348257091</v>
      </c>
      <c r="AS10" s="8">
        <f t="shared" si="42"/>
        <v>0.57472604651742909</v>
      </c>
      <c r="AT10" s="7">
        <f t="shared" si="43"/>
        <v>0.54157616126079156</v>
      </c>
      <c r="AU10" s="8">
        <f t="shared" si="44"/>
        <v>0.45842383873920833</v>
      </c>
      <c r="AV10" s="7">
        <f t="shared" si="45"/>
        <v>0.61679926439871013</v>
      </c>
      <c r="AW10" s="8">
        <f t="shared" si="46"/>
        <v>0.38320073560128987</v>
      </c>
    </row>
    <row r="11" spans="1:49" x14ac:dyDescent="0.2">
      <c r="A11" s="20" t="s">
        <v>61</v>
      </c>
      <c r="B11" s="7">
        <f t="shared" si="0"/>
        <v>0.47057437979281647</v>
      </c>
      <c r="C11" s="8">
        <f t="shared" si="47"/>
        <v>0.52942562020718353</v>
      </c>
      <c r="D11" s="7">
        <f t="shared" si="1"/>
        <v>0.49072138690556938</v>
      </c>
      <c r="E11" s="8">
        <f t="shared" si="2"/>
        <v>0.50927861309443057</v>
      </c>
      <c r="F11" s="7">
        <f t="shared" si="3"/>
        <v>0.51734251020424638</v>
      </c>
      <c r="G11" s="8">
        <f t="shared" si="4"/>
        <v>0.48265748979575362</v>
      </c>
      <c r="H11" s="7">
        <f t="shared" si="5"/>
        <v>0.47759160872767331</v>
      </c>
      <c r="I11" s="8">
        <f t="shared" si="6"/>
        <v>0.52240839127232674</v>
      </c>
      <c r="J11" s="7">
        <f t="shared" si="7"/>
        <v>0.40602233407176669</v>
      </c>
      <c r="K11" s="8">
        <f t="shared" si="8"/>
        <v>0.59397766592823331</v>
      </c>
      <c r="L11" s="7">
        <f t="shared" si="9"/>
        <v>0.39944514703679823</v>
      </c>
      <c r="M11" s="8">
        <f t="shared" si="10"/>
        <v>0.60055485296320177</v>
      </c>
      <c r="N11" s="7">
        <f t="shared" si="11"/>
        <v>0.51190826061400729</v>
      </c>
      <c r="O11" s="8">
        <f t="shared" si="12"/>
        <v>0.48809173938599265</v>
      </c>
      <c r="P11" s="7">
        <f t="shared" si="13"/>
        <v>0.51478219049570739</v>
      </c>
      <c r="Q11" s="8">
        <f t="shared" si="14"/>
        <v>0.48521780950429261</v>
      </c>
      <c r="R11" s="7">
        <f t="shared" si="15"/>
        <v>0.45913517839549517</v>
      </c>
      <c r="S11" s="8">
        <f t="shared" si="16"/>
        <v>0.54086482160450478</v>
      </c>
      <c r="T11" s="7">
        <f t="shared" si="17"/>
        <v>0.48708560578428045</v>
      </c>
      <c r="U11" s="8">
        <f t="shared" si="18"/>
        <v>0.5129143942157196</v>
      </c>
      <c r="V11" s="7">
        <f t="shared" si="19"/>
        <v>0.39423103552883421</v>
      </c>
      <c r="W11" s="8">
        <f t="shared" si="20"/>
        <v>0.60576896447116568</v>
      </c>
      <c r="X11" s="7">
        <f t="shared" si="21"/>
        <v>0.38122801640665266</v>
      </c>
      <c r="Y11" s="8">
        <f t="shared" si="22"/>
        <v>0.6187719835933474</v>
      </c>
      <c r="Z11" s="7">
        <f t="shared" si="23"/>
        <v>0.46309563547486149</v>
      </c>
      <c r="AA11" s="8">
        <f t="shared" si="24"/>
        <v>0.53690436452513846</v>
      </c>
      <c r="AB11" s="7">
        <f t="shared" si="25"/>
        <v>0.43274626605165928</v>
      </c>
      <c r="AC11" s="8">
        <f t="shared" si="26"/>
        <v>0.56725373394834067</v>
      </c>
      <c r="AD11" s="7">
        <f t="shared" si="27"/>
        <v>0.37923399636899391</v>
      </c>
      <c r="AE11" s="8">
        <f t="shared" si="28"/>
        <v>0.62076600363100598</v>
      </c>
      <c r="AF11" s="7">
        <f t="shared" si="29"/>
        <v>0.35565165429597251</v>
      </c>
      <c r="AG11" s="8">
        <f t="shared" si="30"/>
        <v>0.64434834570402755</v>
      </c>
      <c r="AH11" s="7">
        <f t="shared" si="31"/>
        <v>0.35035779165425796</v>
      </c>
      <c r="AI11" s="8">
        <f t="shared" si="32"/>
        <v>0.64964220834574216</v>
      </c>
      <c r="AJ11" s="7">
        <f t="shared" si="33"/>
        <v>0.41867790229987151</v>
      </c>
      <c r="AK11" s="8">
        <f t="shared" si="34"/>
        <v>0.58132209770012855</v>
      </c>
      <c r="AL11" s="7">
        <f t="shared" si="35"/>
        <v>0.50477072886241225</v>
      </c>
      <c r="AM11" s="8">
        <f t="shared" si="36"/>
        <v>0.49522927113758769</v>
      </c>
      <c r="AN11" s="7">
        <f t="shared" si="37"/>
        <v>0.47011704009390981</v>
      </c>
      <c r="AO11" s="8">
        <f t="shared" si="38"/>
        <v>0.52988295990609013</v>
      </c>
      <c r="AP11" s="7">
        <f t="shared" si="39"/>
        <v>0.43316655835933665</v>
      </c>
      <c r="AQ11" s="8">
        <f t="shared" si="40"/>
        <v>0.5668334416406634</v>
      </c>
      <c r="AR11" s="7">
        <f t="shared" si="41"/>
        <v>0.38001929953982305</v>
      </c>
      <c r="AS11" s="8">
        <f t="shared" si="42"/>
        <v>0.61998070046017695</v>
      </c>
      <c r="AT11" s="7">
        <f t="shared" si="43"/>
        <v>0.53258181615950773</v>
      </c>
      <c r="AU11" s="8">
        <f t="shared" si="44"/>
        <v>0.46741818384049222</v>
      </c>
      <c r="AV11" s="7">
        <f t="shared" si="45"/>
        <v>0.64470339452737857</v>
      </c>
      <c r="AW11" s="8">
        <f t="shared" si="46"/>
        <v>0.35529660547262137</v>
      </c>
    </row>
    <row r="12" spans="1:49" x14ac:dyDescent="0.2">
      <c r="A12" s="21" t="s">
        <v>62</v>
      </c>
      <c r="B12" s="7">
        <f t="shared" si="0"/>
        <v>0.47737368923602197</v>
      </c>
      <c r="C12" s="8">
        <f t="shared" si="47"/>
        <v>0.52262631076397803</v>
      </c>
      <c r="D12" s="7">
        <f t="shared" si="1"/>
        <v>0.49964198969491908</v>
      </c>
      <c r="E12" s="8">
        <f t="shared" si="2"/>
        <v>0.50035801030508098</v>
      </c>
      <c r="F12" s="7">
        <f t="shared" si="3"/>
        <v>0.53798746263317221</v>
      </c>
      <c r="G12" s="8">
        <f t="shared" si="4"/>
        <v>0.46201253736682774</v>
      </c>
      <c r="H12" s="7">
        <f t="shared" si="5"/>
        <v>0.50521194554623783</v>
      </c>
      <c r="I12" s="8">
        <f t="shared" si="6"/>
        <v>0.49478805445376212</v>
      </c>
      <c r="J12" s="7">
        <f t="shared" si="7"/>
        <v>0.43396510314049025</v>
      </c>
      <c r="K12" s="8">
        <f t="shared" si="8"/>
        <v>0.56603489685950981</v>
      </c>
      <c r="L12" s="7">
        <f t="shared" si="9"/>
        <v>0.45093111884358533</v>
      </c>
      <c r="M12" s="8">
        <f t="shared" si="10"/>
        <v>0.54906888115641461</v>
      </c>
      <c r="N12" s="7">
        <f t="shared" si="11"/>
        <v>0.51622488322620097</v>
      </c>
      <c r="O12" s="8">
        <f t="shared" si="12"/>
        <v>0.48377511677379903</v>
      </c>
      <c r="P12" s="7">
        <f t="shared" si="13"/>
        <v>0.52211698917817184</v>
      </c>
      <c r="Q12" s="8">
        <f t="shared" si="14"/>
        <v>0.47788301082182827</v>
      </c>
      <c r="R12" s="7">
        <f t="shared" si="15"/>
        <v>0.4741173701221123</v>
      </c>
      <c r="S12" s="8">
        <f t="shared" si="16"/>
        <v>0.52588262987788781</v>
      </c>
      <c r="T12" s="7">
        <f t="shared" si="17"/>
        <v>0.49797582906206139</v>
      </c>
      <c r="U12" s="8">
        <f t="shared" si="18"/>
        <v>0.50202417093793861</v>
      </c>
      <c r="V12" s="7">
        <f t="shared" si="19"/>
        <v>0.44767406045103908</v>
      </c>
      <c r="W12" s="8">
        <f t="shared" si="20"/>
        <v>0.55232593954896092</v>
      </c>
      <c r="X12" s="7">
        <f t="shared" si="21"/>
        <v>0.43809989000302541</v>
      </c>
      <c r="Y12" s="8">
        <f t="shared" si="22"/>
        <v>0.56190010999697471</v>
      </c>
      <c r="Z12" s="7">
        <f t="shared" si="23"/>
        <v>0.46312555017686929</v>
      </c>
      <c r="AA12" s="8">
        <f t="shared" si="24"/>
        <v>0.53687444982313071</v>
      </c>
      <c r="AB12" s="7">
        <f t="shared" si="25"/>
        <v>0.44115167097294544</v>
      </c>
      <c r="AC12" s="8">
        <f t="shared" si="26"/>
        <v>0.55884832902705461</v>
      </c>
      <c r="AD12" s="7">
        <f t="shared" si="27"/>
        <v>0.44391222819771142</v>
      </c>
      <c r="AE12" s="8">
        <f t="shared" si="28"/>
        <v>0.55608777180228852</v>
      </c>
      <c r="AF12" s="7">
        <f t="shared" si="29"/>
        <v>0.41142022185085991</v>
      </c>
      <c r="AG12" s="8">
        <f t="shared" si="30"/>
        <v>0.58857977814914009</v>
      </c>
      <c r="AH12" s="7">
        <f t="shared" si="31"/>
        <v>0.40793542391861987</v>
      </c>
      <c r="AI12" s="8">
        <f t="shared" si="32"/>
        <v>0.59206457608138019</v>
      </c>
      <c r="AJ12" s="7">
        <f t="shared" si="33"/>
        <v>0.45828325361047545</v>
      </c>
      <c r="AK12" s="8">
        <f t="shared" si="34"/>
        <v>0.54171674638952449</v>
      </c>
      <c r="AL12" s="7">
        <f t="shared" si="35"/>
        <v>0.54076788360108907</v>
      </c>
      <c r="AM12" s="8">
        <f t="shared" si="36"/>
        <v>0.45923211639891098</v>
      </c>
      <c r="AN12" s="7">
        <f t="shared" si="37"/>
        <v>0.50853951987801316</v>
      </c>
      <c r="AO12" s="8">
        <f t="shared" si="38"/>
        <v>0.49146048012198679</v>
      </c>
      <c r="AP12" s="7">
        <f t="shared" si="39"/>
        <v>0.53599537082956539</v>
      </c>
      <c r="AQ12" s="8">
        <f t="shared" si="40"/>
        <v>0.46400462917043461</v>
      </c>
      <c r="AR12" s="7">
        <f t="shared" si="41"/>
        <v>0.47263834665858662</v>
      </c>
      <c r="AS12" s="8">
        <f t="shared" si="42"/>
        <v>0.52736165334141349</v>
      </c>
      <c r="AT12" s="7">
        <f t="shared" si="43"/>
        <v>0.57561828216229338</v>
      </c>
      <c r="AU12" s="8">
        <f t="shared" si="44"/>
        <v>0.42438171783770651</v>
      </c>
      <c r="AV12" s="7">
        <f t="shared" si="45"/>
        <v>0.69124399269965098</v>
      </c>
      <c r="AW12" s="8">
        <f t="shared" si="46"/>
        <v>0.30875600730034897</v>
      </c>
    </row>
    <row r="13" spans="1:49" x14ac:dyDescent="0.2">
      <c r="A13" s="22" t="s">
        <v>63</v>
      </c>
      <c r="B13" s="7">
        <f t="shared" si="0"/>
        <v>0.38522074575069642</v>
      </c>
      <c r="C13" s="8">
        <f t="shared" si="47"/>
        <v>0.61477925424930358</v>
      </c>
      <c r="D13" s="7">
        <f t="shared" si="1"/>
        <v>0.36347164537172788</v>
      </c>
      <c r="E13" s="8">
        <f t="shared" si="2"/>
        <v>0.63652835462827217</v>
      </c>
      <c r="F13" s="7">
        <f t="shared" si="3"/>
        <v>0.41423205772895183</v>
      </c>
      <c r="G13" s="8">
        <f t="shared" si="4"/>
        <v>0.58576794227104811</v>
      </c>
      <c r="H13" s="7">
        <f t="shared" si="5"/>
        <v>0.40344212542791236</v>
      </c>
      <c r="I13" s="8">
        <f t="shared" si="6"/>
        <v>0.59655787457208764</v>
      </c>
      <c r="J13" s="7">
        <f t="shared" si="7"/>
        <v>0.38325221924500102</v>
      </c>
      <c r="K13" s="8">
        <f t="shared" si="8"/>
        <v>0.61674778075499903</v>
      </c>
      <c r="L13" s="7">
        <f t="shared" si="9"/>
        <v>0.41775928006408564</v>
      </c>
      <c r="M13" s="8">
        <f t="shared" si="10"/>
        <v>0.58224071993591431</v>
      </c>
      <c r="N13" s="7">
        <f t="shared" si="11"/>
        <v>0.39763987825500141</v>
      </c>
      <c r="O13" s="8">
        <f t="shared" si="12"/>
        <v>0.60236012174499853</v>
      </c>
      <c r="P13" s="7">
        <f t="shared" si="13"/>
        <v>0.47474893587455563</v>
      </c>
      <c r="Q13" s="8">
        <f t="shared" si="14"/>
        <v>0.52525106412544453</v>
      </c>
      <c r="R13" s="7">
        <f t="shared" si="15"/>
        <v>0.38860580513723009</v>
      </c>
      <c r="S13" s="8">
        <f t="shared" si="16"/>
        <v>0.61139419486276991</v>
      </c>
      <c r="T13" s="7">
        <f t="shared" si="17"/>
        <v>0.41618949304122732</v>
      </c>
      <c r="U13" s="8">
        <f t="shared" si="18"/>
        <v>0.58381050695877268</v>
      </c>
      <c r="V13" s="7">
        <f t="shared" si="19"/>
        <v>0.53369896730056643</v>
      </c>
      <c r="W13" s="8">
        <f t="shared" si="20"/>
        <v>0.46630103269943363</v>
      </c>
      <c r="X13" s="7">
        <f t="shared" si="21"/>
        <v>0.42516315819278933</v>
      </c>
      <c r="Y13" s="8">
        <f t="shared" si="22"/>
        <v>0.57483684180721062</v>
      </c>
      <c r="Z13" s="7">
        <f t="shared" si="23"/>
        <v>0.37300235571091356</v>
      </c>
      <c r="AA13" s="8">
        <f t="shared" si="24"/>
        <v>0.62699764428908644</v>
      </c>
      <c r="AB13" s="7">
        <f t="shared" si="25"/>
        <v>0.32928857113786486</v>
      </c>
      <c r="AC13" s="8">
        <f t="shared" si="26"/>
        <v>0.67071142886213508</v>
      </c>
      <c r="AD13" s="7">
        <f t="shared" si="27"/>
        <v>0.41930719202743305</v>
      </c>
      <c r="AE13" s="8">
        <f t="shared" si="28"/>
        <v>0.58069280797256684</v>
      </c>
      <c r="AF13" s="7">
        <f t="shared" si="29"/>
        <v>0.41430322146863391</v>
      </c>
      <c r="AG13" s="8">
        <f t="shared" si="30"/>
        <v>0.58569677853136604</v>
      </c>
      <c r="AH13" s="7">
        <f t="shared" si="31"/>
        <v>0.42118198339973834</v>
      </c>
      <c r="AI13" s="8">
        <f t="shared" si="32"/>
        <v>0.57881801660026178</v>
      </c>
      <c r="AJ13" s="7">
        <f t="shared" si="33"/>
        <v>0.34935196093010684</v>
      </c>
      <c r="AK13" s="8">
        <f t="shared" si="34"/>
        <v>0.6506480390698931</v>
      </c>
      <c r="AL13" s="7">
        <f t="shared" si="35"/>
        <v>0.54574442895366915</v>
      </c>
      <c r="AM13" s="8">
        <f t="shared" si="36"/>
        <v>0.45425557104633085</v>
      </c>
      <c r="AN13" s="7">
        <f t="shared" si="37"/>
        <v>0.47703766328451103</v>
      </c>
      <c r="AO13" s="8">
        <f t="shared" si="38"/>
        <v>0.52296233671548897</v>
      </c>
      <c r="AP13" s="7">
        <f t="shared" si="39"/>
        <v>0.51247556345304646</v>
      </c>
      <c r="AQ13" s="8">
        <f t="shared" si="40"/>
        <v>0.48752443654695354</v>
      </c>
      <c r="AR13" s="7">
        <f t="shared" si="41"/>
        <v>0.45831805912394091</v>
      </c>
      <c r="AS13" s="8">
        <f t="shared" si="42"/>
        <v>0.54168194087605903</v>
      </c>
      <c r="AT13" s="7">
        <f t="shared" si="43"/>
        <v>0.51623221987881984</v>
      </c>
      <c r="AU13" s="8">
        <f t="shared" si="44"/>
        <v>0.48376778012118005</v>
      </c>
      <c r="AV13" s="7">
        <f t="shared" si="45"/>
        <v>0.4802924662349205</v>
      </c>
      <c r="AW13" s="8">
        <f t="shared" si="46"/>
        <v>0.5197075337650795</v>
      </c>
    </row>
    <row r="14" spans="1:49" x14ac:dyDescent="0.2">
      <c r="A14" s="23" t="s">
        <v>64</v>
      </c>
      <c r="B14" s="7">
        <f t="shared" si="0"/>
        <v>0.36717180768479851</v>
      </c>
      <c r="C14" s="8">
        <f t="shared" si="47"/>
        <v>0.63282819231520149</v>
      </c>
      <c r="D14" s="7">
        <f t="shared" si="1"/>
        <v>0.39010491101010425</v>
      </c>
      <c r="E14" s="8">
        <f t="shared" si="2"/>
        <v>0.60989508898989575</v>
      </c>
      <c r="F14" s="7">
        <f t="shared" si="3"/>
        <v>0.42844026477726505</v>
      </c>
      <c r="G14" s="8">
        <f t="shared" si="4"/>
        <v>0.57155973522273495</v>
      </c>
      <c r="H14" s="7">
        <f t="shared" si="5"/>
        <v>0.36250497430457795</v>
      </c>
      <c r="I14" s="8">
        <f t="shared" si="6"/>
        <v>0.63749502569542205</v>
      </c>
      <c r="J14" s="7">
        <f t="shared" si="7"/>
        <v>0.3441579312611856</v>
      </c>
      <c r="K14" s="8">
        <f t="shared" si="8"/>
        <v>0.65584206873881445</v>
      </c>
      <c r="L14" s="7">
        <f t="shared" si="9"/>
        <v>0.35460661957285666</v>
      </c>
      <c r="M14" s="8">
        <f t="shared" si="10"/>
        <v>0.64539338042714334</v>
      </c>
      <c r="N14" s="7">
        <f t="shared" si="11"/>
        <v>0.40668437220056047</v>
      </c>
      <c r="O14" s="8">
        <f t="shared" si="12"/>
        <v>0.59331562779943958</v>
      </c>
      <c r="P14" s="7">
        <f t="shared" si="13"/>
        <v>0.45759992185351328</v>
      </c>
      <c r="Q14" s="8">
        <f t="shared" si="14"/>
        <v>0.54240007814648683</v>
      </c>
      <c r="R14" s="7">
        <f t="shared" si="15"/>
        <v>0.3762203524677693</v>
      </c>
      <c r="S14" s="8">
        <f t="shared" si="16"/>
        <v>0.6237796475322307</v>
      </c>
      <c r="T14" s="7">
        <f t="shared" si="17"/>
        <v>0.40286931156272865</v>
      </c>
      <c r="U14" s="8">
        <f t="shared" si="18"/>
        <v>0.59713068843727135</v>
      </c>
      <c r="V14" s="7">
        <f t="shared" si="19"/>
        <v>0.40615124874516217</v>
      </c>
      <c r="W14" s="8">
        <f t="shared" si="20"/>
        <v>0.59384875125483783</v>
      </c>
      <c r="X14" s="7">
        <f t="shared" si="21"/>
        <v>0.33321522174148965</v>
      </c>
      <c r="Y14" s="8">
        <f t="shared" si="22"/>
        <v>0.66678477825851035</v>
      </c>
      <c r="Z14" s="7">
        <f t="shared" si="23"/>
        <v>0.33940732465817514</v>
      </c>
      <c r="AA14" s="8">
        <f t="shared" si="24"/>
        <v>0.66059267534182486</v>
      </c>
      <c r="AB14" s="7">
        <f t="shared" si="25"/>
        <v>0.30759292703873303</v>
      </c>
      <c r="AC14" s="8">
        <f t="shared" si="26"/>
        <v>0.69240707296126702</v>
      </c>
      <c r="AD14" s="7">
        <f t="shared" si="27"/>
        <v>0.37388949060312515</v>
      </c>
      <c r="AE14" s="8">
        <f t="shared" si="28"/>
        <v>0.62611050939687485</v>
      </c>
      <c r="AF14" s="7">
        <f t="shared" si="29"/>
        <v>0.32530421601752696</v>
      </c>
      <c r="AG14" s="8">
        <f t="shared" si="30"/>
        <v>0.6746957839824731</v>
      </c>
      <c r="AH14" s="7">
        <f t="shared" si="31"/>
        <v>0.33292931396839548</v>
      </c>
      <c r="AI14" s="8">
        <f t="shared" si="32"/>
        <v>0.66707068603160447</v>
      </c>
      <c r="AJ14" s="7">
        <f t="shared" si="33"/>
        <v>0.33313547857911752</v>
      </c>
      <c r="AK14" s="8">
        <f t="shared" si="34"/>
        <v>0.66686452142088237</v>
      </c>
      <c r="AL14" s="7">
        <f t="shared" si="35"/>
        <v>0.46660700605382494</v>
      </c>
      <c r="AM14" s="8">
        <f t="shared" si="36"/>
        <v>0.53339299394617512</v>
      </c>
      <c r="AN14" s="7">
        <f t="shared" si="37"/>
        <v>0.43986761171492511</v>
      </c>
      <c r="AO14" s="8">
        <f t="shared" si="38"/>
        <v>0.56013238828507483</v>
      </c>
      <c r="AP14" s="7">
        <f t="shared" si="39"/>
        <v>0.43939460816098891</v>
      </c>
      <c r="AQ14" s="8">
        <f t="shared" si="40"/>
        <v>0.56060539183901115</v>
      </c>
      <c r="AR14" s="7">
        <f t="shared" si="41"/>
        <v>0.37596107069492757</v>
      </c>
      <c r="AS14" s="8">
        <f t="shared" si="42"/>
        <v>0.62403892930507232</v>
      </c>
      <c r="AT14" s="7">
        <f t="shared" si="43"/>
        <v>0.45383468696625295</v>
      </c>
      <c r="AU14" s="8">
        <f t="shared" si="44"/>
        <v>0.54616531303374705</v>
      </c>
      <c r="AV14" s="7">
        <f t="shared" si="45"/>
        <v>0.47009806120117131</v>
      </c>
      <c r="AW14" s="8">
        <f t="shared" si="46"/>
        <v>0.52990193879882874</v>
      </c>
    </row>
    <row r="15" spans="1:49" x14ac:dyDescent="0.2">
      <c r="A15" s="24" t="s">
        <v>65</v>
      </c>
      <c r="B15" s="7">
        <f t="shared" si="0"/>
        <v>0.43174311701537471</v>
      </c>
      <c r="C15" s="8">
        <f t="shared" si="47"/>
        <v>0.56825688298462529</v>
      </c>
      <c r="D15" s="7">
        <f t="shared" si="1"/>
        <v>0.45243109160609896</v>
      </c>
      <c r="E15" s="8">
        <f t="shared" si="2"/>
        <v>0.54756890839390104</v>
      </c>
      <c r="F15" s="7">
        <f t="shared" si="3"/>
        <v>0.47660168045162138</v>
      </c>
      <c r="G15" s="8">
        <f t="shared" si="4"/>
        <v>0.52339831954837868</v>
      </c>
      <c r="H15" s="7">
        <f t="shared" si="5"/>
        <v>0.42259006813618577</v>
      </c>
      <c r="I15" s="8">
        <f t="shared" si="6"/>
        <v>0.5774099318638144</v>
      </c>
      <c r="J15" s="7">
        <f t="shared" si="7"/>
        <v>0.41455760559330712</v>
      </c>
      <c r="K15" s="8">
        <f t="shared" si="8"/>
        <v>0.58544239440669288</v>
      </c>
      <c r="L15" s="7">
        <f t="shared" si="9"/>
        <v>0.42002203120303067</v>
      </c>
      <c r="M15" s="8">
        <f t="shared" si="10"/>
        <v>0.57997796879696939</v>
      </c>
      <c r="N15" s="7">
        <f t="shared" si="11"/>
        <v>0.47542839430279493</v>
      </c>
      <c r="O15" s="8">
        <f t="shared" si="12"/>
        <v>0.52457160569720496</v>
      </c>
      <c r="P15" s="7">
        <f t="shared" si="13"/>
        <v>0.51105884754132058</v>
      </c>
      <c r="Q15" s="8">
        <f t="shared" si="14"/>
        <v>0.48894115245867947</v>
      </c>
      <c r="R15" s="7">
        <f t="shared" si="15"/>
        <v>0.44587756266332679</v>
      </c>
      <c r="S15" s="8">
        <f t="shared" si="16"/>
        <v>0.5541224373366731</v>
      </c>
      <c r="T15" s="7">
        <f t="shared" si="17"/>
        <v>0.48461934695278913</v>
      </c>
      <c r="U15" s="8">
        <f t="shared" si="18"/>
        <v>0.51538065304721092</v>
      </c>
      <c r="V15" s="7">
        <f t="shared" si="19"/>
        <v>0.47029517420112082</v>
      </c>
      <c r="W15" s="8">
        <f t="shared" si="20"/>
        <v>0.52970482579887923</v>
      </c>
      <c r="X15" s="7">
        <f t="shared" si="21"/>
        <v>0.39644900353306789</v>
      </c>
      <c r="Y15" s="8">
        <f t="shared" si="22"/>
        <v>0.60355099646693211</v>
      </c>
      <c r="Z15" s="7">
        <f t="shared" si="23"/>
        <v>0.40591642845798354</v>
      </c>
      <c r="AA15" s="8">
        <f t="shared" si="24"/>
        <v>0.59408357154201652</v>
      </c>
      <c r="AB15" s="7">
        <f t="shared" si="25"/>
        <v>0.36256396387339973</v>
      </c>
      <c r="AC15" s="8">
        <f t="shared" si="26"/>
        <v>0.63743603612660027</v>
      </c>
      <c r="AD15" s="7">
        <f t="shared" si="27"/>
        <v>0.40799323525011072</v>
      </c>
      <c r="AE15" s="8">
        <f t="shared" si="28"/>
        <v>0.59200676474988922</v>
      </c>
      <c r="AF15" s="7">
        <f t="shared" si="29"/>
        <v>0.37841884372578027</v>
      </c>
      <c r="AG15" s="8">
        <f t="shared" si="30"/>
        <v>0.62158115627421962</v>
      </c>
      <c r="AH15" s="7">
        <f t="shared" si="31"/>
        <v>0.38837053397495647</v>
      </c>
      <c r="AI15" s="8">
        <f t="shared" si="32"/>
        <v>0.61162946602504353</v>
      </c>
      <c r="AJ15" s="7">
        <f t="shared" si="33"/>
        <v>0.36120258452408222</v>
      </c>
      <c r="AK15" s="8">
        <f t="shared" si="34"/>
        <v>0.63879741547591773</v>
      </c>
      <c r="AL15" s="7">
        <f t="shared" si="35"/>
        <v>0.53812123746536844</v>
      </c>
      <c r="AM15" s="8">
        <f t="shared" si="36"/>
        <v>0.46187876253463162</v>
      </c>
      <c r="AN15" s="7">
        <f t="shared" si="37"/>
        <v>0.50953201141637405</v>
      </c>
      <c r="AO15" s="8">
        <f t="shared" si="38"/>
        <v>0.490467988583626</v>
      </c>
      <c r="AP15" s="7">
        <f t="shared" si="39"/>
        <v>0.49263910758114959</v>
      </c>
      <c r="AQ15" s="8">
        <f t="shared" si="40"/>
        <v>0.5073608924188503</v>
      </c>
      <c r="AR15" s="7">
        <f t="shared" si="41"/>
        <v>0.41694513916715487</v>
      </c>
      <c r="AS15" s="8">
        <f t="shared" si="42"/>
        <v>0.58305486083284519</v>
      </c>
      <c r="AT15" s="7">
        <f t="shared" si="43"/>
        <v>0.51240357195747677</v>
      </c>
      <c r="AU15" s="8">
        <f t="shared" si="44"/>
        <v>0.48759642804252329</v>
      </c>
      <c r="AV15" s="7">
        <f t="shared" si="45"/>
        <v>0.51041917511409407</v>
      </c>
      <c r="AW15" s="8">
        <f t="shared" si="46"/>
        <v>0.48958082488590593</v>
      </c>
    </row>
    <row r="16" spans="1:49" x14ac:dyDescent="0.2">
      <c r="A16" s="25" t="s">
        <v>66</v>
      </c>
      <c r="B16" s="7">
        <f t="shared" si="0"/>
        <v>0.44008897022617532</v>
      </c>
      <c r="C16" s="8">
        <f t="shared" si="47"/>
        <v>0.55991102977382468</v>
      </c>
      <c r="D16" s="7">
        <f t="shared" si="1"/>
        <v>0.41460129546470487</v>
      </c>
      <c r="E16" s="8">
        <f t="shared" si="2"/>
        <v>0.58539870453529508</v>
      </c>
      <c r="F16" s="7">
        <f t="shared" si="3"/>
        <v>0.45251994005354768</v>
      </c>
      <c r="G16" s="8">
        <f t="shared" si="4"/>
        <v>0.54748005994645232</v>
      </c>
      <c r="H16" s="7">
        <f t="shared" si="5"/>
        <v>0.45491601857735331</v>
      </c>
      <c r="I16" s="8">
        <f t="shared" si="6"/>
        <v>0.5450839814226468</v>
      </c>
      <c r="J16" s="7">
        <f t="shared" si="7"/>
        <v>0.48264742241275033</v>
      </c>
      <c r="K16" s="8">
        <f t="shared" si="8"/>
        <v>0.51735257758724973</v>
      </c>
      <c r="L16" s="7">
        <f t="shared" si="9"/>
        <v>0.4738535477399845</v>
      </c>
      <c r="M16" s="8">
        <f t="shared" si="10"/>
        <v>0.52614645226001544</v>
      </c>
      <c r="N16" s="7">
        <f t="shared" si="11"/>
        <v>0.46189550909571048</v>
      </c>
      <c r="O16" s="8">
        <f t="shared" si="12"/>
        <v>0.53810449090428958</v>
      </c>
      <c r="P16" s="7">
        <f t="shared" si="13"/>
        <v>0.51704844332955613</v>
      </c>
      <c r="Q16" s="8">
        <f t="shared" si="14"/>
        <v>0.48295155667044382</v>
      </c>
      <c r="R16" s="7">
        <f t="shared" si="15"/>
        <v>0.45439247192039001</v>
      </c>
      <c r="S16" s="8">
        <f t="shared" si="16"/>
        <v>0.54560752807960999</v>
      </c>
      <c r="T16" s="7">
        <f t="shared" si="17"/>
        <v>0.48150371616818433</v>
      </c>
      <c r="U16" s="8">
        <f t="shared" si="18"/>
        <v>0.51849628383181567</v>
      </c>
      <c r="V16" s="7">
        <f t="shared" si="19"/>
        <v>0.59971656632411086</v>
      </c>
      <c r="W16" s="8">
        <f t="shared" si="20"/>
        <v>0.40028343367588914</v>
      </c>
      <c r="X16" s="7">
        <f t="shared" si="21"/>
        <v>0.45509244782210223</v>
      </c>
      <c r="Y16" s="8">
        <f t="shared" si="22"/>
        <v>0.54490755217789766</v>
      </c>
      <c r="Z16" s="7">
        <f t="shared" si="23"/>
        <v>0.42653357335815489</v>
      </c>
      <c r="AA16" s="8">
        <f t="shared" si="24"/>
        <v>0.57346642664184511</v>
      </c>
      <c r="AB16" s="7">
        <f t="shared" si="25"/>
        <v>0.37640223728962591</v>
      </c>
      <c r="AC16" s="8">
        <f t="shared" si="26"/>
        <v>0.62359776271037415</v>
      </c>
      <c r="AD16" s="7">
        <f t="shared" si="27"/>
        <v>0.43068268227649609</v>
      </c>
      <c r="AE16" s="8">
        <f t="shared" si="28"/>
        <v>0.56931731772350391</v>
      </c>
      <c r="AF16" s="7">
        <f t="shared" si="29"/>
        <v>0.48008048881345194</v>
      </c>
      <c r="AG16" s="8">
        <f t="shared" si="30"/>
        <v>0.51991951118654811</v>
      </c>
      <c r="AH16" s="7">
        <f t="shared" si="31"/>
        <v>0.48046667793796366</v>
      </c>
      <c r="AI16" s="8">
        <f t="shared" si="32"/>
        <v>0.5195333220620364</v>
      </c>
      <c r="AJ16" s="7">
        <f t="shared" si="33"/>
        <v>0.3737128314389907</v>
      </c>
      <c r="AK16" s="8">
        <f t="shared" si="34"/>
        <v>0.6262871685610093</v>
      </c>
      <c r="AL16" s="7">
        <f t="shared" si="35"/>
        <v>0.63610828504216166</v>
      </c>
      <c r="AM16" s="8">
        <f t="shared" si="36"/>
        <v>0.3638917149578384</v>
      </c>
      <c r="AN16" s="7">
        <f t="shared" si="37"/>
        <v>0.53133341244531584</v>
      </c>
      <c r="AO16" s="8">
        <f t="shared" si="38"/>
        <v>0.4686665875546841</v>
      </c>
      <c r="AP16" s="7">
        <f t="shared" si="39"/>
        <v>0.57153132852549848</v>
      </c>
      <c r="AQ16" s="8">
        <f t="shared" si="40"/>
        <v>0.42846867147450141</v>
      </c>
      <c r="AR16" s="7">
        <f t="shared" si="41"/>
        <v>0.51154274329299487</v>
      </c>
      <c r="AS16" s="8">
        <f t="shared" si="42"/>
        <v>0.48845725670700518</v>
      </c>
      <c r="AT16" s="7">
        <f t="shared" si="43"/>
        <v>0.56182500384060663</v>
      </c>
      <c r="AU16" s="8">
        <f t="shared" si="44"/>
        <v>0.43817499615939337</v>
      </c>
      <c r="AV16" s="7">
        <f t="shared" si="45"/>
        <v>0.50559804093603822</v>
      </c>
      <c r="AW16" s="8">
        <f t="shared" si="46"/>
        <v>0.49440195906396184</v>
      </c>
    </row>
    <row r="17" spans="1:49" x14ac:dyDescent="0.2">
      <c r="A17" s="26" t="s">
        <v>67</v>
      </c>
      <c r="B17" s="7">
        <f t="shared" si="0"/>
        <v>0.65053866570272212</v>
      </c>
      <c r="C17" s="8">
        <f t="shared" si="47"/>
        <v>0.34946133429727788</v>
      </c>
      <c r="D17" s="7">
        <f t="shared" si="1"/>
        <v>0.66787091781065244</v>
      </c>
      <c r="E17" s="8">
        <f t="shared" si="2"/>
        <v>0.33212908218934761</v>
      </c>
      <c r="F17" s="7">
        <f t="shared" si="3"/>
        <v>0.65977072117949465</v>
      </c>
      <c r="G17" s="8">
        <f t="shared" si="4"/>
        <v>0.34022927882050535</v>
      </c>
      <c r="H17" s="7">
        <f t="shared" si="5"/>
        <v>0.62864927954978034</v>
      </c>
      <c r="I17" s="8">
        <f t="shared" si="6"/>
        <v>0.37135072045021961</v>
      </c>
      <c r="J17" s="7">
        <f t="shared" si="7"/>
        <v>0.69087515922309006</v>
      </c>
      <c r="K17" s="8">
        <f t="shared" si="8"/>
        <v>0.30912484077690994</v>
      </c>
      <c r="L17" s="7">
        <f t="shared" si="9"/>
        <v>0.59417408441236252</v>
      </c>
      <c r="M17" s="8">
        <f t="shared" si="10"/>
        <v>0.40582591558763753</v>
      </c>
      <c r="N17" s="7">
        <f t="shared" si="11"/>
        <v>0.68914864460751291</v>
      </c>
      <c r="O17" s="8">
        <f t="shared" si="12"/>
        <v>0.31085135539248709</v>
      </c>
      <c r="P17" s="7">
        <f t="shared" si="13"/>
        <v>0.68398713629862995</v>
      </c>
      <c r="Q17" s="8">
        <f t="shared" si="14"/>
        <v>0.31601286370136999</v>
      </c>
      <c r="R17" s="7">
        <f t="shared" si="15"/>
        <v>0.64561567265058106</v>
      </c>
      <c r="S17" s="8">
        <f t="shared" si="16"/>
        <v>0.35438432734941899</v>
      </c>
      <c r="T17" s="7">
        <f t="shared" si="17"/>
        <v>0.67256026801194291</v>
      </c>
      <c r="U17" s="8">
        <f t="shared" si="18"/>
        <v>0.3274397319880572</v>
      </c>
      <c r="V17" s="7">
        <f t="shared" si="19"/>
        <v>0.610472453230963</v>
      </c>
      <c r="W17" s="8">
        <f t="shared" si="20"/>
        <v>0.38952754676903711</v>
      </c>
      <c r="X17" s="7">
        <f t="shared" si="21"/>
        <v>0.58664892982502703</v>
      </c>
      <c r="Y17" s="8">
        <f t="shared" si="22"/>
        <v>0.41335107017497302</v>
      </c>
      <c r="Z17" s="7">
        <f t="shared" si="23"/>
        <v>0.63867229873571307</v>
      </c>
      <c r="AA17" s="8">
        <f t="shared" si="24"/>
        <v>0.36132770126428687</v>
      </c>
      <c r="AB17" s="7">
        <f t="shared" si="25"/>
        <v>0.61782650329084177</v>
      </c>
      <c r="AC17" s="8">
        <f t="shared" si="26"/>
        <v>0.38217349670915823</v>
      </c>
      <c r="AD17" s="7">
        <f t="shared" si="27"/>
        <v>0.58361994139712869</v>
      </c>
      <c r="AE17" s="8">
        <f t="shared" si="28"/>
        <v>0.41638005860287119</v>
      </c>
      <c r="AF17" s="7">
        <f t="shared" si="29"/>
        <v>0.57435854186937862</v>
      </c>
      <c r="AG17" s="8">
        <f t="shared" si="30"/>
        <v>0.42564145813062126</v>
      </c>
      <c r="AH17" s="7">
        <f t="shared" si="31"/>
        <v>0.56292301300692216</v>
      </c>
      <c r="AI17" s="8">
        <f t="shared" si="32"/>
        <v>0.4370769869930779</v>
      </c>
      <c r="AJ17" s="7">
        <f t="shared" si="33"/>
        <v>0.59608507155234269</v>
      </c>
      <c r="AK17" s="8">
        <f t="shared" si="34"/>
        <v>0.40391492844765725</v>
      </c>
      <c r="AL17" s="7">
        <f t="shared" si="35"/>
        <v>0.68123076535905269</v>
      </c>
      <c r="AM17" s="8">
        <f t="shared" si="36"/>
        <v>0.31876923464094736</v>
      </c>
      <c r="AN17" s="7">
        <f t="shared" si="37"/>
        <v>0.64669414491314969</v>
      </c>
      <c r="AO17" s="8">
        <f t="shared" si="38"/>
        <v>0.35330585508685025</v>
      </c>
      <c r="AP17" s="7">
        <f t="shared" si="39"/>
        <v>0.64877038596783165</v>
      </c>
      <c r="AQ17" s="8">
        <f t="shared" si="40"/>
        <v>0.3512296140321684</v>
      </c>
      <c r="AR17" s="7">
        <f t="shared" si="41"/>
        <v>0.59979714786765415</v>
      </c>
      <c r="AS17" s="8">
        <f t="shared" si="42"/>
        <v>0.4002028521323458</v>
      </c>
      <c r="AT17" s="7">
        <f t="shared" si="43"/>
        <v>0.68314495040352441</v>
      </c>
      <c r="AU17" s="8">
        <f t="shared" si="44"/>
        <v>0.31685504959647565</v>
      </c>
      <c r="AV17" s="7">
        <f t="shared" si="45"/>
        <v>0.77141680325491324</v>
      </c>
      <c r="AW17" s="8">
        <f t="shared" si="46"/>
        <v>0.22858319674508681</v>
      </c>
    </row>
    <row r="18" spans="1:49" x14ac:dyDescent="0.2">
      <c r="A18" s="27" t="s">
        <v>68</v>
      </c>
      <c r="B18" s="7">
        <f t="shared" si="0"/>
        <v>0.66868852377193733</v>
      </c>
      <c r="C18" s="8">
        <f t="shared" si="47"/>
        <v>0.33131147622806267</v>
      </c>
      <c r="D18" s="7">
        <f t="shared" si="1"/>
        <v>0.68936775342293866</v>
      </c>
      <c r="E18" s="8">
        <f t="shared" si="2"/>
        <v>0.31063224657706129</v>
      </c>
      <c r="F18" s="7">
        <f t="shared" si="3"/>
        <v>0.67719203368411762</v>
      </c>
      <c r="G18" s="8">
        <f t="shared" si="4"/>
        <v>0.32280796631588243</v>
      </c>
      <c r="H18" s="7">
        <f t="shared" si="5"/>
        <v>0.67748616771698</v>
      </c>
      <c r="I18" s="8">
        <f t="shared" si="6"/>
        <v>0.32251383228302</v>
      </c>
      <c r="J18" s="7">
        <f t="shared" si="7"/>
        <v>0.76894339415323198</v>
      </c>
      <c r="K18" s="8">
        <f t="shared" si="8"/>
        <v>0.23105660584676804</v>
      </c>
      <c r="L18" s="7">
        <f t="shared" si="9"/>
        <v>0.69408939436794426</v>
      </c>
      <c r="M18" s="8">
        <f t="shared" si="10"/>
        <v>0.30591060563205569</v>
      </c>
      <c r="N18" s="7">
        <f t="shared" si="11"/>
        <v>0.71621503774578477</v>
      </c>
      <c r="O18" s="8">
        <f t="shared" si="12"/>
        <v>0.28378496225421518</v>
      </c>
      <c r="P18" s="7">
        <f t="shared" si="13"/>
        <v>0.72441085851311304</v>
      </c>
      <c r="Q18" s="8">
        <f t="shared" si="14"/>
        <v>0.27558914148688701</v>
      </c>
      <c r="R18" s="7">
        <f t="shared" si="15"/>
        <v>0.68510574599996499</v>
      </c>
      <c r="S18" s="8">
        <f t="shared" si="16"/>
        <v>0.31489425400003496</v>
      </c>
      <c r="T18" s="7">
        <f t="shared" si="17"/>
        <v>0.70805178189994333</v>
      </c>
      <c r="U18" s="8">
        <f t="shared" si="18"/>
        <v>0.29194821810005667</v>
      </c>
      <c r="V18" s="7">
        <f t="shared" si="19"/>
        <v>0.78983424898691812</v>
      </c>
      <c r="W18" s="8">
        <f t="shared" si="20"/>
        <v>0.21016575101308188</v>
      </c>
      <c r="X18" s="7">
        <f t="shared" si="21"/>
        <v>0.66774077642271423</v>
      </c>
      <c r="Y18" s="8">
        <f t="shared" si="22"/>
        <v>0.33225922357728577</v>
      </c>
      <c r="Z18" s="7">
        <f t="shared" si="23"/>
        <v>0.6517905028347879</v>
      </c>
      <c r="AA18" s="8">
        <f t="shared" si="24"/>
        <v>0.34820949716521205</v>
      </c>
      <c r="AB18" s="7">
        <f t="shared" si="25"/>
        <v>0.6060718801735584</v>
      </c>
      <c r="AC18" s="8">
        <f t="shared" si="26"/>
        <v>0.3939281198264416</v>
      </c>
      <c r="AD18" s="7">
        <f t="shared" si="27"/>
        <v>0.62055663437230779</v>
      </c>
      <c r="AE18" s="8">
        <f t="shared" si="28"/>
        <v>0.37944336562769221</v>
      </c>
      <c r="AF18" s="7">
        <f t="shared" si="29"/>
        <v>0.69786786063178952</v>
      </c>
      <c r="AG18" s="8">
        <f t="shared" si="30"/>
        <v>0.30213213936821048</v>
      </c>
      <c r="AH18" s="7">
        <f t="shared" si="31"/>
        <v>0.68185326652883593</v>
      </c>
      <c r="AI18" s="8">
        <f t="shared" si="32"/>
        <v>0.31814673347116401</v>
      </c>
      <c r="AJ18" s="7">
        <f t="shared" si="33"/>
        <v>0.58165834722529297</v>
      </c>
      <c r="AK18" s="8">
        <f t="shared" si="34"/>
        <v>0.41834165277470714</v>
      </c>
      <c r="AL18" s="7">
        <f t="shared" si="35"/>
        <v>0.81105816768844186</v>
      </c>
      <c r="AM18" s="8">
        <f t="shared" si="36"/>
        <v>0.1889418323115582</v>
      </c>
      <c r="AN18" s="7">
        <f t="shared" si="37"/>
        <v>0.72544903259765081</v>
      </c>
      <c r="AO18" s="8">
        <f t="shared" si="38"/>
        <v>0.27455096740234924</v>
      </c>
      <c r="AP18" s="7">
        <f t="shared" si="39"/>
        <v>0.74806436937601162</v>
      </c>
      <c r="AQ18" s="8">
        <f t="shared" si="40"/>
        <v>0.25193563062398827</v>
      </c>
      <c r="AR18" s="7">
        <f t="shared" si="41"/>
        <v>0.70255640020114274</v>
      </c>
      <c r="AS18" s="8">
        <f t="shared" si="42"/>
        <v>0.29744359979885726</v>
      </c>
      <c r="AT18" s="7">
        <f t="shared" si="43"/>
        <v>0.74151523940295516</v>
      </c>
      <c r="AU18" s="8">
        <f t="shared" si="44"/>
        <v>0.25848476059704489</v>
      </c>
      <c r="AV18" s="7">
        <f t="shared" si="45"/>
        <v>0.69832461040913807</v>
      </c>
      <c r="AW18" s="8">
        <f t="shared" si="46"/>
        <v>0.30167538959086204</v>
      </c>
    </row>
    <row r="19" spans="1:49" x14ac:dyDescent="0.2">
      <c r="A19" s="28" t="s">
        <v>69</v>
      </c>
      <c r="B19" s="7">
        <f t="shared" si="0"/>
        <v>0.45794321329820226</v>
      </c>
      <c r="C19" s="8">
        <f t="shared" si="47"/>
        <v>0.5420567867017978</v>
      </c>
      <c r="D19" s="7">
        <f t="shared" si="1"/>
        <v>0.48528224278119636</v>
      </c>
      <c r="E19" s="8">
        <f t="shared" si="2"/>
        <v>0.51471775721880364</v>
      </c>
      <c r="F19" s="7">
        <f t="shared" si="3"/>
        <v>0.52776867236753755</v>
      </c>
      <c r="G19" s="8">
        <f t="shared" si="4"/>
        <v>0.47223132763246251</v>
      </c>
      <c r="H19" s="7">
        <f t="shared" si="5"/>
        <v>0.46143135292883364</v>
      </c>
      <c r="I19" s="8">
        <f t="shared" si="6"/>
        <v>0.53856864707116636</v>
      </c>
      <c r="J19" s="7">
        <f t="shared" si="7"/>
        <v>0.43249452513065795</v>
      </c>
      <c r="K19" s="8">
        <f t="shared" si="8"/>
        <v>0.56750547486934211</v>
      </c>
      <c r="L19" s="7">
        <f t="shared" si="9"/>
        <v>0.43599282223503882</v>
      </c>
      <c r="M19" s="8">
        <f t="shared" si="10"/>
        <v>0.56400717776496112</v>
      </c>
      <c r="N19" s="7">
        <f t="shared" si="11"/>
        <v>0.50929854394369145</v>
      </c>
      <c r="O19" s="8">
        <f t="shared" si="12"/>
        <v>0.49070145605630849</v>
      </c>
      <c r="P19" s="7">
        <f t="shared" si="13"/>
        <v>0.52813267565101774</v>
      </c>
      <c r="Q19" s="8">
        <f t="shared" si="14"/>
        <v>0.47186732434898221</v>
      </c>
      <c r="R19" s="7">
        <f t="shared" si="15"/>
        <v>0.46905773017145075</v>
      </c>
      <c r="S19" s="8">
        <f t="shared" si="16"/>
        <v>0.5309422698285492</v>
      </c>
      <c r="T19" s="7">
        <f t="shared" si="17"/>
        <v>0.50199733037582828</v>
      </c>
      <c r="U19" s="8">
        <f t="shared" si="18"/>
        <v>0.49800266962417161</v>
      </c>
      <c r="V19" s="7">
        <f t="shared" si="19"/>
        <v>0.44381444829316419</v>
      </c>
      <c r="W19" s="8">
        <f t="shared" si="20"/>
        <v>0.55618555170683581</v>
      </c>
      <c r="X19" s="7">
        <f t="shared" si="21"/>
        <v>0.42482285956745192</v>
      </c>
      <c r="Y19" s="8">
        <f t="shared" si="22"/>
        <v>0.5751771404325482</v>
      </c>
      <c r="Z19" s="7">
        <f t="shared" si="23"/>
        <v>0.42754930007418146</v>
      </c>
      <c r="AA19" s="8">
        <f t="shared" si="24"/>
        <v>0.57245069992581854</v>
      </c>
      <c r="AB19" s="7">
        <f t="shared" si="25"/>
        <v>0.39998041304763343</v>
      </c>
      <c r="AC19" s="8">
        <f t="shared" si="26"/>
        <v>0.60001958695236668</v>
      </c>
      <c r="AD19" s="7">
        <f t="shared" si="27"/>
        <v>0.45778044172976678</v>
      </c>
      <c r="AE19" s="8">
        <f t="shared" si="28"/>
        <v>0.54221955827023327</v>
      </c>
      <c r="AF19" s="7">
        <f t="shared" si="29"/>
        <v>0.39716998870482773</v>
      </c>
      <c r="AG19" s="8">
        <f t="shared" si="30"/>
        <v>0.60283001129517233</v>
      </c>
      <c r="AH19" s="7">
        <f t="shared" si="31"/>
        <v>0.39214050988295501</v>
      </c>
      <c r="AI19" s="8">
        <f t="shared" si="32"/>
        <v>0.60785949011704499</v>
      </c>
      <c r="AJ19" s="7">
        <f t="shared" si="33"/>
        <v>0.50541277839600984</v>
      </c>
      <c r="AK19" s="8">
        <f t="shared" si="34"/>
        <v>0.4945872216039901</v>
      </c>
      <c r="AL19" s="7">
        <f t="shared" si="35"/>
        <v>0.55258633622551001</v>
      </c>
      <c r="AM19" s="8">
        <f t="shared" si="36"/>
        <v>0.44741366377448993</v>
      </c>
      <c r="AN19" s="7">
        <f t="shared" si="37"/>
        <v>0.51072337106500099</v>
      </c>
      <c r="AO19" s="8">
        <f t="shared" si="38"/>
        <v>0.48927662893499901</v>
      </c>
      <c r="AP19" s="7">
        <f t="shared" si="39"/>
        <v>0.48511163324266859</v>
      </c>
      <c r="AQ19" s="8">
        <f t="shared" si="40"/>
        <v>0.51488836675733152</v>
      </c>
      <c r="AR19" s="7">
        <f t="shared" si="41"/>
        <v>0.44258096202317426</v>
      </c>
      <c r="AS19" s="8">
        <f t="shared" si="42"/>
        <v>0.55741903797682568</v>
      </c>
      <c r="AT19" s="7">
        <f t="shared" si="43"/>
        <v>0.53400323764881419</v>
      </c>
      <c r="AU19" s="8">
        <f t="shared" si="44"/>
        <v>0.46599676235118587</v>
      </c>
      <c r="AV19" s="7">
        <f t="shared" si="45"/>
        <v>0.5625264772361469</v>
      </c>
      <c r="AW19" s="8">
        <f t="shared" si="46"/>
        <v>0.43747352276385304</v>
      </c>
    </row>
    <row r="20" spans="1:49" x14ac:dyDescent="0.2">
      <c r="A20" s="29" t="s">
        <v>70</v>
      </c>
      <c r="B20" s="7">
        <f t="shared" si="0"/>
        <v>0.41769826578956715</v>
      </c>
      <c r="C20" s="8">
        <f t="shared" si="47"/>
        <v>0.58230173421043285</v>
      </c>
      <c r="D20" s="7">
        <f t="shared" si="1"/>
        <v>0.46905240537917647</v>
      </c>
      <c r="E20" s="8">
        <f t="shared" si="2"/>
        <v>0.53094759462082353</v>
      </c>
      <c r="F20" s="7">
        <f t="shared" si="3"/>
        <v>0.50599832326404603</v>
      </c>
      <c r="G20" s="8">
        <f t="shared" si="4"/>
        <v>0.49400167673595402</v>
      </c>
      <c r="H20" s="7">
        <f t="shared" si="5"/>
        <v>0.40516804975213394</v>
      </c>
      <c r="I20" s="8">
        <f t="shared" si="6"/>
        <v>0.59483195024786606</v>
      </c>
      <c r="J20" s="7">
        <f t="shared" si="7"/>
        <v>0.41583606667738809</v>
      </c>
      <c r="K20" s="8">
        <f t="shared" si="8"/>
        <v>0.58416393332261185</v>
      </c>
      <c r="L20" s="7">
        <f t="shared" si="9"/>
        <v>0.43303592632567289</v>
      </c>
      <c r="M20" s="8">
        <f t="shared" si="10"/>
        <v>0.56696407367432711</v>
      </c>
      <c r="N20" s="7">
        <f t="shared" si="11"/>
        <v>0.47414845400218658</v>
      </c>
      <c r="O20" s="8">
        <f t="shared" si="12"/>
        <v>0.52585154599781347</v>
      </c>
      <c r="P20" s="7">
        <f t="shared" si="13"/>
        <v>0.50070546324164855</v>
      </c>
      <c r="Q20" s="8">
        <f t="shared" si="14"/>
        <v>0.49929453675835139</v>
      </c>
      <c r="R20" s="7">
        <f t="shared" si="15"/>
        <v>0.42374723166372569</v>
      </c>
      <c r="S20" s="8">
        <f t="shared" si="16"/>
        <v>0.57625276833627426</v>
      </c>
      <c r="T20" s="7">
        <f t="shared" si="17"/>
        <v>0.45272820140309222</v>
      </c>
      <c r="U20" s="8">
        <f t="shared" si="18"/>
        <v>0.54727179859690778</v>
      </c>
      <c r="V20" s="7">
        <f t="shared" si="19"/>
        <v>0.41760570361239369</v>
      </c>
      <c r="W20" s="8">
        <f t="shared" si="20"/>
        <v>0.5823942963876062</v>
      </c>
      <c r="X20" s="7">
        <f t="shared" si="21"/>
        <v>0.39532422037493642</v>
      </c>
      <c r="Y20" s="8">
        <f t="shared" si="22"/>
        <v>0.60467577962506358</v>
      </c>
      <c r="Z20" s="7">
        <f t="shared" si="23"/>
        <v>0.38781316761299084</v>
      </c>
      <c r="AA20" s="8">
        <f t="shared" si="24"/>
        <v>0.61218683238700922</v>
      </c>
      <c r="AB20" s="7">
        <f t="shared" si="25"/>
        <v>0.35731522038995134</v>
      </c>
      <c r="AC20" s="8">
        <f t="shared" si="26"/>
        <v>0.64268477961004855</v>
      </c>
      <c r="AD20" s="7">
        <f t="shared" si="27"/>
        <v>0.36354746708547758</v>
      </c>
      <c r="AE20" s="8">
        <f t="shared" si="28"/>
        <v>0.63645253291452242</v>
      </c>
      <c r="AF20" s="7">
        <f t="shared" si="29"/>
        <v>0.35168992112408565</v>
      </c>
      <c r="AG20" s="8">
        <f t="shared" si="30"/>
        <v>0.64831007887591441</v>
      </c>
      <c r="AH20" s="7">
        <f t="shared" si="31"/>
        <v>0.35056378651672859</v>
      </c>
      <c r="AI20" s="8">
        <f t="shared" si="32"/>
        <v>0.6494362134832713</v>
      </c>
      <c r="AJ20" s="7">
        <f t="shared" si="33"/>
        <v>0.37962660665217118</v>
      </c>
      <c r="AK20" s="8">
        <f t="shared" si="34"/>
        <v>0.62037339334782882</v>
      </c>
      <c r="AL20" s="7">
        <f t="shared" si="35"/>
        <v>0.47372482893243351</v>
      </c>
      <c r="AM20" s="8">
        <f t="shared" si="36"/>
        <v>0.52627517106756638</v>
      </c>
      <c r="AN20" s="7">
        <f t="shared" si="37"/>
        <v>0.47572386719074905</v>
      </c>
      <c r="AO20" s="8">
        <f t="shared" si="38"/>
        <v>0.52427613280925101</v>
      </c>
      <c r="AP20" s="7">
        <f t="shared" si="39"/>
        <v>0.45838985421377421</v>
      </c>
      <c r="AQ20" s="8">
        <f t="shared" si="40"/>
        <v>0.54161014578622579</v>
      </c>
      <c r="AR20" s="7">
        <f t="shared" si="41"/>
        <v>0.39019107690886917</v>
      </c>
      <c r="AS20" s="8">
        <f t="shared" si="42"/>
        <v>0.60980892309113088</v>
      </c>
      <c r="AT20" s="7">
        <f t="shared" si="43"/>
        <v>0.48727117002259651</v>
      </c>
      <c r="AU20" s="8">
        <f t="shared" si="44"/>
        <v>0.51272882997740343</v>
      </c>
      <c r="AV20" s="7">
        <f t="shared" si="45"/>
        <v>0.50529295441825306</v>
      </c>
      <c r="AW20" s="8">
        <f t="shared" si="46"/>
        <v>0.49470704558174688</v>
      </c>
    </row>
    <row r="21" spans="1:49" x14ac:dyDescent="0.2">
      <c r="A21" s="30" t="s">
        <v>71</v>
      </c>
      <c r="B21" s="7">
        <f t="shared" si="0"/>
        <v>0.54467942856169038</v>
      </c>
      <c r="C21" s="8">
        <f t="shared" si="47"/>
        <v>0.45532057143830962</v>
      </c>
      <c r="D21" s="7">
        <f t="shared" si="1"/>
        <v>0.56144359798336751</v>
      </c>
      <c r="E21" s="8">
        <f t="shared" si="2"/>
        <v>0.43855640201663254</v>
      </c>
      <c r="F21" s="7">
        <f t="shared" si="3"/>
        <v>0.57594606551639893</v>
      </c>
      <c r="G21" s="8">
        <f t="shared" si="4"/>
        <v>0.42405393448360107</v>
      </c>
      <c r="H21" s="7">
        <f t="shared" si="5"/>
        <v>0.53349785245940962</v>
      </c>
      <c r="I21" s="8">
        <f t="shared" si="6"/>
        <v>0.46650214754059044</v>
      </c>
      <c r="J21" s="7">
        <f t="shared" si="7"/>
        <v>0.60311060123093707</v>
      </c>
      <c r="K21" s="8">
        <f t="shared" si="8"/>
        <v>0.39688939876906287</v>
      </c>
      <c r="L21" s="7">
        <f t="shared" si="9"/>
        <v>0.53744699038841637</v>
      </c>
      <c r="M21" s="8">
        <f t="shared" si="10"/>
        <v>0.46255300961158352</v>
      </c>
      <c r="N21" s="7">
        <f t="shared" si="11"/>
        <v>0.58301304495191986</v>
      </c>
      <c r="O21" s="8">
        <f t="shared" si="12"/>
        <v>0.41698695504808014</v>
      </c>
      <c r="P21" s="7">
        <f t="shared" si="13"/>
        <v>0.62831802360543387</v>
      </c>
      <c r="Q21" s="8">
        <f t="shared" si="14"/>
        <v>0.37168197639456607</v>
      </c>
      <c r="R21" s="7">
        <f t="shared" si="15"/>
        <v>0.55432453997887743</v>
      </c>
      <c r="S21" s="8">
        <f t="shared" si="16"/>
        <v>0.44567546002112263</v>
      </c>
      <c r="T21" s="7">
        <f t="shared" si="17"/>
        <v>0.59332708971975512</v>
      </c>
      <c r="U21" s="8">
        <f t="shared" si="18"/>
        <v>0.40667291028024494</v>
      </c>
      <c r="V21" s="7">
        <f t="shared" si="19"/>
        <v>0.59667177904826285</v>
      </c>
      <c r="W21" s="8">
        <f t="shared" si="20"/>
        <v>0.40332822095173715</v>
      </c>
      <c r="X21" s="7">
        <f t="shared" si="21"/>
        <v>0.51547784321383272</v>
      </c>
      <c r="Y21" s="8">
        <f t="shared" si="22"/>
        <v>0.48452215678616734</v>
      </c>
      <c r="Z21" s="7">
        <f t="shared" si="23"/>
        <v>0.51813167432100427</v>
      </c>
      <c r="AA21" s="8">
        <f t="shared" si="24"/>
        <v>0.48186832567899562</v>
      </c>
      <c r="AB21" s="7">
        <f t="shared" si="25"/>
        <v>0.48109469079776407</v>
      </c>
      <c r="AC21" s="8">
        <f t="shared" si="26"/>
        <v>0.51890530920223599</v>
      </c>
      <c r="AD21" s="7">
        <f t="shared" si="27"/>
        <v>0.57168598662825398</v>
      </c>
      <c r="AE21" s="8">
        <f t="shared" si="28"/>
        <v>0.42831401337174596</v>
      </c>
      <c r="AF21" s="7">
        <f t="shared" si="29"/>
        <v>0.50888249828752752</v>
      </c>
      <c r="AG21" s="8">
        <f t="shared" si="30"/>
        <v>0.49111750171247237</v>
      </c>
      <c r="AH21" s="7">
        <f t="shared" si="31"/>
        <v>0.52072626259063215</v>
      </c>
      <c r="AI21" s="8">
        <f t="shared" si="32"/>
        <v>0.47927373740936796</v>
      </c>
      <c r="AJ21" s="7">
        <f t="shared" si="33"/>
        <v>0.51543223477812439</v>
      </c>
      <c r="AK21" s="8">
        <f t="shared" si="34"/>
        <v>0.48456776522187561</v>
      </c>
      <c r="AL21" s="7">
        <f t="shared" si="35"/>
        <v>0.64487800093678638</v>
      </c>
      <c r="AM21" s="8">
        <f t="shared" si="36"/>
        <v>0.35512199906321351</v>
      </c>
      <c r="AN21" s="7">
        <f t="shared" si="37"/>
        <v>0.6218982951298615</v>
      </c>
      <c r="AO21" s="8">
        <f t="shared" si="38"/>
        <v>0.3781017048701385</v>
      </c>
      <c r="AP21" s="7">
        <f t="shared" si="39"/>
        <v>0.62575668811323426</v>
      </c>
      <c r="AQ21" s="8">
        <f t="shared" si="40"/>
        <v>0.37424331188676568</v>
      </c>
      <c r="AR21" s="7">
        <f t="shared" si="41"/>
        <v>0.57265923017552078</v>
      </c>
      <c r="AS21" s="8">
        <f t="shared" si="42"/>
        <v>0.42734076982447922</v>
      </c>
      <c r="AT21" s="7">
        <f t="shared" si="43"/>
        <v>0.62636140758764369</v>
      </c>
      <c r="AU21" s="8">
        <f t="shared" si="44"/>
        <v>0.37363859241235636</v>
      </c>
      <c r="AV21" s="7">
        <f t="shared" si="45"/>
        <v>0.6648417485250887</v>
      </c>
      <c r="AW21" s="8">
        <f t="shared" si="46"/>
        <v>0.33515825147491135</v>
      </c>
    </row>
    <row r="22" spans="1:49" x14ac:dyDescent="0.2">
      <c r="A22" s="31" t="s">
        <v>72</v>
      </c>
      <c r="B22" s="9">
        <f t="shared" si="0"/>
        <v>0.43019924864028269</v>
      </c>
      <c r="C22" s="11">
        <f t="shared" si="47"/>
        <v>0.56980075135971731</v>
      </c>
      <c r="D22" s="9">
        <f t="shared" si="1"/>
        <v>0.41431622873095292</v>
      </c>
      <c r="E22" s="11">
        <f t="shared" si="2"/>
        <v>0.58568377126904703</v>
      </c>
      <c r="F22" s="9">
        <f t="shared" si="3"/>
        <v>0.44199250560940329</v>
      </c>
      <c r="G22" s="11">
        <f t="shared" si="4"/>
        <v>0.55800749439059671</v>
      </c>
      <c r="H22" s="9">
        <f t="shared" si="5"/>
        <v>0.45695314184468644</v>
      </c>
      <c r="I22" s="11">
        <f t="shared" si="6"/>
        <v>0.54304685815531351</v>
      </c>
      <c r="J22" s="9">
        <f t="shared" si="7"/>
        <v>0.36044771935208764</v>
      </c>
      <c r="K22" s="11">
        <f t="shared" si="8"/>
        <v>0.63955228064791236</v>
      </c>
      <c r="L22" s="9">
        <f t="shared" si="9"/>
        <v>0.4631610510061091</v>
      </c>
      <c r="M22" s="11">
        <f t="shared" si="10"/>
        <v>0.53683894899389084</v>
      </c>
      <c r="N22" s="9">
        <f t="shared" si="11"/>
        <v>0.45624743401466655</v>
      </c>
      <c r="O22" s="11">
        <f t="shared" si="12"/>
        <v>0.54375256598533339</v>
      </c>
      <c r="P22" s="9">
        <f t="shared" si="13"/>
        <v>0.50616204105325968</v>
      </c>
      <c r="Q22" s="11">
        <f t="shared" si="14"/>
        <v>0.49383795894674037</v>
      </c>
      <c r="R22" s="9">
        <f t="shared" si="15"/>
        <v>0.44794430504253624</v>
      </c>
      <c r="S22" s="11">
        <f t="shared" si="16"/>
        <v>0.55205569495746387</v>
      </c>
      <c r="T22" s="9">
        <f t="shared" si="17"/>
        <v>0.46494706809487335</v>
      </c>
      <c r="U22" s="11">
        <f t="shared" si="18"/>
        <v>0.53505293190512659</v>
      </c>
      <c r="V22" s="9">
        <f t="shared" si="19"/>
        <v>0.59184122920655746</v>
      </c>
      <c r="W22" s="11">
        <f t="shared" si="20"/>
        <v>0.40815877079344248</v>
      </c>
      <c r="X22" s="9">
        <f t="shared" si="21"/>
        <v>0.47566556576488161</v>
      </c>
      <c r="Y22" s="11">
        <f t="shared" si="22"/>
        <v>0.52433443423511839</v>
      </c>
      <c r="Z22" s="9">
        <f t="shared" si="23"/>
        <v>0.41843610401794934</v>
      </c>
      <c r="AA22" s="11">
        <f t="shared" si="24"/>
        <v>0.58156389598205072</v>
      </c>
      <c r="AB22" s="9">
        <f t="shared" si="25"/>
        <v>0.36471046644051353</v>
      </c>
      <c r="AC22" s="11">
        <f t="shared" si="26"/>
        <v>0.63528953355948659</v>
      </c>
      <c r="AD22" s="9">
        <f t="shared" si="27"/>
        <v>0.42130518168843645</v>
      </c>
      <c r="AE22" s="11">
        <f t="shared" si="28"/>
        <v>0.57869481831156355</v>
      </c>
      <c r="AF22" s="9">
        <f t="shared" si="29"/>
        <v>0.48307715011920926</v>
      </c>
      <c r="AG22" s="11">
        <f t="shared" si="30"/>
        <v>0.51692284988079074</v>
      </c>
      <c r="AH22" s="9">
        <f t="shared" si="31"/>
        <v>0.47582060995882391</v>
      </c>
      <c r="AI22" s="11">
        <f t="shared" si="32"/>
        <v>0.52417939004117609</v>
      </c>
      <c r="AJ22" s="9">
        <f t="shared" si="33"/>
        <v>0.3636587436905519</v>
      </c>
      <c r="AK22" s="11">
        <f t="shared" si="34"/>
        <v>0.63634125630944804</v>
      </c>
      <c r="AL22" s="9">
        <f t="shared" si="35"/>
        <v>0.63057526955399235</v>
      </c>
      <c r="AM22" s="11">
        <f t="shared" si="36"/>
        <v>0.36942473044600771</v>
      </c>
      <c r="AN22" s="9">
        <f t="shared" si="37"/>
        <v>0.52385673815395306</v>
      </c>
      <c r="AO22" s="11">
        <f t="shared" si="38"/>
        <v>0.47614326184604699</v>
      </c>
      <c r="AP22" s="9">
        <f t="shared" si="39"/>
        <v>0.57354058217909676</v>
      </c>
      <c r="AQ22" s="11">
        <f t="shared" si="40"/>
        <v>0.42645941782090319</v>
      </c>
      <c r="AR22" s="9">
        <f t="shared" si="41"/>
        <v>0.50668280810856781</v>
      </c>
      <c r="AS22" s="11">
        <f t="shared" si="42"/>
        <v>0.49331719189143225</v>
      </c>
      <c r="AT22" s="9">
        <f t="shared" si="43"/>
        <v>0.54574656273344513</v>
      </c>
      <c r="AU22" s="11">
        <f t="shared" si="44"/>
        <v>0.45425343726655487</v>
      </c>
      <c r="AV22" s="9">
        <f t="shared" si="45"/>
        <v>0.482373333699191</v>
      </c>
      <c r="AW22" s="11">
        <f t="shared" si="46"/>
        <v>0.51762666630080911</v>
      </c>
    </row>
    <row r="23" spans="1:49" x14ac:dyDescent="0.2"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</row>
    <row r="24" spans="1:49" x14ac:dyDescent="0.2">
      <c r="A24" s="1" t="s">
        <v>73</v>
      </c>
      <c r="D24" s="33">
        <f t="shared" ref="D24:AW24" si="48">SUM(D25:D42)</f>
        <v>2990154</v>
      </c>
      <c r="E24" s="32">
        <f t="shared" si="48"/>
        <v>2680388</v>
      </c>
      <c r="F24" s="33">
        <f t="shared" si="48"/>
        <v>3276364</v>
      </c>
      <c r="G24" s="32">
        <f t="shared" si="48"/>
        <v>2655887</v>
      </c>
      <c r="H24" s="33">
        <f t="shared" si="48"/>
        <v>2938095.0000999998</v>
      </c>
      <c r="I24" s="32">
        <f t="shared" si="48"/>
        <v>2793847.0000700005</v>
      </c>
      <c r="J24" s="33">
        <f t="shared" si="48"/>
        <v>2793538</v>
      </c>
      <c r="K24" s="32">
        <f t="shared" si="48"/>
        <v>2710070</v>
      </c>
      <c r="L24" s="33">
        <f t="shared" si="48"/>
        <v>781624.99998999981</v>
      </c>
      <c r="M24" s="32">
        <f t="shared" si="48"/>
        <v>831207.99997700006</v>
      </c>
      <c r="N24" s="34">
        <f t="shared" si="48"/>
        <v>3021373.9999999995</v>
      </c>
      <c r="O24" s="35">
        <f t="shared" si="48"/>
        <v>2509134.9999999995</v>
      </c>
      <c r="P24" s="34">
        <f t="shared" si="48"/>
        <v>3125556.9998999997</v>
      </c>
      <c r="Q24" s="35">
        <f t="shared" si="48"/>
        <v>2313506.0001900005</v>
      </c>
      <c r="R24" s="34">
        <f t="shared" si="48"/>
        <v>2729565.0000799997</v>
      </c>
      <c r="S24" s="35">
        <f t="shared" si="48"/>
        <v>2548767.00024</v>
      </c>
      <c r="T24" s="34">
        <f t="shared" si="48"/>
        <v>2872344.0001000003</v>
      </c>
      <c r="U24" s="36">
        <f t="shared" si="48"/>
        <v>2405654.0000999998</v>
      </c>
      <c r="V24" s="34">
        <f t="shared" si="48"/>
        <v>1030003.9999800001</v>
      </c>
      <c r="W24" s="35">
        <f t="shared" si="48"/>
        <v>859484.00000000012</v>
      </c>
      <c r="X24" s="34">
        <f t="shared" si="48"/>
        <v>890830.99999999977</v>
      </c>
      <c r="Y24" s="35">
        <f t="shared" si="48"/>
        <v>968796</v>
      </c>
      <c r="Z24" s="34">
        <f t="shared" si="48"/>
        <v>1948715.9999800003</v>
      </c>
      <c r="AA24" s="35">
        <f t="shared" si="48"/>
        <v>2028944.99988</v>
      </c>
      <c r="AB24" s="34">
        <f t="shared" si="48"/>
        <v>1814787.9998600001</v>
      </c>
      <c r="AC24" s="35">
        <f t="shared" si="48"/>
        <v>2172762.9999299999</v>
      </c>
      <c r="AD24" s="34">
        <f t="shared" si="48"/>
        <v>815106</v>
      </c>
      <c r="AE24" s="35">
        <f t="shared" si="48"/>
        <v>925458.99999999988</v>
      </c>
      <c r="AF24" s="34">
        <f t="shared" si="48"/>
        <v>2856665.99981</v>
      </c>
      <c r="AG24" s="35">
        <f t="shared" si="48"/>
        <v>3354601.0001400006</v>
      </c>
      <c r="AH24" s="34">
        <f t="shared" si="48"/>
        <v>1470503.9999999998</v>
      </c>
      <c r="AI24" s="35">
        <f t="shared" si="48"/>
        <v>1743492.9999200001</v>
      </c>
      <c r="AJ24" s="34">
        <f t="shared" si="48"/>
        <v>2619790.9999999995</v>
      </c>
      <c r="AK24" s="35">
        <f t="shared" si="48"/>
        <v>3002927.0001600003</v>
      </c>
      <c r="AL24" s="34">
        <f t="shared" si="48"/>
        <v>3336218.9999000006</v>
      </c>
      <c r="AM24" s="35">
        <f t="shared" si="48"/>
        <v>2134542.9999199999</v>
      </c>
      <c r="AN24" s="34">
        <f t="shared" si="48"/>
        <v>3104241.9999000002</v>
      </c>
      <c r="AO24" s="35">
        <f t="shared" si="48"/>
        <v>2422607.9999799998</v>
      </c>
      <c r="AP24" s="34">
        <f t="shared" si="48"/>
        <v>2317814.9999200003</v>
      </c>
      <c r="AQ24" s="35">
        <f t="shared" si="48"/>
        <v>1778395</v>
      </c>
      <c r="AR24" s="34">
        <f t="shared" si="48"/>
        <v>2882450.99969</v>
      </c>
      <c r="AS24" s="35">
        <f t="shared" si="48"/>
        <v>2779274.0001400001</v>
      </c>
      <c r="AT24" s="34">
        <f t="shared" si="48"/>
        <v>2392983.9999699998</v>
      </c>
      <c r="AU24" s="35">
        <f t="shared" si="48"/>
        <v>1684778.0001399999</v>
      </c>
      <c r="AV24" s="34">
        <f t="shared" si="48"/>
        <v>2470516.9999799998</v>
      </c>
      <c r="AW24" s="36">
        <f t="shared" si="48"/>
        <v>1622134.99988</v>
      </c>
    </row>
    <row r="25" spans="1:49" x14ac:dyDescent="0.2">
      <c r="A25" s="37" t="s">
        <v>55</v>
      </c>
      <c r="D25" s="38">
        <v>244605</v>
      </c>
      <c r="E25" s="39">
        <v>50211</v>
      </c>
      <c r="F25" s="38">
        <v>245500</v>
      </c>
      <c r="G25" s="40">
        <v>64135</v>
      </c>
      <c r="H25" s="41">
        <v>224883.77119999999</v>
      </c>
      <c r="I25" s="42">
        <v>69361.147259999998</v>
      </c>
      <c r="J25" s="41">
        <v>235394</v>
      </c>
      <c r="K25" s="42">
        <v>41708</v>
      </c>
      <c r="L25" s="41">
        <v>43330.75056</v>
      </c>
      <c r="M25" s="42">
        <v>15362.73746</v>
      </c>
      <c r="N25" s="41">
        <v>234403</v>
      </c>
      <c r="O25" s="42">
        <v>44557</v>
      </c>
      <c r="P25" s="41">
        <v>231225.65169999999</v>
      </c>
      <c r="Q25" s="42">
        <v>49780.539279999997</v>
      </c>
      <c r="R25" s="41">
        <v>216971.2996</v>
      </c>
      <c r="S25" s="42">
        <v>55786.825230000002</v>
      </c>
      <c r="T25" s="41">
        <v>222238.7733</v>
      </c>
      <c r="U25" s="43">
        <v>50851.428</v>
      </c>
      <c r="V25" s="41">
        <v>56512.807630000003</v>
      </c>
      <c r="W25" s="42">
        <v>20148.294419999998</v>
      </c>
      <c r="X25" s="41">
        <v>54094.924079999997</v>
      </c>
      <c r="Y25" s="42">
        <v>21910.079430000002</v>
      </c>
      <c r="Z25" s="41">
        <v>150831.11919999999</v>
      </c>
      <c r="AA25" s="42">
        <v>40755.50434</v>
      </c>
      <c r="AB25" s="41">
        <v>145929.80100000001</v>
      </c>
      <c r="AC25" s="42">
        <v>43503.927940000001</v>
      </c>
      <c r="AD25" s="41">
        <v>43383.446730000003</v>
      </c>
      <c r="AE25" s="42">
        <v>18284.098419999998</v>
      </c>
      <c r="AF25" s="41">
        <v>143225.8205</v>
      </c>
      <c r="AG25" s="42">
        <v>65734.754650000003</v>
      </c>
      <c r="AH25" s="41">
        <v>71826.773740000004</v>
      </c>
      <c r="AI25" s="42">
        <v>35209.144119999997</v>
      </c>
      <c r="AJ25" s="41">
        <v>209120.92679999999</v>
      </c>
      <c r="AK25" s="42">
        <v>71245.97855</v>
      </c>
      <c r="AL25" s="41">
        <v>227375.92420000001</v>
      </c>
      <c r="AM25" s="42">
        <v>53088.873</v>
      </c>
      <c r="AN25" s="41">
        <v>220649.33059999999</v>
      </c>
      <c r="AO25" s="42">
        <v>59093.617109999999</v>
      </c>
      <c r="AP25" s="41">
        <v>149767.61840000001</v>
      </c>
      <c r="AQ25" s="42">
        <v>42163.889000000003</v>
      </c>
      <c r="AR25" s="41">
        <v>192273.7812</v>
      </c>
      <c r="AS25" s="42">
        <v>68789.206349999993</v>
      </c>
      <c r="AT25" s="41">
        <v>155705.87119999999</v>
      </c>
      <c r="AU25" s="42">
        <v>38921.584819999996</v>
      </c>
      <c r="AV25" s="41">
        <v>173254.87349999999</v>
      </c>
      <c r="AW25" s="43">
        <v>26385.82215</v>
      </c>
    </row>
    <row r="26" spans="1:49" x14ac:dyDescent="0.2">
      <c r="A26" s="44" t="s">
        <v>56</v>
      </c>
      <c r="D26" s="4">
        <v>338543</v>
      </c>
      <c r="E26" s="5">
        <v>33525</v>
      </c>
      <c r="F26" s="4">
        <v>347855</v>
      </c>
      <c r="G26">
        <v>33390</v>
      </c>
      <c r="H26" s="45">
        <v>311156.87640000001</v>
      </c>
      <c r="I26" s="46">
        <v>43730.23691</v>
      </c>
      <c r="J26" s="45">
        <v>318176</v>
      </c>
      <c r="K26" s="46">
        <v>33381</v>
      </c>
      <c r="L26" s="45">
        <v>52749.801619999998</v>
      </c>
      <c r="M26" s="46">
        <v>7324.5876369999996</v>
      </c>
      <c r="N26" s="45">
        <v>323349</v>
      </c>
      <c r="O26" s="46">
        <v>30694</v>
      </c>
      <c r="P26" s="45">
        <v>321772.0331</v>
      </c>
      <c r="Q26" s="46">
        <v>31866.425179999998</v>
      </c>
      <c r="R26" s="45">
        <v>305667.9264</v>
      </c>
      <c r="S26" s="46">
        <v>35508.23401</v>
      </c>
      <c r="T26" s="45">
        <v>311920.04609999998</v>
      </c>
      <c r="U26" s="47">
        <v>32200.580959999999</v>
      </c>
      <c r="V26" s="45">
        <v>80364.375740000003</v>
      </c>
      <c r="W26" s="46">
        <v>12357.302390000001</v>
      </c>
      <c r="X26" s="45">
        <v>76679.351630000005</v>
      </c>
      <c r="Y26" s="46">
        <v>13606.850909999999</v>
      </c>
      <c r="Z26" s="45">
        <v>206423.05799999999</v>
      </c>
      <c r="AA26" s="46">
        <v>25684.678250000001</v>
      </c>
      <c r="AB26" s="45">
        <v>201727.06589999999</v>
      </c>
      <c r="AC26" s="46">
        <v>27247.964349999998</v>
      </c>
      <c r="AD26" s="45">
        <v>57916.849289999998</v>
      </c>
      <c r="AE26" s="46">
        <v>10670.35701</v>
      </c>
      <c r="AF26" s="45">
        <v>195712.6643</v>
      </c>
      <c r="AG26" s="46">
        <v>38848.783089999997</v>
      </c>
      <c r="AH26" s="45">
        <v>96439.490040000004</v>
      </c>
      <c r="AI26" s="46">
        <v>20433.521410000001</v>
      </c>
      <c r="AJ26" s="45">
        <v>296017.2268</v>
      </c>
      <c r="AK26" s="46">
        <v>44605.110910000003</v>
      </c>
      <c r="AL26" s="45">
        <v>318756.3554</v>
      </c>
      <c r="AM26" s="46">
        <v>33056.481229999998</v>
      </c>
      <c r="AN26" s="45">
        <v>310776.0048</v>
      </c>
      <c r="AO26" s="46">
        <v>37074.153579999998</v>
      </c>
      <c r="AP26" s="45">
        <v>215422.68470000001</v>
      </c>
      <c r="AQ26" s="46">
        <v>25412.38535</v>
      </c>
      <c r="AR26" s="45">
        <v>277394.03389999998</v>
      </c>
      <c r="AS26" s="46">
        <v>41206.090989999997</v>
      </c>
      <c r="AT26" s="45">
        <v>208833.6422</v>
      </c>
      <c r="AU26" s="46">
        <v>24111.161990000001</v>
      </c>
      <c r="AV26" s="45">
        <v>226114.4374</v>
      </c>
      <c r="AW26" s="47">
        <v>16864.425490000001</v>
      </c>
    </row>
    <row r="27" spans="1:49" x14ac:dyDescent="0.2">
      <c r="A27" s="48" t="s">
        <v>57</v>
      </c>
      <c r="D27" s="4">
        <v>132483</v>
      </c>
      <c r="E27" s="5">
        <v>171119</v>
      </c>
      <c r="F27" s="4">
        <v>149873</v>
      </c>
      <c r="G27">
        <v>169166</v>
      </c>
      <c r="H27" s="45">
        <v>142389.62450000001</v>
      </c>
      <c r="I27" s="46">
        <v>172290.50099999999</v>
      </c>
      <c r="J27" s="45">
        <v>123933</v>
      </c>
      <c r="K27" s="46">
        <v>165826</v>
      </c>
      <c r="L27" s="45">
        <v>45394.252370000002</v>
      </c>
      <c r="M27" s="46">
        <v>56648.272140000001</v>
      </c>
      <c r="N27" s="45">
        <v>133688.54385964913</v>
      </c>
      <c r="O27" s="46">
        <v>164374.66081871346</v>
      </c>
      <c r="P27" s="45">
        <v>143782.84839999999</v>
      </c>
      <c r="Q27" s="46">
        <v>146339.4014</v>
      </c>
      <c r="R27" s="45">
        <v>121387.678</v>
      </c>
      <c r="S27" s="46">
        <v>161772.61559999999</v>
      </c>
      <c r="T27" s="45">
        <v>132310.3633</v>
      </c>
      <c r="U27" s="47">
        <v>151469.50080000001</v>
      </c>
      <c r="V27" s="45">
        <v>58526.311300000001</v>
      </c>
      <c r="W27" s="46">
        <v>55011.844279999998</v>
      </c>
      <c r="X27" s="45">
        <v>48288.120840000003</v>
      </c>
      <c r="Y27" s="46">
        <v>64755.076289999997</v>
      </c>
      <c r="Z27" s="45">
        <v>93354.366399999999</v>
      </c>
      <c r="AA27" s="46">
        <v>130174.31359999999</v>
      </c>
      <c r="AB27" s="45">
        <v>84702.10961</v>
      </c>
      <c r="AC27" s="46">
        <v>139842.40960000001</v>
      </c>
      <c r="AD27" s="45">
        <v>47350.612459999997</v>
      </c>
      <c r="AE27" s="46">
        <v>65220.590029999999</v>
      </c>
      <c r="AF27" s="45">
        <v>168600.20430000001</v>
      </c>
      <c r="AG27" s="46">
        <v>226882.27530000001</v>
      </c>
      <c r="AH27" s="45">
        <v>88963.277300000002</v>
      </c>
      <c r="AI27" s="46">
        <v>117914.1473</v>
      </c>
      <c r="AJ27" s="45">
        <v>116858.30100000001</v>
      </c>
      <c r="AK27" s="46">
        <v>187379.32380000001</v>
      </c>
      <c r="AL27" s="45">
        <v>174675.49489999999</v>
      </c>
      <c r="AM27" s="46">
        <v>123000.0852</v>
      </c>
      <c r="AN27" s="45">
        <v>150094.42290000001</v>
      </c>
      <c r="AO27" s="46">
        <v>151178.06479999999</v>
      </c>
      <c r="AP27" s="45">
        <v>116249.3322</v>
      </c>
      <c r="AQ27" s="46">
        <v>106763.51669999999</v>
      </c>
      <c r="AR27" s="45">
        <v>143869.24369999999</v>
      </c>
      <c r="AS27" s="46">
        <v>162894.3088</v>
      </c>
      <c r="AT27" s="45">
        <v>121244.0448</v>
      </c>
      <c r="AU27" s="46">
        <v>106692.6629</v>
      </c>
      <c r="AV27" s="45">
        <v>111562.0324</v>
      </c>
      <c r="AW27" s="47">
        <v>118625.7138</v>
      </c>
    </row>
    <row r="28" spans="1:49" x14ac:dyDescent="0.2">
      <c r="A28" s="49" t="s">
        <v>58</v>
      </c>
      <c r="D28" s="4">
        <v>129246</v>
      </c>
      <c r="E28" s="5">
        <v>177711</v>
      </c>
      <c r="F28" s="4">
        <v>144854</v>
      </c>
      <c r="G28">
        <v>172940</v>
      </c>
      <c r="H28" s="45">
        <v>112569.6633</v>
      </c>
      <c r="I28" s="46">
        <v>183813.12210000001</v>
      </c>
      <c r="J28" s="45">
        <v>104643</v>
      </c>
      <c r="K28" s="46">
        <v>181603</v>
      </c>
      <c r="L28" s="45">
        <v>32390.862229999999</v>
      </c>
      <c r="M28" s="46">
        <v>50960.065150000002</v>
      </c>
      <c r="N28" s="45">
        <v>131831.68454258674</v>
      </c>
      <c r="O28" s="46">
        <v>168909.45899053628</v>
      </c>
      <c r="P28" s="45">
        <v>140121.75959999999</v>
      </c>
      <c r="Q28" s="46">
        <v>160413.2714</v>
      </c>
      <c r="R28" s="45">
        <v>123827.34699999999</v>
      </c>
      <c r="S28" s="46">
        <v>167512.84020000001</v>
      </c>
      <c r="T28" s="45">
        <v>125444.55160000001</v>
      </c>
      <c r="U28" s="47">
        <v>164594.3878</v>
      </c>
      <c r="V28" s="45">
        <v>28362.915209999999</v>
      </c>
      <c r="W28" s="46">
        <v>44629.041550000002</v>
      </c>
      <c r="X28" s="45">
        <v>27628.180629999999</v>
      </c>
      <c r="Y28" s="46">
        <v>45155.291570000001</v>
      </c>
      <c r="Z28" s="45">
        <v>76897.180919999999</v>
      </c>
      <c r="AA28" s="46">
        <v>142109.05540000001</v>
      </c>
      <c r="AB28" s="45">
        <v>68964.404429999995</v>
      </c>
      <c r="AC28" s="46">
        <v>149464.92749999999</v>
      </c>
      <c r="AD28" s="45">
        <v>30877.172559999999</v>
      </c>
      <c r="AE28" s="46">
        <v>55777.477140000003</v>
      </c>
      <c r="AF28" s="45">
        <v>107387.00870000001</v>
      </c>
      <c r="AG28" s="46">
        <v>202889.867</v>
      </c>
      <c r="AH28" s="45">
        <v>54277.265579999999</v>
      </c>
      <c r="AI28" s="46">
        <v>105921.7329</v>
      </c>
      <c r="AJ28" s="45">
        <v>100263.8291</v>
      </c>
      <c r="AK28" s="46">
        <v>203940.72440000001</v>
      </c>
      <c r="AL28" s="45">
        <v>142016.5367</v>
      </c>
      <c r="AM28" s="46">
        <v>154698.26550000001</v>
      </c>
      <c r="AN28" s="45">
        <v>138492.43530000001</v>
      </c>
      <c r="AO28" s="46">
        <v>164369.5196</v>
      </c>
      <c r="AP28" s="45">
        <v>85572.56323</v>
      </c>
      <c r="AQ28" s="46">
        <v>102300.6249</v>
      </c>
      <c r="AR28" s="45">
        <v>99567.292679999999</v>
      </c>
      <c r="AS28" s="46">
        <v>162293.90960000001</v>
      </c>
      <c r="AT28" s="45">
        <v>102195.7224</v>
      </c>
      <c r="AU28" s="46">
        <v>111802.35249999999</v>
      </c>
      <c r="AV28" s="45">
        <v>96519.147880000004</v>
      </c>
      <c r="AW28" s="47">
        <v>116057.90640000001</v>
      </c>
    </row>
    <row r="29" spans="1:49" x14ac:dyDescent="0.2">
      <c r="A29" s="50" t="s">
        <v>59</v>
      </c>
      <c r="D29" s="4">
        <v>119958</v>
      </c>
      <c r="E29" s="5">
        <v>165210</v>
      </c>
      <c r="F29" s="4">
        <v>146536</v>
      </c>
      <c r="G29">
        <v>160134</v>
      </c>
      <c r="H29" s="45">
        <v>126186.9408</v>
      </c>
      <c r="I29" s="46">
        <v>173926.30919999999</v>
      </c>
      <c r="J29" s="45">
        <v>104725</v>
      </c>
      <c r="K29" s="46">
        <v>177740</v>
      </c>
      <c r="L29" s="45">
        <v>43761.438349999997</v>
      </c>
      <c r="M29" s="46">
        <v>60528.144390000001</v>
      </c>
      <c r="N29" s="45">
        <v>119071.45614035087</v>
      </c>
      <c r="O29" s="46">
        <v>160335.33918128654</v>
      </c>
      <c r="P29" s="45">
        <v>135414.52429999999</v>
      </c>
      <c r="Q29" s="46">
        <v>136694.13209999999</v>
      </c>
      <c r="R29" s="45">
        <v>106558.1168</v>
      </c>
      <c r="S29" s="46">
        <v>155663.8768</v>
      </c>
      <c r="T29" s="45">
        <v>118144.1266</v>
      </c>
      <c r="U29" s="47">
        <v>145058.81280000001</v>
      </c>
      <c r="V29" s="45">
        <v>56107.525730000001</v>
      </c>
      <c r="W29" s="46">
        <v>59083.444620000002</v>
      </c>
      <c r="X29" s="45">
        <v>45709.79307</v>
      </c>
      <c r="Y29" s="46">
        <v>69530.931020000004</v>
      </c>
      <c r="Z29" s="45">
        <v>84204.236869999993</v>
      </c>
      <c r="AA29" s="46">
        <v>120887.5282</v>
      </c>
      <c r="AB29" s="45">
        <v>76744.925749999995</v>
      </c>
      <c r="AC29" s="46">
        <v>129995.33040000001</v>
      </c>
      <c r="AD29" s="45">
        <v>45190.809269999998</v>
      </c>
      <c r="AE29" s="46">
        <v>64862.580410000002</v>
      </c>
      <c r="AF29" s="45">
        <v>147913.49429999999</v>
      </c>
      <c r="AG29" s="46">
        <v>226678.79370000001</v>
      </c>
      <c r="AH29" s="45">
        <v>79386.300940000001</v>
      </c>
      <c r="AI29" s="46">
        <v>117086.84819999999</v>
      </c>
      <c r="AJ29" s="45">
        <v>109781.6204</v>
      </c>
      <c r="AK29" s="46">
        <v>183772.89939999999</v>
      </c>
      <c r="AL29" s="45">
        <v>156183.96030000001</v>
      </c>
      <c r="AM29" s="46">
        <v>124160.679</v>
      </c>
      <c r="AN29" s="45">
        <v>142293.6018</v>
      </c>
      <c r="AO29" s="46">
        <v>144493.9664</v>
      </c>
      <c r="AP29" s="45">
        <v>109180.0906</v>
      </c>
      <c r="AQ29" s="46">
        <v>123775.16</v>
      </c>
      <c r="AR29" s="45">
        <v>137278.5037</v>
      </c>
      <c r="AS29" s="46">
        <v>184575.62950000001</v>
      </c>
      <c r="AT29" s="45">
        <v>111351.46610000001</v>
      </c>
      <c r="AU29" s="46">
        <v>101074.0754</v>
      </c>
      <c r="AV29" s="45">
        <v>106285.7632</v>
      </c>
      <c r="AW29" s="47">
        <v>107141.7003</v>
      </c>
    </row>
    <row r="30" spans="1:49" x14ac:dyDescent="0.2">
      <c r="A30" s="51" t="s">
        <v>60</v>
      </c>
      <c r="D30" s="4">
        <v>165916</v>
      </c>
      <c r="E30" s="5">
        <v>174379</v>
      </c>
      <c r="F30" s="4">
        <v>186460</v>
      </c>
      <c r="G30">
        <v>161570</v>
      </c>
      <c r="H30" s="45">
        <v>149911.52559999999</v>
      </c>
      <c r="I30" s="46">
        <v>172171.2948</v>
      </c>
      <c r="J30" s="45">
        <v>143803</v>
      </c>
      <c r="K30" s="46">
        <v>191725</v>
      </c>
      <c r="L30" s="45">
        <v>42078.579180000001</v>
      </c>
      <c r="M30" s="46">
        <v>53526.08223</v>
      </c>
      <c r="N30" s="45">
        <v>168845</v>
      </c>
      <c r="O30" s="46">
        <v>164898</v>
      </c>
      <c r="P30" s="45">
        <v>167434.57949999999</v>
      </c>
      <c r="Q30" s="46">
        <v>158542.48689999999</v>
      </c>
      <c r="R30" s="45">
        <v>141200.01620000001</v>
      </c>
      <c r="S30" s="46">
        <v>175360.79449999999</v>
      </c>
      <c r="T30" s="45">
        <v>152885.89840000001</v>
      </c>
      <c r="U30" s="47">
        <v>164275.07279999999</v>
      </c>
      <c r="V30" s="45">
        <v>46996.140460000002</v>
      </c>
      <c r="W30" s="46">
        <v>59696.532740000002</v>
      </c>
      <c r="X30" s="45">
        <v>44677.057370000002</v>
      </c>
      <c r="Y30" s="46">
        <v>62081.484250000001</v>
      </c>
      <c r="Z30" s="45">
        <v>105581.8297</v>
      </c>
      <c r="AA30" s="46">
        <v>129459.5618</v>
      </c>
      <c r="AB30" s="45">
        <v>99215.341560000001</v>
      </c>
      <c r="AC30" s="46">
        <v>136612.42610000001</v>
      </c>
      <c r="AD30" s="45">
        <v>29258.227029999998</v>
      </c>
      <c r="AE30" s="46">
        <v>42366.277419999999</v>
      </c>
      <c r="AF30" s="45">
        <v>140037.1134</v>
      </c>
      <c r="AG30" s="46">
        <v>216033.18640000001</v>
      </c>
      <c r="AH30" s="45">
        <v>71698.399000000005</v>
      </c>
      <c r="AI30" s="46">
        <v>111609.6404</v>
      </c>
      <c r="AJ30" s="45">
        <v>141950.96179999999</v>
      </c>
      <c r="AK30" s="46">
        <v>190533.67600000001</v>
      </c>
      <c r="AL30" s="45">
        <v>168226.07750000001</v>
      </c>
      <c r="AM30" s="46">
        <v>153242.44200000001</v>
      </c>
      <c r="AN30" s="45">
        <v>159406.43840000001</v>
      </c>
      <c r="AO30" s="46">
        <v>166881.52960000001</v>
      </c>
      <c r="AP30" s="45">
        <v>109388.7739</v>
      </c>
      <c r="AQ30" s="46">
        <v>117138.5811</v>
      </c>
      <c r="AR30" s="45">
        <v>135422.33689999999</v>
      </c>
      <c r="AS30" s="46">
        <v>183013.19339999999</v>
      </c>
      <c r="AT30" s="45">
        <v>128101.9895</v>
      </c>
      <c r="AU30" s="46">
        <v>108433.5131</v>
      </c>
      <c r="AV30" s="45">
        <v>145496.359</v>
      </c>
      <c r="AW30" s="47">
        <v>90392.960909999994</v>
      </c>
    </row>
    <row r="31" spans="1:49" x14ac:dyDescent="0.2">
      <c r="A31" s="52" t="s">
        <v>61</v>
      </c>
      <c r="D31" s="4">
        <v>177252</v>
      </c>
      <c r="E31" s="5">
        <v>183955</v>
      </c>
      <c r="F31" s="4">
        <v>192275</v>
      </c>
      <c r="G31">
        <v>179384</v>
      </c>
      <c r="H31" s="45">
        <v>169395.4161</v>
      </c>
      <c r="I31" s="46">
        <v>185291.3351</v>
      </c>
      <c r="J31" s="45">
        <v>143509</v>
      </c>
      <c r="K31" s="46">
        <v>209942</v>
      </c>
      <c r="L31" s="45">
        <v>48350.861629999999</v>
      </c>
      <c r="M31" s="46">
        <v>72694.197969999994</v>
      </c>
      <c r="N31" s="45">
        <v>181150</v>
      </c>
      <c r="O31" s="46">
        <v>172722</v>
      </c>
      <c r="P31" s="45">
        <v>176700.27059999999</v>
      </c>
      <c r="Q31" s="46">
        <v>166552.2231</v>
      </c>
      <c r="R31" s="45">
        <v>155824.92920000001</v>
      </c>
      <c r="S31" s="46">
        <v>183562.98209999999</v>
      </c>
      <c r="T31" s="45">
        <v>164459.27040000001</v>
      </c>
      <c r="U31" s="47">
        <v>173180.08590000001</v>
      </c>
      <c r="V31" s="45">
        <v>48718.958250000003</v>
      </c>
      <c r="W31" s="46">
        <v>74860.754809999999</v>
      </c>
      <c r="X31" s="45">
        <v>47026.908150000003</v>
      </c>
      <c r="Y31" s="46">
        <v>76329.472089999996</v>
      </c>
      <c r="Z31" s="45">
        <v>118687.31329999999</v>
      </c>
      <c r="AA31" s="46">
        <v>137603.83739999999</v>
      </c>
      <c r="AB31" s="45">
        <v>111719.89939999999</v>
      </c>
      <c r="AC31" s="46">
        <v>146445.0073</v>
      </c>
      <c r="AD31" s="45">
        <v>40089.3531</v>
      </c>
      <c r="AE31" s="46">
        <v>65622.037450000003</v>
      </c>
      <c r="AF31" s="45">
        <v>145416.06169999999</v>
      </c>
      <c r="AG31" s="46">
        <v>263456.10279999999</v>
      </c>
      <c r="AH31" s="45">
        <v>74808.770210000002</v>
      </c>
      <c r="AI31" s="46">
        <v>138712.29879999999</v>
      </c>
      <c r="AJ31" s="45">
        <v>150343.78099999999</v>
      </c>
      <c r="AK31" s="46">
        <v>208747.9699</v>
      </c>
      <c r="AL31" s="45">
        <v>173216.783</v>
      </c>
      <c r="AM31" s="46">
        <v>169942.5428</v>
      </c>
      <c r="AN31" s="45">
        <v>163773.0404</v>
      </c>
      <c r="AO31" s="46">
        <v>184593.48629999999</v>
      </c>
      <c r="AP31" s="45">
        <v>111195.35550000001</v>
      </c>
      <c r="AQ31" s="46">
        <v>145508.1073</v>
      </c>
      <c r="AR31" s="45">
        <v>141335.1465</v>
      </c>
      <c r="AS31" s="46">
        <v>230580.5606</v>
      </c>
      <c r="AT31" s="45">
        <v>136570.15669999999</v>
      </c>
      <c r="AU31" s="46">
        <v>119860.2218</v>
      </c>
      <c r="AV31" s="45">
        <v>161435.92730000001</v>
      </c>
      <c r="AW31" s="47">
        <v>88967.480949999997</v>
      </c>
    </row>
    <row r="32" spans="1:49" x14ac:dyDescent="0.2">
      <c r="A32" s="53" t="s">
        <v>62</v>
      </c>
      <c r="D32" s="4">
        <v>177940</v>
      </c>
      <c r="E32" s="5">
        <v>178195</v>
      </c>
      <c r="F32" s="4">
        <v>198505</v>
      </c>
      <c r="G32">
        <v>170472</v>
      </c>
      <c r="H32" s="45">
        <v>179929.04310000001</v>
      </c>
      <c r="I32" s="46">
        <v>176216.6195</v>
      </c>
      <c r="J32" s="45">
        <v>152859</v>
      </c>
      <c r="K32" s="46">
        <v>199379</v>
      </c>
      <c r="L32" s="45">
        <v>46547.893040000003</v>
      </c>
      <c r="M32" s="46">
        <v>56678.278530000003</v>
      </c>
      <c r="N32" s="45">
        <v>179813</v>
      </c>
      <c r="O32" s="46">
        <v>168510</v>
      </c>
      <c r="P32" s="45">
        <v>179471.08309999999</v>
      </c>
      <c r="Q32" s="46">
        <v>164266.21489999999</v>
      </c>
      <c r="R32" s="45">
        <v>159689.49429999999</v>
      </c>
      <c r="S32" s="46">
        <v>177124.77230000001</v>
      </c>
      <c r="T32" s="45">
        <v>167465.05549999999</v>
      </c>
      <c r="U32" s="47">
        <v>168826.4786</v>
      </c>
      <c r="V32" s="45">
        <v>50810.462169999999</v>
      </c>
      <c r="W32" s="46">
        <v>62688.323349999999</v>
      </c>
      <c r="X32" s="45">
        <v>49894.338409999997</v>
      </c>
      <c r="Y32" s="46">
        <v>63993.702989999998</v>
      </c>
      <c r="Z32" s="45">
        <v>118750.2003</v>
      </c>
      <c r="AA32" s="46">
        <v>137660.18400000001</v>
      </c>
      <c r="AB32" s="45">
        <v>113215.8615</v>
      </c>
      <c r="AC32" s="46">
        <v>143421.18410000001</v>
      </c>
      <c r="AD32" s="45">
        <v>48918.33021</v>
      </c>
      <c r="AE32" s="46">
        <v>61279.873630000002</v>
      </c>
      <c r="AF32" s="45">
        <v>155969.38939999999</v>
      </c>
      <c r="AG32" s="46">
        <v>223130.57</v>
      </c>
      <c r="AH32" s="45">
        <v>80614.676789999998</v>
      </c>
      <c r="AI32" s="46">
        <v>117001.59299999999</v>
      </c>
      <c r="AJ32" s="45">
        <v>161537.73370000001</v>
      </c>
      <c r="AK32" s="46">
        <v>190946.74489999999</v>
      </c>
      <c r="AL32" s="45">
        <v>186174.5288</v>
      </c>
      <c r="AM32" s="46">
        <v>158103.5514</v>
      </c>
      <c r="AN32" s="45">
        <v>175807.86040000001</v>
      </c>
      <c r="AO32" s="46">
        <v>169903.44330000001</v>
      </c>
      <c r="AP32" s="45">
        <v>127600.4111</v>
      </c>
      <c r="AQ32" s="46">
        <v>110462.1134</v>
      </c>
      <c r="AR32" s="45">
        <v>157401.32070000001</v>
      </c>
      <c r="AS32" s="46">
        <v>175625.65820000001</v>
      </c>
      <c r="AT32" s="45">
        <v>149525.84299999999</v>
      </c>
      <c r="AU32" s="46">
        <v>110239.78230000001</v>
      </c>
      <c r="AV32" s="45">
        <v>179457.87959999999</v>
      </c>
      <c r="AW32" s="47">
        <v>80157.945630000002</v>
      </c>
    </row>
    <row r="33" spans="1:49" x14ac:dyDescent="0.2">
      <c r="A33" s="54" t="s">
        <v>63</v>
      </c>
      <c r="D33" s="4">
        <v>100903</v>
      </c>
      <c r="E33" s="5">
        <v>176706</v>
      </c>
      <c r="F33" s="4">
        <v>120433</v>
      </c>
      <c r="G33">
        <v>170305</v>
      </c>
      <c r="H33" s="45">
        <v>117054.2187</v>
      </c>
      <c r="I33" s="46">
        <v>173084.5926</v>
      </c>
      <c r="J33" s="45">
        <v>105128</v>
      </c>
      <c r="K33" s="46">
        <v>169177</v>
      </c>
      <c r="L33" s="45">
        <v>36251.018490000002</v>
      </c>
      <c r="M33" s="46">
        <v>50523.878490000003</v>
      </c>
      <c r="N33" s="45">
        <v>108935.59684774194</v>
      </c>
      <c r="O33" s="46">
        <v>165019.81558672953</v>
      </c>
      <c r="P33" s="45">
        <v>128046.5772</v>
      </c>
      <c r="Q33" s="46">
        <v>141667.72339999999</v>
      </c>
      <c r="R33" s="45">
        <v>100909.54090000001</v>
      </c>
      <c r="S33" s="46">
        <v>158761.15770000001</v>
      </c>
      <c r="T33" s="45">
        <v>108682.12179999999</v>
      </c>
      <c r="U33" s="47">
        <v>152454.02799999999</v>
      </c>
      <c r="V33" s="45">
        <v>57794.516640000002</v>
      </c>
      <c r="W33" s="46">
        <v>50495.962039999999</v>
      </c>
      <c r="X33" s="45">
        <v>44380.130660000003</v>
      </c>
      <c r="Y33" s="46">
        <v>60003.633090000003</v>
      </c>
      <c r="Z33" s="45">
        <v>75003.193270000003</v>
      </c>
      <c r="AA33" s="46">
        <v>126076.48390000001</v>
      </c>
      <c r="AB33" s="45">
        <v>66405.370079999993</v>
      </c>
      <c r="AC33" s="46">
        <v>135257.77859999999</v>
      </c>
      <c r="AD33" s="45">
        <v>43076.590709999997</v>
      </c>
      <c r="AE33" s="46">
        <v>59656.182610000003</v>
      </c>
      <c r="AF33" s="45">
        <v>142169.9803</v>
      </c>
      <c r="AG33" s="46">
        <v>200984.43640000001</v>
      </c>
      <c r="AH33" s="45">
        <v>75988.596990000005</v>
      </c>
      <c r="AI33" s="46">
        <v>104428.8947</v>
      </c>
      <c r="AJ33" s="45">
        <v>97709.019499999995</v>
      </c>
      <c r="AK33" s="46">
        <v>181977.4584</v>
      </c>
      <c r="AL33" s="45">
        <v>149298.6672</v>
      </c>
      <c r="AM33" s="46">
        <v>124270.167</v>
      </c>
      <c r="AN33" s="45">
        <v>132275.16750000001</v>
      </c>
      <c r="AO33" s="46">
        <v>145009.36929999999</v>
      </c>
      <c r="AP33" s="45">
        <v>115323.7935</v>
      </c>
      <c r="AQ33" s="46">
        <v>109708.9724</v>
      </c>
      <c r="AR33" s="45">
        <v>139651.21489999999</v>
      </c>
      <c r="AS33" s="46">
        <v>165052.4993</v>
      </c>
      <c r="AT33" s="45">
        <v>110039.8711</v>
      </c>
      <c r="AU33" s="46">
        <v>103119.76300000001</v>
      </c>
      <c r="AV33" s="45">
        <v>102029.5693</v>
      </c>
      <c r="AW33" s="47">
        <v>110402.5975</v>
      </c>
    </row>
    <row r="34" spans="1:49" x14ac:dyDescent="0.2">
      <c r="A34" s="55" t="s">
        <v>64</v>
      </c>
      <c r="D34" s="4">
        <v>108913</v>
      </c>
      <c r="E34" s="5">
        <v>170276</v>
      </c>
      <c r="F34" s="4">
        <v>126925</v>
      </c>
      <c r="G34">
        <v>169324</v>
      </c>
      <c r="H34" s="45">
        <v>104575.3523</v>
      </c>
      <c r="I34" s="46">
        <v>183904.41959999999</v>
      </c>
      <c r="J34" s="45">
        <v>94227</v>
      </c>
      <c r="K34" s="46">
        <v>179563</v>
      </c>
      <c r="L34" s="45">
        <v>32393.257890000001</v>
      </c>
      <c r="M34" s="46">
        <v>58956.581910000001</v>
      </c>
      <c r="N34" s="45">
        <v>111605.74207515806</v>
      </c>
      <c r="O34" s="46">
        <v>162822.65917188709</v>
      </c>
      <c r="P34" s="45">
        <v>121553.3723</v>
      </c>
      <c r="Q34" s="46">
        <v>144079.04259999999</v>
      </c>
      <c r="R34" s="45">
        <v>96068.71398</v>
      </c>
      <c r="S34" s="46">
        <v>159283.5373</v>
      </c>
      <c r="T34" s="45">
        <v>103379.8363</v>
      </c>
      <c r="U34" s="47">
        <v>153229.0275</v>
      </c>
      <c r="V34" s="45">
        <v>42501.848830000003</v>
      </c>
      <c r="W34" s="46">
        <v>62143.523950000003</v>
      </c>
      <c r="X34" s="45">
        <v>34846.499830000001</v>
      </c>
      <c r="Y34" s="46">
        <v>69730.054770000002</v>
      </c>
      <c r="Z34" s="45">
        <v>69115.06508</v>
      </c>
      <c r="AA34" s="46">
        <v>134519.50630000001</v>
      </c>
      <c r="AB34" s="45">
        <v>63127.936880000001</v>
      </c>
      <c r="AC34" s="46">
        <v>142104.1453</v>
      </c>
      <c r="AD34" s="45">
        <v>39594.659650000001</v>
      </c>
      <c r="AE34" s="46">
        <v>66304.705390000003</v>
      </c>
      <c r="AF34" s="45">
        <v>114983.50539999999</v>
      </c>
      <c r="AG34" s="46">
        <v>238481.0356</v>
      </c>
      <c r="AH34" s="45">
        <v>61774.97941</v>
      </c>
      <c r="AI34" s="46">
        <v>123774.856</v>
      </c>
      <c r="AJ34" s="45">
        <v>94687.787200000006</v>
      </c>
      <c r="AK34" s="46">
        <v>189544.2844</v>
      </c>
      <c r="AL34" s="45">
        <v>125226.93030000001</v>
      </c>
      <c r="AM34" s="46">
        <v>143150.80230000001</v>
      </c>
      <c r="AN34" s="45">
        <v>121066.2124</v>
      </c>
      <c r="AO34" s="46">
        <v>154167.08319999999</v>
      </c>
      <c r="AP34" s="45">
        <v>104558.0695</v>
      </c>
      <c r="AQ34" s="46">
        <v>133401.31270000001</v>
      </c>
      <c r="AR34" s="45">
        <v>123546.42419999999</v>
      </c>
      <c r="AS34" s="46">
        <v>205068.51449999999</v>
      </c>
      <c r="AT34" s="45">
        <v>94580.010259999995</v>
      </c>
      <c r="AU34" s="46">
        <v>113821.88800000001</v>
      </c>
      <c r="AV34" s="45">
        <v>97945.155100000004</v>
      </c>
      <c r="AW34" s="47">
        <v>110405.32150000001</v>
      </c>
    </row>
    <row r="35" spans="1:49" x14ac:dyDescent="0.2">
      <c r="A35" s="56" t="s">
        <v>65</v>
      </c>
      <c r="D35" s="4">
        <v>130411</v>
      </c>
      <c r="E35" s="5">
        <v>157834</v>
      </c>
      <c r="F35" s="4">
        <v>145211</v>
      </c>
      <c r="G35">
        <v>159469</v>
      </c>
      <c r="H35" s="45">
        <v>126056.0484</v>
      </c>
      <c r="I35" s="46">
        <v>172237.8726</v>
      </c>
      <c r="J35" s="45">
        <v>118231</v>
      </c>
      <c r="K35" s="46">
        <v>166967</v>
      </c>
      <c r="L35" s="45">
        <v>38512.834179999998</v>
      </c>
      <c r="M35" s="46">
        <v>53179.580309999998</v>
      </c>
      <c r="N35" s="45">
        <v>134385.18460470007</v>
      </c>
      <c r="O35" s="46">
        <v>148276.06620631411</v>
      </c>
      <c r="P35" s="45">
        <v>140448.44469999999</v>
      </c>
      <c r="Q35" s="46">
        <v>134370.09210000001</v>
      </c>
      <c r="R35" s="45">
        <v>117202.73330000001</v>
      </c>
      <c r="S35" s="46">
        <v>145655.82500000001</v>
      </c>
      <c r="T35" s="45">
        <v>127421.2861</v>
      </c>
      <c r="U35" s="47">
        <v>135509.37669999999</v>
      </c>
      <c r="V35" s="45">
        <v>48539.175130000003</v>
      </c>
      <c r="W35" s="46">
        <v>54670.846559999998</v>
      </c>
      <c r="X35" s="45">
        <v>40544.050190000002</v>
      </c>
      <c r="Y35" s="46">
        <v>61723.958630000001</v>
      </c>
      <c r="Z35" s="45">
        <v>86575.421400000007</v>
      </c>
      <c r="AA35" s="46">
        <v>126708.4354</v>
      </c>
      <c r="AB35" s="45">
        <v>78089.566850000003</v>
      </c>
      <c r="AC35" s="46">
        <v>137291.9234</v>
      </c>
      <c r="AD35" s="45">
        <v>43696.00836</v>
      </c>
      <c r="AE35" s="46">
        <v>63403.827089999999</v>
      </c>
      <c r="AF35" s="45">
        <v>141041.55729999999</v>
      </c>
      <c r="AG35" s="46">
        <v>231671.27040000001</v>
      </c>
      <c r="AH35" s="45">
        <v>74424.127280000001</v>
      </c>
      <c r="AI35" s="46">
        <v>117207.6284</v>
      </c>
      <c r="AJ35" s="45">
        <v>104905.0604</v>
      </c>
      <c r="AK35" s="46">
        <v>185527.69089999999</v>
      </c>
      <c r="AL35" s="45">
        <v>146982.1814</v>
      </c>
      <c r="AM35" s="46">
        <v>126157.3477</v>
      </c>
      <c r="AN35" s="45">
        <v>142508.36369999999</v>
      </c>
      <c r="AO35" s="46">
        <v>137176.4461</v>
      </c>
      <c r="AP35" s="45">
        <v>108117.3426</v>
      </c>
      <c r="AQ35" s="46">
        <v>111348.2681</v>
      </c>
      <c r="AR35" s="45">
        <v>125216.6228</v>
      </c>
      <c r="AS35" s="46">
        <v>175102.55840000001</v>
      </c>
      <c r="AT35" s="45">
        <v>110140.12360000001</v>
      </c>
      <c r="AU35" s="46">
        <v>104807.87760000001</v>
      </c>
      <c r="AV35" s="45">
        <v>109600.1137</v>
      </c>
      <c r="AW35" s="47">
        <v>105125.58440000001</v>
      </c>
    </row>
    <row r="36" spans="1:49" x14ac:dyDescent="0.2">
      <c r="A36" s="57" t="s">
        <v>66</v>
      </c>
      <c r="D36" s="4">
        <v>141906</v>
      </c>
      <c r="E36" s="5">
        <v>200365</v>
      </c>
      <c r="F36" s="4">
        <v>161241</v>
      </c>
      <c r="G36">
        <v>195077</v>
      </c>
      <c r="H36" s="45">
        <v>164104.04329999999</v>
      </c>
      <c r="I36" s="46">
        <v>196630.76620000001</v>
      </c>
      <c r="J36" s="45">
        <v>163589</v>
      </c>
      <c r="K36" s="46">
        <v>175352</v>
      </c>
      <c r="L36" s="45">
        <v>46965.179830000001</v>
      </c>
      <c r="M36" s="46">
        <v>52148.101170000002</v>
      </c>
      <c r="N36" s="45">
        <v>155677.68230420153</v>
      </c>
      <c r="O36" s="46">
        <v>181363.22681609733</v>
      </c>
      <c r="P36" s="45">
        <v>166732.21359999999</v>
      </c>
      <c r="Q36" s="46">
        <v>155737.01680000001</v>
      </c>
      <c r="R36" s="45">
        <v>144648.79440000001</v>
      </c>
      <c r="S36" s="46">
        <v>173685.6925</v>
      </c>
      <c r="T36" s="45">
        <v>151381.07209999999</v>
      </c>
      <c r="U36" s="47">
        <v>163011.25140000001</v>
      </c>
      <c r="V36" s="45">
        <v>80944.817219999997</v>
      </c>
      <c r="W36" s="46">
        <v>54026.970730000001</v>
      </c>
      <c r="X36" s="45">
        <v>61948.67757</v>
      </c>
      <c r="Y36" s="46">
        <v>74174.604340000005</v>
      </c>
      <c r="Z36" s="45">
        <v>106197.1798</v>
      </c>
      <c r="AA36" s="46">
        <v>142780.1257</v>
      </c>
      <c r="AB36" s="45">
        <v>95280.302160000007</v>
      </c>
      <c r="AC36" s="46">
        <v>157853.95879999999</v>
      </c>
      <c r="AD36" s="45">
        <v>53216.605689999997</v>
      </c>
      <c r="AE36" s="46">
        <v>70346.769109999994</v>
      </c>
      <c r="AF36" s="45">
        <v>206747.64360000001</v>
      </c>
      <c r="AG36" s="46">
        <v>223904.4</v>
      </c>
      <c r="AH36" s="45">
        <v>107805.3962</v>
      </c>
      <c r="AI36" s="46">
        <v>116571.03019999999</v>
      </c>
      <c r="AJ36" s="45">
        <v>131446.2144</v>
      </c>
      <c r="AK36" s="46">
        <v>220284.32130000001</v>
      </c>
      <c r="AL36" s="45">
        <v>205482.9853</v>
      </c>
      <c r="AM36" s="46">
        <v>117548.47040000001</v>
      </c>
      <c r="AN36" s="45">
        <v>176789.2458</v>
      </c>
      <c r="AO36" s="46">
        <v>155938.2689</v>
      </c>
      <c r="AP36" s="45">
        <v>161469.63070000001</v>
      </c>
      <c r="AQ36" s="46">
        <v>121051.41869999999</v>
      </c>
      <c r="AR36" s="45">
        <v>201497.0042</v>
      </c>
      <c r="AS36" s="46">
        <v>192403.61670000001</v>
      </c>
      <c r="AT36" s="45">
        <v>148971.28599999999</v>
      </c>
      <c r="AU36" s="46">
        <v>116184.7412</v>
      </c>
      <c r="AV36" s="45">
        <v>135802.1214</v>
      </c>
      <c r="AW36" s="47">
        <v>132794.8873</v>
      </c>
    </row>
    <row r="37" spans="1:49" x14ac:dyDescent="0.2">
      <c r="A37" s="58" t="s">
        <v>67</v>
      </c>
      <c r="D37" s="4">
        <v>210561</v>
      </c>
      <c r="E37" s="5">
        <v>104711</v>
      </c>
      <c r="F37" s="4">
        <v>217661</v>
      </c>
      <c r="G37">
        <v>112243</v>
      </c>
      <c r="H37" s="45">
        <v>198600.49530000001</v>
      </c>
      <c r="I37" s="46">
        <v>117315.7107</v>
      </c>
      <c r="J37" s="45">
        <v>209901</v>
      </c>
      <c r="K37" s="46">
        <v>93918</v>
      </c>
      <c r="L37" s="45">
        <v>43484.22769</v>
      </c>
      <c r="M37" s="46">
        <v>29700.0946</v>
      </c>
      <c r="N37" s="45">
        <v>209710</v>
      </c>
      <c r="O37" s="46">
        <v>94593</v>
      </c>
      <c r="P37" s="45">
        <v>206019.64079999999</v>
      </c>
      <c r="Q37" s="46">
        <v>95184.329079999996</v>
      </c>
      <c r="R37" s="45">
        <v>190910.503</v>
      </c>
      <c r="S37" s="46">
        <v>104792.51519999999</v>
      </c>
      <c r="T37" s="45">
        <v>198089.6477</v>
      </c>
      <c r="U37" s="47">
        <v>96441.054040000003</v>
      </c>
      <c r="V37" s="45">
        <v>62585.296799999996</v>
      </c>
      <c r="W37" s="46">
        <v>39934.147720000001</v>
      </c>
      <c r="X37" s="45">
        <v>60356.49252</v>
      </c>
      <c r="Y37" s="46">
        <v>42527.002959999998</v>
      </c>
      <c r="Z37" s="45">
        <v>135428.2034</v>
      </c>
      <c r="AA37" s="46">
        <v>76618.261849999995</v>
      </c>
      <c r="AB37" s="45">
        <v>131078.6868</v>
      </c>
      <c r="AC37" s="46">
        <v>81082.310020000004</v>
      </c>
      <c r="AD37" s="45">
        <v>48108.641519999997</v>
      </c>
      <c r="AE37" s="46">
        <v>34322.814480000001</v>
      </c>
      <c r="AF37" s="45">
        <v>172530.66219999999</v>
      </c>
      <c r="AG37" s="46">
        <v>127857.7705</v>
      </c>
      <c r="AH37" s="45">
        <v>85474.422460000002</v>
      </c>
      <c r="AI37" s="46">
        <v>66365.918909999993</v>
      </c>
      <c r="AJ37" s="45">
        <v>184101.83189999999</v>
      </c>
      <c r="AK37" s="46">
        <v>124749.7745</v>
      </c>
      <c r="AL37" s="45">
        <v>205507.02410000001</v>
      </c>
      <c r="AM37" s="46">
        <v>96163.180110000001</v>
      </c>
      <c r="AN37" s="45">
        <v>196147.00599999999</v>
      </c>
      <c r="AO37" s="46">
        <v>107160.2182</v>
      </c>
      <c r="AP37" s="45">
        <v>143518.55050000001</v>
      </c>
      <c r="AQ37" s="46">
        <v>77697.697350000002</v>
      </c>
      <c r="AR37" s="45">
        <v>185853.90789999999</v>
      </c>
      <c r="AS37" s="46">
        <v>124007.3653</v>
      </c>
      <c r="AT37" s="45">
        <v>147914.33869999999</v>
      </c>
      <c r="AU37" s="46">
        <v>68605.359809999994</v>
      </c>
      <c r="AV37" s="45">
        <v>167127.28409999999</v>
      </c>
      <c r="AW37" s="47">
        <v>49522.500290000004</v>
      </c>
    </row>
    <row r="38" spans="1:49" x14ac:dyDescent="0.2">
      <c r="A38" s="59" t="s">
        <v>68</v>
      </c>
      <c r="D38" s="4">
        <v>230750</v>
      </c>
      <c r="E38" s="5">
        <v>103977</v>
      </c>
      <c r="F38" s="4">
        <v>245432</v>
      </c>
      <c r="G38">
        <v>116994</v>
      </c>
      <c r="H38" s="45">
        <v>239843.6367</v>
      </c>
      <c r="I38" s="46">
        <v>114176.3391</v>
      </c>
      <c r="J38" s="45">
        <v>251932</v>
      </c>
      <c r="K38" s="46">
        <v>75702</v>
      </c>
      <c r="L38" s="45">
        <v>65030.677100000001</v>
      </c>
      <c r="M38" s="46">
        <v>28661.40007</v>
      </c>
      <c r="N38" s="45">
        <v>232400.43576826196</v>
      </c>
      <c r="O38" s="46">
        <v>92083.72544080604</v>
      </c>
      <c r="P38" s="45">
        <v>239922.3597</v>
      </c>
      <c r="Q38" s="46">
        <v>91274.166249999995</v>
      </c>
      <c r="R38" s="45">
        <v>218896.51430000001</v>
      </c>
      <c r="S38" s="46">
        <v>100611.1173</v>
      </c>
      <c r="T38" s="45">
        <v>225853.9247</v>
      </c>
      <c r="U38" s="47">
        <v>93125.464200000002</v>
      </c>
      <c r="V38" s="45">
        <v>105816.7289</v>
      </c>
      <c r="W38" s="46">
        <v>28156.606690000001</v>
      </c>
      <c r="X38" s="45">
        <v>81262.862630000003</v>
      </c>
      <c r="Y38" s="46">
        <v>40435.355450000003</v>
      </c>
      <c r="Z38" s="45">
        <v>151432.34220000001</v>
      </c>
      <c r="AA38" s="46">
        <v>80900.50331</v>
      </c>
      <c r="AB38" s="45">
        <v>138483.59849999999</v>
      </c>
      <c r="AC38" s="46">
        <v>90010.088520000005</v>
      </c>
      <c r="AD38" s="45">
        <v>65788.188760000005</v>
      </c>
      <c r="AE38" s="46">
        <v>40226.613299999997</v>
      </c>
      <c r="AF38" s="45">
        <v>276518.67589999997</v>
      </c>
      <c r="AG38" s="46">
        <v>119714.8971</v>
      </c>
      <c r="AH38" s="45">
        <v>137761.78529999999</v>
      </c>
      <c r="AI38" s="46">
        <v>64278.43664</v>
      </c>
      <c r="AJ38" s="45">
        <v>187375.10459999999</v>
      </c>
      <c r="AK38" s="46">
        <v>134764.35320000001</v>
      </c>
      <c r="AL38" s="45">
        <v>288122.90740000003</v>
      </c>
      <c r="AM38" s="46">
        <v>67120.303109999993</v>
      </c>
      <c r="AN38" s="45">
        <v>245362.51010000001</v>
      </c>
      <c r="AO38" s="46">
        <v>92859.058990000005</v>
      </c>
      <c r="AP38" s="45">
        <v>197652.2562</v>
      </c>
      <c r="AQ38" s="46">
        <v>66565.990640000004</v>
      </c>
      <c r="AR38" s="45">
        <v>250366.81450000001</v>
      </c>
      <c r="AS38" s="46">
        <v>105998.6167</v>
      </c>
      <c r="AT38" s="45">
        <v>194211.29870000001</v>
      </c>
      <c r="AU38" s="46">
        <v>67700.107000000004</v>
      </c>
      <c r="AV38" s="45">
        <v>179063.4088</v>
      </c>
      <c r="AW38" s="47">
        <v>77355.176670000001</v>
      </c>
    </row>
    <row r="39" spans="1:49" x14ac:dyDescent="0.2">
      <c r="A39" s="60" t="s">
        <v>69</v>
      </c>
      <c r="D39" s="4">
        <v>147239</v>
      </c>
      <c r="E39" s="5">
        <v>156170</v>
      </c>
      <c r="F39" s="4">
        <v>165836</v>
      </c>
      <c r="G39">
        <v>148385</v>
      </c>
      <c r="H39" s="45">
        <v>138149.05739999999</v>
      </c>
      <c r="I39" s="46">
        <v>161243.3799</v>
      </c>
      <c r="J39" s="45">
        <v>128764</v>
      </c>
      <c r="K39" s="46">
        <v>168960</v>
      </c>
      <c r="L39" s="45">
        <v>36714.781389999996</v>
      </c>
      <c r="M39" s="46">
        <v>47494.819130000003</v>
      </c>
      <c r="N39" s="45">
        <v>150650</v>
      </c>
      <c r="O39" s="46">
        <v>145149</v>
      </c>
      <c r="P39" s="45">
        <v>152515.13449999999</v>
      </c>
      <c r="Q39" s="46">
        <v>136266.7219</v>
      </c>
      <c r="R39" s="45">
        <v>131349.04740000001</v>
      </c>
      <c r="S39" s="46">
        <v>148678.41819999999</v>
      </c>
      <c r="T39" s="45">
        <v>140171.97039999999</v>
      </c>
      <c r="U39" s="47">
        <v>139056.5472</v>
      </c>
      <c r="V39" s="45">
        <v>36786.59072</v>
      </c>
      <c r="W39" s="46">
        <v>46100.730459999999</v>
      </c>
      <c r="X39" s="45">
        <v>35212.120210000001</v>
      </c>
      <c r="Y39" s="46">
        <v>47674.474560000002</v>
      </c>
      <c r="Z39" s="45">
        <v>87346.270940000002</v>
      </c>
      <c r="AA39" s="46">
        <v>116948.93180000001</v>
      </c>
      <c r="AB39" s="45">
        <v>82238.925629999998</v>
      </c>
      <c r="AC39" s="46">
        <v>123368.4565</v>
      </c>
      <c r="AD39" s="45">
        <v>39762.438219999996</v>
      </c>
      <c r="AE39" s="46">
        <v>47096.751459999999</v>
      </c>
      <c r="AF39" s="45">
        <v>119632.3158</v>
      </c>
      <c r="AG39" s="46">
        <v>181579.55619999999</v>
      </c>
      <c r="AH39" s="45">
        <v>60780.502339999999</v>
      </c>
      <c r="AI39" s="46">
        <v>94216.241959999999</v>
      </c>
      <c r="AJ39" s="45">
        <v>152701.12030000001</v>
      </c>
      <c r="AK39" s="46">
        <v>149430.3786</v>
      </c>
      <c r="AL39" s="45">
        <v>156873.62580000001</v>
      </c>
      <c r="AM39" s="46">
        <v>127016.17660000001</v>
      </c>
      <c r="AN39" s="45">
        <v>149481.04079999999</v>
      </c>
      <c r="AO39" s="46">
        <v>143203.90229999999</v>
      </c>
      <c r="AP39" s="45">
        <v>86076.538719999997</v>
      </c>
      <c r="AQ39" s="46">
        <v>91360.019839999994</v>
      </c>
      <c r="AR39" s="45">
        <v>109913.5349</v>
      </c>
      <c r="AS39" s="46">
        <v>138433.19560000001</v>
      </c>
      <c r="AT39" s="45">
        <v>106561.44439999999</v>
      </c>
      <c r="AU39" s="46">
        <v>92990.612380000006</v>
      </c>
      <c r="AV39" s="45">
        <v>113043.8124</v>
      </c>
      <c r="AW39" s="47">
        <v>87913.506009999997</v>
      </c>
    </row>
    <row r="40" spans="1:49" x14ac:dyDescent="0.2">
      <c r="A40" s="61" t="s">
        <v>70</v>
      </c>
      <c r="D40" s="4">
        <v>135331</v>
      </c>
      <c r="E40" s="5">
        <v>153189</v>
      </c>
      <c r="F40" s="4">
        <v>152095</v>
      </c>
      <c r="G40">
        <v>148489</v>
      </c>
      <c r="H40" s="45">
        <v>115548.61320000001</v>
      </c>
      <c r="I40" s="46">
        <v>169638.26980000001</v>
      </c>
      <c r="J40" s="45">
        <v>111185</v>
      </c>
      <c r="K40" s="46">
        <v>156192</v>
      </c>
      <c r="L40" s="45">
        <v>29104.252899999999</v>
      </c>
      <c r="M40" s="46">
        <v>38105.535320000003</v>
      </c>
      <c r="N40" s="45">
        <v>134010</v>
      </c>
      <c r="O40" s="46">
        <v>148623</v>
      </c>
      <c r="P40" s="45">
        <v>141577.3928</v>
      </c>
      <c r="Q40" s="46">
        <v>141178.44510000001</v>
      </c>
      <c r="R40" s="45">
        <v>114180.7834</v>
      </c>
      <c r="S40" s="46">
        <v>155274.1531</v>
      </c>
      <c r="T40" s="45">
        <v>123357.09970000001</v>
      </c>
      <c r="U40" s="47">
        <v>149117.8628</v>
      </c>
      <c r="V40" s="45">
        <v>28444.021820000002</v>
      </c>
      <c r="W40" s="46">
        <v>39668.126969999998</v>
      </c>
      <c r="X40" s="45">
        <v>26842.84273</v>
      </c>
      <c r="Y40" s="46">
        <v>41057.987390000002</v>
      </c>
      <c r="Z40" s="45">
        <v>76299.819300000003</v>
      </c>
      <c r="AA40" s="46">
        <v>120443.9369</v>
      </c>
      <c r="AB40" s="45">
        <v>69969.187390000006</v>
      </c>
      <c r="AC40" s="46">
        <v>125850.0316</v>
      </c>
      <c r="AD40" s="45">
        <v>25042.112929999999</v>
      </c>
      <c r="AE40" s="46">
        <v>43840.537060000002</v>
      </c>
      <c r="AF40" s="45">
        <v>95661.260110000003</v>
      </c>
      <c r="AG40" s="46">
        <v>176343.29380000001</v>
      </c>
      <c r="AH40" s="45">
        <v>49215.823420000001</v>
      </c>
      <c r="AI40" s="46">
        <v>91174.671300000002</v>
      </c>
      <c r="AJ40" s="45">
        <v>108321.0863</v>
      </c>
      <c r="AK40" s="46">
        <v>177014.77900000001</v>
      </c>
      <c r="AL40" s="45">
        <v>133370.5148</v>
      </c>
      <c r="AM40" s="46">
        <v>148165.3192</v>
      </c>
      <c r="AN40" s="45">
        <v>134335.535</v>
      </c>
      <c r="AO40" s="46">
        <v>148045.788</v>
      </c>
      <c r="AP40" s="45">
        <v>79842.244470000005</v>
      </c>
      <c r="AQ40" s="46">
        <v>94337.536640000006</v>
      </c>
      <c r="AR40" s="45">
        <v>94931.496310000002</v>
      </c>
      <c r="AS40" s="46">
        <v>148363.39670000001</v>
      </c>
      <c r="AT40" s="45">
        <v>97799.832110000003</v>
      </c>
      <c r="AU40" s="46">
        <v>102909.42</v>
      </c>
      <c r="AV40" s="45">
        <v>102187.43979999999</v>
      </c>
      <c r="AW40" s="47">
        <v>100046.60860000001</v>
      </c>
    </row>
    <row r="41" spans="1:49" x14ac:dyDescent="0.2">
      <c r="A41" s="62" t="s">
        <v>71</v>
      </c>
      <c r="D41" s="4">
        <v>156019</v>
      </c>
      <c r="E41" s="5">
        <v>121870</v>
      </c>
      <c r="F41" s="4">
        <v>174446</v>
      </c>
      <c r="G41">
        <v>128440</v>
      </c>
      <c r="H41" s="45">
        <v>155390.60339999999</v>
      </c>
      <c r="I41" s="46">
        <v>135876.92970000001</v>
      </c>
      <c r="J41" s="45">
        <v>161393</v>
      </c>
      <c r="K41" s="46">
        <v>106208</v>
      </c>
      <c r="L41" s="45">
        <v>52032.480009999999</v>
      </c>
      <c r="M41" s="46">
        <v>44781.68202</v>
      </c>
      <c r="N41" s="45">
        <v>158328.38877755511</v>
      </c>
      <c r="O41" s="46">
        <v>113240.81563126252</v>
      </c>
      <c r="P41" s="45">
        <v>170324.47560000001</v>
      </c>
      <c r="Q41" s="46">
        <v>100755.56540000001</v>
      </c>
      <c r="R41" s="45">
        <v>141473.31020000001</v>
      </c>
      <c r="S41" s="46">
        <v>113744.16620000001</v>
      </c>
      <c r="T41" s="45">
        <v>152546.57560000001</v>
      </c>
      <c r="U41" s="47">
        <v>104557.1</v>
      </c>
      <c r="V41" s="45">
        <v>63634.010719999998</v>
      </c>
      <c r="W41" s="46">
        <v>43014.255469999996</v>
      </c>
      <c r="X41" s="45">
        <v>53795.238649999999</v>
      </c>
      <c r="Y41" s="46">
        <v>50564.704960000003</v>
      </c>
      <c r="Z41" s="45">
        <v>103327.46709999999</v>
      </c>
      <c r="AA41" s="46">
        <v>96095.714730000007</v>
      </c>
      <c r="AB41" s="45">
        <v>96310.277589999998</v>
      </c>
      <c r="AC41" s="46">
        <v>103879.5799</v>
      </c>
      <c r="AD41" s="45">
        <v>64361.24207</v>
      </c>
      <c r="AE41" s="46">
        <v>48220.216240000002</v>
      </c>
      <c r="AF41" s="45">
        <v>186248.42069999999</v>
      </c>
      <c r="AG41" s="46">
        <v>179746.52179999999</v>
      </c>
      <c r="AH41" s="45">
        <v>98923.361900000004</v>
      </c>
      <c r="AI41" s="46">
        <v>91048.546579999995</v>
      </c>
      <c r="AJ41" s="45">
        <v>146550.66750000001</v>
      </c>
      <c r="AK41" s="46">
        <v>137775.10339999999</v>
      </c>
      <c r="AL41" s="45">
        <v>176873.65779999999</v>
      </c>
      <c r="AM41" s="46">
        <v>97400.945370000001</v>
      </c>
      <c r="AN41" s="45">
        <v>173132.09469999999</v>
      </c>
      <c r="AO41" s="46">
        <v>105260.8452</v>
      </c>
      <c r="AP41" s="45">
        <v>146725.9779</v>
      </c>
      <c r="AQ41" s="46">
        <v>87751.704379999996</v>
      </c>
      <c r="AR41" s="45">
        <v>182017.1917</v>
      </c>
      <c r="AS41" s="46">
        <v>135828.36480000001</v>
      </c>
      <c r="AT41" s="45">
        <v>129742.7225</v>
      </c>
      <c r="AU41" s="46">
        <v>77394.436539999995</v>
      </c>
      <c r="AV41" s="45">
        <v>138639.1122</v>
      </c>
      <c r="AW41" s="47">
        <v>69890.379979999998</v>
      </c>
    </row>
    <row r="42" spans="1:49" x14ac:dyDescent="0.2">
      <c r="A42" s="63" t="s">
        <v>72</v>
      </c>
      <c r="D42" s="64">
        <v>142178</v>
      </c>
      <c r="E42" s="65">
        <v>200985</v>
      </c>
      <c r="F42" s="64">
        <v>155226</v>
      </c>
      <c r="G42" s="66">
        <v>195970</v>
      </c>
      <c r="H42" s="67">
        <v>162350.0704</v>
      </c>
      <c r="I42" s="68">
        <v>192938.15400000001</v>
      </c>
      <c r="J42" s="67">
        <v>122146</v>
      </c>
      <c r="K42" s="68">
        <v>216727</v>
      </c>
      <c r="L42" s="67">
        <v>46531.85153</v>
      </c>
      <c r="M42" s="68">
        <v>53933.961450000003</v>
      </c>
      <c r="N42" s="67">
        <v>153519.28507979459</v>
      </c>
      <c r="O42" s="68">
        <v>182963.2321563671</v>
      </c>
      <c r="P42" s="67">
        <v>162494.6384</v>
      </c>
      <c r="Q42" s="68">
        <v>158538.20329999999</v>
      </c>
      <c r="R42" s="67">
        <v>142798.25169999999</v>
      </c>
      <c r="S42" s="68">
        <v>175987.47700000001</v>
      </c>
      <c r="T42" s="67">
        <v>146592.3805</v>
      </c>
      <c r="U42" s="69">
        <v>168695.9406</v>
      </c>
      <c r="V42" s="67">
        <v>76557.496710000007</v>
      </c>
      <c r="W42" s="68">
        <v>52797.291250000002</v>
      </c>
      <c r="X42" s="67">
        <v>57643.410830000001</v>
      </c>
      <c r="Y42" s="68">
        <v>63541.335299999999</v>
      </c>
      <c r="Z42" s="67">
        <v>103261.7328</v>
      </c>
      <c r="AA42" s="68">
        <v>143518.43700000001</v>
      </c>
      <c r="AB42" s="67">
        <v>91584.738830000002</v>
      </c>
      <c r="AC42" s="68">
        <v>159531.54999999999</v>
      </c>
      <c r="AD42" s="67">
        <v>49474.711439999999</v>
      </c>
      <c r="AE42" s="68">
        <v>67957.291750000004</v>
      </c>
      <c r="AF42" s="67">
        <v>196870.2219</v>
      </c>
      <c r="AG42" s="68">
        <v>210663.48540000001</v>
      </c>
      <c r="AH42" s="67">
        <v>100340.0511</v>
      </c>
      <c r="AI42" s="68">
        <v>110537.84910000001</v>
      </c>
      <c r="AJ42" s="67">
        <v>126118.7273</v>
      </c>
      <c r="AK42" s="68">
        <v>220686.42860000001</v>
      </c>
      <c r="AL42" s="67">
        <v>201854.845</v>
      </c>
      <c r="AM42" s="68">
        <v>118257.368</v>
      </c>
      <c r="AN42" s="67">
        <v>171851.6893</v>
      </c>
      <c r="AO42" s="68">
        <v>156199.23910000001</v>
      </c>
      <c r="AP42" s="67">
        <v>150153.76620000001</v>
      </c>
      <c r="AQ42" s="68">
        <v>111647.7015</v>
      </c>
      <c r="AR42" s="67">
        <v>184915.12899999999</v>
      </c>
      <c r="AS42" s="68">
        <v>180037.31469999999</v>
      </c>
      <c r="AT42" s="67">
        <v>139494.33670000001</v>
      </c>
      <c r="AU42" s="68">
        <v>116108.43979999999</v>
      </c>
      <c r="AV42" s="67">
        <v>124952.5629</v>
      </c>
      <c r="AW42" s="69">
        <v>134084.48199999999</v>
      </c>
    </row>
    <row r="44" spans="1:49" x14ac:dyDescent="0.2">
      <c r="A44" s="70" t="s">
        <v>74</v>
      </c>
      <c r="B44" s="70"/>
      <c r="C44" s="70"/>
      <c r="D44" s="71"/>
      <c r="E44" s="71"/>
      <c r="F44" s="71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spans="1:49" x14ac:dyDescent="0.2">
      <c r="A45" s="1" t="s">
        <v>0</v>
      </c>
      <c r="B45" s="124" t="s">
        <v>1</v>
      </c>
      <c r="C45" s="126"/>
      <c r="D45" s="124">
        <v>2012</v>
      </c>
      <c r="E45" s="126"/>
      <c r="F45" s="124">
        <v>2008</v>
      </c>
      <c r="G45" s="126"/>
      <c r="H45" s="124">
        <v>2004</v>
      </c>
      <c r="I45" s="126"/>
      <c r="J45" s="124">
        <v>2012</v>
      </c>
      <c r="K45" s="126"/>
      <c r="L45" s="124">
        <v>2013</v>
      </c>
      <c r="M45" s="126"/>
      <c r="N45" s="124">
        <v>2012</v>
      </c>
      <c r="O45" s="125"/>
      <c r="P45" s="125"/>
      <c r="Q45" s="125"/>
      <c r="R45" s="125"/>
      <c r="S45" s="125"/>
      <c r="T45" s="125"/>
      <c r="U45" s="126"/>
      <c r="V45" s="124">
        <v>2011</v>
      </c>
      <c r="W45" s="125"/>
      <c r="X45" s="125"/>
      <c r="Y45" s="126"/>
      <c r="Z45" s="124">
        <v>2010</v>
      </c>
      <c r="AA45" s="125"/>
      <c r="AB45" s="125"/>
      <c r="AC45" s="126"/>
      <c r="AD45" s="124">
        <v>2009</v>
      </c>
      <c r="AE45" s="125"/>
      <c r="AF45" s="125"/>
      <c r="AG45" s="125"/>
      <c r="AH45" s="125"/>
      <c r="AI45" s="126"/>
      <c r="AJ45" s="124">
        <v>2008</v>
      </c>
      <c r="AK45" s="125"/>
      <c r="AL45" s="125"/>
      <c r="AM45" s="125"/>
      <c r="AN45" s="125"/>
      <c r="AO45" s="126"/>
      <c r="AP45" s="124">
        <v>2007</v>
      </c>
      <c r="AQ45" s="125"/>
      <c r="AR45" s="125"/>
      <c r="AS45" s="126"/>
      <c r="AT45" s="124">
        <v>2006</v>
      </c>
      <c r="AU45" s="125"/>
      <c r="AV45" s="125"/>
      <c r="AW45" s="126"/>
    </row>
    <row r="46" spans="1:49" x14ac:dyDescent="0.2">
      <c r="A46" s="2" t="s">
        <v>2</v>
      </c>
      <c r="B46" s="127" t="s">
        <v>3</v>
      </c>
      <c r="C46" s="128"/>
      <c r="D46" s="122" t="s">
        <v>4</v>
      </c>
      <c r="E46" s="123"/>
      <c r="F46" s="122" t="s">
        <v>4</v>
      </c>
      <c r="G46" s="123"/>
      <c r="H46" s="122" t="s">
        <v>4</v>
      </c>
      <c r="I46" s="123"/>
      <c r="J46" s="122" t="s">
        <v>5</v>
      </c>
      <c r="K46" s="123"/>
      <c r="L46" s="122" t="s">
        <v>6</v>
      </c>
      <c r="M46" s="123"/>
      <c r="N46" s="122" t="s">
        <v>7</v>
      </c>
      <c r="O46" s="123"/>
      <c r="P46" s="122" t="s">
        <v>8</v>
      </c>
      <c r="Q46" s="123"/>
      <c r="R46" s="122" t="s">
        <v>9</v>
      </c>
      <c r="S46" s="123"/>
      <c r="T46" s="122" t="s">
        <v>10</v>
      </c>
      <c r="U46" s="123"/>
      <c r="V46" s="122" t="s">
        <v>6</v>
      </c>
      <c r="W46" s="123"/>
      <c r="X46" s="122" t="s">
        <v>11</v>
      </c>
      <c r="Y46" s="123"/>
      <c r="Z46" s="122" t="s">
        <v>7</v>
      </c>
      <c r="AA46" s="123"/>
      <c r="AB46" s="122" t="s">
        <v>12</v>
      </c>
      <c r="AC46" s="123"/>
      <c r="AD46" s="122" t="s">
        <v>13</v>
      </c>
      <c r="AE46" s="123"/>
      <c r="AF46" s="122" t="s">
        <v>14</v>
      </c>
      <c r="AG46" s="123"/>
      <c r="AH46" s="122" t="s">
        <v>15</v>
      </c>
      <c r="AI46" s="123"/>
      <c r="AJ46" s="122" t="s">
        <v>8</v>
      </c>
      <c r="AK46" s="123"/>
      <c r="AL46" s="122" t="s">
        <v>9</v>
      </c>
      <c r="AM46" s="123"/>
      <c r="AN46" s="122" t="s">
        <v>10</v>
      </c>
      <c r="AO46" s="123"/>
      <c r="AP46" s="122" t="s">
        <v>16</v>
      </c>
      <c r="AQ46" s="123"/>
      <c r="AR46" s="122" t="s">
        <v>17</v>
      </c>
      <c r="AS46" s="123"/>
      <c r="AT46" s="122" t="s">
        <v>7</v>
      </c>
      <c r="AU46" s="123"/>
      <c r="AV46" s="122" t="s">
        <v>12</v>
      </c>
      <c r="AW46" s="123"/>
    </row>
    <row r="47" spans="1:49" x14ac:dyDescent="0.2">
      <c r="A47" s="2" t="s">
        <v>18</v>
      </c>
      <c r="B47" s="3" t="s">
        <v>19</v>
      </c>
      <c r="C47" s="2" t="s">
        <v>20</v>
      </c>
      <c r="D47" s="4" t="s">
        <v>21</v>
      </c>
      <c r="E47" t="s">
        <v>22</v>
      </c>
      <c r="F47" s="4" t="s">
        <v>21</v>
      </c>
      <c r="G47" t="s">
        <v>23</v>
      </c>
      <c r="H47" s="4" t="s">
        <v>24</v>
      </c>
      <c r="I47" t="s">
        <v>25</v>
      </c>
      <c r="J47" s="4" t="s">
        <v>26</v>
      </c>
      <c r="K47" t="s">
        <v>27</v>
      </c>
      <c r="L47" s="4" t="s">
        <v>28</v>
      </c>
      <c r="M47" t="s">
        <v>29</v>
      </c>
      <c r="N47" s="4" t="s">
        <v>30</v>
      </c>
      <c r="O47" t="s">
        <v>31</v>
      </c>
      <c r="P47" s="4" t="s">
        <v>32</v>
      </c>
      <c r="Q47" t="s">
        <v>33</v>
      </c>
      <c r="R47" s="4" t="s">
        <v>34</v>
      </c>
      <c r="S47" t="s">
        <v>35</v>
      </c>
      <c r="T47" s="4" t="s">
        <v>36</v>
      </c>
      <c r="U47" s="5" t="s">
        <v>37</v>
      </c>
      <c r="V47" s="4" t="s">
        <v>38</v>
      </c>
      <c r="W47" t="s">
        <v>29</v>
      </c>
      <c r="X47" s="4" t="s">
        <v>39</v>
      </c>
      <c r="Y47" t="s">
        <v>40</v>
      </c>
      <c r="Z47" s="4" t="s">
        <v>41</v>
      </c>
      <c r="AA47" t="s">
        <v>42</v>
      </c>
      <c r="AB47" s="4" t="s">
        <v>43</v>
      </c>
      <c r="AC47" t="s">
        <v>44</v>
      </c>
      <c r="AD47" s="4" t="s">
        <v>45</v>
      </c>
      <c r="AE47" t="s">
        <v>46</v>
      </c>
      <c r="AF47" s="4" t="s">
        <v>19</v>
      </c>
      <c r="AG47" t="s">
        <v>20</v>
      </c>
      <c r="AH47" s="4" t="s">
        <v>19</v>
      </c>
      <c r="AI47" t="s">
        <v>20</v>
      </c>
      <c r="AJ47" s="4" t="s">
        <v>47</v>
      </c>
      <c r="AK47" t="s">
        <v>44</v>
      </c>
      <c r="AL47" s="4" t="s">
        <v>48</v>
      </c>
      <c r="AM47" t="s">
        <v>49</v>
      </c>
      <c r="AN47" s="4" t="s">
        <v>36</v>
      </c>
      <c r="AO47" t="s">
        <v>50</v>
      </c>
      <c r="AP47" s="4" t="s">
        <v>19</v>
      </c>
      <c r="AQ47" t="s">
        <v>20</v>
      </c>
      <c r="AR47" s="4" t="s">
        <v>19</v>
      </c>
      <c r="AS47" t="s">
        <v>20</v>
      </c>
      <c r="AT47" s="4" t="s">
        <v>30</v>
      </c>
      <c r="AU47" t="s">
        <v>51</v>
      </c>
      <c r="AV47" s="4" t="s">
        <v>52</v>
      </c>
      <c r="AW47" s="5" t="s">
        <v>53</v>
      </c>
    </row>
    <row r="48" spans="1:49" s="72" customFormat="1" x14ac:dyDescent="0.2">
      <c r="A48" s="73" t="s">
        <v>54</v>
      </c>
      <c r="B48" s="74">
        <f>ROUND(B4,6)</f>
        <v>0.50904400000000005</v>
      </c>
      <c r="C48" s="76">
        <f t="shared" ref="C48:AW53" si="49">ROUND(C4,6)</f>
        <v>0.490956</v>
      </c>
      <c r="D48" s="74">
        <f t="shared" si="49"/>
        <v>0.52731399999999995</v>
      </c>
      <c r="E48" s="75">
        <f t="shared" si="49"/>
        <v>0.472686</v>
      </c>
      <c r="F48" s="74">
        <f t="shared" si="49"/>
        <v>0.55229700000000004</v>
      </c>
      <c r="G48" s="75">
        <f t="shared" si="49"/>
        <v>0.44770300000000002</v>
      </c>
      <c r="H48" s="74">
        <f t="shared" si="49"/>
        <v>0.51258300000000001</v>
      </c>
      <c r="I48" s="75">
        <f t="shared" si="49"/>
        <v>0.48741699999999999</v>
      </c>
      <c r="J48" s="74">
        <f t="shared" si="49"/>
        <v>0.50758300000000001</v>
      </c>
      <c r="K48" s="75">
        <f t="shared" si="49"/>
        <v>0.49241699999999999</v>
      </c>
      <c r="L48" s="74">
        <f t="shared" si="49"/>
        <v>0.48462899999999998</v>
      </c>
      <c r="M48" s="75">
        <f t="shared" si="49"/>
        <v>0.51537100000000002</v>
      </c>
      <c r="N48" s="74">
        <f t="shared" si="49"/>
        <v>0.54630999999999996</v>
      </c>
      <c r="O48" s="75">
        <f t="shared" si="49"/>
        <v>0.45368999999999998</v>
      </c>
      <c r="P48" s="74">
        <f t="shared" si="49"/>
        <v>0.57464999999999999</v>
      </c>
      <c r="Q48" s="75">
        <f t="shared" si="49"/>
        <v>0.42535000000000001</v>
      </c>
      <c r="R48" s="74">
        <f t="shared" si="49"/>
        <v>0.51712599999999997</v>
      </c>
      <c r="S48" s="75">
        <f t="shared" si="49"/>
        <v>0.48287400000000003</v>
      </c>
      <c r="T48" s="74">
        <f t="shared" si="49"/>
        <v>0.544211</v>
      </c>
      <c r="U48" s="76">
        <f t="shared" si="49"/>
        <v>0.455789</v>
      </c>
      <c r="V48" s="74">
        <f t="shared" si="49"/>
        <v>0.54512300000000002</v>
      </c>
      <c r="W48" s="75">
        <f t="shared" si="49"/>
        <v>0.45487699999999998</v>
      </c>
      <c r="X48" s="74">
        <f t="shared" si="49"/>
        <v>0.47903699999999999</v>
      </c>
      <c r="Y48" s="75">
        <f t="shared" si="49"/>
        <v>0.52096299999999995</v>
      </c>
      <c r="Z48" s="74">
        <f t="shared" si="49"/>
        <v>0.48991499999999999</v>
      </c>
      <c r="AA48" s="75">
        <f t="shared" si="49"/>
        <v>0.51008500000000001</v>
      </c>
      <c r="AB48" s="74">
        <f t="shared" si="49"/>
        <v>0.45511299999999999</v>
      </c>
      <c r="AC48" s="75">
        <f t="shared" si="49"/>
        <v>0.54488700000000001</v>
      </c>
      <c r="AD48" s="74">
        <f t="shared" si="49"/>
        <v>0.46829999999999999</v>
      </c>
      <c r="AE48" s="75">
        <f t="shared" si="49"/>
        <v>0.53169999999999995</v>
      </c>
      <c r="AF48" s="74">
        <f t="shared" si="49"/>
        <v>0.45991700000000002</v>
      </c>
      <c r="AG48" s="75">
        <f t="shared" si="49"/>
        <v>0.54008299999999998</v>
      </c>
      <c r="AH48" s="74">
        <f t="shared" si="49"/>
        <v>0.45753100000000002</v>
      </c>
      <c r="AI48" s="75">
        <f t="shared" si="49"/>
        <v>0.54246899999999998</v>
      </c>
      <c r="AJ48" s="74">
        <f t="shared" si="49"/>
        <v>0.46593000000000001</v>
      </c>
      <c r="AK48" s="75">
        <f t="shared" si="49"/>
        <v>0.53407000000000004</v>
      </c>
      <c r="AL48" s="74">
        <f t="shared" si="49"/>
        <v>0.60982700000000001</v>
      </c>
      <c r="AM48" s="75">
        <f t="shared" si="49"/>
        <v>0.39017299999999999</v>
      </c>
      <c r="AN48" s="74">
        <f t="shared" si="49"/>
        <v>0.561666</v>
      </c>
      <c r="AO48" s="75">
        <f t="shared" si="49"/>
        <v>0.438334</v>
      </c>
      <c r="AP48" s="74">
        <f t="shared" si="49"/>
        <v>0.56584400000000001</v>
      </c>
      <c r="AQ48" s="75">
        <f t="shared" si="49"/>
        <v>0.43415599999999999</v>
      </c>
      <c r="AR48" s="74">
        <f t="shared" si="49"/>
        <v>0.50911200000000001</v>
      </c>
      <c r="AS48" s="75">
        <f t="shared" si="49"/>
        <v>0.49088799999999999</v>
      </c>
      <c r="AT48" s="74">
        <f t="shared" si="49"/>
        <v>0.58683799999999997</v>
      </c>
      <c r="AU48" s="75">
        <f t="shared" si="49"/>
        <v>0.41316199999999997</v>
      </c>
      <c r="AV48" s="74">
        <f t="shared" si="49"/>
        <v>0.60364700000000004</v>
      </c>
      <c r="AW48" s="76">
        <f t="shared" si="49"/>
        <v>0.39635300000000001</v>
      </c>
    </row>
    <row r="49" spans="1:49" s="72" customFormat="1" x14ac:dyDescent="0.2">
      <c r="A49" s="77" t="s">
        <v>55</v>
      </c>
      <c r="B49" s="78">
        <f t="shared" ref="B49:Q66" si="50">ROUND(B5,6)</f>
        <v>0.798454</v>
      </c>
      <c r="C49" s="79">
        <f t="shared" si="50"/>
        <v>0.201546</v>
      </c>
      <c r="D49" s="78">
        <f t="shared" si="50"/>
        <v>0.82968699999999995</v>
      </c>
      <c r="E49" s="79">
        <f t="shared" si="50"/>
        <v>0.17031299999999999</v>
      </c>
      <c r="F49" s="78">
        <f t="shared" si="50"/>
        <v>0.79286900000000005</v>
      </c>
      <c r="G49" s="80">
        <f t="shared" si="50"/>
        <v>0.20713100000000001</v>
      </c>
      <c r="H49" s="78">
        <f t="shared" si="50"/>
        <v>0.76427400000000001</v>
      </c>
      <c r="I49" s="80">
        <f t="shared" si="50"/>
        <v>0.23572599999999999</v>
      </c>
      <c r="J49" s="78">
        <f t="shared" si="50"/>
        <v>0.84948500000000005</v>
      </c>
      <c r="K49" s="80">
        <f t="shared" si="50"/>
        <v>0.15051500000000001</v>
      </c>
      <c r="L49" s="78">
        <f t="shared" si="50"/>
        <v>0.73825499999999999</v>
      </c>
      <c r="M49" s="80">
        <f t="shared" si="50"/>
        <v>0.26174500000000001</v>
      </c>
      <c r="N49" s="78">
        <f t="shared" si="50"/>
        <v>0.84027499999999999</v>
      </c>
      <c r="O49" s="80">
        <f t="shared" si="50"/>
        <v>0.15972500000000001</v>
      </c>
      <c r="P49" s="78">
        <f t="shared" si="50"/>
        <v>0.82284900000000005</v>
      </c>
      <c r="Q49" s="80">
        <f t="shared" si="50"/>
        <v>0.177151</v>
      </c>
      <c r="R49" s="78">
        <f t="shared" si="49"/>
        <v>0.79547100000000004</v>
      </c>
      <c r="S49" s="80">
        <f t="shared" si="49"/>
        <v>0.20452899999999999</v>
      </c>
      <c r="T49" s="78">
        <f t="shared" si="49"/>
        <v>0.81379299999999999</v>
      </c>
      <c r="U49" s="79">
        <f t="shared" si="49"/>
        <v>0.18620700000000001</v>
      </c>
      <c r="V49" s="78">
        <f t="shared" si="49"/>
        <v>0.73717699999999997</v>
      </c>
      <c r="W49" s="80">
        <f t="shared" si="49"/>
        <v>0.26282299999999997</v>
      </c>
      <c r="X49" s="78">
        <f t="shared" si="49"/>
        <v>0.71172800000000003</v>
      </c>
      <c r="Y49" s="80">
        <f t="shared" si="49"/>
        <v>0.28827199999999997</v>
      </c>
      <c r="Z49" s="78">
        <f t="shared" si="49"/>
        <v>0.78727400000000003</v>
      </c>
      <c r="AA49" s="80">
        <f t="shared" si="49"/>
        <v>0.212726</v>
      </c>
      <c r="AB49" s="78">
        <f t="shared" si="49"/>
        <v>0.77034800000000003</v>
      </c>
      <c r="AC49" s="80">
        <f t="shared" si="49"/>
        <v>0.229652</v>
      </c>
      <c r="AD49" s="78">
        <f t="shared" si="49"/>
        <v>0.70350500000000005</v>
      </c>
      <c r="AE49" s="80">
        <f t="shared" si="49"/>
        <v>0.29649500000000001</v>
      </c>
      <c r="AF49" s="78">
        <f t="shared" si="49"/>
        <v>0.68542000000000003</v>
      </c>
      <c r="AG49" s="80">
        <f t="shared" si="49"/>
        <v>0.31458000000000003</v>
      </c>
      <c r="AH49" s="78">
        <f t="shared" si="49"/>
        <v>0.67105300000000001</v>
      </c>
      <c r="AI49" s="80">
        <f t="shared" si="49"/>
        <v>0.32894699999999999</v>
      </c>
      <c r="AJ49" s="78">
        <f t="shared" si="49"/>
        <v>0.74588299999999996</v>
      </c>
      <c r="AK49" s="80">
        <f t="shared" si="49"/>
        <v>0.25411699999999998</v>
      </c>
      <c r="AL49" s="78">
        <f t="shared" si="49"/>
        <v>0.81071099999999996</v>
      </c>
      <c r="AM49" s="80">
        <f t="shared" si="49"/>
        <v>0.18928900000000001</v>
      </c>
      <c r="AN49" s="78">
        <f t="shared" si="49"/>
        <v>0.78875700000000004</v>
      </c>
      <c r="AO49" s="80">
        <f t="shared" si="49"/>
        <v>0.21124299999999999</v>
      </c>
      <c r="AP49" s="78">
        <f t="shared" si="49"/>
        <v>0.78031799999999996</v>
      </c>
      <c r="AQ49" s="80">
        <f t="shared" si="49"/>
        <v>0.21968199999999999</v>
      </c>
      <c r="AR49" s="78">
        <f t="shared" si="49"/>
        <v>0.73650300000000002</v>
      </c>
      <c r="AS49" s="80">
        <f t="shared" si="49"/>
        <v>0.26349699999999998</v>
      </c>
      <c r="AT49" s="78">
        <f t="shared" si="49"/>
        <v>0.80001999999999995</v>
      </c>
      <c r="AU49" s="80">
        <f t="shared" si="49"/>
        <v>0.19997999999999999</v>
      </c>
      <c r="AV49" s="78">
        <f t="shared" si="49"/>
        <v>0.86783299999999997</v>
      </c>
      <c r="AW49" s="79">
        <f t="shared" si="49"/>
        <v>0.13216700000000001</v>
      </c>
    </row>
    <row r="50" spans="1:49" s="72" customFormat="1" x14ac:dyDescent="0.2">
      <c r="A50" s="81" t="s">
        <v>56</v>
      </c>
      <c r="B50" s="82">
        <f t="shared" si="50"/>
        <v>0.89577899999999999</v>
      </c>
      <c r="C50" s="83">
        <f t="shared" si="49"/>
        <v>0.10422099999999999</v>
      </c>
      <c r="D50" s="82">
        <f t="shared" si="49"/>
        <v>0.90989600000000004</v>
      </c>
      <c r="E50" s="83">
        <f t="shared" si="49"/>
        <v>9.0104000000000004E-2</v>
      </c>
      <c r="F50" s="82">
        <f t="shared" si="49"/>
        <v>0.91241899999999998</v>
      </c>
      <c r="G50" s="72">
        <f t="shared" si="49"/>
        <v>8.7581000000000006E-2</v>
      </c>
      <c r="H50" s="82">
        <f t="shared" si="49"/>
        <v>0.87677700000000003</v>
      </c>
      <c r="I50" s="72">
        <f t="shared" si="49"/>
        <v>0.123223</v>
      </c>
      <c r="J50" s="82">
        <f t="shared" si="49"/>
        <v>0.90504799999999996</v>
      </c>
      <c r="K50" s="72">
        <f t="shared" si="49"/>
        <v>9.4951999999999995E-2</v>
      </c>
      <c r="L50" s="82">
        <f t="shared" si="49"/>
        <v>0.87807500000000005</v>
      </c>
      <c r="M50" s="72">
        <f t="shared" si="49"/>
        <v>0.12192500000000001</v>
      </c>
      <c r="N50" s="82">
        <f t="shared" si="49"/>
        <v>0.913304</v>
      </c>
      <c r="O50" s="72">
        <f t="shared" si="49"/>
        <v>8.6695999999999995E-2</v>
      </c>
      <c r="P50" s="82">
        <f t="shared" si="49"/>
        <v>0.90988999999999998</v>
      </c>
      <c r="Q50" s="72">
        <f t="shared" si="49"/>
        <v>9.0109999999999996E-2</v>
      </c>
      <c r="R50" s="82">
        <f t="shared" si="49"/>
        <v>0.89592400000000005</v>
      </c>
      <c r="S50" s="72">
        <f t="shared" si="49"/>
        <v>0.104076</v>
      </c>
      <c r="T50" s="82">
        <f t="shared" si="49"/>
        <v>0.90642599999999995</v>
      </c>
      <c r="U50" s="83">
        <f t="shared" si="49"/>
        <v>9.3574000000000004E-2</v>
      </c>
      <c r="V50" s="82">
        <f t="shared" si="49"/>
        <v>0.86672700000000003</v>
      </c>
      <c r="W50" s="72">
        <f t="shared" si="49"/>
        <v>0.133273</v>
      </c>
      <c r="X50" s="82">
        <f t="shared" si="49"/>
        <v>0.84929200000000005</v>
      </c>
      <c r="Y50" s="72">
        <f t="shared" si="49"/>
        <v>0.15070800000000001</v>
      </c>
      <c r="Z50" s="82">
        <f t="shared" si="49"/>
        <v>0.88934199999999997</v>
      </c>
      <c r="AA50" s="72">
        <f t="shared" si="49"/>
        <v>0.11065800000000001</v>
      </c>
      <c r="AB50" s="82">
        <f t="shared" si="49"/>
        <v>0.88100000000000001</v>
      </c>
      <c r="AC50" s="72">
        <f t="shared" si="49"/>
        <v>0.11899999999999999</v>
      </c>
      <c r="AD50" s="82">
        <f t="shared" si="49"/>
        <v>0.84442600000000001</v>
      </c>
      <c r="AE50" s="72">
        <f t="shared" si="49"/>
        <v>0.15557399999999999</v>
      </c>
      <c r="AF50" s="82">
        <f t="shared" si="49"/>
        <v>0.83437700000000004</v>
      </c>
      <c r="AG50" s="72">
        <f t="shared" si="49"/>
        <v>0.16562299999999999</v>
      </c>
      <c r="AH50" s="82">
        <f t="shared" si="49"/>
        <v>0.82516500000000004</v>
      </c>
      <c r="AI50" s="72">
        <f t="shared" si="49"/>
        <v>0.17483499999999999</v>
      </c>
      <c r="AJ50" s="82">
        <f t="shared" si="49"/>
        <v>0.86904800000000004</v>
      </c>
      <c r="AK50" s="72">
        <f t="shared" si="49"/>
        <v>0.13095200000000001</v>
      </c>
      <c r="AL50" s="82">
        <f t="shared" si="49"/>
        <v>0.90603999999999996</v>
      </c>
      <c r="AM50" s="72">
        <f t="shared" si="49"/>
        <v>9.3960000000000002E-2</v>
      </c>
      <c r="AN50" s="82">
        <f t="shared" si="49"/>
        <v>0.89341899999999996</v>
      </c>
      <c r="AO50" s="72">
        <f t="shared" si="49"/>
        <v>0.106581</v>
      </c>
      <c r="AP50" s="82">
        <f t="shared" si="49"/>
        <v>0.894482</v>
      </c>
      <c r="AQ50" s="72">
        <f t="shared" si="49"/>
        <v>0.105518</v>
      </c>
      <c r="AR50" s="82">
        <f t="shared" si="49"/>
        <v>0.87066500000000002</v>
      </c>
      <c r="AS50" s="72">
        <f t="shared" si="49"/>
        <v>0.12933500000000001</v>
      </c>
      <c r="AT50" s="82">
        <f t="shared" si="49"/>
        <v>0.89649400000000001</v>
      </c>
      <c r="AU50" s="72">
        <f t="shared" si="49"/>
        <v>0.103506</v>
      </c>
      <c r="AV50" s="82">
        <f t="shared" si="49"/>
        <v>0.930593</v>
      </c>
      <c r="AW50" s="83">
        <f t="shared" si="49"/>
        <v>6.9406999999999996E-2</v>
      </c>
    </row>
    <row r="51" spans="1:49" s="72" customFormat="1" x14ac:dyDescent="0.2">
      <c r="A51" s="84" t="s">
        <v>57</v>
      </c>
      <c r="B51" s="82">
        <f t="shared" si="50"/>
        <v>0.428595</v>
      </c>
      <c r="C51" s="83">
        <f t="shared" si="49"/>
        <v>0.57140500000000005</v>
      </c>
      <c r="D51" s="82">
        <f t="shared" si="49"/>
        <v>0.43637100000000001</v>
      </c>
      <c r="E51" s="83">
        <f t="shared" si="49"/>
        <v>0.56362900000000005</v>
      </c>
      <c r="F51" s="82">
        <f t="shared" si="49"/>
        <v>0.46976400000000001</v>
      </c>
      <c r="G51" s="72">
        <f t="shared" si="49"/>
        <v>0.53023600000000004</v>
      </c>
      <c r="H51" s="82">
        <f t="shared" si="49"/>
        <v>0.45249</v>
      </c>
      <c r="I51" s="72">
        <f t="shared" si="49"/>
        <v>0.54751000000000005</v>
      </c>
      <c r="J51" s="82">
        <f t="shared" si="49"/>
        <v>0.42771100000000001</v>
      </c>
      <c r="K51" s="72">
        <f t="shared" si="49"/>
        <v>0.57228900000000005</v>
      </c>
      <c r="L51" s="82">
        <f t="shared" si="49"/>
        <v>0.44485599999999997</v>
      </c>
      <c r="M51" s="72">
        <f t="shared" si="49"/>
        <v>0.55514399999999997</v>
      </c>
      <c r="N51" s="82">
        <f t="shared" si="49"/>
        <v>0.44852399999999998</v>
      </c>
      <c r="O51" s="72">
        <f t="shared" si="49"/>
        <v>0.55147599999999997</v>
      </c>
      <c r="P51" s="82">
        <f t="shared" si="49"/>
        <v>0.49559399999999998</v>
      </c>
      <c r="Q51" s="72">
        <f t="shared" si="49"/>
        <v>0.50440600000000002</v>
      </c>
      <c r="R51" s="82">
        <f t="shared" si="49"/>
        <v>0.42868899999999999</v>
      </c>
      <c r="S51" s="72">
        <f t="shared" si="49"/>
        <v>0.57131100000000001</v>
      </c>
      <c r="T51" s="82">
        <f t="shared" si="49"/>
        <v>0.46624300000000002</v>
      </c>
      <c r="U51" s="83">
        <f t="shared" si="49"/>
        <v>0.53375700000000004</v>
      </c>
      <c r="V51" s="82">
        <f t="shared" si="49"/>
        <v>0.51547699999999996</v>
      </c>
      <c r="W51" s="72">
        <f t="shared" si="49"/>
        <v>0.48452299999999998</v>
      </c>
      <c r="X51" s="82">
        <f t="shared" si="49"/>
        <v>0.42716500000000002</v>
      </c>
      <c r="Y51" s="72">
        <f t="shared" si="49"/>
        <v>0.57283499999999998</v>
      </c>
      <c r="Z51" s="82">
        <f t="shared" si="49"/>
        <v>0.41763899999999998</v>
      </c>
      <c r="AA51" s="72">
        <f t="shared" si="49"/>
        <v>0.58236100000000002</v>
      </c>
      <c r="AB51" s="82">
        <f t="shared" si="49"/>
        <v>0.37721700000000002</v>
      </c>
      <c r="AC51" s="72">
        <f t="shared" si="49"/>
        <v>0.62278299999999998</v>
      </c>
      <c r="AD51" s="82">
        <f t="shared" si="49"/>
        <v>0.420628</v>
      </c>
      <c r="AE51" s="72">
        <f t="shared" si="49"/>
        <v>0.579372</v>
      </c>
      <c r="AF51" s="82">
        <f t="shared" si="49"/>
        <v>0.426315</v>
      </c>
      <c r="AG51" s="72">
        <f t="shared" si="49"/>
        <v>0.573685</v>
      </c>
      <c r="AH51" s="82">
        <f t="shared" si="49"/>
        <v>0.43002899999999999</v>
      </c>
      <c r="AI51" s="72">
        <f t="shared" si="49"/>
        <v>0.56997100000000001</v>
      </c>
      <c r="AJ51" s="82">
        <f t="shared" si="49"/>
        <v>0.384102</v>
      </c>
      <c r="AK51" s="72">
        <f t="shared" si="49"/>
        <v>0.61589799999999995</v>
      </c>
      <c r="AL51" s="82">
        <f t="shared" si="49"/>
        <v>0.58679800000000004</v>
      </c>
      <c r="AM51" s="72">
        <f t="shared" si="49"/>
        <v>0.41320200000000001</v>
      </c>
      <c r="AN51" s="82">
        <f t="shared" si="49"/>
        <v>0.49820199999999998</v>
      </c>
      <c r="AO51" s="72">
        <f t="shared" si="49"/>
        <v>0.50179799999999997</v>
      </c>
      <c r="AP51" s="82">
        <f t="shared" si="49"/>
        <v>0.52126700000000004</v>
      </c>
      <c r="AQ51" s="72">
        <f t="shared" si="49"/>
        <v>0.47873300000000002</v>
      </c>
      <c r="AR51" s="82">
        <f t="shared" si="49"/>
        <v>0.46899099999999999</v>
      </c>
      <c r="AS51" s="72">
        <f t="shared" si="49"/>
        <v>0.53100899999999995</v>
      </c>
      <c r="AT51" s="82">
        <f t="shared" si="49"/>
        <v>0.53191999999999995</v>
      </c>
      <c r="AU51" s="72">
        <f t="shared" si="49"/>
        <v>0.46808</v>
      </c>
      <c r="AV51" s="82">
        <f t="shared" si="49"/>
        <v>0.484657</v>
      </c>
      <c r="AW51" s="83">
        <f t="shared" si="49"/>
        <v>0.515343</v>
      </c>
    </row>
    <row r="52" spans="1:49" s="72" customFormat="1" x14ac:dyDescent="0.2">
      <c r="A52" s="85" t="s">
        <v>58</v>
      </c>
      <c r="B52" s="82">
        <f t="shared" si="50"/>
        <v>0.38697799999999999</v>
      </c>
      <c r="C52" s="83">
        <f t="shared" si="49"/>
        <v>0.61302199999999996</v>
      </c>
      <c r="D52" s="82">
        <f t="shared" si="49"/>
        <v>0.42105599999999999</v>
      </c>
      <c r="E52" s="83">
        <f t="shared" si="49"/>
        <v>0.57894400000000001</v>
      </c>
      <c r="F52" s="82">
        <f t="shared" si="49"/>
        <v>0.45581100000000002</v>
      </c>
      <c r="G52" s="72">
        <f t="shared" si="49"/>
        <v>0.54418900000000003</v>
      </c>
      <c r="H52" s="82">
        <f t="shared" si="49"/>
        <v>0.37981199999999998</v>
      </c>
      <c r="I52" s="72">
        <f t="shared" si="49"/>
        <v>0.62018799999999996</v>
      </c>
      <c r="J52" s="82">
        <f t="shared" si="49"/>
        <v>0.36557000000000001</v>
      </c>
      <c r="K52" s="72">
        <f t="shared" si="49"/>
        <v>0.63443000000000005</v>
      </c>
      <c r="L52" s="82">
        <f t="shared" si="49"/>
        <v>0.38860800000000001</v>
      </c>
      <c r="M52" s="72">
        <f t="shared" si="49"/>
        <v>0.61139200000000005</v>
      </c>
      <c r="N52" s="82">
        <f t="shared" si="49"/>
        <v>0.43835600000000002</v>
      </c>
      <c r="O52" s="72">
        <f t="shared" si="49"/>
        <v>0.56164400000000003</v>
      </c>
      <c r="P52" s="82">
        <f t="shared" si="49"/>
        <v>0.46624100000000002</v>
      </c>
      <c r="Q52" s="72">
        <f t="shared" si="49"/>
        <v>0.53375899999999998</v>
      </c>
      <c r="R52" s="82">
        <f t="shared" si="49"/>
        <v>0.42502699999999999</v>
      </c>
      <c r="S52" s="72">
        <f t="shared" si="49"/>
        <v>0.57497299999999996</v>
      </c>
      <c r="T52" s="82">
        <f t="shared" si="49"/>
        <v>0.43250899999999998</v>
      </c>
      <c r="U52" s="83">
        <f t="shared" si="49"/>
        <v>0.56749099999999997</v>
      </c>
      <c r="V52" s="82">
        <f t="shared" si="49"/>
        <v>0.38857599999999998</v>
      </c>
      <c r="W52" s="72">
        <f t="shared" si="49"/>
        <v>0.61142399999999997</v>
      </c>
      <c r="X52" s="82">
        <f t="shared" si="49"/>
        <v>0.37959399999999999</v>
      </c>
      <c r="Y52" s="72">
        <f t="shared" si="49"/>
        <v>0.62040600000000001</v>
      </c>
      <c r="Z52" s="82">
        <f t="shared" si="49"/>
        <v>0.35111900000000001</v>
      </c>
      <c r="AA52" s="72">
        <f t="shared" si="49"/>
        <v>0.64888100000000004</v>
      </c>
      <c r="AB52" s="82">
        <f t="shared" si="49"/>
        <v>0.31572899999999998</v>
      </c>
      <c r="AC52" s="72">
        <f t="shared" si="49"/>
        <v>0.68427099999999996</v>
      </c>
      <c r="AD52" s="82">
        <f t="shared" si="49"/>
        <v>0.35632399999999997</v>
      </c>
      <c r="AE52" s="72">
        <f t="shared" si="49"/>
        <v>0.64367600000000003</v>
      </c>
      <c r="AF52" s="82">
        <f t="shared" si="49"/>
        <v>0.34610099999999999</v>
      </c>
      <c r="AG52" s="72">
        <f t="shared" si="49"/>
        <v>0.65389900000000001</v>
      </c>
      <c r="AH52" s="82">
        <f t="shared" si="49"/>
        <v>0.338812</v>
      </c>
      <c r="AI52" s="72">
        <f t="shared" si="49"/>
        <v>0.661188</v>
      </c>
      <c r="AJ52" s="82">
        <f t="shared" si="49"/>
        <v>0.32959300000000002</v>
      </c>
      <c r="AK52" s="72">
        <f t="shared" si="49"/>
        <v>0.67040699999999998</v>
      </c>
      <c r="AL52" s="82">
        <f t="shared" si="49"/>
        <v>0.47863</v>
      </c>
      <c r="AM52" s="72">
        <f t="shared" si="49"/>
        <v>0.52137</v>
      </c>
      <c r="AN52" s="82">
        <f t="shared" si="49"/>
        <v>0.45727899999999999</v>
      </c>
      <c r="AO52" s="72">
        <f t="shared" si="49"/>
        <v>0.54272100000000001</v>
      </c>
      <c r="AP52" s="82">
        <f t="shared" si="49"/>
        <v>0.45548</v>
      </c>
      <c r="AQ52" s="72">
        <f t="shared" si="49"/>
        <v>0.54452</v>
      </c>
      <c r="AR52" s="82">
        <f t="shared" si="49"/>
        <v>0.38022899999999998</v>
      </c>
      <c r="AS52" s="72">
        <f t="shared" si="49"/>
        <v>0.61977099999999996</v>
      </c>
      <c r="AT52" s="82">
        <f t="shared" si="49"/>
        <v>0.47755399999999998</v>
      </c>
      <c r="AU52" s="72">
        <f t="shared" si="49"/>
        <v>0.52244599999999997</v>
      </c>
      <c r="AV52" s="82">
        <f t="shared" si="49"/>
        <v>0.45404299999999997</v>
      </c>
      <c r="AW52" s="83">
        <f t="shared" si="49"/>
        <v>0.54595700000000003</v>
      </c>
    </row>
    <row r="53" spans="1:49" s="72" customFormat="1" x14ac:dyDescent="0.2">
      <c r="A53" s="86" t="s">
        <v>59</v>
      </c>
      <c r="B53" s="82">
        <f t="shared" si="50"/>
        <v>0.41782599999999998</v>
      </c>
      <c r="C53" s="83">
        <f t="shared" si="49"/>
        <v>0.58217399999999997</v>
      </c>
      <c r="D53" s="82">
        <f t="shared" si="49"/>
        <v>0.420657</v>
      </c>
      <c r="E53" s="83">
        <f t="shared" si="49"/>
        <v>0.57934300000000005</v>
      </c>
      <c r="F53" s="82">
        <f t="shared" si="49"/>
        <v>0.47782999999999998</v>
      </c>
      <c r="G53" s="72">
        <f t="shared" si="49"/>
        <v>0.52217000000000002</v>
      </c>
      <c r="H53" s="82">
        <f t="shared" si="49"/>
        <v>0.420464</v>
      </c>
      <c r="I53" s="72">
        <f t="shared" si="49"/>
        <v>0.57953600000000005</v>
      </c>
      <c r="J53" s="82">
        <f t="shared" si="49"/>
        <v>0.37075399999999997</v>
      </c>
      <c r="K53" s="72">
        <f t="shared" si="49"/>
        <v>0.62924599999999997</v>
      </c>
      <c r="L53" s="82">
        <f t="shared" si="49"/>
        <v>0.41961500000000002</v>
      </c>
      <c r="M53" s="72">
        <f t="shared" si="49"/>
        <v>0.58038500000000004</v>
      </c>
      <c r="N53" s="82">
        <f t="shared" si="49"/>
        <v>0.42615799999999998</v>
      </c>
      <c r="O53" s="72">
        <f t="shared" si="49"/>
        <v>0.57384199999999996</v>
      </c>
      <c r="P53" s="82">
        <f t="shared" si="49"/>
        <v>0.49764900000000001</v>
      </c>
      <c r="Q53" s="72">
        <f t="shared" si="49"/>
        <v>0.50235099999999999</v>
      </c>
      <c r="R53" s="82">
        <f t="shared" si="49"/>
        <v>0.406366</v>
      </c>
      <c r="S53" s="72">
        <f t="shared" si="49"/>
        <v>0.593634</v>
      </c>
      <c r="T53" s="82">
        <f t="shared" si="49"/>
        <v>0.44887100000000002</v>
      </c>
      <c r="U53" s="83">
        <f t="shared" si="49"/>
        <v>0.55112899999999998</v>
      </c>
      <c r="V53" s="82">
        <f t="shared" si="49"/>
        <v>0.48708299999999999</v>
      </c>
      <c r="W53" s="72">
        <f t="shared" si="49"/>
        <v>0.51291699999999996</v>
      </c>
      <c r="X53" s="82">
        <f t="shared" si="49"/>
        <v>0.396646</v>
      </c>
      <c r="Y53" s="72">
        <f t="shared" si="49"/>
        <v>0.60335399999999995</v>
      </c>
      <c r="Z53" s="82">
        <f t="shared" si="49"/>
        <v>0.41056900000000002</v>
      </c>
      <c r="AA53" s="72">
        <f t="shared" si="49"/>
        <v>0.58943100000000004</v>
      </c>
      <c r="AB53" s="82">
        <f t="shared" si="49"/>
        <v>0.37121399999999999</v>
      </c>
      <c r="AC53" s="72">
        <f t="shared" si="49"/>
        <v>0.62878599999999996</v>
      </c>
      <c r="AD53" s="82">
        <f t="shared" si="49"/>
        <v>0.41062599999999999</v>
      </c>
      <c r="AE53" s="72">
        <f t="shared" si="49"/>
        <v>0.58937399999999995</v>
      </c>
      <c r="AF53" s="82">
        <f t="shared" si="49"/>
        <v>0.39486500000000002</v>
      </c>
      <c r="AG53" s="72">
        <f t="shared" si="49"/>
        <v>0.60513499999999998</v>
      </c>
      <c r="AH53" s="82">
        <f t="shared" si="49"/>
        <v>0.404057</v>
      </c>
      <c r="AI53" s="72">
        <f t="shared" si="49"/>
        <v>0.595943</v>
      </c>
      <c r="AJ53" s="82">
        <f t="shared" si="49"/>
        <v>0.37397399999999997</v>
      </c>
      <c r="AK53" s="72">
        <f t="shared" si="49"/>
        <v>0.62602599999999997</v>
      </c>
      <c r="AL53" s="82">
        <f t="shared" ref="C53:AW59" si="51">ROUND(AL9,6)</f>
        <v>0.557114</v>
      </c>
      <c r="AM53" s="72">
        <f t="shared" si="51"/>
        <v>0.442886</v>
      </c>
      <c r="AN53" s="82">
        <f t="shared" si="51"/>
        <v>0.49616399999999999</v>
      </c>
      <c r="AO53" s="72">
        <f t="shared" si="51"/>
        <v>0.50383599999999995</v>
      </c>
      <c r="AP53" s="82">
        <f t="shared" si="51"/>
        <v>0.46867399999999998</v>
      </c>
      <c r="AQ53" s="72">
        <f t="shared" si="51"/>
        <v>0.53132599999999996</v>
      </c>
      <c r="AR53" s="82">
        <f t="shared" si="51"/>
        <v>0.42652400000000001</v>
      </c>
      <c r="AS53" s="72">
        <f t="shared" si="51"/>
        <v>0.57347599999999999</v>
      </c>
      <c r="AT53" s="82">
        <f t="shared" si="51"/>
        <v>0.52419099999999996</v>
      </c>
      <c r="AU53" s="72">
        <f t="shared" si="51"/>
        <v>0.47580899999999998</v>
      </c>
      <c r="AV53" s="82">
        <f t="shared" si="51"/>
        <v>0.49799500000000002</v>
      </c>
      <c r="AW53" s="83">
        <f t="shared" si="51"/>
        <v>0.50200500000000003</v>
      </c>
    </row>
    <row r="54" spans="1:49" s="72" customFormat="1" x14ac:dyDescent="0.2">
      <c r="A54" s="87" t="s">
        <v>60</v>
      </c>
      <c r="B54" s="82">
        <f t="shared" si="50"/>
        <v>0.46093400000000001</v>
      </c>
      <c r="C54" s="83">
        <f t="shared" si="51"/>
        <v>0.53906600000000005</v>
      </c>
      <c r="D54" s="82">
        <f t="shared" si="51"/>
        <v>0.48756500000000003</v>
      </c>
      <c r="E54" s="83">
        <f t="shared" si="51"/>
        <v>0.51243499999999997</v>
      </c>
      <c r="F54" s="82">
        <f t="shared" si="51"/>
        <v>0.53575799999999996</v>
      </c>
      <c r="G54" s="72">
        <f t="shared" si="51"/>
        <v>0.46424199999999999</v>
      </c>
      <c r="H54" s="82">
        <f t="shared" si="51"/>
        <v>0.46544400000000002</v>
      </c>
      <c r="I54" s="72">
        <f t="shared" si="51"/>
        <v>0.53455600000000003</v>
      </c>
      <c r="J54" s="82">
        <f t="shared" si="51"/>
        <v>0.428587</v>
      </c>
      <c r="K54" s="72">
        <f t="shared" si="51"/>
        <v>0.57141299999999995</v>
      </c>
      <c r="L54" s="82">
        <f t="shared" si="51"/>
        <v>0.44013099999999999</v>
      </c>
      <c r="M54" s="72">
        <f t="shared" si="51"/>
        <v>0.55986899999999995</v>
      </c>
      <c r="N54" s="82">
        <f t="shared" si="51"/>
        <v>0.50591299999999995</v>
      </c>
      <c r="O54" s="72">
        <f t="shared" si="51"/>
        <v>0.494087</v>
      </c>
      <c r="P54" s="82">
        <f t="shared" si="51"/>
        <v>0.51363899999999996</v>
      </c>
      <c r="Q54" s="72">
        <f t="shared" si="51"/>
        <v>0.48636099999999999</v>
      </c>
      <c r="R54" s="82">
        <f t="shared" si="51"/>
        <v>0.446044</v>
      </c>
      <c r="S54" s="72">
        <f t="shared" si="51"/>
        <v>0.553956</v>
      </c>
      <c r="T54" s="82">
        <f t="shared" si="51"/>
        <v>0.482045</v>
      </c>
      <c r="U54" s="83">
        <f t="shared" si="51"/>
        <v>0.51795500000000005</v>
      </c>
      <c r="V54" s="82">
        <f t="shared" si="51"/>
        <v>0.44048100000000001</v>
      </c>
      <c r="W54" s="72">
        <f t="shared" si="51"/>
        <v>0.55951899999999999</v>
      </c>
      <c r="X54" s="82">
        <f t="shared" si="51"/>
        <v>0.418487</v>
      </c>
      <c r="Y54" s="72">
        <f t="shared" si="51"/>
        <v>0.58151299999999995</v>
      </c>
      <c r="Z54" s="82">
        <f t="shared" si="51"/>
        <v>0.44920500000000002</v>
      </c>
      <c r="AA54" s="72">
        <f t="shared" si="51"/>
        <v>0.55079500000000003</v>
      </c>
      <c r="AB54" s="82">
        <f t="shared" si="51"/>
        <v>0.420711</v>
      </c>
      <c r="AC54" s="72">
        <f t="shared" si="51"/>
        <v>0.57928900000000005</v>
      </c>
      <c r="AD54" s="82">
        <f t="shared" si="51"/>
        <v>0.408495</v>
      </c>
      <c r="AE54" s="72">
        <f t="shared" si="51"/>
        <v>0.59150499999999995</v>
      </c>
      <c r="AF54" s="82">
        <f t="shared" si="51"/>
        <v>0.393285</v>
      </c>
      <c r="AG54" s="72">
        <f t="shared" si="51"/>
        <v>0.606715</v>
      </c>
      <c r="AH54" s="82">
        <f t="shared" si="51"/>
        <v>0.39113599999999998</v>
      </c>
      <c r="AI54" s="72">
        <f t="shared" si="51"/>
        <v>0.60886399999999996</v>
      </c>
      <c r="AJ54" s="82">
        <f t="shared" si="51"/>
        <v>0.42693999999999999</v>
      </c>
      <c r="AK54" s="72">
        <f t="shared" si="51"/>
        <v>0.57306000000000001</v>
      </c>
      <c r="AL54" s="82">
        <f t="shared" si="51"/>
        <v>0.52330500000000002</v>
      </c>
      <c r="AM54" s="72">
        <f t="shared" si="51"/>
        <v>0.47669499999999998</v>
      </c>
      <c r="AN54" s="82">
        <f t="shared" si="51"/>
        <v>0.48854500000000001</v>
      </c>
      <c r="AO54" s="72">
        <f t="shared" si="51"/>
        <v>0.51145499999999999</v>
      </c>
      <c r="AP54" s="82">
        <f t="shared" si="51"/>
        <v>0.48289399999999999</v>
      </c>
      <c r="AQ54" s="72">
        <f t="shared" si="51"/>
        <v>0.51710599999999995</v>
      </c>
      <c r="AR54" s="82">
        <f t="shared" si="51"/>
        <v>0.42527399999999999</v>
      </c>
      <c r="AS54" s="72">
        <f t="shared" si="51"/>
        <v>0.57472599999999996</v>
      </c>
      <c r="AT54" s="82">
        <f t="shared" si="51"/>
        <v>0.54157599999999995</v>
      </c>
      <c r="AU54" s="72">
        <f t="shared" si="51"/>
        <v>0.458424</v>
      </c>
      <c r="AV54" s="82">
        <f t="shared" si="51"/>
        <v>0.61679899999999999</v>
      </c>
      <c r="AW54" s="83">
        <f t="shared" si="51"/>
        <v>0.38320100000000001</v>
      </c>
    </row>
    <row r="55" spans="1:49" s="72" customFormat="1" x14ac:dyDescent="0.2">
      <c r="A55" s="88" t="s">
        <v>61</v>
      </c>
      <c r="B55" s="82">
        <f t="shared" si="50"/>
        <v>0.47057399999999999</v>
      </c>
      <c r="C55" s="83">
        <f t="shared" si="51"/>
        <v>0.52942599999999995</v>
      </c>
      <c r="D55" s="82">
        <f t="shared" si="51"/>
        <v>0.49072100000000002</v>
      </c>
      <c r="E55" s="83">
        <f t="shared" si="51"/>
        <v>0.50927900000000004</v>
      </c>
      <c r="F55" s="82">
        <f t="shared" si="51"/>
        <v>0.517343</v>
      </c>
      <c r="G55" s="72">
        <f t="shared" si="51"/>
        <v>0.482657</v>
      </c>
      <c r="H55" s="82">
        <f t="shared" si="51"/>
        <v>0.47759200000000002</v>
      </c>
      <c r="I55" s="72">
        <f t="shared" si="51"/>
        <v>0.52240799999999998</v>
      </c>
      <c r="J55" s="82">
        <f t="shared" si="51"/>
        <v>0.40602199999999999</v>
      </c>
      <c r="K55" s="72">
        <f t="shared" si="51"/>
        <v>0.59397800000000001</v>
      </c>
      <c r="L55" s="82">
        <f t="shared" si="51"/>
        <v>0.39944499999999999</v>
      </c>
      <c r="M55" s="72">
        <f t="shared" si="51"/>
        <v>0.60055499999999995</v>
      </c>
      <c r="N55" s="82">
        <f t="shared" si="51"/>
        <v>0.51190800000000003</v>
      </c>
      <c r="O55" s="72">
        <f t="shared" si="51"/>
        <v>0.48809200000000003</v>
      </c>
      <c r="P55" s="82">
        <f t="shared" si="51"/>
        <v>0.51478199999999996</v>
      </c>
      <c r="Q55" s="72">
        <f t="shared" si="51"/>
        <v>0.48521799999999998</v>
      </c>
      <c r="R55" s="82">
        <f t="shared" si="51"/>
        <v>0.45913500000000002</v>
      </c>
      <c r="S55" s="72">
        <f t="shared" si="51"/>
        <v>0.54086500000000004</v>
      </c>
      <c r="T55" s="82">
        <f t="shared" si="51"/>
        <v>0.48708600000000002</v>
      </c>
      <c r="U55" s="83">
        <f t="shared" si="51"/>
        <v>0.51291399999999998</v>
      </c>
      <c r="V55" s="82">
        <f t="shared" si="51"/>
        <v>0.394231</v>
      </c>
      <c r="W55" s="72">
        <f t="shared" si="51"/>
        <v>0.605769</v>
      </c>
      <c r="X55" s="82">
        <f t="shared" si="51"/>
        <v>0.38122800000000001</v>
      </c>
      <c r="Y55" s="72">
        <f t="shared" si="51"/>
        <v>0.61877199999999999</v>
      </c>
      <c r="Z55" s="82">
        <f t="shared" si="51"/>
        <v>0.46309600000000001</v>
      </c>
      <c r="AA55" s="72">
        <f t="shared" si="51"/>
        <v>0.53690400000000005</v>
      </c>
      <c r="AB55" s="82">
        <f t="shared" si="51"/>
        <v>0.43274600000000002</v>
      </c>
      <c r="AC55" s="72">
        <f t="shared" si="51"/>
        <v>0.56725400000000004</v>
      </c>
      <c r="AD55" s="82">
        <f t="shared" si="51"/>
        <v>0.37923400000000002</v>
      </c>
      <c r="AE55" s="72">
        <f t="shared" si="51"/>
        <v>0.62076600000000004</v>
      </c>
      <c r="AF55" s="82">
        <f t="shared" si="51"/>
        <v>0.35565200000000002</v>
      </c>
      <c r="AG55" s="72">
        <f t="shared" si="51"/>
        <v>0.64434800000000003</v>
      </c>
      <c r="AH55" s="82">
        <f t="shared" si="51"/>
        <v>0.350358</v>
      </c>
      <c r="AI55" s="72">
        <f t="shared" si="51"/>
        <v>0.64964200000000005</v>
      </c>
      <c r="AJ55" s="82">
        <f t="shared" si="51"/>
        <v>0.41867799999999999</v>
      </c>
      <c r="AK55" s="72">
        <f t="shared" si="51"/>
        <v>0.58132200000000001</v>
      </c>
      <c r="AL55" s="82">
        <f t="shared" si="51"/>
        <v>0.50477099999999997</v>
      </c>
      <c r="AM55" s="72">
        <f t="shared" si="51"/>
        <v>0.49522899999999997</v>
      </c>
      <c r="AN55" s="82">
        <f t="shared" si="51"/>
        <v>0.47011700000000001</v>
      </c>
      <c r="AO55" s="72">
        <f t="shared" si="51"/>
        <v>0.52988299999999999</v>
      </c>
      <c r="AP55" s="82">
        <f t="shared" si="51"/>
        <v>0.43316700000000002</v>
      </c>
      <c r="AQ55" s="72">
        <f t="shared" si="51"/>
        <v>0.56683300000000003</v>
      </c>
      <c r="AR55" s="82">
        <f t="shared" si="51"/>
        <v>0.380019</v>
      </c>
      <c r="AS55" s="72">
        <f t="shared" si="51"/>
        <v>0.619981</v>
      </c>
      <c r="AT55" s="82">
        <f t="shared" si="51"/>
        <v>0.532582</v>
      </c>
      <c r="AU55" s="72">
        <f t="shared" si="51"/>
        <v>0.467418</v>
      </c>
      <c r="AV55" s="82">
        <f t="shared" si="51"/>
        <v>0.64470300000000003</v>
      </c>
      <c r="AW55" s="83">
        <f t="shared" si="51"/>
        <v>0.35529699999999997</v>
      </c>
    </row>
    <row r="56" spans="1:49" s="72" customFormat="1" x14ac:dyDescent="0.2">
      <c r="A56" s="89" t="s">
        <v>62</v>
      </c>
      <c r="B56" s="82">
        <f t="shared" si="50"/>
        <v>0.47737400000000002</v>
      </c>
      <c r="C56" s="83">
        <f t="shared" si="51"/>
        <v>0.52262600000000003</v>
      </c>
      <c r="D56" s="82">
        <f t="shared" si="51"/>
        <v>0.49964199999999998</v>
      </c>
      <c r="E56" s="83">
        <f t="shared" si="51"/>
        <v>0.50035799999999997</v>
      </c>
      <c r="F56" s="82">
        <f t="shared" si="51"/>
        <v>0.53798699999999999</v>
      </c>
      <c r="G56" s="72">
        <f t="shared" si="51"/>
        <v>0.46201300000000001</v>
      </c>
      <c r="H56" s="82">
        <f t="shared" si="51"/>
        <v>0.50521199999999999</v>
      </c>
      <c r="I56" s="72">
        <f t="shared" si="51"/>
        <v>0.49478800000000001</v>
      </c>
      <c r="J56" s="82">
        <f t="shared" si="51"/>
        <v>0.43396499999999999</v>
      </c>
      <c r="K56" s="72">
        <f t="shared" si="51"/>
        <v>0.56603499999999995</v>
      </c>
      <c r="L56" s="82">
        <f t="shared" si="51"/>
        <v>0.45093100000000003</v>
      </c>
      <c r="M56" s="72">
        <f t="shared" si="51"/>
        <v>0.54906900000000003</v>
      </c>
      <c r="N56" s="82">
        <f t="shared" si="51"/>
        <v>0.51622500000000004</v>
      </c>
      <c r="O56" s="72">
        <f t="shared" si="51"/>
        <v>0.48377500000000001</v>
      </c>
      <c r="P56" s="82">
        <f t="shared" si="51"/>
        <v>0.52211700000000005</v>
      </c>
      <c r="Q56" s="72">
        <f t="shared" si="51"/>
        <v>0.477883</v>
      </c>
      <c r="R56" s="82">
        <f t="shared" si="51"/>
        <v>0.47411700000000001</v>
      </c>
      <c r="S56" s="72">
        <f t="shared" si="51"/>
        <v>0.52588299999999999</v>
      </c>
      <c r="T56" s="82">
        <f t="shared" si="51"/>
        <v>0.49797599999999997</v>
      </c>
      <c r="U56" s="83">
        <f t="shared" si="51"/>
        <v>0.50202400000000003</v>
      </c>
      <c r="V56" s="82">
        <f t="shared" si="51"/>
        <v>0.44767400000000002</v>
      </c>
      <c r="W56" s="72">
        <f t="shared" si="51"/>
        <v>0.55232599999999998</v>
      </c>
      <c r="X56" s="82">
        <f t="shared" si="51"/>
        <v>0.43809999999999999</v>
      </c>
      <c r="Y56" s="72">
        <f t="shared" si="51"/>
        <v>0.56189999999999996</v>
      </c>
      <c r="Z56" s="82">
        <f t="shared" si="51"/>
        <v>0.46312599999999998</v>
      </c>
      <c r="AA56" s="72">
        <f t="shared" si="51"/>
        <v>0.53687399999999996</v>
      </c>
      <c r="AB56" s="82">
        <f t="shared" si="51"/>
        <v>0.44115199999999999</v>
      </c>
      <c r="AC56" s="72">
        <f t="shared" si="51"/>
        <v>0.55884800000000001</v>
      </c>
      <c r="AD56" s="82">
        <f t="shared" si="51"/>
        <v>0.44391199999999997</v>
      </c>
      <c r="AE56" s="72">
        <f t="shared" si="51"/>
        <v>0.55608800000000003</v>
      </c>
      <c r="AF56" s="82">
        <f t="shared" si="51"/>
        <v>0.41142000000000001</v>
      </c>
      <c r="AG56" s="72">
        <f t="shared" si="51"/>
        <v>0.58857999999999999</v>
      </c>
      <c r="AH56" s="82">
        <f t="shared" si="51"/>
        <v>0.40793499999999999</v>
      </c>
      <c r="AI56" s="72">
        <f t="shared" si="51"/>
        <v>0.59206499999999995</v>
      </c>
      <c r="AJ56" s="82">
        <f t="shared" si="51"/>
        <v>0.458283</v>
      </c>
      <c r="AK56" s="72">
        <f t="shared" si="51"/>
        <v>0.541717</v>
      </c>
      <c r="AL56" s="82">
        <f t="shared" si="51"/>
        <v>0.54076800000000003</v>
      </c>
      <c r="AM56" s="72">
        <f t="shared" si="51"/>
        <v>0.45923199999999997</v>
      </c>
      <c r="AN56" s="82">
        <f t="shared" si="51"/>
        <v>0.50853999999999999</v>
      </c>
      <c r="AO56" s="72">
        <f t="shared" si="51"/>
        <v>0.49146000000000001</v>
      </c>
      <c r="AP56" s="82">
        <f t="shared" si="51"/>
        <v>0.535995</v>
      </c>
      <c r="AQ56" s="72">
        <f t="shared" si="51"/>
        <v>0.464005</v>
      </c>
      <c r="AR56" s="82">
        <f t="shared" si="51"/>
        <v>0.472638</v>
      </c>
      <c r="AS56" s="72">
        <f t="shared" si="51"/>
        <v>0.527362</v>
      </c>
      <c r="AT56" s="82">
        <f t="shared" si="51"/>
        <v>0.57561799999999996</v>
      </c>
      <c r="AU56" s="72">
        <f t="shared" si="51"/>
        <v>0.42438199999999998</v>
      </c>
      <c r="AV56" s="82">
        <f t="shared" si="51"/>
        <v>0.69124399999999997</v>
      </c>
      <c r="AW56" s="83">
        <f t="shared" si="51"/>
        <v>0.30875599999999997</v>
      </c>
    </row>
    <row r="57" spans="1:49" s="72" customFormat="1" x14ac:dyDescent="0.2">
      <c r="A57" s="90" t="s">
        <v>63</v>
      </c>
      <c r="B57" s="82">
        <f t="shared" si="50"/>
        <v>0.38522099999999998</v>
      </c>
      <c r="C57" s="83">
        <f t="shared" si="51"/>
        <v>0.61477899999999996</v>
      </c>
      <c r="D57" s="82">
        <f t="shared" si="51"/>
        <v>0.36347200000000002</v>
      </c>
      <c r="E57" s="83">
        <f t="shared" si="51"/>
        <v>0.63652799999999998</v>
      </c>
      <c r="F57" s="82">
        <f t="shared" si="51"/>
        <v>0.41423199999999999</v>
      </c>
      <c r="G57" s="72">
        <f t="shared" si="51"/>
        <v>0.58576799999999996</v>
      </c>
      <c r="H57" s="82">
        <f t="shared" si="51"/>
        <v>0.40344200000000002</v>
      </c>
      <c r="I57" s="72">
        <f t="shared" si="51"/>
        <v>0.59655800000000003</v>
      </c>
      <c r="J57" s="82">
        <f t="shared" si="51"/>
        <v>0.38325199999999998</v>
      </c>
      <c r="K57" s="72">
        <f t="shared" si="51"/>
        <v>0.61674799999999996</v>
      </c>
      <c r="L57" s="82">
        <f t="shared" si="51"/>
        <v>0.41775899999999999</v>
      </c>
      <c r="M57" s="72">
        <f t="shared" si="51"/>
        <v>0.58224100000000001</v>
      </c>
      <c r="N57" s="82">
        <f t="shared" si="51"/>
        <v>0.39763999999999999</v>
      </c>
      <c r="O57" s="72">
        <f t="shared" si="51"/>
        <v>0.60236000000000001</v>
      </c>
      <c r="P57" s="82">
        <f t="shared" si="51"/>
        <v>0.47474899999999998</v>
      </c>
      <c r="Q57" s="72">
        <f t="shared" si="51"/>
        <v>0.52525100000000002</v>
      </c>
      <c r="R57" s="82">
        <f t="shared" si="51"/>
        <v>0.38860600000000001</v>
      </c>
      <c r="S57" s="72">
        <f t="shared" si="51"/>
        <v>0.61139399999999999</v>
      </c>
      <c r="T57" s="82">
        <f t="shared" si="51"/>
        <v>0.41618899999999998</v>
      </c>
      <c r="U57" s="83">
        <f t="shared" si="51"/>
        <v>0.58381099999999997</v>
      </c>
      <c r="V57" s="82">
        <f t="shared" si="51"/>
        <v>0.53369900000000003</v>
      </c>
      <c r="W57" s="72">
        <f t="shared" si="51"/>
        <v>0.46630100000000002</v>
      </c>
      <c r="X57" s="82">
        <f t="shared" si="51"/>
        <v>0.42516300000000001</v>
      </c>
      <c r="Y57" s="72">
        <f t="shared" si="51"/>
        <v>0.57483700000000004</v>
      </c>
      <c r="Z57" s="82">
        <f t="shared" si="51"/>
        <v>0.373002</v>
      </c>
      <c r="AA57" s="72">
        <f t="shared" si="51"/>
        <v>0.62699800000000006</v>
      </c>
      <c r="AB57" s="82">
        <f t="shared" si="51"/>
        <v>0.329289</v>
      </c>
      <c r="AC57" s="72">
        <f t="shared" si="51"/>
        <v>0.67071099999999995</v>
      </c>
      <c r="AD57" s="82">
        <f t="shared" si="51"/>
        <v>0.41930699999999999</v>
      </c>
      <c r="AE57" s="72">
        <f t="shared" si="51"/>
        <v>0.58069300000000001</v>
      </c>
      <c r="AF57" s="82">
        <f t="shared" si="51"/>
        <v>0.41430299999999998</v>
      </c>
      <c r="AG57" s="72">
        <f t="shared" si="51"/>
        <v>0.58569700000000002</v>
      </c>
      <c r="AH57" s="82">
        <f t="shared" si="51"/>
        <v>0.421182</v>
      </c>
      <c r="AI57" s="72">
        <f t="shared" si="51"/>
        <v>0.57881800000000005</v>
      </c>
      <c r="AJ57" s="82">
        <f t="shared" si="51"/>
        <v>0.349352</v>
      </c>
      <c r="AK57" s="72">
        <f t="shared" si="51"/>
        <v>0.650648</v>
      </c>
      <c r="AL57" s="82">
        <f t="shared" si="51"/>
        <v>0.54574400000000001</v>
      </c>
      <c r="AM57" s="72">
        <f t="shared" si="51"/>
        <v>0.45425599999999999</v>
      </c>
      <c r="AN57" s="82">
        <f t="shared" si="51"/>
        <v>0.47703800000000002</v>
      </c>
      <c r="AO57" s="72">
        <f t="shared" si="51"/>
        <v>0.52296200000000004</v>
      </c>
      <c r="AP57" s="82">
        <f t="shared" si="51"/>
        <v>0.51247600000000004</v>
      </c>
      <c r="AQ57" s="72">
        <f t="shared" si="51"/>
        <v>0.48752400000000001</v>
      </c>
      <c r="AR57" s="82">
        <f t="shared" si="51"/>
        <v>0.458318</v>
      </c>
      <c r="AS57" s="72">
        <f t="shared" si="51"/>
        <v>0.541682</v>
      </c>
      <c r="AT57" s="82">
        <f t="shared" si="51"/>
        <v>0.51623200000000002</v>
      </c>
      <c r="AU57" s="72">
        <f t="shared" si="51"/>
        <v>0.48376799999999998</v>
      </c>
      <c r="AV57" s="82">
        <f t="shared" si="51"/>
        <v>0.480292</v>
      </c>
      <c r="AW57" s="83">
        <f t="shared" si="51"/>
        <v>0.51970799999999995</v>
      </c>
    </row>
    <row r="58" spans="1:49" s="72" customFormat="1" x14ac:dyDescent="0.2">
      <c r="A58" s="91" t="s">
        <v>64</v>
      </c>
      <c r="B58" s="82">
        <f t="shared" si="50"/>
        <v>0.367172</v>
      </c>
      <c r="C58" s="83">
        <f t="shared" si="51"/>
        <v>0.63282799999999995</v>
      </c>
      <c r="D58" s="82">
        <f t="shared" si="51"/>
        <v>0.39010499999999998</v>
      </c>
      <c r="E58" s="83">
        <f t="shared" si="51"/>
        <v>0.60989499999999996</v>
      </c>
      <c r="F58" s="82">
        <f t="shared" si="51"/>
        <v>0.42843999999999999</v>
      </c>
      <c r="G58" s="72">
        <f t="shared" si="51"/>
        <v>0.57155999999999996</v>
      </c>
      <c r="H58" s="82">
        <f t="shared" si="51"/>
        <v>0.36250500000000002</v>
      </c>
      <c r="I58" s="72">
        <f t="shared" si="51"/>
        <v>0.63749500000000003</v>
      </c>
      <c r="J58" s="82">
        <f t="shared" si="51"/>
        <v>0.34415800000000002</v>
      </c>
      <c r="K58" s="72">
        <f t="shared" si="51"/>
        <v>0.65584200000000004</v>
      </c>
      <c r="L58" s="82">
        <f t="shared" si="51"/>
        <v>0.35460700000000001</v>
      </c>
      <c r="M58" s="72">
        <f t="shared" si="51"/>
        <v>0.64539299999999999</v>
      </c>
      <c r="N58" s="82">
        <f t="shared" si="51"/>
        <v>0.40668399999999999</v>
      </c>
      <c r="O58" s="72">
        <f t="shared" si="51"/>
        <v>0.59331599999999995</v>
      </c>
      <c r="P58" s="82">
        <f t="shared" si="51"/>
        <v>0.45760000000000001</v>
      </c>
      <c r="Q58" s="72">
        <f t="shared" si="51"/>
        <v>0.54239999999999999</v>
      </c>
      <c r="R58" s="82">
        <f t="shared" si="51"/>
        <v>0.37622</v>
      </c>
      <c r="S58" s="72">
        <f t="shared" si="51"/>
        <v>0.62378</v>
      </c>
      <c r="T58" s="82">
        <f t="shared" si="51"/>
        <v>0.40286899999999998</v>
      </c>
      <c r="U58" s="83">
        <f t="shared" si="51"/>
        <v>0.59713099999999997</v>
      </c>
      <c r="V58" s="82">
        <f t="shared" si="51"/>
        <v>0.40615099999999998</v>
      </c>
      <c r="W58" s="72">
        <f t="shared" si="51"/>
        <v>0.59384899999999996</v>
      </c>
      <c r="X58" s="82">
        <f t="shared" si="51"/>
        <v>0.33321499999999998</v>
      </c>
      <c r="Y58" s="72">
        <f t="shared" si="51"/>
        <v>0.66678499999999996</v>
      </c>
      <c r="Z58" s="82">
        <f t="shared" si="51"/>
        <v>0.33940700000000001</v>
      </c>
      <c r="AA58" s="72">
        <f t="shared" si="51"/>
        <v>0.66059299999999999</v>
      </c>
      <c r="AB58" s="82">
        <f t="shared" si="51"/>
        <v>0.30759300000000001</v>
      </c>
      <c r="AC58" s="72">
        <f t="shared" si="51"/>
        <v>0.69240699999999999</v>
      </c>
      <c r="AD58" s="82">
        <f t="shared" si="51"/>
        <v>0.37388900000000003</v>
      </c>
      <c r="AE58" s="72">
        <f t="shared" si="51"/>
        <v>0.62611099999999997</v>
      </c>
      <c r="AF58" s="82">
        <f t="shared" si="51"/>
        <v>0.32530399999999998</v>
      </c>
      <c r="AG58" s="72">
        <f t="shared" si="51"/>
        <v>0.67469599999999996</v>
      </c>
      <c r="AH58" s="82">
        <f t="shared" si="51"/>
        <v>0.33292899999999997</v>
      </c>
      <c r="AI58" s="72">
        <f t="shared" si="51"/>
        <v>0.66707099999999997</v>
      </c>
      <c r="AJ58" s="82">
        <f t="shared" si="51"/>
        <v>0.33313500000000001</v>
      </c>
      <c r="AK58" s="72">
        <f t="shared" si="51"/>
        <v>0.66686500000000004</v>
      </c>
      <c r="AL58" s="82">
        <f t="shared" si="51"/>
        <v>0.46660699999999999</v>
      </c>
      <c r="AM58" s="72">
        <f t="shared" si="51"/>
        <v>0.53339300000000001</v>
      </c>
      <c r="AN58" s="82">
        <f t="shared" si="51"/>
        <v>0.43986799999999998</v>
      </c>
      <c r="AO58" s="72">
        <f t="shared" si="51"/>
        <v>0.56013199999999996</v>
      </c>
      <c r="AP58" s="82">
        <f t="shared" si="51"/>
        <v>0.43939499999999998</v>
      </c>
      <c r="AQ58" s="72">
        <f t="shared" si="51"/>
        <v>0.56060500000000002</v>
      </c>
      <c r="AR58" s="82">
        <f t="shared" si="51"/>
        <v>0.37596099999999999</v>
      </c>
      <c r="AS58" s="72">
        <f t="shared" si="51"/>
        <v>0.62403900000000001</v>
      </c>
      <c r="AT58" s="82">
        <f t="shared" si="51"/>
        <v>0.45383499999999999</v>
      </c>
      <c r="AU58" s="72">
        <f t="shared" si="51"/>
        <v>0.54616500000000001</v>
      </c>
      <c r="AV58" s="82">
        <f t="shared" si="51"/>
        <v>0.47009800000000002</v>
      </c>
      <c r="AW58" s="83">
        <f t="shared" si="51"/>
        <v>0.52990199999999998</v>
      </c>
    </row>
    <row r="59" spans="1:49" s="72" customFormat="1" x14ac:dyDescent="0.2">
      <c r="A59" s="92" t="s">
        <v>65</v>
      </c>
      <c r="B59" s="82">
        <f t="shared" si="50"/>
        <v>0.43174299999999999</v>
      </c>
      <c r="C59" s="83">
        <f t="shared" si="51"/>
        <v>0.56825700000000001</v>
      </c>
      <c r="D59" s="82">
        <f t="shared" si="51"/>
        <v>0.45243100000000003</v>
      </c>
      <c r="E59" s="83">
        <f t="shared" si="51"/>
        <v>0.54756899999999997</v>
      </c>
      <c r="F59" s="82">
        <f t="shared" si="51"/>
        <v>0.47660200000000003</v>
      </c>
      <c r="G59" s="72">
        <f t="shared" si="51"/>
        <v>0.52339800000000003</v>
      </c>
      <c r="H59" s="82">
        <f t="shared" si="51"/>
        <v>0.42259000000000002</v>
      </c>
      <c r="I59" s="72">
        <f t="shared" si="51"/>
        <v>0.57740999999999998</v>
      </c>
      <c r="J59" s="82">
        <f t="shared" si="51"/>
        <v>0.41455799999999998</v>
      </c>
      <c r="K59" s="72">
        <f t="shared" ref="C59:AW64" si="52">ROUND(K15,6)</f>
        <v>0.58544200000000002</v>
      </c>
      <c r="L59" s="82">
        <f t="shared" si="52"/>
        <v>0.42002200000000001</v>
      </c>
      <c r="M59" s="72">
        <f t="shared" si="52"/>
        <v>0.57997799999999999</v>
      </c>
      <c r="N59" s="82">
        <f t="shared" si="52"/>
        <v>0.47542800000000002</v>
      </c>
      <c r="O59" s="72">
        <f t="shared" si="52"/>
        <v>0.52457200000000004</v>
      </c>
      <c r="P59" s="82">
        <f t="shared" si="52"/>
        <v>0.51105900000000004</v>
      </c>
      <c r="Q59" s="72">
        <f t="shared" si="52"/>
        <v>0.48894100000000001</v>
      </c>
      <c r="R59" s="82">
        <f t="shared" si="52"/>
        <v>0.445878</v>
      </c>
      <c r="S59" s="72">
        <f t="shared" si="52"/>
        <v>0.554122</v>
      </c>
      <c r="T59" s="82">
        <f t="shared" si="52"/>
        <v>0.48461900000000002</v>
      </c>
      <c r="U59" s="83">
        <f t="shared" si="52"/>
        <v>0.51538099999999998</v>
      </c>
      <c r="V59" s="82">
        <f t="shared" si="52"/>
        <v>0.47029500000000002</v>
      </c>
      <c r="W59" s="72">
        <f t="shared" si="52"/>
        <v>0.52970499999999998</v>
      </c>
      <c r="X59" s="82">
        <f t="shared" si="52"/>
        <v>0.396449</v>
      </c>
      <c r="Y59" s="72">
        <f t="shared" si="52"/>
        <v>0.60355099999999995</v>
      </c>
      <c r="Z59" s="82">
        <f t="shared" si="52"/>
        <v>0.405916</v>
      </c>
      <c r="AA59" s="72">
        <f t="shared" si="52"/>
        <v>0.59408399999999995</v>
      </c>
      <c r="AB59" s="82">
        <f t="shared" si="52"/>
        <v>0.362564</v>
      </c>
      <c r="AC59" s="72">
        <f t="shared" si="52"/>
        <v>0.637436</v>
      </c>
      <c r="AD59" s="82">
        <f t="shared" si="52"/>
        <v>0.40799299999999999</v>
      </c>
      <c r="AE59" s="72">
        <f t="shared" si="52"/>
        <v>0.59200699999999995</v>
      </c>
      <c r="AF59" s="82">
        <f t="shared" si="52"/>
        <v>0.37841900000000001</v>
      </c>
      <c r="AG59" s="72">
        <f t="shared" si="52"/>
        <v>0.62158100000000005</v>
      </c>
      <c r="AH59" s="82">
        <f t="shared" si="52"/>
        <v>0.38837100000000002</v>
      </c>
      <c r="AI59" s="72">
        <f t="shared" si="52"/>
        <v>0.61162899999999998</v>
      </c>
      <c r="AJ59" s="82">
        <f t="shared" si="52"/>
        <v>0.361203</v>
      </c>
      <c r="AK59" s="72">
        <f t="shared" si="52"/>
        <v>0.63879699999999995</v>
      </c>
      <c r="AL59" s="82">
        <f t="shared" si="52"/>
        <v>0.53812099999999996</v>
      </c>
      <c r="AM59" s="72">
        <f t="shared" si="52"/>
        <v>0.46187899999999998</v>
      </c>
      <c r="AN59" s="82">
        <f t="shared" si="52"/>
        <v>0.50953199999999998</v>
      </c>
      <c r="AO59" s="72">
        <f t="shared" si="52"/>
        <v>0.49046800000000002</v>
      </c>
      <c r="AP59" s="82">
        <f t="shared" si="52"/>
        <v>0.49263899999999999</v>
      </c>
      <c r="AQ59" s="72">
        <f t="shared" si="52"/>
        <v>0.50736099999999995</v>
      </c>
      <c r="AR59" s="82">
        <f t="shared" si="52"/>
        <v>0.41694500000000001</v>
      </c>
      <c r="AS59" s="72">
        <f t="shared" si="52"/>
        <v>0.58305499999999999</v>
      </c>
      <c r="AT59" s="82">
        <f t="shared" si="52"/>
        <v>0.51240399999999997</v>
      </c>
      <c r="AU59" s="72">
        <f t="shared" si="52"/>
        <v>0.48759599999999997</v>
      </c>
      <c r="AV59" s="82">
        <f t="shared" si="52"/>
        <v>0.51041899999999996</v>
      </c>
      <c r="AW59" s="83">
        <f t="shared" si="52"/>
        <v>0.48958099999999999</v>
      </c>
    </row>
    <row r="60" spans="1:49" s="72" customFormat="1" x14ac:dyDescent="0.2">
      <c r="A60" s="93" t="s">
        <v>66</v>
      </c>
      <c r="B60" s="82">
        <f t="shared" si="50"/>
        <v>0.44008900000000001</v>
      </c>
      <c r="C60" s="83">
        <f t="shared" si="52"/>
        <v>0.55991100000000005</v>
      </c>
      <c r="D60" s="82">
        <f t="shared" si="52"/>
        <v>0.414601</v>
      </c>
      <c r="E60" s="83">
        <f t="shared" si="52"/>
        <v>0.585399</v>
      </c>
      <c r="F60" s="82">
        <f t="shared" si="52"/>
        <v>0.45251999999999998</v>
      </c>
      <c r="G60" s="72">
        <f t="shared" si="52"/>
        <v>0.54747999999999997</v>
      </c>
      <c r="H60" s="82">
        <f t="shared" si="52"/>
        <v>0.45491599999999999</v>
      </c>
      <c r="I60" s="72">
        <f t="shared" si="52"/>
        <v>0.54508400000000001</v>
      </c>
      <c r="J60" s="82">
        <f t="shared" si="52"/>
        <v>0.48264699999999999</v>
      </c>
      <c r="K60" s="72">
        <f t="shared" si="52"/>
        <v>0.51735299999999995</v>
      </c>
      <c r="L60" s="82">
        <f t="shared" si="52"/>
        <v>0.473854</v>
      </c>
      <c r="M60" s="72">
        <f t="shared" si="52"/>
        <v>0.526146</v>
      </c>
      <c r="N60" s="82">
        <f t="shared" si="52"/>
        <v>0.46189599999999997</v>
      </c>
      <c r="O60" s="72">
        <f t="shared" si="52"/>
        <v>0.53810400000000003</v>
      </c>
      <c r="P60" s="82">
        <f t="shared" si="52"/>
        <v>0.51704799999999995</v>
      </c>
      <c r="Q60" s="72">
        <f t="shared" si="52"/>
        <v>0.48295199999999999</v>
      </c>
      <c r="R60" s="82">
        <f t="shared" si="52"/>
        <v>0.45439200000000002</v>
      </c>
      <c r="S60" s="72">
        <f t="shared" si="52"/>
        <v>0.54560799999999998</v>
      </c>
      <c r="T60" s="82">
        <f t="shared" si="52"/>
        <v>0.48150399999999999</v>
      </c>
      <c r="U60" s="83">
        <f t="shared" si="52"/>
        <v>0.51849599999999996</v>
      </c>
      <c r="V60" s="82">
        <f t="shared" si="52"/>
        <v>0.59971699999999994</v>
      </c>
      <c r="W60" s="72">
        <f t="shared" si="52"/>
        <v>0.400283</v>
      </c>
      <c r="X60" s="82">
        <f t="shared" si="52"/>
        <v>0.455092</v>
      </c>
      <c r="Y60" s="72">
        <f t="shared" si="52"/>
        <v>0.54490799999999995</v>
      </c>
      <c r="Z60" s="82">
        <f t="shared" si="52"/>
        <v>0.42653400000000002</v>
      </c>
      <c r="AA60" s="72">
        <f t="shared" si="52"/>
        <v>0.57346600000000003</v>
      </c>
      <c r="AB60" s="82">
        <f t="shared" si="52"/>
        <v>0.37640200000000001</v>
      </c>
      <c r="AC60" s="72">
        <f t="shared" si="52"/>
        <v>0.62359799999999999</v>
      </c>
      <c r="AD60" s="82">
        <f t="shared" si="52"/>
        <v>0.43068299999999998</v>
      </c>
      <c r="AE60" s="72">
        <f t="shared" si="52"/>
        <v>0.56931699999999996</v>
      </c>
      <c r="AF60" s="82">
        <f t="shared" si="52"/>
        <v>0.48008000000000001</v>
      </c>
      <c r="AG60" s="72">
        <f t="shared" si="52"/>
        <v>0.51992000000000005</v>
      </c>
      <c r="AH60" s="82">
        <f t="shared" si="52"/>
        <v>0.48046699999999998</v>
      </c>
      <c r="AI60" s="72">
        <f t="shared" si="52"/>
        <v>0.51953300000000002</v>
      </c>
      <c r="AJ60" s="82">
        <f t="shared" si="52"/>
        <v>0.37371300000000002</v>
      </c>
      <c r="AK60" s="72">
        <f t="shared" si="52"/>
        <v>0.62628700000000004</v>
      </c>
      <c r="AL60" s="82">
        <f t="shared" si="52"/>
        <v>0.63610800000000001</v>
      </c>
      <c r="AM60" s="72">
        <f t="shared" si="52"/>
        <v>0.36389199999999999</v>
      </c>
      <c r="AN60" s="82">
        <f t="shared" si="52"/>
        <v>0.53133300000000006</v>
      </c>
      <c r="AO60" s="72">
        <f t="shared" si="52"/>
        <v>0.468667</v>
      </c>
      <c r="AP60" s="82">
        <f t="shared" si="52"/>
        <v>0.57153100000000001</v>
      </c>
      <c r="AQ60" s="72">
        <f t="shared" si="52"/>
        <v>0.42846899999999999</v>
      </c>
      <c r="AR60" s="82">
        <f t="shared" si="52"/>
        <v>0.51154299999999997</v>
      </c>
      <c r="AS60" s="72">
        <f t="shared" si="52"/>
        <v>0.48845699999999997</v>
      </c>
      <c r="AT60" s="82">
        <f t="shared" si="52"/>
        <v>0.56182500000000002</v>
      </c>
      <c r="AU60" s="72">
        <f t="shared" si="52"/>
        <v>0.43817499999999998</v>
      </c>
      <c r="AV60" s="82">
        <f t="shared" si="52"/>
        <v>0.50559799999999999</v>
      </c>
      <c r="AW60" s="83">
        <f t="shared" si="52"/>
        <v>0.49440200000000001</v>
      </c>
    </row>
    <row r="61" spans="1:49" s="72" customFormat="1" x14ac:dyDescent="0.2">
      <c r="A61" s="94" t="s">
        <v>67</v>
      </c>
      <c r="B61" s="82">
        <f t="shared" si="50"/>
        <v>0.65053899999999998</v>
      </c>
      <c r="C61" s="83">
        <f t="shared" si="52"/>
        <v>0.34946100000000002</v>
      </c>
      <c r="D61" s="82">
        <f t="shared" si="52"/>
        <v>0.66787099999999999</v>
      </c>
      <c r="E61" s="83">
        <f t="shared" si="52"/>
        <v>0.33212900000000001</v>
      </c>
      <c r="F61" s="82">
        <f t="shared" si="52"/>
        <v>0.659771</v>
      </c>
      <c r="G61" s="72">
        <f t="shared" si="52"/>
        <v>0.340229</v>
      </c>
      <c r="H61" s="82">
        <f t="shared" si="52"/>
        <v>0.62864900000000001</v>
      </c>
      <c r="I61" s="72">
        <f t="shared" si="52"/>
        <v>0.37135099999999999</v>
      </c>
      <c r="J61" s="82">
        <f t="shared" si="52"/>
        <v>0.69087500000000002</v>
      </c>
      <c r="K61" s="72">
        <f t="shared" si="52"/>
        <v>0.30912499999999998</v>
      </c>
      <c r="L61" s="82">
        <f t="shared" si="52"/>
        <v>0.59417399999999998</v>
      </c>
      <c r="M61" s="72">
        <f t="shared" si="52"/>
        <v>0.40582600000000002</v>
      </c>
      <c r="N61" s="82">
        <f t="shared" si="52"/>
        <v>0.68914900000000001</v>
      </c>
      <c r="O61" s="72">
        <f t="shared" si="52"/>
        <v>0.31085099999999999</v>
      </c>
      <c r="P61" s="82">
        <f t="shared" si="52"/>
        <v>0.68398700000000001</v>
      </c>
      <c r="Q61" s="72">
        <f t="shared" si="52"/>
        <v>0.31601299999999999</v>
      </c>
      <c r="R61" s="82">
        <f t="shared" si="52"/>
        <v>0.64561599999999997</v>
      </c>
      <c r="S61" s="72">
        <f t="shared" si="52"/>
        <v>0.35438399999999998</v>
      </c>
      <c r="T61" s="82">
        <f t="shared" si="52"/>
        <v>0.67256000000000005</v>
      </c>
      <c r="U61" s="83">
        <f t="shared" si="52"/>
        <v>0.32744000000000001</v>
      </c>
      <c r="V61" s="82">
        <f t="shared" si="52"/>
        <v>0.61047200000000001</v>
      </c>
      <c r="W61" s="72">
        <f t="shared" si="52"/>
        <v>0.38952799999999999</v>
      </c>
      <c r="X61" s="82">
        <f t="shared" si="52"/>
        <v>0.58664899999999998</v>
      </c>
      <c r="Y61" s="72">
        <f t="shared" si="52"/>
        <v>0.41335100000000002</v>
      </c>
      <c r="Z61" s="82">
        <f t="shared" si="52"/>
        <v>0.63867200000000002</v>
      </c>
      <c r="AA61" s="72">
        <f t="shared" si="52"/>
        <v>0.36132799999999998</v>
      </c>
      <c r="AB61" s="82">
        <f t="shared" si="52"/>
        <v>0.61782700000000002</v>
      </c>
      <c r="AC61" s="72">
        <f t="shared" si="52"/>
        <v>0.38217299999999998</v>
      </c>
      <c r="AD61" s="82">
        <f t="shared" si="52"/>
        <v>0.58362000000000003</v>
      </c>
      <c r="AE61" s="72">
        <f t="shared" si="52"/>
        <v>0.41637999999999997</v>
      </c>
      <c r="AF61" s="82">
        <f t="shared" si="52"/>
        <v>0.57435899999999995</v>
      </c>
      <c r="AG61" s="72">
        <f t="shared" si="52"/>
        <v>0.42564099999999999</v>
      </c>
      <c r="AH61" s="82">
        <f t="shared" si="52"/>
        <v>0.56292299999999995</v>
      </c>
      <c r="AI61" s="72">
        <f t="shared" si="52"/>
        <v>0.43707699999999999</v>
      </c>
      <c r="AJ61" s="82">
        <f t="shared" si="52"/>
        <v>0.59608499999999998</v>
      </c>
      <c r="AK61" s="72">
        <f t="shared" si="52"/>
        <v>0.40391500000000002</v>
      </c>
      <c r="AL61" s="82">
        <f t="shared" si="52"/>
        <v>0.68123100000000003</v>
      </c>
      <c r="AM61" s="72">
        <f t="shared" si="52"/>
        <v>0.31876900000000002</v>
      </c>
      <c r="AN61" s="82">
        <f t="shared" si="52"/>
        <v>0.64669399999999999</v>
      </c>
      <c r="AO61" s="72">
        <f t="shared" si="52"/>
        <v>0.35330600000000001</v>
      </c>
      <c r="AP61" s="82">
        <f t="shared" si="52"/>
        <v>0.64876999999999996</v>
      </c>
      <c r="AQ61" s="72">
        <f t="shared" si="52"/>
        <v>0.35122999999999999</v>
      </c>
      <c r="AR61" s="82">
        <f t="shared" si="52"/>
        <v>0.59979700000000002</v>
      </c>
      <c r="AS61" s="72">
        <f t="shared" si="52"/>
        <v>0.40020299999999998</v>
      </c>
      <c r="AT61" s="82">
        <f t="shared" si="52"/>
        <v>0.683145</v>
      </c>
      <c r="AU61" s="72">
        <f t="shared" si="52"/>
        <v>0.316855</v>
      </c>
      <c r="AV61" s="82">
        <f t="shared" si="52"/>
        <v>0.77141700000000002</v>
      </c>
      <c r="AW61" s="83">
        <f t="shared" si="52"/>
        <v>0.22858300000000001</v>
      </c>
    </row>
    <row r="62" spans="1:49" s="72" customFormat="1" x14ac:dyDescent="0.2">
      <c r="A62" s="95" t="s">
        <v>68</v>
      </c>
      <c r="B62" s="82">
        <f t="shared" si="50"/>
        <v>0.66868899999999998</v>
      </c>
      <c r="C62" s="83">
        <f t="shared" si="52"/>
        <v>0.33131100000000002</v>
      </c>
      <c r="D62" s="82">
        <f t="shared" si="52"/>
        <v>0.68936799999999998</v>
      </c>
      <c r="E62" s="83">
        <f t="shared" si="52"/>
        <v>0.31063200000000002</v>
      </c>
      <c r="F62" s="82">
        <f t="shared" si="52"/>
        <v>0.67719200000000002</v>
      </c>
      <c r="G62" s="72">
        <f t="shared" si="52"/>
        <v>0.32280799999999998</v>
      </c>
      <c r="H62" s="82">
        <f t="shared" si="52"/>
        <v>0.67748600000000003</v>
      </c>
      <c r="I62" s="72">
        <f t="shared" si="52"/>
        <v>0.32251400000000002</v>
      </c>
      <c r="J62" s="82">
        <f t="shared" si="52"/>
        <v>0.76894300000000004</v>
      </c>
      <c r="K62" s="72">
        <f t="shared" si="52"/>
        <v>0.23105700000000001</v>
      </c>
      <c r="L62" s="82">
        <f t="shared" si="52"/>
        <v>0.69408899999999996</v>
      </c>
      <c r="M62" s="72">
        <f t="shared" si="52"/>
        <v>0.30591099999999999</v>
      </c>
      <c r="N62" s="82">
        <f t="shared" si="52"/>
        <v>0.71621500000000005</v>
      </c>
      <c r="O62" s="72">
        <f t="shared" si="52"/>
        <v>0.28378500000000001</v>
      </c>
      <c r="P62" s="82">
        <f t="shared" si="52"/>
        <v>0.72441100000000003</v>
      </c>
      <c r="Q62" s="72">
        <f t="shared" si="52"/>
        <v>0.27558899999999997</v>
      </c>
      <c r="R62" s="82">
        <f t="shared" si="52"/>
        <v>0.68510599999999999</v>
      </c>
      <c r="S62" s="72">
        <f t="shared" si="52"/>
        <v>0.31489400000000001</v>
      </c>
      <c r="T62" s="82">
        <f t="shared" si="52"/>
        <v>0.70805200000000001</v>
      </c>
      <c r="U62" s="83">
        <f t="shared" si="52"/>
        <v>0.29194799999999999</v>
      </c>
      <c r="V62" s="82">
        <f t="shared" si="52"/>
        <v>0.78983400000000004</v>
      </c>
      <c r="W62" s="72">
        <f t="shared" si="52"/>
        <v>0.21016599999999999</v>
      </c>
      <c r="X62" s="82">
        <f t="shared" si="52"/>
        <v>0.66774100000000003</v>
      </c>
      <c r="Y62" s="72">
        <f t="shared" si="52"/>
        <v>0.33225900000000003</v>
      </c>
      <c r="Z62" s="82">
        <f t="shared" si="52"/>
        <v>0.65179100000000001</v>
      </c>
      <c r="AA62" s="72">
        <f t="shared" si="52"/>
        <v>0.34820899999999999</v>
      </c>
      <c r="AB62" s="82">
        <f t="shared" si="52"/>
        <v>0.60607200000000006</v>
      </c>
      <c r="AC62" s="72">
        <f t="shared" si="52"/>
        <v>0.393928</v>
      </c>
      <c r="AD62" s="82">
        <f t="shared" si="52"/>
        <v>0.62055700000000003</v>
      </c>
      <c r="AE62" s="72">
        <f t="shared" si="52"/>
        <v>0.37944299999999997</v>
      </c>
      <c r="AF62" s="82">
        <f t="shared" si="52"/>
        <v>0.69786800000000004</v>
      </c>
      <c r="AG62" s="72">
        <f t="shared" si="52"/>
        <v>0.30213200000000001</v>
      </c>
      <c r="AH62" s="82">
        <f t="shared" si="52"/>
        <v>0.68185300000000004</v>
      </c>
      <c r="AI62" s="72">
        <f t="shared" si="52"/>
        <v>0.31814700000000001</v>
      </c>
      <c r="AJ62" s="82">
        <f t="shared" si="52"/>
        <v>0.58165800000000001</v>
      </c>
      <c r="AK62" s="72">
        <f t="shared" si="52"/>
        <v>0.41834199999999999</v>
      </c>
      <c r="AL62" s="82">
        <f t="shared" si="52"/>
        <v>0.81105799999999995</v>
      </c>
      <c r="AM62" s="72">
        <f t="shared" si="52"/>
        <v>0.188942</v>
      </c>
      <c r="AN62" s="82">
        <f t="shared" si="52"/>
        <v>0.72544900000000001</v>
      </c>
      <c r="AO62" s="72">
        <f t="shared" si="52"/>
        <v>0.27455099999999999</v>
      </c>
      <c r="AP62" s="82">
        <f t="shared" si="52"/>
        <v>0.74806399999999995</v>
      </c>
      <c r="AQ62" s="72">
        <f t="shared" si="52"/>
        <v>0.25193599999999999</v>
      </c>
      <c r="AR62" s="82">
        <f t="shared" si="52"/>
        <v>0.70255599999999996</v>
      </c>
      <c r="AS62" s="72">
        <f t="shared" si="52"/>
        <v>0.29744399999999999</v>
      </c>
      <c r="AT62" s="82">
        <f t="shared" si="52"/>
        <v>0.74151500000000004</v>
      </c>
      <c r="AU62" s="72">
        <f t="shared" si="52"/>
        <v>0.25848500000000002</v>
      </c>
      <c r="AV62" s="82">
        <f t="shared" si="52"/>
        <v>0.69832499999999997</v>
      </c>
      <c r="AW62" s="83">
        <f t="shared" si="52"/>
        <v>0.30167500000000003</v>
      </c>
    </row>
    <row r="63" spans="1:49" s="72" customFormat="1" x14ac:dyDescent="0.2">
      <c r="A63" s="96" t="s">
        <v>69</v>
      </c>
      <c r="B63" s="82">
        <f t="shared" si="50"/>
        <v>0.45794299999999999</v>
      </c>
      <c r="C63" s="83">
        <f t="shared" si="52"/>
        <v>0.54205700000000001</v>
      </c>
      <c r="D63" s="82">
        <f t="shared" si="52"/>
        <v>0.48528199999999999</v>
      </c>
      <c r="E63" s="83">
        <f t="shared" si="52"/>
        <v>0.51471800000000001</v>
      </c>
      <c r="F63" s="82">
        <f t="shared" si="52"/>
        <v>0.52776900000000004</v>
      </c>
      <c r="G63" s="72">
        <f t="shared" si="52"/>
        <v>0.47223100000000001</v>
      </c>
      <c r="H63" s="82">
        <f t="shared" si="52"/>
        <v>0.46143099999999998</v>
      </c>
      <c r="I63" s="72">
        <f t="shared" si="52"/>
        <v>0.53856899999999996</v>
      </c>
      <c r="J63" s="82">
        <f t="shared" si="52"/>
        <v>0.43249500000000002</v>
      </c>
      <c r="K63" s="72">
        <f t="shared" si="52"/>
        <v>0.56750500000000004</v>
      </c>
      <c r="L63" s="82">
        <f t="shared" si="52"/>
        <v>0.43599300000000002</v>
      </c>
      <c r="M63" s="72">
        <f t="shared" si="52"/>
        <v>0.56400700000000004</v>
      </c>
      <c r="N63" s="82">
        <f t="shared" si="52"/>
        <v>0.50929899999999995</v>
      </c>
      <c r="O63" s="72">
        <f t="shared" si="52"/>
        <v>0.490701</v>
      </c>
      <c r="P63" s="82">
        <f t="shared" si="52"/>
        <v>0.52813299999999996</v>
      </c>
      <c r="Q63" s="72">
        <f t="shared" si="52"/>
        <v>0.47186699999999998</v>
      </c>
      <c r="R63" s="82">
        <f t="shared" si="52"/>
        <v>0.46905799999999997</v>
      </c>
      <c r="S63" s="72">
        <f t="shared" si="52"/>
        <v>0.53094200000000003</v>
      </c>
      <c r="T63" s="82">
        <f t="shared" si="52"/>
        <v>0.50199700000000003</v>
      </c>
      <c r="U63" s="83">
        <f t="shared" si="52"/>
        <v>0.49800299999999997</v>
      </c>
      <c r="V63" s="82">
        <f t="shared" si="52"/>
        <v>0.44381399999999999</v>
      </c>
      <c r="W63" s="72">
        <f t="shared" si="52"/>
        <v>0.55618599999999996</v>
      </c>
      <c r="X63" s="82">
        <f t="shared" si="52"/>
        <v>0.42482300000000001</v>
      </c>
      <c r="Y63" s="72">
        <f t="shared" si="52"/>
        <v>0.57517700000000005</v>
      </c>
      <c r="Z63" s="82">
        <f t="shared" si="52"/>
        <v>0.42754900000000001</v>
      </c>
      <c r="AA63" s="72">
        <f t="shared" si="52"/>
        <v>0.57245100000000004</v>
      </c>
      <c r="AB63" s="82">
        <f t="shared" si="52"/>
        <v>0.39998</v>
      </c>
      <c r="AC63" s="72">
        <f t="shared" si="52"/>
        <v>0.60002</v>
      </c>
      <c r="AD63" s="82">
        <f t="shared" si="52"/>
        <v>0.45778000000000002</v>
      </c>
      <c r="AE63" s="72">
        <f t="shared" si="52"/>
        <v>0.54222000000000004</v>
      </c>
      <c r="AF63" s="82">
        <f t="shared" si="52"/>
        <v>0.39717000000000002</v>
      </c>
      <c r="AG63" s="72">
        <f t="shared" si="52"/>
        <v>0.60282999999999998</v>
      </c>
      <c r="AH63" s="82">
        <f t="shared" si="52"/>
        <v>0.39214100000000002</v>
      </c>
      <c r="AI63" s="72">
        <f t="shared" si="52"/>
        <v>0.60785900000000004</v>
      </c>
      <c r="AJ63" s="82">
        <f t="shared" si="52"/>
        <v>0.505413</v>
      </c>
      <c r="AK63" s="72">
        <f t="shared" si="52"/>
        <v>0.494587</v>
      </c>
      <c r="AL63" s="82">
        <f t="shared" si="52"/>
        <v>0.55258600000000002</v>
      </c>
      <c r="AM63" s="72">
        <f t="shared" si="52"/>
        <v>0.44741399999999998</v>
      </c>
      <c r="AN63" s="82">
        <f t="shared" si="52"/>
        <v>0.51072300000000004</v>
      </c>
      <c r="AO63" s="72">
        <f t="shared" si="52"/>
        <v>0.48927700000000002</v>
      </c>
      <c r="AP63" s="82">
        <f t="shared" si="52"/>
        <v>0.48511199999999999</v>
      </c>
      <c r="AQ63" s="72">
        <f t="shared" si="52"/>
        <v>0.51488800000000001</v>
      </c>
      <c r="AR63" s="82">
        <f t="shared" si="52"/>
        <v>0.442581</v>
      </c>
      <c r="AS63" s="72">
        <f t="shared" si="52"/>
        <v>0.557419</v>
      </c>
      <c r="AT63" s="82">
        <f t="shared" si="52"/>
        <v>0.53400300000000001</v>
      </c>
      <c r="AU63" s="72">
        <f t="shared" si="52"/>
        <v>0.46599699999999999</v>
      </c>
      <c r="AV63" s="82">
        <f t="shared" si="52"/>
        <v>0.56252599999999997</v>
      </c>
      <c r="AW63" s="83">
        <f t="shared" si="52"/>
        <v>0.43747399999999997</v>
      </c>
    </row>
    <row r="64" spans="1:49" s="72" customFormat="1" x14ac:dyDescent="0.2">
      <c r="A64" s="97" t="s">
        <v>70</v>
      </c>
      <c r="B64" s="82">
        <f t="shared" si="50"/>
        <v>0.41769800000000001</v>
      </c>
      <c r="C64" s="83">
        <f t="shared" si="52"/>
        <v>0.58230199999999999</v>
      </c>
      <c r="D64" s="82">
        <f t="shared" si="52"/>
        <v>0.46905200000000002</v>
      </c>
      <c r="E64" s="83">
        <f t="shared" si="52"/>
        <v>0.53094799999999998</v>
      </c>
      <c r="F64" s="82">
        <f t="shared" si="52"/>
        <v>0.50599799999999995</v>
      </c>
      <c r="G64" s="72">
        <f t="shared" si="52"/>
        <v>0.494002</v>
      </c>
      <c r="H64" s="82">
        <f t="shared" si="52"/>
        <v>0.40516799999999997</v>
      </c>
      <c r="I64" s="72">
        <f t="shared" si="52"/>
        <v>0.59483200000000003</v>
      </c>
      <c r="J64" s="82">
        <f t="shared" si="52"/>
        <v>0.41583599999999998</v>
      </c>
      <c r="K64" s="72">
        <f t="shared" si="52"/>
        <v>0.58416400000000002</v>
      </c>
      <c r="L64" s="82">
        <f t="shared" si="52"/>
        <v>0.43303599999999998</v>
      </c>
      <c r="M64" s="72">
        <f t="shared" si="52"/>
        <v>0.56696400000000002</v>
      </c>
      <c r="N64" s="82">
        <f t="shared" si="52"/>
        <v>0.47414800000000001</v>
      </c>
      <c r="O64" s="72">
        <f t="shared" si="52"/>
        <v>0.52585199999999999</v>
      </c>
      <c r="P64" s="82">
        <f t="shared" si="52"/>
        <v>0.50070499999999996</v>
      </c>
      <c r="Q64" s="72">
        <f t="shared" si="52"/>
        <v>0.49929499999999999</v>
      </c>
      <c r="R64" s="82">
        <f t="shared" si="52"/>
        <v>0.42374699999999998</v>
      </c>
      <c r="S64" s="72">
        <f t="shared" si="52"/>
        <v>0.57625300000000002</v>
      </c>
      <c r="T64" s="82">
        <f t="shared" si="52"/>
        <v>0.45272800000000002</v>
      </c>
      <c r="U64" s="83">
        <f t="shared" si="52"/>
        <v>0.54727199999999998</v>
      </c>
      <c r="V64" s="82">
        <f t="shared" si="52"/>
        <v>0.41760599999999998</v>
      </c>
      <c r="W64" s="72">
        <f t="shared" si="52"/>
        <v>0.58239399999999997</v>
      </c>
      <c r="X64" s="82">
        <f t="shared" si="52"/>
        <v>0.39532400000000001</v>
      </c>
      <c r="Y64" s="72">
        <f t="shared" si="52"/>
        <v>0.60467599999999999</v>
      </c>
      <c r="Z64" s="82">
        <f t="shared" si="52"/>
        <v>0.38781300000000002</v>
      </c>
      <c r="AA64" s="72">
        <f t="shared" si="52"/>
        <v>0.61218700000000004</v>
      </c>
      <c r="AB64" s="82">
        <f t="shared" si="52"/>
        <v>0.35731499999999999</v>
      </c>
      <c r="AC64" s="72">
        <f t="shared" si="52"/>
        <v>0.64268499999999995</v>
      </c>
      <c r="AD64" s="82">
        <f t="shared" si="52"/>
        <v>0.36354700000000001</v>
      </c>
      <c r="AE64" s="72">
        <f t="shared" ref="C64:AW66" si="53">ROUND(AE20,6)</f>
        <v>0.63645300000000005</v>
      </c>
      <c r="AF64" s="82">
        <f t="shared" si="53"/>
        <v>0.35169</v>
      </c>
      <c r="AG64" s="72">
        <f t="shared" si="53"/>
        <v>0.64831000000000005</v>
      </c>
      <c r="AH64" s="82">
        <f t="shared" si="53"/>
        <v>0.35056399999999999</v>
      </c>
      <c r="AI64" s="72">
        <f t="shared" si="53"/>
        <v>0.64943600000000001</v>
      </c>
      <c r="AJ64" s="82">
        <f t="shared" si="53"/>
        <v>0.37962699999999999</v>
      </c>
      <c r="AK64" s="72">
        <f t="shared" si="53"/>
        <v>0.62037299999999995</v>
      </c>
      <c r="AL64" s="82">
        <f t="shared" si="53"/>
        <v>0.47372500000000001</v>
      </c>
      <c r="AM64" s="72">
        <f t="shared" si="53"/>
        <v>0.52627500000000005</v>
      </c>
      <c r="AN64" s="82">
        <f t="shared" si="53"/>
        <v>0.47572399999999998</v>
      </c>
      <c r="AO64" s="72">
        <f t="shared" si="53"/>
        <v>0.52427599999999996</v>
      </c>
      <c r="AP64" s="82">
        <f t="shared" si="53"/>
        <v>0.45839000000000002</v>
      </c>
      <c r="AQ64" s="72">
        <f t="shared" si="53"/>
        <v>0.54161000000000004</v>
      </c>
      <c r="AR64" s="82">
        <f t="shared" si="53"/>
        <v>0.39019100000000001</v>
      </c>
      <c r="AS64" s="72">
        <f t="shared" si="53"/>
        <v>0.60980900000000005</v>
      </c>
      <c r="AT64" s="82">
        <f t="shared" si="53"/>
        <v>0.48727100000000001</v>
      </c>
      <c r="AU64" s="72">
        <f t="shared" si="53"/>
        <v>0.51272899999999999</v>
      </c>
      <c r="AV64" s="82">
        <f t="shared" si="53"/>
        <v>0.50529299999999999</v>
      </c>
      <c r="AW64" s="83">
        <f t="shared" si="53"/>
        <v>0.49470700000000001</v>
      </c>
    </row>
    <row r="65" spans="1:49" s="72" customFormat="1" x14ac:dyDescent="0.2">
      <c r="A65" s="98" t="s">
        <v>71</v>
      </c>
      <c r="B65" s="82">
        <f t="shared" si="50"/>
        <v>0.54467900000000002</v>
      </c>
      <c r="C65" s="83">
        <f t="shared" si="53"/>
        <v>0.45532099999999998</v>
      </c>
      <c r="D65" s="82">
        <f t="shared" si="53"/>
        <v>0.56144400000000005</v>
      </c>
      <c r="E65" s="83">
        <f t="shared" si="53"/>
        <v>0.438556</v>
      </c>
      <c r="F65" s="82">
        <f t="shared" si="53"/>
        <v>0.57594599999999996</v>
      </c>
      <c r="G65" s="72">
        <f t="shared" si="53"/>
        <v>0.42405399999999999</v>
      </c>
      <c r="H65" s="82">
        <f t="shared" si="53"/>
        <v>0.53349800000000003</v>
      </c>
      <c r="I65" s="72">
        <f t="shared" si="53"/>
        <v>0.46650200000000003</v>
      </c>
      <c r="J65" s="82">
        <f t="shared" si="53"/>
        <v>0.60311099999999995</v>
      </c>
      <c r="K65" s="72">
        <f t="shared" si="53"/>
        <v>0.39688899999999999</v>
      </c>
      <c r="L65" s="82">
        <f t="shared" si="53"/>
        <v>0.53744700000000001</v>
      </c>
      <c r="M65" s="72">
        <f t="shared" si="53"/>
        <v>0.46255299999999999</v>
      </c>
      <c r="N65" s="82">
        <f t="shared" si="53"/>
        <v>0.583013</v>
      </c>
      <c r="O65" s="72">
        <f t="shared" si="53"/>
        <v>0.416987</v>
      </c>
      <c r="P65" s="82">
        <f t="shared" si="53"/>
        <v>0.62831800000000004</v>
      </c>
      <c r="Q65" s="72">
        <f t="shared" si="53"/>
        <v>0.37168200000000001</v>
      </c>
      <c r="R65" s="82">
        <f t="shared" si="53"/>
        <v>0.55432499999999996</v>
      </c>
      <c r="S65" s="72">
        <f t="shared" si="53"/>
        <v>0.44567499999999999</v>
      </c>
      <c r="T65" s="82">
        <f t="shared" si="53"/>
        <v>0.59332700000000005</v>
      </c>
      <c r="U65" s="83">
        <f t="shared" si="53"/>
        <v>0.40667300000000001</v>
      </c>
      <c r="V65" s="82">
        <f t="shared" si="53"/>
        <v>0.59667199999999998</v>
      </c>
      <c r="W65" s="72">
        <f t="shared" si="53"/>
        <v>0.40332800000000002</v>
      </c>
      <c r="X65" s="82">
        <f t="shared" si="53"/>
        <v>0.51547799999999999</v>
      </c>
      <c r="Y65" s="72">
        <f t="shared" si="53"/>
        <v>0.48452200000000001</v>
      </c>
      <c r="Z65" s="82">
        <f t="shared" si="53"/>
        <v>0.51813200000000004</v>
      </c>
      <c r="AA65" s="72">
        <f t="shared" si="53"/>
        <v>0.48186800000000002</v>
      </c>
      <c r="AB65" s="82">
        <f t="shared" si="53"/>
        <v>0.48109499999999999</v>
      </c>
      <c r="AC65" s="72">
        <f t="shared" si="53"/>
        <v>0.51890499999999995</v>
      </c>
      <c r="AD65" s="82">
        <f t="shared" si="53"/>
        <v>0.57168600000000003</v>
      </c>
      <c r="AE65" s="72">
        <f t="shared" si="53"/>
        <v>0.42831399999999997</v>
      </c>
      <c r="AF65" s="82">
        <f t="shared" si="53"/>
        <v>0.50888199999999995</v>
      </c>
      <c r="AG65" s="72">
        <f t="shared" si="53"/>
        <v>0.491118</v>
      </c>
      <c r="AH65" s="82">
        <f t="shared" si="53"/>
        <v>0.52072600000000002</v>
      </c>
      <c r="AI65" s="72">
        <f t="shared" si="53"/>
        <v>0.47927399999999998</v>
      </c>
      <c r="AJ65" s="82">
        <f t="shared" si="53"/>
        <v>0.515432</v>
      </c>
      <c r="AK65" s="72">
        <f t="shared" si="53"/>
        <v>0.484568</v>
      </c>
      <c r="AL65" s="82">
        <f t="shared" si="53"/>
        <v>0.64487799999999995</v>
      </c>
      <c r="AM65" s="72">
        <f t="shared" si="53"/>
        <v>0.35512199999999999</v>
      </c>
      <c r="AN65" s="82">
        <f t="shared" si="53"/>
        <v>0.62189799999999995</v>
      </c>
      <c r="AO65" s="72">
        <f t="shared" si="53"/>
        <v>0.37810199999999999</v>
      </c>
      <c r="AP65" s="82">
        <f t="shared" si="53"/>
        <v>0.62575700000000001</v>
      </c>
      <c r="AQ65" s="72">
        <f t="shared" si="53"/>
        <v>0.37424299999999999</v>
      </c>
      <c r="AR65" s="82">
        <f t="shared" si="53"/>
        <v>0.57265900000000003</v>
      </c>
      <c r="AS65" s="72">
        <f t="shared" si="53"/>
        <v>0.42734100000000003</v>
      </c>
      <c r="AT65" s="82">
        <f t="shared" si="53"/>
        <v>0.62636099999999995</v>
      </c>
      <c r="AU65" s="72">
        <f t="shared" si="53"/>
        <v>0.373639</v>
      </c>
      <c r="AV65" s="82">
        <f t="shared" si="53"/>
        <v>0.66484200000000004</v>
      </c>
      <c r="AW65" s="83">
        <f t="shared" si="53"/>
        <v>0.33515800000000001</v>
      </c>
    </row>
    <row r="66" spans="1:49" s="72" customFormat="1" x14ac:dyDescent="0.2">
      <c r="A66" s="99" t="s">
        <v>72</v>
      </c>
      <c r="B66" s="100">
        <f t="shared" si="50"/>
        <v>0.430199</v>
      </c>
      <c r="C66" s="101">
        <f t="shared" si="53"/>
        <v>0.569801</v>
      </c>
      <c r="D66" s="100">
        <f t="shared" si="53"/>
        <v>0.41431600000000002</v>
      </c>
      <c r="E66" s="101">
        <f t="shared" si="53"/>
        <v>0.58568399999999998</v>
      </c>
      <c r="F66" s="100">
        <f t="shared" si="53"/>
        <v>0.44199300000000002</v>
      </c>
      <c r="G66" s="102">
        <f t="shared" si="53"/>
        <v>0.55800700000000003</v>
      </c>
      <c r="H66" s="100">
        <f t="shared" si="53"/>
        <v>0.456953</v>
      </c>
      <c r="I66" s="102">
        <f t="shared" si="53"/>
        <v>0.54304699999999995</v>
      </c>
      <c r="J66" s="100">
        <f t="shared" si="53"/>
        <v>0.36044799999999999</v>
      </c>
      <c r="K66" s="102">
        <f t="shared" si="53"/>
        <v>0.63955200000000001</v>
      </c>
      <c r="L66" s="100">
        <f t="shared" si="53"/>
        <v>0.46316099999999999</v>
      </c>
      <c r="M66" s="102">
        <f t="shared" si="53"/>
        <v>0.53683899999999996</v>
      </c>
      <c r="N66" s="100">
        <f t="shared" si="53"/>
        <v>0.45624700000000001</v>
      </c>
      <c r="O66" s="102">
        <f t="shared" si="53"/>
        <v>0.54375300000000004</v>
      </c>
      <c r="P66" s="100">
        <f t="shared" si="53"/>
        <v>0.506162</v>
      </c>
      <c r="Q66" s="102">
        <f t="shared" si="53"/>
        <v>0.493838</v>
      </c>
      <c r="R66" s="100">
        <f t="shared" si="53"/>
        <v>0.44794400000000001</v>
      </c>
      <c r="S66" s="102">
        <f t="shared" si="53"/>
        <v>0.55205599999999999</v>
      </c>
      <c r="T66" s="100">
        <f t="shared" si="53"/>
        <v>0.464947</v>
      </c>
      <c r="U66" s="101">
        <f t="shared" si="53"/>
        <v>0.535053</v>
      </c>
      <c r="V66" s="100">
        <f t="shared" si="53"/>
        <v>0.59184099999999995</v>
      </c>
      <c r="W66" s="102">
        <f t="shared" si="53"/>
        <v>0.40815899999999999</v>
      </c>
      <c r="X66" s="100">
        <f t="shared" si="53"/>
        <v>0.47566599999999998</v>
      </c>
      <c r="Y66" s="102">
        <f t="shared" si="53"/>
        <v>0.52433399999999997</v>
      </c>
      <c r="Z66" s="100">
        <f t="shared" si="53"/>
        <v>0.41843599999999997</v>
      </c>
      <c r="AA66" s="102">
        <f t="shared" si="53"/>
        <v>0.58156399999999997</v>
      </c>
      <c r="AB66" s="100">
        <f t="shared" si="53"/>
        <v>0.36470999999999998</v>
      </c>
      <c r="AC66" s="102">
        <f t="shared" si="53"/>
        <v>0.63529000000000002</v>
      </c>
      <c r="AD66" s="100">
        <f t="shared" si="53"/>
        <v>0.42130499999999999</v>
      </c>
      <c r="AE66" s="102">
        <f t="shared" si="53"/>
        <v>0.57869499999999996</v>
      </c>
      <c r="AF66" s="100">
        <f t="shared" si="53"/>
        <v>0.48307699999999998</v>
      </c>
      <c r="AG66" s="102">
        <f t="shared" si="53"/>
        <v>0.51692300000000002</v>
      </c>
      <c r="AH66" s="100">
        <f t="shared" si="53"/>
        <v>0.47582099999999999</v>
      </c>
      <c r="AI66" s="102">
        <f t="shared" si="53"/>
        <v>0.52417899999999995</v>
      </c>
      <c r="AJ66" s="100">
        <f t="shared" si="53"/>
        <v>0.36365900000000001</v>
      </c>
      <c r="AK66" s="102">
        <f t="shared" si="53"/>
        <v>0.63634100000000005</v>
      </c>
      <c r="AL66" s="100">
        <f t="shared" si="53"/>
        <v>0.630575</v>
      </c>
      <c r="AM66" s="102">
        <f t="shared" si="53"/>
        <v>0.369425</v>
      </c>
      <c r="AN66" s="100">
        <f t="shared" si="53"/>
        <v>0.52385700000000002</v>
      </c>
      <c r="AO66" s="102">
        <f t="shared" si="53"/>
        <v>0.47614299999999998</v>
      </c>
      <c r="AP66" s="100">
        <f t="shared" si="53"/>
        <v>0.57354099999999997</v>
      </c>
      <c r="AQ66" s="102">
        <f t="shared" si="53"/>
        <v>0.42645899999999998</v>
      </c>
      <c r="AR66" s="100">
        <f t="shared" si="53"/>
        <v>0.50668299999999999</v>
      </c>
      <c r="AS66" s="102">
        <f t="shared" si="53"/>
        <v>0.49331700000000001</v>
      </c>
      <c r="AT66" s="100">
        <f t="shared" si="53"/>
        <v>0.54574699999999998</v>
      </c>
      <c r="AU66" s="102">
        <f t="shared" si="53"/>
        <v>0.45425300000000002</v>
      </c>
      <c r="AV66" s="100">
        <f t="shared" si="53"/>
        <v>0.482373</v>
      </c>
      <c r="AW66" s="101">
        <f t="shared" si="53"/>
        <v>0.51762699999999995</v>
      </c>
    </row>
    <row r="68" spans="1:49" x14ac:dyDescent="0.2">
      <c r="A68" s="70" t="s">
        <v>75</v>
      </c>
      <c r="B68" s="70"/>
    </row>
    <row r="69" spans="1:49" x14ac:dyDescent="0.2">
      <c r="A69" s="1" t="s">
        <v>0</v>
      </c>
      <c r="B69" s="124" t="s">
        <v>1</v>
      </c>
      <c r="C69" s="126"/>
      <c r="D69" s="124">
        <v>2012</v>
      </c>
      <c r="E69" s="126"/>
      <c r="F69" s="124">
        <v>2008</v>
      </c>
      <c r="G69" s="126"/>
      <c r="H69" s="124">
        <v>2004</v>
      </c>
      <c r="I69" s="126"/>
      <c r="J69" s="124">
        <v>2012</v>
      </c>
      <c r="K69" s="126"/>
      <c r="L69" s="124">
        <v>2013</v>
      </c>
      <c r="M69" s="126"/>
      <c r="N69" s="124">
        <v>2012</v>
      </c>
      <c r="O69" s="125"/>
      <c r="P69" s="125"/>
      <c r="Q69" s="125"/>
      <c r="R69" s="125"/>
      <c r="S69" s="125"/>
      <c r="T69" s="125"/>
      <c r="U69" s="126"/>
      <c r="V69" s="124">
        <v>2011</v>
      </c>
      <c r="W69" s="125"/>
      <c r="X69" s="125"/>
      <c r="Y69" s="126"/>
      <c r="Z69" s="124">
        <v>2010</v>
      </c>
      <c r="AA69" s="125"/>
      <c r="AB69" s="125"/>
      <c r="AC69" s="126"/>
      <c r="AD69" s="124">
        <v>2009</v>
      </c>
      <c r="AE69" s="125"/>
      <c r="AF69" s="125"/>
      <c r="AG69" s="125"/>
      <c r="AH69" s="125"/>
      <c r="AI69" s="126"/>
      <c r="AJ69" s="124">
        <v>2008</v>
      </c>
      <c r="AK69" s="125"/>
      <c r="AL69" s="125"/>
      <c r="AM69" s="125"/>
      <c r="AN69" s="125"/>
      <c r="AO69" s="126"/>
      <c r="AP69" s="124">
        <v>2007</v>
      </c>
      <c r="AQ69" s="125"/>
      <c r="AR69" s="125"/>
      <c r="AS69" s="126"/>
      <c r="AT69" s="124">
        <v>2006</v>
      </c>
      <c r="AU69" s="125"/>
      <c r="AV69" s="125"/>
      <c r="AW69" s="126"/>
    </row>
    <row r="70" spans="1:49" x14ac:dyDescent="0.2">
      <c r="A70" s="2" t="s">
        <v>2</v>
      </c>
      <c r="B70" s="127" t="s">
        <v>3</v>
      </c>
      <c r="C70" s="128"/>
      <c r="D70" s="122" t="s">
        <v>4</v>
      </c>
      <c r="E70" s="123"/>
      <c r="F70" s="122" t="s">
        <v>4</v>
      </c>
      <c r="G70" s="123"/>
      <c r="H70" s="122" t="s">
        <v>4</v>
      </c>
      <c r="I70" s="123"/>
      <c r="J70" s="122" t="s">
        <v>5</v>
      </c>
      <c r="K70" s="123"/>
      <c r="L70" s="122" t="s">
        <v>6</v>
      </c>
      <c r="M70" s="123"/>
      <c r="N70" s="122" t="s">
        <v>7</v>
      </c>
      <c r="O70" s="123"/>
      <c r="P70" s="122" t="s">
        <v>8</v>
      </c>
      <c r="Q70" s="123"/>
      <c r="R70" s="122" t="s">
        <v>9</v>
      </c>
      <c r="S70" s="123"/>
      <c r="T70" s="122" t="s">
        <v>10</v>
      </c>
      <c r="U70" s="123"/>
      <c r="V70" s="122" t="s">
        <v>6</v>
      </c>
      <c r="W70" s="123"/>
      <c r="X70" s="122" t="s">
        <v>11</v>
      </c>
      <c r="Y70" s="123"/>
      <c r="Z70" s="122" t="s">
        <v>7</v>
      </c>
      <c r="AA70" s="123"/>
      <c r="AB70" s="122" t="s">
        <v>12</v>
      </c>
      <c r="AC70" s="123"/>
      <c r="AD70" s="122" t="s">
        <v>13</v>
      </c>
      <c r="AE70" s="123"/>
      <c r="AF70" s="122" t="s">
        <v>14</v>
      </c>
      <c r="AG70" s="123"/>
      <c r="AH70" s="122" t="s">
        <v>15</v>
      </c>
      <c r="AI70" s="123"/>
      <c r="AJ70" s="122" t="s">
        <v>8</v>
      </c>
      <c r="AK70" s="123"/>
      <c r="AL70" s="122" t="s">
        <v>9</v>
      </c>
      <c r="AM70" s="123"/>
      <c r="AN70" s="122" t="s">
        <v>10</v>
      </c>
      <c r="AO70" s="123"/>
      <c r="AP70" s="122" t="s">
        <v>16</v>
      </c>
      <c r="AQ70" s="123"/>
      <c r="AR70" s="122" t="s">
        <v>17</v>
      </c>
      <c r="AS70" s="123"/>
      <c r="AT70" s="122" t="s">
        <v>7</v>
      </c>
      <c r="AU70" s="123"/>
      <c r="AV70" s="122" t="s">
        <v>12</v>
      </c>
      <c r="AW70" s="123"/>
    </row>
    <row r="71" spans="1:49" x14ac:dyDescent="0.2">
      <c r="A71" s="2" t="s">
        <v>18</v>
      </c>
      <c r="B71" s="3" t="s">
        <v>19</v>
      </c>
      <c r="C71" s="2" t="s">
        <v>20</v>
      </c>
      <c r="D71" s="4" t="s">
        <v>21</v>
      </c>
      <c r="E71" t="s">
        <v>22</v>
      </c>
      <c r="F71" s="4" t="s">
        <v>21</v>
      </c>
      <c r="G71" t="s">
        <v>23</v>
      </c>
      <c r="H71" s="4" t="s">
        <v>24</v>
      </c>
      <c r="I71" t="s">
        <v>25</v>
      </c>
      <c r="J71" s="4" t="s">
        <v>26</v>
      </c>
      <c r="K71" t="s">
        <v>27</v>
      </c>
      <c r="L71" s="4" t="s">
        <v>28</v>
      </c>
      <c r="M71" t="s">
        <v>29</v>
      </c>
      <c r="N71" s="4" t="s">
        <v>30</v>
      </c>
      <c r="O71" t="s">
        <v>31</v>
      </c>
      <c r="P71" s="4" t="s">
        <v>32</v>
      </c>
      <c r="Q71" t="s">
        <v>33</v>
      </c>
      <c r="R71" s="4" t="s">
        <v>34</v>
      </c>
      <c r="S71" t="s">
        <v>35</v>
      </c>
      <c r="T71" s="4" t="s">
        <v>36</v>
      </c>
      <c r="U71" s="5" t="s">
        <v>37</v>
      </c>
      <c r="V71" s="4" t="s">
        <v>38</v>
      </c>
      <c r="W71" t="s">
        <v>29</v>
      </c>
      <c r="X71" s="4" t="s">
        <v>39</v>
      </c>
      <c r="Y71" t="s">
        <v>40</v>
      </c>
      <c r="Z71" s="4" t="s">
        <v>41</v>
      </c>
      <c r="AA71" t="s">
        <v>42</v>
      </c>
      <c r="AB71" s="4" t="s">
        <v>43</v>
      </c>
      <c r="AC71" t="s">
        <v>44</v>
      </c>
      <c r="AD71" s="4" t="s">
        <v>45</v>
      </c>
      <c r="AE71" t="s">
        <v>46</v>
      </c>
      <c r="AF71" s="4" t="s">
        <v>19</v>
      </c>
      <c r="AG71" t="s">
        <v>20</v>
      </c>
      <c r="AH71" s="4" t="s">
        <v>19</v>
      </c>
      <c r="AI71" t="s">
        <v>20</v>
      </c>
      <c r="AJ71" s="4" t="s">
        <v>47</v>
      </c>
      <c r="AK71" t="s">
        <v>44</v>
      </c>
      <c r="AL71" s="4" t="s">
        <v>48</v>
      </c>
      <c r="AM71" t="s">
        <v>49</v>
      </c>
      <c r="AN71" s="4" t="s">
        <v>36</v>
      </c>
      <c r="AO71" t="s">
        <v>50</v>
      </c>
      <c r="AP71" s="4" t="s">
        <v>19</v>
      </c>
      <c r="AQ71" t="s">
        <v>20</v>
      </c>
      <c r="AR71" s="4" t="s">
        <v>19</v>
      </c>
      <c r="AS71" t="s">
        <v>20</v>
      </c>
      <c r="AT71" s="4" t="s">
        <v>30</v>
      </c>
      <c r="AU71" t="s">
        <v>51</v>
      </c>
      <c r="AV71" s="4" t="s">
        <v>52</v>
      </c>
      <c r="AW71" s="5" t="s">
        <v>53</v>
      </c>
    </row>
    <row r="72" spans="1:49" s="72" customFormat="1" x14ac:dyDescent="0.2">
      <c r="A72" s="73" t="s">
        <v>54</v>
      </c>
      <c r="B72" s="74">
        <v>0.50904400000000005</v>
      </c>
      <c r="C72" s="76">
        <v>0.490956</v>
      </c>
      <c r="D72" s="74">
        <v>0.52731399999999995</v>
      </c>
      <c r="E72" s="75">
        <v>0.472686</v>
      </c>
      <c r="F72" s="74">
        <v>0.55229700000000004</v>
      </c>
      <c r="G72" s="75">
        <v>0.44770300000000002</v>
      </c>
      <c r="H72" s="74">
        <v>0.51258300000000001</v>
      </c>
      <c r="I72" s="75">
        <v>0.48741699999999999</v>
      </c>
      <c r="J72" s="103">
        <v>0.50758300000000001</v>
      </c>
      <c r="K72" s="104">
        <v>0.49241699999999999</v>
      </c>
      <c r="L72" s="103">
        <v>0.48462899999999998</v>
      </c>
      <c r="M72" s="104">
        <v>0.51537100000000002</v>
      </c>
      <c r="N72" s="74">
        <v>0.54630999999999996</v>
      </c>
      <c r="O72" s="75">
        <v>0.45368999999999998</v>
      </c>
      <c r="P72" s="74">
        <v>0.57464999999999999</v>
      </c>
      <c r="Q72" s="75">
        <v>0.42535000000000001</v>
      </c>
      <c r="R72" s="74">
        <v>0.51712599999999997</v>
      </c>
      <c r="S72" s="75">
        <v>0.48287400000000003</v>
      </c>
      <c r="T72" s="74">
        <v>0.544211</v>
      </c>
      <c r="U72" s="76">
        <v>0.455789</v>
      </c>
      <c r="V72" s="103">
        <v>0.54512300000000002</v>
      </c>
      <c r="W72" s="104">
        <v>0.45487699999999998</v>
      </c>
      <c r="X72" s="103">
        <v>0.47903699999999999</v>
      </c>
      <c r="Y72" s="104">
        <v>0.52096299999999995</v>
      </c>
      <c r="Z72" s="74">
        <v>0.48991499999999999</v>
      </c>
      <c r="AA72" s="75">
        <v>0.51008500000000001</v>
      </c>
      <c r="AB72" s="74">
        <v>0.45511299999999999</v>
      </c>
      <c r="AC72" s="75">
        <v>0.54488700000000001</v>
      </c>
      <c r="AD72" s="103">
        <v>0.46829999999999999</v>
      </c>
      <c r="AE72" s="104">
        <v>0.53169999999999995</v>
      </c>
      <c r="AF72" s="103">
        <v>0.45991700000000002</v>
      </c>
      <c r="AG72" s="104">
        <v>0.54008299999999998</v>
      </c>
      <c r="AH72" s="103">
        <v>0.45753100000000002</v>
      </c>
      <c r="AI72" s="104">
        <v>0.54246899999999998</v>
      </c>
      <c r="AJ72" s="74">
        <v>0.46593000000000001</v>
      </c>
      <c r="AK72" s="75">
        <v>0.53407000000000004</v>
      </c>
      <c r="AL72" s="74">
        <v>0.60982700000000001</v>
      </c>
      <c r="AM72" s="75">
        <v>0.39017299999999999</v>
      </c>
      <c r="AN72" s="74">
        <v>0.561666</v>
      </c>
      <c r="AO72" s="75">
        <v>0.438334</v>
      </c>
      <c r="AP72" s="103">
        <v>0.56584400000000001</v>
      </c>
      <c r="AQ72" s="104">
        <v>0.43415599999999999</v>
      </c>
      <c r="AR72" s="103">
        <v>0.50911200000000001</v>
      </c>
      <c r="AS72" s="104">
        <v>0.49088799999999999</v>
      </c>
      <c r="AT72" s="74">
        <v>0.58683799999999997</v>
      </c>
      <c r="AU72" s="75">
        <v>0.41316199999999997</v>
      </c>
      <c r="AV72" s="74">
        <v>0.60364700000000004</v>
      </c>
      <c r="AW72" s="76">
        <v>0.39635300000000001</v>
      </c>
    </row>
    <row r="73" spans="1:49" s="72" customFormat="1" x14ac:dyDescent="0.2">
      <c r="A73" s="77" t="s">
        <v>55</v>
      </c>
      <c r="B73" s="78">
        <v>0.798454</v>
      </c>
      <c r="C73" s="79">
        <v>0.201546</v>
      </c>
      <c r="D73" s="78">
        <v>0.82968699999999995</v>
      </c>
      <c r="E73" s="79">
        <v>0.17031299999999999</v>
      </c>
      <c r="F73" s="78">
        <v>0.79286900000000005</v>
      </c>
      <c r="G73" s="80">
        <v>0.20713100000000001</v>
      </c>
      <c r="H73" s="78">
        <v>0.76427400000000001</v>
      </c>
      <c r="I73" s="80">
        <v>0.23572599999999999</v>
      </c>
      <c r="J73" s="105">
        <v>0.84948500000000005</v>
      </c>
      <c r="K73" s="106">
        <v>0.15051500000000001</v>
      </c>
      <c r="L73" s="105">
        <v>0.73825499999999999</v>
      </c>
      <c r="M73" s="106">
        <v>0.26174500000000001</v>
      </c>
      <c r="N73" s="78">
        <v>0.84027499999999999</v>
      </c>
      <c r="O73" s="80">
        <v>0.15972500000000001</v>
      </c>
      <c r="P73" s="78">
        <v>0.82284900000000005</v>
      </c>
      <c r="Q73" s="80">
        <v>0.177151</v>
      </c>
      <c r="R73" s="78">
        <v>0.79547100000000004</v>
      </c>
      <c r="S73" s="80">
        <v>0.20452899999999999</v>
      </c>
      <c r="T73" s="78">
        <v>0.81379299999999999</v>
      </c>
      <c r="U73" s="79">
        <v>0.18620700000000001</v>
      </c>
      <c r="V73" s="105">
        <v>0.73717699999999997</v>
      </c>
      <c r="W73" s="106">
        <v>0.26282299999999997</v>
      </c>
      <c r="X73" s="105">
        <v>0.71172800000000003</v>
      </c>
      <c r="Y73" s="106">
        <v>0.28827199999999997</v>
      </c>
      <c r="Z73" s="78">
        <v>0.78727400000000003</v>
      </c>
      <c r="AA73" s="80">
        <v>0.212726</v>
      </c>
      <c r="AB73" s="78">
        <v>0.77034800000000003</v>
      </c>
      <c r="AC73" s="80">
        <v>0.229652</v>
      </c>
      <c r="AD73" s="105">
        <v>0.70350500000000005</v>
      </c>
      <c r="AE73" s="106">
        <v>0.29649500000000001</v>
      </c>
      <c r="AF73" s="105">
        <v>0.68542000000000003</v>
      </c>
      <c r="AG73" s="106">
        <v>0.31458000000000003</v>
      </c>
      <c r="AH73" s="105">
        <v>0.67105300000000001</v>
      </c>
      <c r="AI73" s="106">
        <v>0.32894699999999999</v>
      </c>
      <c r="AJ73" s="78">
        <v>0.74588299999999996</v>
      </c>
      <c r="AK73" s="80">
        <v>0.25411699999999998</v>
      </c>
      <c r="AL73" s="78">
        <v>0.81071099999999996</v>
      </c>
      <c r="AM73" s="80">
        <v>0.18928900000000001</v>
      </c>
      <c r="AN73" s="78">
        <v>0.78875700000000004</v>
      </c>
      <c r="AO73" s="80">
        <v>0.21124299999999999</v>
      </c>
      <c r="AP73" s="105">
        <v>0.78031799999999996</v>
      </c>
      <c r="AQ73" s="106">
        <v>0.21968199999999999</v>
      </c>
      <c r="AR73" s="105">
        <v>0.73650300000000002</v>
      </c>
      <c r="AS73" s="106">
        <v>0.26349699999999998</v>
      </c>
      <c r="AT73" s="78">
        <v>0.80001999999999995</v>
      </c>
      <c r="AU73" s="80">
        <v>0.19997999999999999</v>
      </c>
      <c r="AV73" s="78">
        <v>0.86783299999999997</v>
      </c>
      <c r="AW73" s="79">
        <v>0.13216700000000001</v>
      </c>
    </row>
    <row r="74" spans="1:49" s="72" customFormat="1" x14ac:dyDescent="0.2">
      <c r="A74" s="81" t="s">
        <v>56</v>
      </c>
      <c r="B74" s="82">
        <v>0.89577899999999999</v>
      </c>
      <c r="C74" s="83">
        <v>0.10422099999999999</v>
      </c>
      <c r="D74" s="82">
        <v>0.90989600000000004</v>
      </c>
      <c r="E74" s="83">
        <v>9.0104000000000004E-2</v>
      </c>
      <c r="F74" s="82">
        <v>0.91241899999999998</v>
      </c>
      <c r="G74" s="72">
        <v>8.7581000000000006E-2</v>
      </c>
      <c r="H74" s="82">
        <v>0.87677700000000003</v>
      </c>
      <c r="I74" s="72">
        <v>0.123223</v>
      </c>
      <c r="J74" s="107">
        <v>0.90504799999999996</v>
      </c>
      <c r="K74" s="108">
        <v>9.4951999999999995E-2</v>
      </c>
      <c r="L74" s="107">
        <v>0.87807500000000005</v>
      </c>
      <c r="M74" s="108">
        <v>0.12192500000000001</v>
      </c>
      <c r="N74" s="82">
        <v>0.913304</v>
      </c>
      <c r="O74" s="72">
        <v>8.6695999999999995E-2</v>
      </c>
      <c r="P74" s="82">
        <v>0.90988999999999998</v>
      </c>
      <c r="Q74" s="72">
        <v>9.0109999999999996E-2</v>
      </c>
      <c r="R74" s="82">
        <v>0.89592400000000005</v>
      </c>
      <c r="S74" s="72">
        <v>0.104076</v>
      </c>
      <c r="T74" s="82">
        <v>0.90642599999999995</v>
      </c>
      <c r="U74" s="83">
        <v>9.3574000000000004E-2</v>
      </c>
      <c r="V74" s="107">
        <v>0.86672700000000003</v>
      </c>
      <c r="W74" s="108">
        <v>0.133273</v>
      </c>
      <c r="X74" s="107">
        <v>0.84929200000000005</v>
      </c>
      <c r="Y74" s="108">
        <v>0.15070800000000001</v>
      </c>
      <c r="Z74" s="82">
        <v>0.88934199999999997</v>
      </c>
      <c r="AA74" s="72">
        <v>0.11065800000000001</v>
      </c>
      <c r="AB74" s="82">
        <v>0.88100000000000001</v>
      </c>
      <c r="AC74" s="72">
        <v>0.11899999999999999</v>
      </c>
      <c r="AD74" s="107">
        <v>0.84442600000000001</v>
      </c>
      <c r="AE74" s="108">
        <v>0.15557399999999999</v>
      </c>
      <c r="AF74" s="107">
        <v>0.83437700000000004</v>
      </c>
      <c r="AG74" s="108">
        <v>0.16562299999999999</v>
      </c>
      <c r="AH74" s="107">
        <v>0.82516500000000004</v>
      </c>
      <c r="AI74" s="108">
        <v>0.17483499999999999</v>
      </c>
      <c r="AJ74" s="82">
        <v>0.86904800000000004</v>
      </c>
      <c r="AK74" s="72">
        <v>0.13095200000000001</v>
      </c>
      <c r="AL74" s="82">
        <v>0.90603999999999996</v>
      </c>
      <c r="AM74" s="72">
        <v>9.3960000000000002E-2</v>
      </c>
      <c r="AN74" s="82">
        <v>0.89341899999999996</v>
      </c>
      <c r="AO74" s="72">
        <v>0.106581</v>
      </c>
      <c r="AP74" s="107">
        <v>0.894482</v>
      </c>
      <c r="AQ74" s="108">
        <v>0.105518</v>
      </c>
      <c r="AR74" s="107">
        <v>0.87066500000000002</v>
      </c>
      <c r="AS74" s="108">
        <v>0.12933500000000001</v>
      </c>
      <c r="AT74" s="82">
        <v>0.89649400000000001</v>
      </c>
      <c r="AU74" s="72">
        <v>0.103506</v>
      </c>
      <c r="AV74" s="82">
        <v>0.930593</v>
      </c>
      <c r="AW74" s="83">
        <v>6.9406999999999996E-2</v>
      </c>
    </row>
    <row r="75" spans="1:49" s="72" customFormat="1" x14ac:dyDescent="0.2">
      <c r="A75" s="84" t="s">
        <v>57</v>
      </c>
      <c r="B75" s="82">
        <v>0.428595</v>
      </c>
      <c r="C75" s="83">
        <v>0.57140500000000005</v>
      </c>
      <c r="D75" s="82">
        <v>0.43637100000000001</v>
      </c>
      <c r="E75" s="83">
        <v>0.56362900000000005</v>
      </c>
      <c r="F75" s="82">
        <v>0.46976400000000001</v>
      </c>
      <c r="G75" s="72">
        <v>0.53023600000000004</v>
      </c>
      <c r="H75" s="82">
        <v>0.45249</v>
      </c>
      <c r="I75" s="72">
        <v>0.54751000000000005</v>
      </c>
      <c r="J75" s="107">
        <v>0.42771100000000001</v>
      </c>
      <c r="K75" s="108">
        <v>0.57228900000000005</v>
      </c>
      <c r="L75" s="107">
        <v>0.44485599999999997</v>
      </c>
      <c r="M75" s="108">
        <v>0.55514399999999997</v>
      </c>
      <c r="N75" s="82">
        <v>0.44852399999999998</v>
      </c>
      <c r="O75" s="72">
        <v>0.55147599999999997</v>
      </c>
      <c r="P75" s="82">
        <v>0.49559399999999998</v>
      </c>
      <c r="Q75" s="72">
        <v>0.50440600000000002</v>
      </c>
      <c r="R75" s="82">
        <v>0.42868899999999999</v>
      </c>
      <c r="S75" s="72">
        <v>0.57131100000000001</v>
      </c>
      <c r="T75" s="82">
        <v>0.46624300000000002</v>
      </c>
      <c r="U75" s="83">
        <v>0.53375700000000004</v>
      </c>
      <c r="V75" s="107">
        <v>0.51547699999999996</v>
      </c>
      <c r="W75" s="108">
        <v>0.48452299999999998</v>
      </c>
      <c r="X75" s="107">
        <v>0.42716500000000002</v>
      </c>
      <c r="Y75" s="108">
        <v>0.57283499999999998</v>
      </c>
      <c r="Z75" s="82">
        <v>0.41763899999999998</v>
      </c>
      <c r="AA75" s="72">
        <v>0.58236100000000002</v>
      </c>
      <c r="AB75" s="82">
        <v>0.37721700000000002</v>
      </c>
      <c r="AC75" s="72">
        <v>0.62278299999999998</v>
      </c>
      <c r="AD75" s="107">
        <v>0.420628</v>
      </c>
      <c r="AE75" s="108">
        <v>0.579372</v>
      </c>
      <c r="AF75" s="107">
        <v>0.426315</v>
      </c>
      <c r="AG75" s="108">
        <v>0.573685</v>
      </c>
      <c r="AH75" s="107">
        <v>0.43002899999999999</v>
      </c>
      <c r="AI75" s="108">
        <v>0.56997100000000001</v>
      </c>
      <c r="AJ75" s="82">
        <v>0.384102</v>
      </c>
      <c r="AK75" s="72">
        <v>0.61589799999999995</v>
      </c>
      <c r="AL75" s="82">
        <v>0.58679800000000004</v>
      </c>
      <c r="AM75" s="72">
        <v>0.41320200000000001</v>
      </c>
      <c r="AN75" s="82">
        <v>0.49820199999999998</v>
      </c>
      <c r="AO75" s="72">
        <v>0.50179799999999997</v>
      </c>
      <c r="AP75" s="107">
        <v>0.52126700000000004</v>
      </c>
      <c r="AQ75" s="108">
        <v>0.47873300000000002</v>
      </c>
      <c r="AR75" s="107">
        <v>0.46899099999999999</v>
      </c>
      <c r="AS75" s="108">
        <v>0.53100899999999995</v>
      </c>
      <c r="AT75" s="82">
        <v>0.53191999999999995</v>
      </c>
      <c r="AU75" s="72">
        <v>0.46808</v>
      </c>
      <c r="AV75" s="82">
        <v>0.484657</v>
      </c>
      <c r="AW75" s="83">
        <v>0.515343</v>
      </c>
    </row>
    <row r="76" spans="1:49" s="72" customFormat="1" x14ac:dyDescent="0.2">
      <c r="A76" s="85" t="s">
        <v>58</v>
      </c>
      <c r="B76" s="82">
        <v>0.38697799999999999</v>
      </c>
      <c r="C76" s="83">
        <v>0.61302199999999996</v>
      </c>
      <c r="D76" s="82">
        <v>0.42105599999999999</v>
      </c>
      <c r="E76" s="83">
        <v>0.57894400000000001</v>
      </c>
      <c r="F76" s="82">
        <v>0.45581100000000002</v>
      </c>
      <c r="G76" s="72">
        <v>0.54418900000000003</v>
      </c>
      <c r="H76" s="82">
        <v>0.37981199999999998</v>
      </c>
      <c r="I76" s="72">
        <v>0.62018799999999996</v>
      </c>
      <c r="J76" s="107">
        <v>0.36557000000000001</v>
      </c>
      <c r="K76" s="108">
        <v>0.63443000000000005</v>
      </c>
      <c r="L76" s="107">
        <v>0.38860800000000001</v>
      </c>
      <c r="M76" s="108">
        <v>0.61139200000000005</v>
      </c>
      <c r="N76" s="82">
        <v>0.43835600000000002</v>
      </c>
      <c r="O76" s="72">
        <v>0.56164400000000003</v>
      </c>
      <c r="P76" s="82">
        <v>0.46624100000000002</v>
      </c>
      <c r="Q76" s="72">
        <v>0.53375899999999998</v>
      </c>
      <c r="R76" s="82">
        <v>0.42502699999999999</v>
      </c>
      <c r="S76" s="72">
        <v>0.57497299999999996</v>
      </c>
      <c r="T76" s="82">
        <v>0.43250899999999998</v>
      </c>
      <c r="U76" s="83">
        <v>0.56749099999999997</v>
      </c>
      <c r="V76" s="107">
        <v>0.38857599999999998</v>
      </c>
      <c r="W76" s="108">
        <v>0.61142399999999997</v>
      </c>
      <c r="X76" s="107">
        <v>0.37959399999999999</v>
      </c>
      <c r="Y76" s="108">
        <v>0.62040600000000001</v>
      </c>
      <c r="Z76" s="82">
        <v>0.35111900000000001</v>
      </c>
      <c r="AA76" s="72">
        <v>0.64888100000000004</v>
      </c>
      <c r="AB76" s="82">
        <v>0.31572899999999998</v>
      </c>
      <c r="AC76" s="72">
        <v>0.68427099999999996</v>
      </c>
      <c r="AD76" s="107">
        <v>0.35632399999999997</v>
      </c>
      <c r="AE76" s="108">
        <v>0.64367600000000003</v>
      </c>
      <c r="AF76" s="107">
        <v>0.34610099999999999</v>
      </c>
      <c r="AG76" s="108">
        <v>0.65389900000000001</v>
      </c>
      <c r="AH76" s="107">
        <v>0.338812</v>
      </c>
      <c r="AI76" s="108">
        <v>0.661188</v>
      </c>
      <c r="AJ76" s="82">
        <v>0.32959300000000002</v>
      </c>
      <c r="AK76" s="72">
        <v>0.67040699999999998</v>
      </c>
      <c r="AL76" s="82">
        <v>0.47863</v>
      </c>
      <c r="AM76" s="72">
        <v>0.52137</v>
      </c>
      <c r="AN76" s="82">
        <v>0.45727899999999999</v>
      </c>
      <c r="AO76" s="72">
        <v>0.54272100000000001</v>
      </c>
      <c r="AP76" s="107">
        <v>0.45548</v>
      </c>
      <c r="AQ76" s="108">
        <v>0.54452</v>
      </c>
      <c r="AR76" s="107">
        <v>0.38022899999999998</v>
      </c>
      <c r="AS76" s="108">
        <v>0.61977099999999996</v>
      </c>
      <c r="AT76" s="82">
        <v>0.47755399999999998</v>
      </c>
      <c r="AU76" s="72">
        <v>0.52244599999999997</v>
      </c>
      <c r="AV76" s="82">
        <v>0.45404299999999997</v>
      </c>
      <c r="AW76" s="83">
        <v>0.54595700000000003</v>
      </c>
    </row>
    <row r="77" spans="1:49" s="72" customFormat="1" x14ac:dyDescent="0.2">
      <c r="A77" s="86" t="s">
        <v>59</v>
      </c>
      <c r="B77" s="82">
        <v>0.41782599999999998</v>
      </c>
      <c r="C77" s="83">
        <v>0.58217399999999997</v>
      </c>
      <c r="D77" s="82">
        <v>0.420657</v>
      </c>
      <c r="E77" s="83">
        <v>0.57934300000000005</v>
      </c>
      <c r="F77" s="82">
        <v>0.47782999999999998</v>
      </c>
      <c r="G77" s="72">
        <v>0.52217000000000002</v>
      </c>
      <c r="H77" s="82">
        <v>0.420464</v>
      </c>
      <c r="I77" s="72">
        <v>0.57953600000000005</v>
      </c>
      <c r="J77" s="107">
        <v>0.37075399999999997</v>
      </c>
      <c r="K77" s="108">
        <v>0.62924599999999997</v>
      </c>
      <c r="L77" s="107">
        <v>0.41961500000000002</v>
      </c>
      <c r="M77" s="108">
        <v>0.58038500000000004</v>
      </c>
      <c r="N77" s="82">
        <v>0.42615799999999998</v>
      </c>
      <c r="O77" s="72">
        <v>0.57384199999999996</v>
      </c>
      <c r="P77" s="82">
        <v>0.49764900000000001</v>
      </c>
      <c r="Q77" s="72">
        <v>0.50235099999999999</v>
      </c>
      <c r="R77" s="82">
        <v>0.406366</v>
      </c>
      <c r="S77" s="72">
        <v>0.593634</v>
      </c>
      <c r="T77" s="82">
        <v>0.44887100000000002</v>
      </c>
      <c r="U77" s="83">
        <v>0.55112899999999998</v>
      </c>
      <c r="V77" s="107">
        <v>0.48708299999999999</v>
      </c>
      <c r="W77" s="108">
        <v>0.51291699999999996</v>
      </c>
      <c r="X77" s="107">
        <v>0.396646</v>
      </c>
      <c r="Y77" s="108">
        <v>0.60335399999999995</v>
      </c>
      <c r="Z77" s="82">
        <v>0.41056900000000002</v>
      </c>
      <c r="AA77" s="72">
        <v>0.58943100000000004</v>
      </c>
      <c r="AB77" s="82">
        <v>0.37121399999999999</v>
      </c>
      <c r="AC77" s="72">
        <v>0.62878599999999996</v>
      </c>
      <c r="AD77" s="107">
        <v>0.41062599999999999</v>
      </c>
      <c r="AE77" s="108">
        <v>0.58937399999999995</v>
      </c>
      <c r="AF77" s="107">
        <v>0.39486500000000002</v>
      </c>
      <c r="AG77" s="108">
        <v>0.60513499999999998</v>
      </c>
      <c r="AH77" s="107">
        <v>0.404057</v>
      </c>
      <c r="AI77" s="108">
        <v>0.595943</v>
      </c>
      <c r="AJ77" s="82">
        <v>0.37397399999999997</v>
      </c>
      <c r="AK77" s="72">
        <v>0.62602599999999997</v>
      </c>
      <c r="AL77" s="82">
        <v>0.557114</v>
      </c>
      <c r="AM77" s="72">
        <v>0.442886</v>
      </c>
      <c r="AN77" s="82">
        <v>0.49616399999999999</v>
      </c>
      <c r="AO77" s="72">
        <v>0.50383599999999995</v>
      </c>
      <c r="AP77" s="107">
        <v>0.46867399999999998</v>
      </c>
      <c r="AQ77" s="108">
        <v>0.53132599999999996</v>
      </c>
      <c r="AR77" s="107">
        <v>0.42652400000000001</v>
      </c>
      <c r="AS77" s="108">
        <v>0.57347599999999999</v>
      </c>
      <c r="AT77" s="82">
        <v>0.52419099999999996</v>
      </c>
      <c r="AU77" s="72">
        <v>0.47580899999999998</v>
      </c>
      <c r="AV77" s="82">
        <v>0.49799500000000002</v>
      </c>
      <c r="AW77" s="83">
        <v>0.50200500000000003</v>
      </c>
    </row>
    <row r="78" spans="1:49" s="72" customFormat="1" x14ac:dyDescent="0.2">
      <c r="A78" s="87" t="s">
        <v>60</v>
      </c>
      <c r="B78" s="82">
        <v>0.46093400000000001</v>
      </c>
      <c r="C78" s="83">
        <v>0.53906600000000005</v>
      </c>
      <c r="D78" s="82">
        <v>0.48756500000000003</v>
      </c>
      <c r="E78" s="83">
        <v>0.51243499999999997</v>
      </c>
      <c r="F78" s="82">
        <v>0.53575799999999996</v>
      </c>
      <c r="G78" s="72">
        <v>0.46424199999999999</v>
      </c>
      <c r="H78" s="82">
        <v>0.46544400000000002</v>
      </c>
      <c r="I78" s="72">
        <v>0.53455600000000003</v>
      </c>
      <c r="J78" s="107">
        <v>0.428587</v>
      </c>
      <c r="K78" s="108">
        <v>0.57141299999999995</v>
      </c>
      <c r="L78" s="107">
        <v>0.44013099999999999</v>
      </c>
      <c r="M78" s="108">
        <v>0.55986899999999995</v>
      </c>
      <c r="N78" s="82">
        <v>0.50591299999999995</v>
      </c>
      <c r="O78" s="72">
        <v>0.494087</v>
      </c>
      <c r="P78" s="82">
        <v>0.51363899999999996</v>
      </c>
      <c r="Q78" s="72">
        <v>0.48636099999999999</v>
      </c>
      <c r="R78" s="82">
        <v>0.446044</v>
      </c>
      <c r="S78" s="72">
        <v>0.553956</v>
      </c>
      <c r="T78" s="82">
        <v>0.482045</v>
      </c>
      <c r="U78" s="83">
        <v>0.51795500000000005</v>
      </c>
      <c r="V78" s="107">
        <v>0.44048100000000001</v>
      </c>
      <c r="W78" s="108">
        <v>0.55951899999999999</v>
      </c>
      <c r="X78" s="107">
        <v>0.418487</v>
      </c>
      <c r="Y78" s="108">
        <v>0.58151299999999995</v>
      </c>
      <c r="Z78" s="82">
        <v>0.44920500000000002</v>
      </c>
      <c r="AA78" s="72">
        <v>0.55079500000000003</v>
      </c>
      <c r="AB78" s="82">
        <v>0.420711</v>
      </c>
      <c r="AC78" s="72">
        <v>0.57928900000000005</v>
      </c>
      <c r="AD78" s="107">
        <v>0.408495</v>
      </c>
      <c r="AE78" s="108">
        <v>0.59150499999999995</v>
      </c>
      <c r="AF78" s="107">
        <v>0.393285</v>
      </c>
      <c r="AG78" s="108">
        <v>0.606715</v>
      </c>
      <c r="AH78" s="107">
        <v>0.39113599999999998</v>
      </c>
      <c r="AI78" s="108">
        <v>0.60886399999999996</v>
      </c>
      <c r="AJ78" s="82">
        <v>0.42693999999999999</v>
      </c>
      <c r="AK78" s="72">
        <v>0.57306000000000001</v>
      </c>
      <c r="AL78" s="82">
        <v>0.52330500000000002</v>
      </c>
      <c r="AM78" s="72">
        <v>0.47669499999999998</v>
      </c>
      <c r="AN78" s="82">
        <v>0.48854500000000001</v>
      </c>
      <c r="AO78" s="72">
        <v>0.51145499999999999</v>
      </c>
      <c r="AP78" s="107">
        <v>0.48289399999999999</v>
      </c>
      <c r="AQ78" s="108">
        <v>0.51710599999999995</v>
      </c>
      <c r="AR78" s="107">
        <v>0.42527399999999999</v>
      </c>
      <c r="AS78" s="108">
        <v>0.57472599999999996</v>
      </c>
      <c r="AT78" s="82">
        <v>0.54157599999999995</v>
      </c>
      <c r="AU78" s="72">
        <v>0.458424</v>
      </c>
      <c r="AV78" s="82">
        <v>0.61679899999999999</v>
      </c>
      <c r="AW78" s="83">
        <v>0.38320100000000001</v>
      </c>
    </row>
    <row r="79" spans="1:49" s="72" customFormat="1" x14ac:dyDescent="0.2">
      <c r="A79" s="88" t="s">
        <v>61</v>
      </c>
      <c r="B79" s="82">
        <v>0.47057399999999999</v>
      </c>
      <c r="C79" s="83">
        <v>0.52942599999999995</v>
      </c>
      <c r="D79" s="82">
        <v>0.49072100000000002</v>
      </c>
      <c r="E79" s="83">
        <v>0.50927900000000004</v>
      </c>
      <c r="F79" s="82">
        <v>0.517343</v>
      </c>
      <c r="G79" s="72">
        <v>0.482657</v>
      </c>
      <c r="H79" s="82">
        <v>0.47759200000000002</v>
      </c>
      <c r="I79" s="72">
        <v>0.52240799999999998</v>
      </c>
      <c r="J79" s="107">
        <v>0.40602199999999999</v>
      </c>
      <c r="K79" s="108">
        <v>0.59397800000000001</v>
      </c>
      <c r="L79" s="107">
        <v>0.39944499999999999</v>
      </c>
      <c r="M79" s="108">
        <v>0.60055499999999995</v>
      </c>
      <c r="N79" s="82">
        <v>0.51190800000000003</v>
      </c>
      <c r="O79" s="72">
        <v>0.48809200000000003</v>
      </c>
      <c r="P79" s="82">
        <v>0.51478199999999996</v>
      </c>
      <c r="Q79" s="72">
        <v>0.48521799999999998</v>
      </c>
      <c r="R79" s="82">
        <v>0.45913500000000002</v>
      </c>
      <c r="S79" s="72">
        <v>0.54086500000000004</v>
      </c>
      <c r="T79" s="82">
        <v>0.48708600000000002</v>
      </c>
      <c r="U79" s="83">
        <v>0.51291399999999998</v>
      </c>
      <c r="V79" s="107">
        <v>0.394231</v>
      </c>
      <c r="W79" s="108">
        <v>0.605769</v>
      </c>
      <c r="X79" s="107">
        <v>0.38122800000000001</v>
      </c>
      <c r="Y79" s="108">
        <v>0.61877199999999999</v>
      </c>
      <c r="Z79" s="82">
        <v>0.46309600000000001</v>
      </c>
      <c r="AA79" s="72">
        <v>0.53690400000000005</v>
      </c>
      <c r="AB79" s="82">
        <v>0.43274600000000002</v>
      </c>
      <c r="AC79" s="72">
        <v>0.56725400000000004</v>
      </c>
      <c r="AD79" s="107">
        <v>0.37923400000000002</v>
      </c>
      <c r="AE79" s="108">
        <v>0.62076600000000004</v>
      </c>
      <c r="AF79" s="107">
        <v>0.35565200000000002</v>
      </c>
      <c r="AG79" s="108">
        <v>0.64434800000000003</v>
      </c>
      <c r="AH79" s="107">
        <v>0.350358</v>
      </c>
      <c r="AI79" s="108">
        <v>0.64964200000000005</v>
      </c>
      <c r="AJ79" s="82">
        <v>0.41867799999999999</v>
      </c>
      <c r="AK79" s="72">
        <v>0.58132200000000001</v>
      </c>
      <c r="AL79" s="82">
        <v>0.50477099999999997</v>
      </c>
      <c r="AM79" s="72">
        <v>0.49522899999999997</v>
      </c>
      <c r="AN79" s="82">
        <v>0.47011700000000001</v>
      </c>
      <c r="AO79" s="72">
        <v>0.52988299999999999</v>
      </c>
      <c r="AP79" s="107">
        <v>0.43316700000000002</v>
      </c>
      <c r="AQ79" s="108">
        <v>0.56683300000000003</v>
      </c>
      <c r="AR79" s="107">
        <v>0.380019</v>
      </c>
      <c r="AS79" s="108">
        <v>0.619981</v>
      </c>
      <c r="AT79" s="82">
        <v>0.532582</v>
      </c>
      <c r="AU79" s="72">
        <v>0.467418</v>
      </c>
      <c r="AV79" s="82">
        <v>0.64470300000000003</v>
      </c>
      <c r="AW79" s="83">
        <v>0.35529699999999997</v>
      </c>
    </row>
    <row r="80" spans="1:49" s="72" customFormat="1" x14ac:dyDescent="0.2">
      <c r="A80" s="89" t="s">
        <v>62</v>
      </c>
      <c r="B80" s="82">
        <v>0.47737400000000002</v>
      </c>
      <c r="C80" s="83">
        <v>0.52262600000000003</v>
      </c>
      <c r="D80" s="82">
        <v>0.49964199999999998</v>
      </c>
      <c r="E80" s="83">
        <v>0.50035799999999997</v>
      </c>
      <c r="F80" s="82">
        <v>0.53798699999999999</v>
      </c>
      <c r="G80" s="72">
        <v>0.46201300000000001</v>
      </c>
      <c r="H80" s="82">
        <v>0.50521199999999999</v>
      </c>
      <c r="I80" s="72">
        <v>0.49478800000000001</v>
      </c>
      <c r="J80" s="107">
        <v>0.43396499999999999</v>
      </c>
      <c r="K80" s="108">
        <v>0.56603499999999995</v>
      </c>
      <c r="L80" s="107">
        <v>0.45093100000000003</v>
      </c>
      <c r="M80" s="108">
        <v>0.54906900000000003</v>
      </c>
      <c r="N80" s="82">
        <v>0.51622500000000004</v>
      </c>
      <c r="O80" s="72">
        <v>0.48377500000000001</v>
      </c>
      <c r="P80" s="82">
        <v>0.52211700000000005</v>
      </c>
      <c r="Q80" s="72">
        <v>0.477883</v>
      </c>
      <c r="R80" s="82">
        <v>0.47411700000000001</v>
      </c>
      <c r="S80" s="72">
        <v>0.52588299999999999</v>
      </c>
      <c r="T80" s="82">
        <v>0.49797599999999997</v>
      </c>
      <c r="U80" s="83">
        <v>0.50202400000000003</v>
      </c>
      <c r="V80" s="107">
        <v>0.44767400000000002</v>
      </c>
      <c r="W80" s="108">
        <v>0.55232599999999998</v>
      </c>
      <c r="X80" s="107">
        <v>0.43809999999999999</v>
      </c>
      <c r="Y80" s="108">
        <v>0.56189999999999996</v>
      </c>
      <c r="Z80" s="82">
        <v>0.46312599999999998</v>
      </c>
      <c r="AA80" s="72">
        <v>0.53687399999999996</v>
      </c>
      <c r="AB80" s="82">
        <v>0.44115199999999999</v>
      </c>
      <c r="AC80" s="72">
        <v>0.55884800000000001</v>
      </c>
      <c r="AD80" s="107">
        <v>0.44391199999999997</v>
      </c>
      <c r="AE80" s="108">
        <v>0.55608800000000003</v>
      </c>
      <c r="AF80" s="107">
        <v>0.41142000000000001</v>
      </c>
      <c r="AG80" s="108">
        <v>0.58857999999999999</v>
      </c>
      <c r="AH80" s="107">
        <v>0.40793499999999999</v>
      </c>
      <c r="AI80" s="108">
        <v>0.59206499999999995</v>
      </c>
      <c r="AJ80" s="82">
        <v>0.458283</v>
      </c>
      <c r="AK80" s="72">
        <v>0.541717</v>
      </c>
      <c r="AL80" s="82">
        <v>0.54076800000000003</v>
      </c>
      <c r="AM80" s="72">
        <v>0.45923199999999997</v>
      </c>
      <c r="AN80" s="82">
        <v>0.50853999999999999</v>
      </c>
      <c r="AO80" s="72">
        <v>0.49146000000000001</v>
      </c>
      <c r="AP80" s="107">
        <v>0.535995</v>
      </c>
      <c r="AQ80" s="108">
        <v>0.464005</v>
      </c>
      <c r="AR80" s="107">
        <v>0.472638</v>
      </c>
      <c r="AS80" s="108">
        <v>0.527362</v>
      </c>
      <c r="AT80" s="82">
        <v>0.57561799999999996</v>
      </c>
      <c r="AU80" s="72">
        <v>0.42438199999999998</v>
      </c>
      <c r="AV80" s="82">
        <v>0.69124399999999997</v>
      </c>
      <c r="AW80" s="83">
        <v>0.30875599999999997</v>
      </c>
    </row>
    <row r="81" spans="1:49" s="72" customFormat="1" x14ac:dyDescent="0.2">
      <c r="A81" s="90" t="s">
        <v>63</v>
      </c>
      <c r="B81" s="82">
        <v>0.38522099999999998</v>
      </c>
      <c r="C81" s="83">
        <v>0.61477899999999996</v>
      </c>
      <c r="D81" s="82">
        <v>0.36347200000000002</v>
      </c>
      <c r="E81" s="83">
        <v>0.63652799999999998</v>
      </c>
      <c r="F81" s="82">
        <v>0.41423199999999999</v>
      </c>
      <c r="G81" s="72">
        <v>0.58576799999999996</v>
      </c>
      <c r="H81" s="82">
        <v>0.40344200000000002</v>
      </c>
      <c r="I81" s="72">
        <v>0.59655800000000003</v>
      </c>
      <c r="J81" s="107">
        <v>0.38325199999999998</v>
      </c>
      <c r="K81" s="108">
        <v>0.61674799999999996</v>
      </c>
      <c r="L81" s="107">
        <v>0.41775899999999999</v>
      </c>
      <c r="M81" s="108">
        <v>0.58224100000000001</v>
      </c>
      <c r="N81" s="82">
        <v>0.39763999999999999</v>
      </c>
      <c r="O81" s="72">
        <v>0.60236000000000001</v>
      </c>
      <c r="P81" s="82">
        <v>0.47474899999999998</v>
      </c>
      <c r="Q81" s="72">
        <v>0.52525100000000002</v>
      </c>
      <c r="R81" s="82">
        <v>0.38860600000000001</v>
      </c>
      <c r="S81" s="72">
        <v>0.61139399999999999</v>
      </c>
      <c r="T81" s="82">
        <v>0.41618899999999998</v>
      </c>
      <c r="U81" s="83">
        <v>0.58381099999999997</v>
      </c>
      <c r="V81" s="107">
        <v>0.53369900000000003</v>
      </c>
      <c r="W81" s="108">
        <v>0.46630100000000002</v>
      </c>
      <c r="X81" s="107">
        <v>0.42516300000000001</v>
      </c>
      <c r="Y81" s="108">
        <v>0.57483700000000004</v>
      </c>
      <c r="Z81" s="82">
        <v>0.373002</v>
      </c>
      <c r="AA81" s="72">
        <v>0.62699800000000006</v>
      </c>
      <c r="AB81" s="82">
        <v>0.329289</v>
      </c>
      <c r="AC81" s="72">
        <v>0.67071099999999995</v>
      </c>
      <c r="AD81" s="107">
        <v>0.41930699999999999</v>
      </c>
      <c r="AE81" s="108">
        <v>0.58069300000000001</v>
      </c>
      <c r="AF81" s="107">
        <v>0.41430299999999998</v>
      </c>
      <c r="AG81" s="108">
        <v>0.58569700000000002</v>
      </c>
      <c r="AH81" s="107">
        <v>0.421182</v>
      </c>
      <c r="AI81" s="108">
        <v>0.57881800000000005</v>
      </c>
      <c r="AJ81" s="82">
        <v>0.349352</v>
      </c>
      <c r="AK81" s="72">
        <v>0.650648</v>
      </c>
      <c r="AL81" s="82">
        <v>0.54574400000000001</v>
      </c>
      <c r="AM81" s="72">
        <v>0.45425599999999999</v>
      </c>
      <c r="AN81" s="82">
        <v>0.47703800000000002</v>
      </c>
      <c r="AO81" s="72">
        <v>0.52296200000000004</v>
      </c>
      <c r="AP81" s="107">
        <v>0.51247600000000004</v>
      </c>
      <c r="AQ81" s="108">
        <v>0.48752400000000001</v>
      </c>
      <c r="AR81" s="107">
        <v>0.458318</v>
      </c>
      <c r="AS81" s="108">
        <v>0.541682</v>
      </c>
      <c r="AT81" s="82">
        <v>0.51623200000000002</v>
      </c>
      <c r="AU81" s="72">
        <v>0.48376799999999998</v>
      </c>
      <c r="AV81" s="82">
        <v>0.480292</v>
      </c>
      <c r="AW81" s="83">
        <v>0.51970799999999995</v>
      </c>
    </row>
    <row r="82" spans="1:49" s="72" customFormat="1" x14ac:dyDescent="0.2">
      <c r="A82" s="91" t="s">
        <v>64</v>
      </c>
      <c r="B82" s="82">
        <v>0.367172</v>
      </c>
      <c r="C82" s="83">
        <v>0.63282799999999995</v>
      </c>
      <c r="D82" s="82">
        <v>0.39010499999999998</v>
      </c>
      <c r="E82" s="83">
        <v>0.60989499999999996</v>
      </c>
      <c r="F82" s="82">
        <v>0.42843999999999999</v>
      </c>
      <c r="G82" s="72">
        <v>0.57155999999999996</v>
      </c>
      <c r="H82" s="82">
        <v>0.36250500000000002</v>
      </c>
      <c r="I82" s="72">
        <v>0.63749500000000003</v>
      </c>
      <c r="J82" s="107">
        <v>0.34415800000000002</v>
      </c>
      <c r="K82" s="108">
        <v>0.65584200000000004</v>
      </c>
      <c r="L82" s="107">
        <v>0.35460700000000001</v>
      </c>
      <c r="M82" s="108">
        <v>0.64539299999999999</v>
      </c>
      <c r="N82" s="82">
        <v>0.40668399999999999</v>
      </c>
      <c r="O82" s="72">
        <v>0.59331599999999995</v>
      </c>
      <c r="P82" s="82">
        <v>0.45760000000000001</v>
      </c>
      <c r="Q82" s="72">
        <v>0.54239999999999999</v>
      </c>
      <c r="R82" s="82">
        <v>0.37622</v>
      </c>
      <c r="S82" s="72">
        <v>0.62378</v>
      </c>
      <c r="T82" s="82">
        <v>0.40286899999999998</v>
      </c>
      <c r="U82" s="83">
        <v>0.59713099999999997</v>
      </c>
      <c r="V82" s="107">
        <v>0.40615099999999998</v>
      </c>
      <c r="W82" s="108">
        <v>0.59384899999999996</v>
      </c>
      <c r="X82" s="107">
        <v>0.33321499999999998</v>
      </c>
      <c r="Y82" s="108">
        <v>0.66678499999999996</v>
      </c>
      <c r="Z82" s="82">
        <v>0.33940700000000001</v>
      </c>
      <c r="AA82" s="72">
        <v>0.66059299999999999</v>
      </c>
      <c r="AB82" s="82">
        <v>0.30759300000000001</v>
      </c>
      <c r="AC82" s="72">
        <v>0.69240699999999999</v>
      </c>
      <c r="AD82" s="107">
        <v>0.37388900000000003</v>
      </c>
      <c r="AE82" s="108">
        <v>0.62611099999999997</v>
      </c>
      <c r="AF82" s="107">
        <v>0.32530399999999998</v>
      </c>
      <c r="AG82" s="108">
        <v>0.67469599999999996</v>
      </c>
      <c r="AH82" s="107">
        <v>0.33292899999999997</v>
      </c>
      <c r="AI82" s="108">
        <v>0.66707099999999997</v>
      </c>
      <c r="AJ82" s="82">
        <v>0.33313500000000001</v>
      </c>
      <c r="AK82" s="72">
        <v>0.66686500000000004</v>
      </c>
      <c r="AL82" s="82">
        <v>0.46660699999999999</v>
      </c>
      <c r="AM82" s="72">
        <v>0.53339300000000001</v>
      </c>
      <c r="AN82" s="82">
        <v>0.43986799999999998</v>
      </c>
      <c r="AO82" s="72">
        <v>0.56013199999999996</v>
      </c>
      <c r="AP82" s="107">
        <v>0.43939499999999998</v>
      </c>
      <c r="AQ82" s="108">
        <v>0.56060500000000002</v>
      </c>
      <c r="AR82" s="107">
        <v>0.37596099999999999</v>
      </c>
      <c r="AS82" s="108">
        <v>0.62403900000000001</v>
      </c>
      <c r="AT82" s="82">
        <v>0.45383499999999999</v>
      </c>
      <c r="AU82" s="72">
        <v>0.54616500000000001</v>
      </c>
      <c r="AV82" s="82">
        <v>0.47009800000000002</v>
      </c>
      <c r="AW82" s="83">
        <v>0.52990199999999998</v>
      </c>
    </row>
    <row r="83" spans="1:49" s="72" customFormat="1" x14ac:dyDescent="0.2">
      <c r="A83" s="92" t="s">
        <v>65</v>
      </c>
      <c r="B83" s="82">
        <v>0.43174299999999999</v>
      </c>
      <c r="C83" s="83">
        <v>0.56825700000000001</v>
      </c>
      <c r="D83" s="82">
        <v>0.45243100000000003</v>
      </c>
      <c r="E83" s="83">
        <v>0.54756899999999997</v>
      </c>
      <c r="F83" s="82">
        <v>0.47660200000000003</v>
      </c>
      <c r="G83" s="72">
        <v>0.52339800000000003</v>
      </c>
      <c r="H83" s="82">
        <v>0.42259000000000002</v>
      </c>
      <c r="I83" s="72">
        <v>0.57740999999999998</v>
      </c>
      <c r="J83" s="107">
        <v>0.41455799999999998</v>
      </c>
      <c r="K83" s="108">
        <v>0.58544200000000002</v>
      </c>
      <c r="L83" s="107">
        <v>0.42002200000000001</v>
      </c>
      <c r="M83" s="108">
        <v>0.57997799999999999</v>
      </c>
      <c r="N83" s="82">
        <v>0.47542800000000002</v>
      </c>
      <c r="O83" s="72">
        <v>0.52457200000000004</v>
      </c>
      <c r="P83" s="82">
        <v>0.51105900000000004</v>
      </c>
      <c r="Q83" s="72">
        <v>0.48894100000000001</v>
      </c>
      <c r="R83" s="82">
        <v>0.445878</v>
      </c>
      <c r="S83" s="72">
        <v>0.554122</v>
      </c>
      <c r="T83" s="82">
        <v>0.48461900000000002</v>
      </c>
      <c r="U83" s="83">
        <v>0.51538099999999998</v>
      </c>
      <c r="V83" s="107">
        <v>0.47029500000000002</v>
      </c>
      <c r="W83" s="108">
        <v>0.52970499999999998</v>
      </c>
      <c r="X83" s="107">
        <v>0.396449</v>
      </c>
      <c r="Y83" s="108">
        <v>0.60355099999999995</v>
      </c>
      <c r="Z83" s="82">
        <v>0.405916</v>
      </c>
      <c r="AA83" s="72">
        <v>0.59408399999999995</v>
      </c>
      <c r="AB83" s="82">
        <v>0.362564</v>
      </c>
      <c r="AC83" s="72">
        <v>0.637436</v>
      </c>
      <c r="AD83" s="107">
        <v>0.40799299999999999</v>
      </c>
      <c r="AE83" s="108">
        <v>0.59200699999999995</v>
      </c>
      <c r="AF83" s="107">
        <v>0.37841900000000001</v>
      </c>
      <c r="AG83" s="108">
        <v>0.62158100000000005</v>
      </c>
      <c r="AH83" s="107">
        <v>0.38837100000000002</v>
      </c>
      <c r="AI83" s="108">
        <v>0.61162899999999998</v>
      </c>
      <c r="AJ83" s="82">
        <v>0.361203</v>
      </c>
      <c r="AK83" s="72">
        <v>0.63879699999999995</v>
      </c>
      <c r="AL83" s="82">
        <v>0.53812099999999996</v>
      </c>
      <c r="AM83" s="72">
        <v>0.46187899999999998</v>
      </c>
      <c r="AN83" s="82">
        <v>0.50953199999999998</v>
      </c>
      <c r="AO83" s="72">
        <v>0.49046800000000002</v>
      </c>
      <c r="AP83" s="107">
        <v>0.49263899999999999</v>
      </c>
      <c r="AQ83" s="108">
        <v>0.50736099999999995</v>
      </c>
      <c r="AR83" s="107">
        <v>0.41694500000000001</v>
      </c>
      <c r="AS83" s="108">
        <v>0.58305499999999999</v>
      </c>
      <c r="AT83" s="82">
        <v>0.51240399999999997</v>
      </c>
      <c r="AU83" s="72">
        <v>0.48759599999999997</v>
      </c>
      <c r="AV83" s="82">
        <v>0.51041899999999996</v>
      </c>
      <c r="AW83" s="83">
        <v>0.48958099999999999</v>
      </c>
    </row>
    <row r="84" spans="1:49" s="72" customFormat="1" x14ac:dyDescent="0.2">
      <c r="A84" s="93" t="s">
        <v>66</v>
      </c>
      <c r="B84" s="82">
        <v>0.44008900000000001</v>
      </c>
      <c r="C84" s="83">
        <v>0.55991100000000005</v>
      </c>
      <c r="D84" s="82">
        <v>0.414601</v>
      </c>
      <c r="E84" s="83">
        <v>0.585399</v>
      </c>
      <c r="F84" s="82">
        <v>0.45251999999999998</v>
      </c>
      <c r="G84" s="72">
        <v>0.54747999999999997</v>
      </c>
      <c r="H84" s="82">
        <v>0.45491599999999999</v>
      </c>
      <c r="I84" s="72">
        <v>0.54508400000000001</v>
      </c>
      <c r="J84" s="107">
        <v>0.48264699999999999</v>
      </c>
      <c r="K84" s="108">
        <v>0.51735299999999995</v>
      </c>
      <c r="L84" s="107">
        <v>0.473854</v>
      </c>
      <c r="M84" s="108">
        <v>0.526146</v>
      </c>
      <c r="N84" s="82">
        <v>0.46189599999999997</v>
      </c>
      <c r="O84" s="72">
        <v>0.53810400000000003</v>
      </c>
      <c r="P84" s="82">
        <v>0.51704799999999995</v>
      </c>
      <c r="Q84" s="72">
        <v>0.48295199999999999</v>
      </c>
      <c r="R84" s="82">
        <v>0.45439200000000002</v>
      </c>
      <c r="S84" s="72">
        <v>0.54560799999999998</v>
      </c>
      <c r="T84" s="82">
        <v>0.48150399999999999</v>
      </c>
      <c r="U84" s="83">
        <v>0.51849599999999996</v>
      </c>
      <c r="V84" s="107">
        <v>0.59971699999999994</v>
      </c>
      <c r="W84" s="108">
        <v>0.400283</v>
      </c>
      <c r="X84" s="107">
        <v>0.455092</v>
      </c>
      <c r="Y84" s="108">
        <v>0.54490799999999995</v>
      </c>
      <c r="Z84" s="82">
        <v>0.42653400000000002</v>
      </c>
      <c r="AA84" s="72">
        <v>0.57346600000000003</v>
      </c>
      <c r="AB84" s="82">
        <v>0.37640200000000001</v>
      </c>
      <c r="AC84" s="72">
        <v>0.62359799999999999</v>
      </c>
      <c r="AD84" s="107">
        <v>0.43068299999999998</v>
      </c>
      <c r="AE84" s="108">
        <v>0.56931699999999996</v>
      </c>
      <c r="AF84" s="107">
        <v>0.48008000000000001</v>
      </c>
      <c r="AG84" s="108">
        <v>0.51992000000000005</v>
      </c>
      <c r="AH84" s="107">
        <v>0.48046699999999998</v>
      </c>
      <c r="AI84" s="108">
        <v>0.51953300000000002</v>
      </c>
      <c r="AJ84" s="82">
        <v>0.37371300000000002</v>
      </c>
      <c r="AK84" s="72">
        <v>0.62628700000000004</v>
      </c>
      <c r="AL84" s="82">
        <v>0.63610800000000001</v>
      </c>
      <c r="AM84" s="72">
        <v>0.36389199999999999</v>
      </c>
      <c r="AN84" s="82">
        <v>0.53133300000000006</v>
      </c>
      <c r="AO84" s="72">
        <v>0.468667</v>
      </c>
      <c r="AP84" s="107">
        <v>0.57153100000000001</v>
      </c>
      <c r="AQ84" s="108">
        <v>0.42846899999999999</v>
      </c>
      <c r="AR84" s="107">
        <v>0.51154299999999997</v>
      </c>
      <c r="AS84" s="108">
        <v>0.48845699999999997</v>
      </c>
      <c r="AT84" s="82">
        <v>0.56182500000000002</v>
      </c>
      <c r="AU84" s="72">
        <v>0.43817499999999998</v>
      </c>
      <c r="AV84" s="82">
        <v>0.50559799999999999</v>
      </c>
      <c r="AW84" s="83">
        <v>0.49440200000000001</v>
      </c>
    </row>
    <row r="85" spans="1:49" s="72" customFormat="1" x14ac:dyDescent="0.2">
      <c r="A85" s="94" t="s">
        <v>67</v>
      </c>
      <c r="B85" s="82">
        <v>0.65053899999999998</v>
      </c>
      <c r="C85" s="83">
        <v>0.34946100000000002</v>
      </c>
      <c r="D85" s="82">
        <v>0.66787099999999999</v>
      </c>
      <c r="E85" s="83">
        <v>0.33212900000000001</v>
      </c>
      <c r="F85" s="82">
        <v>0.659771</v>
      </c>
      <c r="G85" s="72">
        <v>0.340229</v>
      </c>
      <c r="H85" s="82">
        <v>0.62864900000000001</v>
      </c>
      <c r="I85" s="72">
        <v>0.37135099999999999</v>
      </c>
      <c r="J85" s="107">
        <v>0.69087500000000002</v>
      </c>
      <c r="K85" s="108">
        <v>0.30912499999999998</v>
      </c>
      <c r="L85" s="107">
        <v>0.59417399999999998</v>
      </c>
      <c r="M85" s="108">
        <v>0.40582600000000002</v>
      </c>
      <c r="N85" s="82">
        <v>0.68914900000000001</v>
      </c>
      <c r="O85" s="72">
        <v>0.31085099999999999</v>
      </c>
      <c r="P85" s="82">
        <v>0.68398700000000001</v>
      </c>
      <c r="Q85" s="72">
        <v>0.31601299999999999</v>
      </c>
      <c r="R85" s="82">
        <v>0.64561599999999997</v>
      </c>
      <c r="S85" s="72">
        <v>0.35438399999999998</v>
      </c>
      <c r="T85" s="82">
        <v>0.67256000000000005</v>
      </c>
      <c r="U85" s="83">
        <v>0.32744000000000001</v>
      </c>
      <c r="V85" s="107">
        <v>0.61047200000000001</v>
      </c>
      <c r="W85" s="108">
        <v>0.38952799999999999</v>
      </c>
      <c r="X85" s="107">
        <v>0.58664899999999998</v>
      </c>
      <c r="Y85" s="108">
        <v>0.41335100000000002</v>
      </c>
      <c r="Z85" s="82">
        <v>0.63867200000000002</v>
      </c>
      <c r="AA85" s="72">
        <v>0.36132799999999998</v>
      </c>
      <c r="AB85" s="82">
        <v>0.61782700000000002</v>
      </c>
      <c r="AC85" s="72">
        <v>0.38217299999999998</v>
      </c>
      <c r="AD85" s="107">
        <v>0.58362000000000003</v>
      </c>
      <c r="AE85" s="108">
        <v>0.41637999999999997</v>
      </c>
      <c r="AF85" s="107">
        <v>0.57435899999999995</v>
      </c>
      <c r="AG85" s="108">
        <v>0.42564099999999999</v>
      </c>
      <c r="AH85" s="107">
        <v>0.56292299999999995</v>
      </c>
      <c r="AI85" s="108">
        <v>0.43707699999999999</v>
      </c>
      <c r="AJ85" s="82">
        <v>0.59608499999999998</v>
      </c>
      <c r="AK85" s="72">
        <v>0.40391500000000002</v>
      </c>
      <c r="AL85" s="82">
        <v>0.68123100000000003</v>
      </c>
      <c r="AM85" s="72">
        <v>0.31876900000000002</v>
      </c>
      <c r="AN85" s="82">
        <v>0.64669399999999999</v>
      </c>
      <c r="AO85" s="72">
        <v>0.35330600000000001</v>
      </c>
      <c r="AP85" s="107">
        <v>0.64876999999999996</v>
      </c>
      <c r="AQ85" s="108">
        <v>0.35122999999999999</v>
      </c>
      <c r="AR85" s="107">
        <v>0.59979700000000002</v>
      </c>
      <c r="AS85" s="108">
        <v>0.40020299999999998</v>
      </c>
      <c r="AT85" s="82">
        <v>0.683145</v>
      </c>
      <c r="AU85" s="72">
        <v>0.316855</v>
      </c>
      <c r="AV85" s="82">
        <v>0.77141700000000002</v>
      </c>
      <c r="AW85" s="83">
        <v>0.22858300000000001</v>
      </c>
    </row>
    <row r="86" spans="1:49" s="72" customFormat="1" x14ac:dyDescent="0.2">
      <c r="A86" s="95" t="s">
        <v>68</v>
      </c>
      <c r="B86" s="82">
        <v>0.66868899999999998</v>
      </c>
      <c r="C86" s="83">
        <v>0.33131100000000002</v>
      </c>
      <c r="D86" s="82">
        <v>0.68936799999999998</v>
      </c>
      <c r="E86" s="83">
        <v>0.31063200000000002</v>
      </c>
      <c r="F86" s="82">
        <v>0.67719200000000002</v>
      </c>
      <c r="G86" s="72">
        <v>0.32280799999999998</v>
      </c>
      <c r="H86" s="82">
        <v>0.67748600000000003</v>
      </c>
      <c r="I86" s="72">
        <v>0.32251400000000002</v>
      </c>
      <c r="J86" s="107">
        <v>0.76894300000000004</v>
      </c>
      <c r="K86" s="108">
        <v>0.23105700000000001</v>
      </c>
      <c r="L86" s="107">
        <v>0.69408899999999996</v>
      </c>
      <c r="M86" s="108">
        <v>0.30591099999999999</v>
      </c>
      <c r="N86" s="82">
        <v>0.71621500000000005</v>
      </c>
      <c r="O86" s="72">
        <v>0.28378500000000001</v>
      </c>
      <c r="P86" s="82">
        <v>0.72441100000000003</v>
      </c>
      <c r="Q86" s="72">
        <v>0.27558899999999997</v>
      </c>
      <c r="R86" s="82">
        <v>0.68510599999999999</v>
      </c>
      <c r="S86" s="72">
        <v>0.31489400000000001</v>
      </c>
      <c r="T86" s="82">
        <v>0.70805200000000001</v>
      </c>
      <c r="U86" s="83">
        <v>0.29194799999999999</v>
      </c>
      <c r="V86" s="107">
        <v>0.78983400000000004</v>
      </c>
      <c r="W86" s="108">
        <v>0.21016599999999999</v>
      </c>
      <c r="X86" s="107">
        <v>0.66774100000000003</v>
      </c>
      <c r="Y86" s="108">
        <v>0.33225900000000003</v>
      </c>
      <c r="Z86" s="82">
        <v>0.65179100000000001</v>
      </c>
      <c r="AA86" s="72">
        <v>0.34820899999999999</v>
      </c>
      <c r="AB86" s="82">
        <v>0.60607200000000006</v>
      </c>
      <c r="AC86" s="72">
        <v>0.393928</v>
      </c>
      <c r="AD86" s="107">
        <v>0.62055700000000003</v>
      </c>
      <c r="AE86" s="108">
        <v>0.37944299999999997</v>
      </c>
      <c r="AF86" s="107">
        <v>0.69786800000000004</v>
      </c>
      <c r="AG86" s="108">
        <v>0.30213200000000001</v>
      </c>
      <c r="AH86" s="107">
        <v>0.68185300000000004</v>
      </c>
      <c r="AI86" s="108">
        <v>0.31814700000000001</v>
      </c>
      <c r="AJ86" s="82">
        <v>0.58165800000000001</v>
      </c>
      <c r="AK86" s="72">
        <v>0.41834199999999999</v>
      </c>
      <c r="AL86" s="82">
        <v>0.81105799999999995</v>
      </c>
      <c r="AM86" s="72">
        <v>0.188942</v>
      </c>
      <c r="AN86" s="82">
        <v>0.72544900000000001</v>
      </c>
      <c r="AO86" s="72">
        <v>0.27455099999999999</v>
      </c>
      <c r="AP86" s="107">
        <v>0.74806399999999995</v>
      </c>
      <c r="AQ86" s="108">
        <v>0.25193599999999999</v>
      </c>
      <c r="AR86" s="107">
        <v>0.70255599999999996</v>
      </c>
      <c r="AS86" s="108">
        <v>0.29744399999999999</v>
      </c>
      <c r="AT86" s="82">
        <v>0.74151500000000004</v>
      </c>
      <c r="AU86" s="72">
        <v>0.25848500000000002</v>
      </c>
      <c r="AV86" s="82">
        <v>0.69832499999999997</v>
      </c>
      <c r="AW86" s="83">
        <v>0.30167500000000003</v>
      </c>
    </row>
    <row r="87" spans="1:49" s="72" customFormat="1" x14ac:dyDescent="0.2">
      <c r="A87" s="96" t="s">
        <v>69</v>
      </c>
      <c r="B87" s="82">
        <v>0.45794299999999999</v>
      </c>
      <c r="C87" s="83">
        <v>0.54205700000000001</v>
      </c>
      <c r="D87" s="82">
        <v>0.48528199999999999</v>
      </c>
      <c r="E87" s="83">
        <v>0.51471800000000001</v>
      </c>
      <c r="F87" s="82">
        <v>0.52776900000000004</v>
      </c>
      <c r="G87" s="72">
        <v>0.47223100000000001</v>
      </c>
      <c r="H87" s="82">
        <v>0.46143099999999998</v>
      </c>
      <c r="I87" s="72">
        <v>0.53856899999999996</v>
      </c>
      <c r="J87" s="107">
        <v>0.43249500000000002</v>
      </c>
      <c r="K87" s="108">
        <v>0.56750500000000004</v>
      </c>
      <c r="L87" s="107">
        <v>0.43599300000000002</v>
      </c>
      <c r="M87" s="108">
        <v>0.56400700000000004</v>
      </c>
      <c r="N87" s="82">
        <v>0.50929899999999995</v>
      </c>
      <c r="O87" s="72">
        <v>0.490701</v>
      </c>
      <c r="P87" s="82">
        <v>0.52813299999999996</v>
      </c>
      <c r="Q87" s="72">
        <v>0.47186699999999998</v>
      </c>
      <c r="R87" s="82">
        <v>0.46905799999999997</v>
      </c>
      <c r="S87" s="72">
        <v>0.53094200000000003</v>
      </c>
      <c r="T87" s="82">
        <v>0.50199700000000003</v>
      </c>
      <c r="U87" s="83">
        <v>0.49800299999999997</v>
      </c>
      <c r="V87" s="107">
        <v>0.44381399999999999</v>
      </c>
      <c r="W87" s="108">
        <v>0.55618599999999996</v>
      </c>
      <c r="X87" s="107">
        <v>0.42482300000000001</v>
      </c>
      <c r="Y87" s="108">
        <v>0.57517700000000005</v>
      </c>
      <c r="Z87" s="82">
        <v>0.42754900000000001</v>
      </c>
      <c r="AA87" s="72">
        <v>0.57245100000000004</v>
      </c>
      <c r="AB87" s="82">
        <v>0.39998</v>
      </c>
      <c r="AC87" s="72">
        <v>0.60002</v>
      </c>
      <c r="AD87" s="107">
        <v>0.45778000000000002</v>
      </c>
      <c r="AE87" s="108">
        <v>0.54222000000000004</v>
      </c>
      <c r="AF87" s="107">
        <v>0.39717000000000002</v>
      </c>
      <c r="AG87" s="108">
        <v>0.60282999999999998</v>
      </c>
      <c r="AH87" s="107">
        <v>0.39214100000000002</v>
      </c>
      <c r="AI87" s="108">
        <v>0.60785900000000004</v>
      </c>
      <c r="AJ87" s="82">
        <v>0.505413</v>
      </c>
      <c r="AK87" s="72">
        <v>0.494587</v>
      </c>
      <c r="AL87" s="82">
        <v>0.55258600000000002</v>
      </c>
      <c r="AM87" s="72">
        <v>0.44741399999999998</v>
      </c>
      <c r="AN87" s="82">
        <v>0.51072300000000004</v>
      </c>
      <c r="AO87" s="72">
        <v>0.48927700000000002</v>
      </c>
      <c r="AP87" s="107">
        <v>0.48511199999999999</v>
      </c>
      <c r="AQ87" s="108">
        <v>0.51488800000000001</v>
      </c>
      <c r="AR87" s="107">
        <v>0.442581</v>
      </c>
      <c r="AS87" s="108">
        <v>0.557419</v>
      </c>
      <c r="AT87" s="82">
        <v>0.53400300000000001</v>
      </c>
      <c r="AU87" s="72">
        <v>0.46599699999999999</v>
      </c>
      <c r="AV87" s="82">
        <v>0.56252599999999997</v>
      </c>
      <c r="AW87" s="83">
        <v>0.43747399999999997</v>
      </c>
    </row>
    <row r="88" spans="1:49" s="72" customFormat="1" x14ac:dyDescent="0.2">
      <c r="A88" s="97" t="s">
        <v>70</v>
      </c>
      <c r="B88" s="82">
        <v>0.41769800000000001</v>
      </c>
      <c r="C88" s="83">
        <v>0.58230199999999999</v>
      </c>
      <c r="D88" s="82">
        <v>0.46905200000000002</v>
      </c>
      <c r="E88" s="83">
        <v>0.53094799999999998</v>
      </c>
      <c r="F88" s="82">
        <v>0.50599799999999995</v>
      </c>
      <c r="G88" s="72">
        <v>0.494002</v>
      </c>
      <c r="H88" s="82">
        <v>0.40516799999999997</v>
      </c>
      <c r="I88" s="72">
        <v>0.59483200000000003</v>
      </c>
      <c r="J88" s="107">
        <v>0.41583599999999998</v>
      </c>
      <c r="K88" s="108">
        <v>0.58416400000000002</v>
      </c>
      <c r="L88" s="107">
        <v>0.43303599999999998</v>
      </c>
      <c r="M88" s="108">
        <v>0.56696400000000002</v>
      </c>
      <c r="N88" s="82">
        <v>0.47414800000000001</v>
      </c>
      <c r="O88" s="72">
        <v>0.52585199999999999</v>
      </c>
      <c r="P88" s="82">
        <v>0.50070499999999996</v>
      </c>
      <c r="Q88" s="72">
        <v>0.49929499999999999</v>
      </c>
      <c r="R88" s="82">
        <v>0.42374699999999998</v>
      </c>
      <c r="S88" s="72">
        <v>0.57625300000000002</v>
      </c>
      <c r="T88" s="82">
        <v>0.45272800000000002</v>
      </c>
      <c r="U88" s="83">
        <v>0.54727199999999998</v>
      </c>
      <c r="V88" s="107">
        <v>0.41760599999999998</v>
      </c>
      <c r="W88" s="108">
        <v>0.58239399999999997</v>
      </c>
      <c r="X88" s="107">
        <v>0.39532400000000001</v>
      </c>
      <c r="Y88" s="108">
        <v>0.60467599999999999</v>
      </c>
      <c r="Z88" s="82">
        <v>0.38781300000000002</v>
      </c>
      <c r="AA88" s="72">
        <v>0.61218700000000004</v>
      </c>
      <c r="AB88" s="82">
        <v>0.35731499999999999</v>
      </c>
      <c r="AC88" s="72">
        <v>0.64268499999999995</v>
      </c>
      <c r="AD88" s="107">
        <v>0.36354700000000001</v>
      </c>
      <c r="AE88" s="108">
        <v>0.63645300000000005</v>
      </c>
      <c r="AF88" s="107">
        <v>0.35169</v>
      </c>
      <c r="AG88" s="108">
        <v>0.64831000000000005</v>
      </c>
      <c r="AH88" s="107">
        <v>0.35056399999999999</v>
      </c>
      <c r="AI88" s="108">
        <v>0.64943600000000001</v>
      </c>
      <c r="AJ88" s="82">
        <v>0.37962699999999999</v>
      </c>
      <c r="AK88" s="72">
        <v>0.62037299999999995</v>
      </c>
      <c r="AL88" s="82">
        <v>0.47372500000000001</v>
      </c>
      <c r="AM88" s="72">
        <v>0.52627500000000005</v>
      </c>
      <c r="AN88" s="82">
        <v>0.47572399999999998</v>
      </c>
      <c r="AO88" s="72">
        <v>0.52427599999999996</v>
      </c>
      <c r="AP88" s="107">
        <v>0.45839000000000002</v>
      </c>
      <c r="AQ88" s="108">
        <v>0.54161000000000004</v>
      </c>
      <c r="AR88" s="107">
        <v>0.39019100000000001</v>
      </c>
      <c r="AS88" s="108">
        <v>0.60980900000000005</v>
      </c>
      <c r="AT88" s="82">
        <v>0.48727100000000001</v>
      </c>
      <c r="AU88" s="72">
        <v>0.51272899999999999</v>
      </c>
      <c r="AV88" s="82">
        <v>0.50529299999999999</v>
      </c>
      <c r="AW88" s="83">
        <v>0.49470700000000001</v>
      </c>
    </row>
    <row r="89" spans="1:49" s="72" customFormat="1" x14ac:dyDescent="0.2">
      <c r="A89" s="98" t="s">
        <v>71</v>
      </c>
      <c r="B89" s="82">
        <v>0.54467900000000002</v>
      </c>
      <c r="C89" s="83">
        <v>0.45532099999999998</v>
      </c>
      <c r="D89" s="82">
        <v>0.56144400000000005</v>
      </c>
      <c r="E89" s="83">
        <v>0.438556</v>
      </c>
      <c r="F89" s="82">
        <v>0.57594599999999996</v>
      </c>
      <c r="G89" s="72">
        <v>0.42405399999999999</v>
      </c>
      <c r="H89" s="82">
        <v>0.53349800000000003</v>
      </c>
      <c r="I89" s="72">
        <v>0.46650200000000003</v>
      </c>
      <c r="J89" s="107">
        <v>0.60311099999999995</v>
      </c>
      <c r="K89" s="108">
        <v>0.39688899999999999</v>
      </c>
      <c r="L89" s="107">
        <v>0.53744700000000001</v>
      </c>
      <c r="M89" s="108">
        <v>0.46255299999999999</v>
      </c>
      <c r="N89" s="82">
        <v>0.583013</v>
      </c>
      <c r="O89" s="72">
        <v>0.416987</v>
      </c>
      <c r="P89" s="82">
        <v>0.62831800000000004</v>
      </c>
      <c r="Q89" s="72">
        <v>0.37168200000000001</v>
      </c>
      <c r="R89" s="82">
        <v>0.55432499999999996</v>
      </c>
      <c r="S89" s="72">
        <v>0.44567499999999999</v>
      </c>
      <c r="T89" s="82">
        <v>0.59332700000000005</v>
      </c>
      <c r="U89" s="83">
        <v>0.40667300000000001</v>
      </c>
      <c r="V89" s="107">
        <v>0.59667199999999998</v>
      </c>
      <c r="W89" s="108">
        <v>0.40332800000000002</v>
      </c>
      <c r="X89" s="107">
        <v>0.51547799999999999</v>
      </c>
      <c r="Y89" s="108">
        <v>0.48452200000000001</v>
      </c>
      <c r="Z89" s="82">
        <v>0.51813200000000004</v>
      </c>
      <c r="AA89" s="72">
        <v>0.48186800000000002</v>
      </c>
      <c r="AB89" s="82">
        <v>0.48109499999999999</v>
      </c>
      <c r="AC89" s="72">
        <v>0.51890499999999995</v>
      </c>
      <c r="AD89" s="107">
        <v>0.57168600000000003</v>
      </c>
      <c r="AE89" s="108">
        <v>0.42831399999999997</v>
      </c>
      <c r="AF89" s="107">
        <v>0.50888199999999995</v>
      </c>
      <c r="AG89" s="108">
        <v>0.491118</v>
      </c>
      <c r="AH89" s="107">
        <v>0.52072600000000002</v>
      </c>
      <c r="AI89" s="108">
        <v>0.47927399999999998</v>
      </c>
      <c r="AJ89" s="82">
        <v>0.515432</v>
      </c>
      <c r="AK89" s="72">
        <v>0.484568</v>
      </c>
      <c r="AL89" s="82">
        <v>0.64487799999999995</v>
      </c>
      <c r="AM89" s="72">
        <v>0.35512199999999999</v>
      </c>
      <c r="AN89" s="82">
        <v>0.62189799999999995</v>
      </c>
      <c r="AO89" s="72">
        <v>0.37810199999999999</v>
      </c>
      <c r="AP89" s="107">
        <v>0.62575700000000001</v>
      </c>
      <c r="AQ89" s="108">
        <v>0.37424299999999999</v>
      </c>
      <c r="AR89" s="107">
        <v>0.57265900000000003</v>
      </c>
      <c r="AS89" s="108">
        <v>0.42734100000000003</v>
      </c>
      <c r="AT89" s="82">
        <v>0.62636099999999995</v>
      </c>
      <c r="AU89" s="72">
        <v>0.373639</v>
      </c>
      <c r="AV89" s="82">
        <v>0.66484200000000004</v>
      </c>
      <c r="AW89" s="83">
        <v>0.33515800000000001</v>
      </c>
    </row>
    <row r="90" spans="1:49" s="72" customFormat="1" x14ac:dyDescent="0.2">
      <c r="A90" s="99" t="s">
        <v>72</v>
      </c>
      <c r="B90" s="100">
        <v>0.430199</v>
      </c>
      <c r="C90" s="101">
        <v>0.569801</v>
      </c>
      <c r="D90" s="100">
        <v>0.41431600000000002</v>
      </c>
      <c r="E90" s="101">
        <v>0.58568399999999998</v>
      </c>
      <c r="F90" s="100">
        <v>0.44199300000000002</v>
      </c>
      <c r="G90" s="102">
        <v>0.55800700000000003</v>
      </c>
      <c r="H90" s="100">
        <v>0.456953</v>
      </c>
      <c r="I90" s="102">
        <v>0.54304699999999995</v>
      </c>
      <c r="J90" s="109">
        <v>0.36044799999999999</v>
      </c>
      <c r="K90" s="110">
        <v>0.63955200000000001</v>
      </c>
      <c r="L90" s="109">
        <v>0.46316099999999999</v>
      </c>
      <c r="M90" s="110">
        <v>0.53683899999999996</v>
      </c>
      <c r="N90" s="100">
        <v>0.45624700000000001</v>
      </c>
      <c r="O90" s="102">
        <v>0.54375300000000004</v>
      </c>
      <c r="P90" s="100">
        <v>0.506162</v>
      </c>
      <c r="Q90" s="102">
        <v>0.493838</v>
      </c>
      <c r="R90" s="100">
        <v>0.44794400000000001</v>
      </c>
      <c r="S90" s="102">
        <v>0.55205599999999999</v>
      </c>
      <c r="T90" s="100">
        <v>0.464947</v>
      </c>
      <c r="U90" s="101">
        <v>0.535053</v>
      </c>
      <c r="V90" s="109">
        <v>0.59184099999999995</v>
      </c>
      <c r="W90" s="110">
        <v>0.40815899999999999</v>
      </c>
      <c r="X90" s="109">
        <v>0.47566599999999998</v>
      </c>
      <c r="Y90" s="110">
        <v>0.52433399999999997</v>
      </c>
      <c r="Z90" s="100">
        <v>0.41843599999999997</v>
      </c>
      <c r="AA90" s="102">
        <v>0.58156399999999997</v>
      </c>
      <c r="AB90" s="100">
        <v>0.36470999999999998</v>
      </c>
      <c r="AC90" s="102">
        <v>0.63529000000000002</v>
      </c>
      <c r="AD90" s="109">
        <v>0.42130499999999999</v>
      </c>
      <c r="AE90" s="110">
        <v>0.57869499999999996</v>
      </c>
      <c r="AF90" s="109">
        <v>0.48307699999999998</v>
      </c>
      <c r="AG90" s="110">
        <v>0.51692300000000002</v>
      </c>
      <c r="AH90" s="109">
        <v>0.47582099999999999</v>
      </c>
      <c r="AI90" s="110">
        <v>0.52417899999999995</v>
      </c>
      <c r="AJ90" s="100">
        <v>0.36365900000000001</v>
      </c>
      <c r="AK90" s="102">
        <v>0.63634100000000005</v>
      </c>
      <c r="AL90" s="100">
        <v>0.630575</v>
      </c>
      <c r="AM90" s="102">
        <v>0.369425</v>
      </c>
      <c r="AN90" s="100">
        <v>0.52385700000000002</v>
      </c>
      <c r="AO90" s="102">
        <v>0.47614299999999998</v>
      </c>
      <c r="AP90" s="109">
        <v>0.57354099999999997</v>
      </c>
      <c r="AQ90" s="110">
        <v>0.42645899999999998</v>
      </c>
      <c r="AR90" s="109">
        <v>0.50668299999999999</v>
      </c>
      <c r="AS90" s="110">
        <v>0.49331700000000001</v>
      </c>
      <c r="AT90" s="100">
        <v>0.54574699999999998</v>
      </c>
      <c r="AU90" s="102">
        <v>0.45425300000000002</v>
      </c>
      <c r="AV90" s="100">
        <v>0.482373</v>
      </c>
      <c r="AW90" s="101">
        <v>0.51762699999999995</v>
      </c>
    </row>
    <row r="92" spans="1:49" x14ac:dyDescent="0.2">
      <c r="A92" s="70" t="s">
        <v>76</v>
      </c>
      <c r="B92" s="70"/>
      <c r="C92" s="70"/>
      <c r="D92" s="70"/>
      <c r="E92" s="70"/>
      <c r="F92" s="70"/>
      <c r="G92" s="70"/>
    </row>
    <row r="93" spans="1:49" x14ac:dyDescent="0.2">
      <c r="A93" s="1" t="s">
        <v>0</v>
      </c>
      <c r="B93" s="124" t="s">
        <v>1</v>
      </c>
      <c r="C93" s="126"/>
      <c r="D93" s="124">
        <v>2012</v>
      </c>
      <c r="E93" s="126"/>
      <c r="F93" s="124">
        <v>2008</v>
      </c>
      <c r="G93" s="126"/>
      <c r="H93" s="124">
        <v>2004</v>
      </c>
      <c r="I93" s="126"/>
      <c r="J93" s="124">
        <v>2012</v>
      </c>
      <c r="K93" s="126"/>
      <c r="L93" s="124">
        <v>2013</v>
      </c>
      <c r="M93" s="126"/>
      <c r="N93" s="124">
        <v>2012</v>
      </c>
      <c r="O93" s="125"/>
      <c r="P93" s="125"/>
      <c r="Q93" s="125"/>
      <c r="R93" s="125"/>
      <c r="S93" s="125"/>
      <c r="T93" s="125"/>
      <c r="U93" s="126"/>
      <c r="V93" s="124">
        <v>2011</v>
      </c>
      <c r="W93" s="125"/>
      <c r="X93" s="125"/>
      <c r="Y93" s="126"/>
      <c r="Z93" s="124">
        <v>2010</v>
      </c>
      <c r="AA93" s="125"/>
      <c r="AB93" s="125"/>
      <c r="AC93" s="126"/>
      <c r="AD93" s="124">
        <v>2009</v>
      </c>
      <c r="AE93" s="125"/>
      <c r="AF93" s="125"/>
      <c r="AG93" s="125"/>
      <c r="AH93" s="125"/>
      <c r="AI93" s="126"/>
      <c r="AJ93" s="124">
        <v>2008</v>
      </c>
      <c r="AK93" s="125"/>
      <c r="AL93" s="125"/>
      <c r="AM93" s="125"/>
      <c r="AN93" s="125"/>
      <c r="AO93" s="126"/>
      <c r="AP93" s="124">
        <v>2007</v>
      </c>
      <c r="AQ93" s="125"/>
      <c r="AR93" s="125"/>
      <c r="AS93" s="126"/>
      <c r="AT93" s="124">
        <v>2006</v>
      </c>
      <c r="AU93" s="125"/>
      <c r="AV93" s="125"/>
      <c r="AW93" s="126"/>
    </row>
    <row r="94" spans="1:49" x14ac:dyDescent="0.2">
      <c r="A94" s="2" t="s">
        <v>2</v>
      </c>
      <c r="B94" s="127" t="s">
        <v>3</v>
      </c>
      <c r="C94" s="128"/>
      <c r="D94" s="122" t="s">
        <v>4</v>
      </c>
      <c r="E94" s="123"/>
      <c r="F94" s="122" t="s">
        <v>4</v>
      </c>
      <c r="G94" s="123"/>
      <c r="H94" s="122" t="s">
        <v>4</v>
      </c>
      <c r="I94" s="123"/>
      <c r="J94" s="122" t="s">
        <v>5</v>
      </c>
      <c r="K94" s="123"/>
      <c r="L94" s="122" t="s">
        <v>6</v>
      </c>
      <c r="M94" s="123"/>
      <c r="N94" s="122" t="s">
        <v>7</v>
      </c>
      <c r="O94" s="123"/>
      <c r="P94" s="122" t="s">
        <v>8</v>
      </c>
      <c r="Q94" s="123"/>
      <c r="R94" s="122" t="s">
        <v>9</v>
      </c>
      <c r="S94" s="123"/>
      <c r="T94" s="122" t="s">
        <v>10</v>
      </c>
      <c r="U94" s="123"/>
      <c r="V94" s="122" t="s">
        <v>6</v>
      </c>
      <c r="W94" s="123"/>
      <c r="X94" s="122" t="s">
        <v>11</v>
      </c>
      <c r="Y94" s="123"/>
      <c r="Z94" s="122" t="s">
        <v>7</v>
      </c>
      <c r="AA94" s="123"/>
      <c r="AB94" s="122" t="s">
        <v>12</v>
      </c>
      <c r="AC94" s="123"/>
      <c r="AD94" s="122" t="s">
        <v>13</v>
      </c>
      <c r="AE94" s="123"/>
      <c r="AF94" s="122" t="s">
        <v>14</v>
      </c>
      <c r="AG94" s="123"/>
      <c r="AH94" s="122" t="s">
        <v>15</v>
      </c>
      <c r="AI94" s="123"/>
      <c r="AJ94" s="122" t="s">
        <v>8</v>
      </c>
      <c r="AK94" s="123"/>
      <c r="AL94" s="122" t="s">
        <v>9</v>
      </c>
      <c r="AM94" s="123"/>
      <c r="AN94" s="122" t="s">
        <v>10</v>
      </c>
      <c r="AO94" s="123"/>
      <c r="AP94" s="122" t="s">
        <v>16</v>
      </c>
      <c r="AQ94" s="123"/>
      <c r="AR94" s="122" t="s">
        <v>17</v>
      </c>
      <c r="AS94" s="123"/>
      <c r="AT94" s="122" t="s">
        <v>7</v>
      </c>
      <c r="AU94" s="123"/>
      <c r="AV94" s="122" t="s">
        <v>12</v>
      </c>
      <c r="AW94" s="123"/>
    </row>
    <row r="95" spans="1:49" x14ac:dyDescent="0.2">
      <c r="A95" s="2" t="s">
        <v>18</v>
      </c>
      <c r="B95" s="3" t="s">
        <v>78</v>
      </c>
      <c r="C95" s="2" t="s">
        <v>79</v>
      </c>
      <c r="D95" s="3" t="s">
        <v>78</v>
      </c>
      <c r="E95" s="2" t="s">
        <v>79</v>
      </c>
      <c r="F95" s="3" t="s">
        <v>78</v>
      </c>
      <c r="G95" s="2" t="s">
        <v>79</v>
      </c>
      <c r="H95" s="3" t="s">
        <v>78</v>
      </c>
      <c r="I95" s="2" t="s">
        <v>79</v>
      </c>
      <c r="J95" s="3" t="s">
        <v>78</v>
      </c>
      <c r="K95" s="2" t="s">
        <v>79</v>
      </c>
      <c r="L95" s="3" t="s">
        <v>78</v>
      </c>
      <c r="M95" s="2" t="s">
        <v>79</v>
      </c>
      <c r="N95" s="3" t="s">
        <v>78</v>
      </c>
      <c r="O95" s="2" t="s">
        <v>79</v>
      </c>
      <c r="P95" s="3" t="s">
        <v>78</v>
      </c>
      <c r="Q95" s="2" t="s">
        <v>79</v>
      </c>
      <c r="R95" s="3" t="s">
        <v>78</v>
      </c>
      <c r="S95" s="2" t="s">
        <v>79</v>
      </c>
      <c r="T95" s="3" t="s">
        <v>78</v>
      </c>
      <c r="U95" s="2" t="s">
        <v>79</v>
      </c>
      <c r="V95" s="3" t="s">
        <v>78</v>
      </c>
      <c r="W95" s="2" t="s">
        <v>79</v>
      </c>
      <c r="X95" s="3" t="s">
        <v>78</v>
      </c>
      <c r="Y95" s="2" t="s">
        <v>79</v>
      </c>
      <c r="Z95" s="3" t="s">
        <v>78</v>
      </c>
      <c r="AA95" s="2" t="s">
        <v>79</v>
      </c>
      <c r="AB95" s="3" t="s">
        <v>78</v>
      </c>
      <c r="AC95" s="2" t="s">
        <v>79</v>
      </c>
      <c r="AD95" s="3" t="s">
        <v>78</v>
      </c>
      <c r="AE95" s="2" t="s">
        <v>79</v>
      </c>
      <c r="AF95" s="3" t="s">
        <v>78</v>
      </c>
      <c r="AG95" s="2" t="s">
        <v>79</v>
      </c>
      <c r="AH95" s="3" t="s">
        <v>78</v>
      </c>
      <c r="AI95" s="2" t="s">
        <v>79</v>
      </c>
      <c r="AJ95" s="3" t="s">
        <v>78</v>
      </c>
      <c r="AK95" s="2" t="s">
        <v>79</v>
      </c>
      <c r="AL95" s="3" t="s">
        <v>78</v>
      </c>
      <c r="AM95" s="2" t="s">
        <v>79</v>
      </c>
      <c r="AN95" s="3" t="s">
        <v>78</v>
      </c>
      <c r="AO95" s="2" t="s">
        <v>79</v>
      </c>
      <c r="AP95" s="3" t="s">
        <v>78</v>
      </c>
      <c r="AQ95" s="2" t="s">
        <v>79</v>
      </c>
      <c r="AR95" s="3" t="s">
        <v>78</v>
      </c>
      <c r="AS95" s="2" t="s">
        <v>79</v>
      </c>
      <c r="AT95" s="3" t="s">
        <v>78</v>
      </c>
      <c r="AU95" s="2" t="s">
        <v>79</v>
      </c>
      <c r="AV95" s="3" t="s">
        <v>78</v>
      </c>
      <c r="AW95" s="2" t="s">
        <v>79</v>
      </c>
    </row>
    <row r="96" spans="1:49" s="72" customFormat="1" x14ac:dyDescent="0.2">
      <c r="A96" s="73" t="s">
        <v>77</v>
      </c>
      <c r="B96" s="111">
        <f>ROUND(SUM(N24:U24)+SUM(Z24:AC24),0)</f>
        <v>29491114</v>
      </c>
      <c r="C96" s="112">
        <v>29491114</v>
      </c>
      <c r="D96" s="111">
        <f>ROUND(SUM(D24:E24),0)</f>
        <v>5670542</v>
      </c>
      <c r="E96" s="113">
        <v>5670542</v>
      </c>
      <c r="F96" s="111">
        <f>ROUND(SUM(F24:G24),0)</f>
        <v>5932251</v>
      </c>
      <c r="G96" s="113">
        <v>5932251</v>
      </c>
      <c r="H96" s="111">
        <f>ROUND(SUM(H24:I24),0)</f>
        <v>5731942</v>
      </c>
      <c r="I96" s="113">
        <v>5731942</v>
      </c>
      <c r="J96" s="114"/>
      <c r="K96" s="115"/>
      <c r="L96" s="114"/>
      <c r="M96" s="115"/>
      <c r="N96" s="111">
        <f>ROUND(SUM(N24:O24),0)</f>
        <v>5530509</v>
      </c>
      <c r="O96" s="113">
        <v>5530509</v>
      </c>
      <c r="P96" s="111">
        <f>ROUND(SUM(P24:Q24),0)</f>
        <v>5439063</v>
      </c>
      <c r="Q96" s="113">
        <v>5439063</v>
      </c>
      <c r="R96" s="111">
        <f>ROUND(SUM(R24:S24),0)</f>
        <v>5278332</v>
      </c>
      <c r="S96" s="113">
        <v>5278332</v>
      </c>
      <c r="T96" s="111">
        <f>ROUND(SUM(T24:U24),0)</f>
        <v>5277998</v>
      </c>
      <c r="U96" s="112">
        <v>5277998</v>
      </c>
      <c r="V96" s="114"/>
      <c r="W96" s="115"/>
      <c r="X96" s="114"/>
      <c r="Y96" s="115"/>
      <c r="Z96" s="111">
        <f>ROUND(SUM(Z24:AA24),0)</f>
        <v>3977661</v>
      </c>
      <c r="AA96" s="113">
        <v>3977661</v>
      </c>
      <c r="AB96" s="111">
        <f>ROUND(SUM(AB24:AC24),0)</f>
        <v>3987551</v>
      </c>
      <c r="AC96" s="113">
        <v>3987551</v>
      </c>
      <c r="AD96" s="114"/>
      <c r="AE96" s="115"/>
      <c r="AF96" s="114"/>
      <c r="AG96" s="115"/>
      <c r="AH96" s="114"/>
      <c r="AI96" s="115"/>
      <c r="AJ96" s="111">
        <f>ROUND(SUM(AJ24:AK24),0)</f>
        <v>5622718</v>
      </c>
      <c r="AK96" s="113">
        <v>5622718</v>
      </c>
      <c r="AL96" s="111">
        <f>ROUND(SUM(AL24:AM24),0)</f>
        <v>5470762</v>
      </c>
      <c r="AM96" s="113">
        <v>5470762</v>
      </c>
      <c r="AN96" s="111">
        <f>ROUND(SUM(AN24:AO24),0)</f>
        <v>5526850</v>
      </c>
      <c r="AO96" s="113">
        <v>5526850</v>
      </c>
      <c r="AP96" s="114"/>
      <c r="AQ96" s="115"/>
      <c r="AR96" s="114"/>
      <c r="AS96" s="115"/>
      <c r="AT96" s="111">
        <f>ROUND(SUM(AT24:AU24),0)</f>
        <v>4077762</v>
      </c>
      <c r="AU96" s="113">
        <v>4077762</v>
      </c>
      <c r="AV96" s="111">
        <f>ROUND(SUM(AV24:AW24),0)</f>
        <v>4092652</v>
      </c>
      <c r="AW96" s="112">
        <v>4092652</v>
      </c>
    </row>
    <row r="97" spans="1:49" s="72" customFormat="1" x14ac:dyDescent="0.2">
      <c r="A97" s="77" t="s">
        <v>55</v>
      </c>
      <c r="B97" s="41">
        <f t="shared" ref="B97:B114" si="54">ROUND(SUM(N25:U25)+SUM(Z25:AC25),0)</f>
        <v>1486835</v>
      </c>
      <c r="C97" s="43">
        <v>1486835</v>
      </c>
      <c r="D97" s="41">
        <f t="shared" ref="D97:F114" si="55">ROUND(SUM(D25:E25),0)</f>
        <v>294816</v>
      </c>
      <c r="E97" s="43">
        <v>294816</v>
      </c>
      <c r="F97" s="41">
        <f t="shared" si="55"/>
        <v>309635</v>
      </c>
      <c r="G97" s="42">
        <v>309635</v>
      </c>
      <c r="H97" s="41">
        <f t="shared" ref="H97" si="56">ROUND(SUM(H25:I25),0)</f>
        <v>294245</v>
      </c>
      <c r="I97" s="42">
        <v>294245</v>
      </c>
      <c r="J97" s="116"/>
      <c r="K97" s="117"/>
      <c r="L97" s="116"/>
      <c r="M97" s="117"/>
      <c r="N97" s="41">
        <f t="shared" ref="N97" si="57">ROUND(SUM(N25:O25),0)</f>
        <v>278960</v>
      </c>
      <c r="O97" s="42">
        <v>278960</v>
      </c>
      <c r="P97" s="41">
        <f t="shared" ref="P97" si="58">ROUND(SUM(P25:Q25),0)</f>
        <v>281006</v>
      </c>
      <c r="Q97" s="42">
        <v>281006</v>
      </c>
      <c r="R97" s="41">
        <f t="shared" ref="R97" si="59">ROUND(SUM(R25:S25),0)</f>
        <v>272758</v>
      </c>
      <c r="S97" s="42">
        <v>272758</v>
      </c>
      <c r="T97" s="41">
        <f t="shared" ref="T97" si="60">ROUND(SUM(T25:U25),0)</f>
        <v>273090</v>
      </c>
      <c r="U97" s="43">
        <v>273090</v>
      </c>
      <c r="V97" s="116"/>
      <c r="W97" s="117"/>
      <c r="X97" s="116"/>
      <c r="Y97" s="117"/>
      <c r="Z97" s="41">
        <f t="shared" ref="Z97" si="61">ROUND(SUM(Z25:AA25),0)</f>
        <v>191587</v>
      </c>
      <c r="AA97" s="42">
        <v>191587</v>
      </c>
      <c r="AB97" s="41">
        <f t="shared" ref="AB97" si="62">ROUND(SUM(AB25:AC25),0)</f>
        <v>189434</v>
      </c>
      <c r="AC97" s="42">
        <v>189434</v>
      </c>
      <c r="AD97" s="116"/>
      <c r="AE97" s="117"/>
      <c r="AF97" s="116"/>
      <c r="AG97" s="117"/>
      <c r="AH97" s="116"/>
      <c r="AI97" s="117"/>
      <c r="AJ97" s="41">
        <f t="shared" ref="AJ97" si="63">ROUND(SUM(AJ25:AK25),0)</f>
        <v>280367</v>
      </c>
      <c r="AK97" s="42">
        <v>280367</v>
      </c>
      <c r="AL97" s="41">
        <f t="shared" ref="AL97" si="64">ROUND(SUM(AL25:AM25),0)</f>
        <v>280465</v>
      </c>
      <c r="AM97" s="42">
        <v>280465</v>
      </c>
      <c r="AN97" s="41">
        <f t="shared" ref="AN97" si="65">ROUND(SUM(AN25:AO25),0)</f>
        <v>279743</v>
      </c>
      <c r="AO97" s="42">
        <v>279743</v>
      </c>
      <c r="AP97" s="116"/>
      <c r="AQ97" s="117"/>
      <c r="AR97" s="116"/>
      <c r="AS97" s="117"/>
      <c r="AT97" s="41">
        <f t="shared" ref="AT97" si="66">ROUND(SUM(AT25:AU25),0)</f>
        <v>194627</v>
      </c>
      <c r="AU97" s="42">
        <v>194627</v>
      </c>
      <c r="AV97" s="41">
        <f t="shared" ref="AV97" si="67">ROUND(SUM(AV25:AW25),0)</f>
        <v>199641</v>
      </c>
      <c r="AW97" s="43">
        <v>199641</v>
      </c>
    </row>
    <row r="98" spans="1:49" s="72" customFormat="1" x14ac:dyDescent="0.2">
      <c r="A98" s="81" t="s">
        <v>56</v>
      </c>
      <c r="B98" s="45">
        <f t="shared" si="54"/>
        <v>1854061</v>
      </c>
      <c r="C98" s="47">
        <v>1854061</v>
      </c>
      <c r="D98" s="45">
        <f t="shared" si="55"/>
        <v>372068</v>
      </c>
      <c r="E98" s="47">
        <v>372068</v>
      </c>
      <c r="F98" s="45">
        <f t="shared" si="55"/>
        <v>381245</v>
      </c>
      <c r="G98" s="46">
        <v>381245</v>
      </c>
      <c r="H98" s="45">
        <f t="shared" ref="H98" si="68">ROUND(SUM(H26:I26),0)</f>
        <v>354887</v>
      </c>
      <c r="I98" s="46">
        <v>354887</v>
      </c>
      <c r="J98" s="118"/>
      <c r="K98" s="119"/>
      <c r="L98" s="118"/>
      <c r="M98" s="119"/>
      <c r="N98" s="45">
        <f t="shared" ref="N98" si="69">ROUND(SUM(N26:O26),0)</f>
        <v>354043</v>
      </c>
      <c r="O98" s="46">
        <v>354043</v>
      </c>
      <c r="P98" s="45">
        <f t="shared" ref="P98" si="70">ROUND(SUM(P26:Q26),0)</f>
        <v>353638</v>
      </c>
      <c r="Q98" s="46">
        <v>353638</v>
      </c>
      <c r="R98" s="45">
        <f t="shared" ref="R98" si="71">ROUND(SUM(R26:S26),0)</f>
        <v>341176</v>
      </c>
      <c r="S98" s="46">
        <v>341176</v>
      </c>
      <c r="T98" s="45">
        <f t="shared" ref="T98" si="72">ROUND(SUM(T26:U26),0)</f>
        <v>344121</v>
      </c>
      <c r="U98" s="47">
        <v>344121</v>
      </c>
      <c r="V98" s="118"/>
      <c r="W98" s="119"/>
      <c r="X98" s="118"/>
      <c r="Y98" s="119"/>
      <c r="Z98" s="45">
        <f t="shared" ref="Z98" si="73">ROUND(SUM(Z26:AA26),0)</f>
        <v>232108</v>
      </c>
      <c r="AA98" s="46">
        <v>232108</v>
      </c>
      <c r="AB98" s="45">
        <f t="shared" ref="AB98" si="74">ROUND(SUM(AB26:AC26),0)</f>
        <v>228975</v>
      </c>
      <c r="AC98" s="46">
        <v>228975</v>
      </c>
      <c r="AD98" s="118"/>
      <c r="AE98" s="119"/>
      <c r="AF98" s="118"/>
      <c r="AG98" s="119"/>
      <c r="AH98" s="118"/>
      <c r="AI98" s="119"/>
      <c r="AJ98" s="45">
        <f t="shared" ref="AJ98" si="75">ROUND(SUM(AJ26:AK26),0)</f>
        <v>340622</v>
      </c>
      <c r="AK98" s="46">
        <v>340622</v>
      </c>
      <c r="AL98" s="45">
        <f t="shared" ref="AL98" si="76">ROUND(SUM(AL26:AM26),0)</f>
        <v>351813</v>
      </c>
      <c r="AM98" s="46">
        <v>351813</v>
      </c>
      <c r="AN98" s="45">
        <f t="shared" ref="AN98" si="77">ROUND(SUM(AN26:AO26),0)</f>
        <v>347850</v>
      </c>
      <c r="AO98" s="46">
        <v>347850</v>
      </c>
      <c r="AP98" s="118"/>
      <c r="AQ98" s="119"/>
      <c r="AR98" s="118"/>
      <c r="AS98" s="119"/>
      <c r="AT98" s="45">
        <f t="shared" ref="AT98" si="78">ROUND(SUM(AT26:AU26),0)</f>
        <v>232945</v>
      </c>
      <c r="AU98" s="46">
        <v>232945</v>
      </c>
      <c r="AV98" s="45">
        <f t="shared" ref="AV98" si="79">ROUND(SUM(AV26:AW26),0)</f>
        <v>242979</v>
      </c>
      <c r="AW98" s="47">
        <v>242979</v>
      </c>
    </row>
    <row r="99" spans="1:49" s="72" customFormat="1" x14ac:dyDescent="0.2">
      <c r="A99" s="84" t="s">
        <v>57</v>
      </c>
      <c r="B99" s="45">
        <f t="shared" si="54"/>
        <v>1603199</v>
      </c>
      <c r="C99" s="47">
        <v>1603199</v>
      </c>
      <c r="D99" s="45">
        <f t="shared" si="55"/>
        <v>303602</v>
      </c>
      <c r="E99" s="47">
        <v>303602</v>
      </c>
      <c r="F99" s="45">
        <f t="shared" si="55"/>
        <v>319039</v>
      </c>
      <c r="G99" s="46">
        <v>319039</v>
      </c>
      <c r="H99" s="45">
        <f t="shared" ref="H99" si="80">ROUND(SUM(H27:I27),0)</f>
        <v>314680</v>
      </c>
      <c r="I99" s="46">
        <v>314680</v>
      </c>
      <c r="J99" s="118"/>
      <c r="K99" s="119"/>
      <c r="L99" s="118"/>
      <c r="M99" s="119"/>
      <c r="N99" s="45">
        <f t="shared" ref="N99" si="81">ROUND(SUM(N27:O27),0)</f>
        <v>298063</v>
      </c>
      <c r="O99" s="46">
        <v>298063</v>
      </c>
      <c r="P99" s="45">
        <f t="shared" ref="P99" si="82">ROUND(SUM(P27:Q27),0)</f>
        <v>290122</v>
      </c>
      <c r="Q99" s="46">
        <v>290122</v>
      </c>
      <c r="R99" s="45">
        <f t="shared" ref="R99" si="83">ROUND(SUM(R27:S27),0)</f>
        <v>283160</v>
      </c>
      <c r="S99" s="46">
        <v>283160</v>
      </c>
      <c r="T99" s="45">
        <f t="shared" ref="T99" si="84">ROUND(SUM(T27:U27),0)</f>
        <v>283780</v>
      </c>
      <c r="U99" s="47">
        <v>283780</v>
      </c>
      <c r="V99" s="118"/>
      <c r="W99" s="119"/>
      <c r="X99" s="118"/>
      <c r="Y99" s="119"/>
      <c r="Z99" s="45">
        <f t="shared" ref="Z99" si="85">ROUND(SUM(Z27:AA27),0)</f>
        <v>223529</v>
      </c>
      <c r="AA99" s="46">
        <v>223529</v>
      </c>
      <c r="AB99" s="45">
        <f t="shared" ref="AB99" si="86">ROUND(SUM(AB27:AC27),0)</f>
        <v>224545</v>
      </c>
      <c r="AC99" s="46">
        <v>224545</v>
      </c>
      <c r="AD99" s="118"/>
      <c r="AE99" s="119"/>
      <c r="AF99" s="118"/>
      <c r="AG99" s="119"/>
      <c r="AH99" s="118"/>
      <c r="AI99" s="119"/>
      <c r="AJ99" s="45">
        <f t="shared" ref="AJ99" si="87">ROUND(SUM(AJ27:AK27),0)</f>
        <v>304238</v>
      </c>
      <c r="AK99" s="46">
        <v>304238</v>
      </c>
      <c r="AL99" s="45">
        <f t="shared" ref="AL99" si="88">ROUND(SUM(AL27:AM27),0)</f>
        <v>297676</v>
      </c>
      <c r="AM99" s="46">
        <v>297676</v>
      </c>
      <c r="AN99" s="45">
        <f t="shared" ref="AN99" si="89">ROUND(SUM(AN27:AO27),0)</f>
        <v>301272</v>
      </c>
      <c r="AO99" s="46">
        <v>301272</v>
      </c>
      <c r="AP99" s="118"/>
      <c r="AQ99" s="119"/>
      <c r="AR99" s="118"/>
      <c r="AS99" s="119"/>
      <c r="AT99" s="45">
        <f t="shared" ref="AT99" si="90">ROUND(SUM(AT27:AU27),0)</f>
        <v>227937</v>
      </c>
      <c r="AU99" s="46">
        <v>227937</v>
      </c>
      <c r="AV99" s="45">
        <f t="shared" ref="AV99" si="91">ROUND(SUM(AV27:AW27),0)</f>
        <v>230188</v>
      </c>
      <c r="AW99" s="47">
        <v>230188</v>
      </c>
    </row>
    <row r="100" spans="1:49" s="72" customFormat="1" x14ac:dyDescent="0.2">
      <c r="A100" s="85" t="s">
        <v>58</v>
      </c>
      <c r="B100" s="45">
        <f t="shared" si="54"/>
        <v>1620091</v>
      </c>
      <c r="C100" s="47">
        <v>1620091</v>
      </c>
      <c r="D100" s="45">
        <f t="shared" si="55"/>
        <v>306957</v>
      </c>
      <c r="E100" s="47">
        <v>306957</v>
      </c>
      <c r="F100" s="45">
        <f t="shared" si="55"/>
        <v>317794</v>
      </c>
      <c r="G100" s="46">
        <v>317794</v>
      </c>
      <c r="H100" s="45">
        <f t="shared" ref="H100" si="92">ROUND(SUM(H28:I28),0)</f>
        <v>296383</v>
      </c>
      <c r="I100" s="46">
        <v>296383</v>
      </c>
      <c r="J100" s="118"/>
      <c r="K100" s="119"/>
      <c r="L100" s="118"/>
      <c r="M100" s="119"/>
      <c r="N100" s="45">
        <f t="shared" ref="N100" si="93">ROUND(SUM(N28:O28),0)</f>
        <v>300741</v>
      </c>
      <c r="O100" s="46">
        <v>300741</v>
      </c>
      <c r="P100" s="45">
        <f t="shared" ref="P100" si="94">ROUND(SUM(P28:Q28),0)</f>
        <v>300535</v>
      </c>
      <c r="Q100" s="46">
        <v>300535</v>
      </c>
      <c r="R100" s="45">
        <f t="shared" ref="R100" si="95">ROUND(SUM(R28:S28),0)</f>
        <v>291340</v>
      </c>
      <c r="S100" s="46">
        <v>291340</v>
      </c>
      <c r="T100" s="45">
        <f t="shared" ref="T100" si="96">ROUND(SUM(T28:U28),0)</f>
        <v>290039</v>
      </c>
      <c r="U100" s="47">
        <v>290039</v>
      </c>
      <c r="V100" s="118"/>
      <c r="W100" s="119"/>
      <c r="X100" s="118"/>
      <c r="Y100" s="119"/>
      <c r="Z100" s="45">
        <f t="shared" ref="Z100" si="97">ROUND(SUM(Z28:AA28),0)</f>
        <v>219006</v>
      </c>
      <c r="AA100" s="46">
        <v>219006</v>
      </c>
      <c r="AB100" s="45">
        <f t="shared" ref="AB100" si="98">ROUND(SUM(AB28:AC28),0)</f>
        <v>218429</v>
      </c>
      <c r="AC100" s="46">
        <v>218429</v>
      </c>
      <c r="AD100" s="118"/>
      <c r="AE100" s="119"/>
      <c r="AF100" s="118"/>
      <c r="AG100" s="119"/>
      <c r="AH100" s="118"/>
      <c r="AI100" s="119"/>
      <c r="AJ100" s="45">
        <f t="shared" ref="AJ100" si="99">ROUND(SUM(AJ28:AK28),0)</f>
        <v>304205</v>
      </c>
      <c r="AK100" s="46">
        <v>304205</v>
      </c>
      <c r="AL100" s="45">
        <f t="shared" ref="AL100" si="100">ROUND(SUM(AL28:AM28),0)</f>
        <v>296715</v>
      </c>
      <c r="AM100" s="46">
        <v>296715</v>
      </c>
      <c r="AN100" s="45">
        <f t="shared" ref="AN100" si="101">ROUND(SUM(AN28:AO28),0)</f>
        <v>302862</v>
      </c>
      <c r="AO100" s="46">
        <v>302862</v>
      </c>
      <c r="AP100" s="118"/>
      <c r="AQ100" s="119"/>
      <c r="AR100" s="118"/>
      <c r="AS100" s="119"/>
      <c r="AT100" s="45">
        <f t="shared" ref="AT100" si="102">ROUND(SUM(AT28:AU28),0)</f>
        <v>213998</v>
      </c>
      <c r="AU100" s="46">
        <v>213998</v>
      </c>
      <c r="AV100" s="45">
        <f t="shared" ref="AV100" si="103">ROUND(SUM(AV28:AW28),0)</f>
        <v>212577</v>
      </c>
      <c r="AW100" s="47">
        <v>212577</v>
      </c>
    </row>
    <row r="101" spans="1:49" s="72" customFormat="1" x14ac:dyDescent="0.2">
      <c r="A101" s="86" t="s">
        <v>59</v>
      </c>
      <c r="B101" s="45">
        <f t="shared" si="54"/>
        <v>1488772</v>
      </c>
      <c r="C101" s="47">
        <v>1488772</v>
      </c>
      <c r="D101" s="45">
        <f t="shared" si="55"/>
        <v>285168</v>
      </c>
      <c r="E101" s="47">
        <v>285168</v>
      </c>
      <c r="F101" s="45">
        <f t="shared" si="55"/>
        <v>306670</v>
      </c>
      <c r="G101" s="46">
        <v>306670</v>
      </c>
      <c r="H101" s="45">
        <f t="shared" ref="H101" si="104">ROUND(SUM(H29:I29),0)</f>
        <v>300113</v>
      </c>
      <c r="I101" s="46">
        <v>300113</v>
      </c>
      <c r="J101" s="118"/>
      <c r="K101" s="119"/>
      <c r="L101" s="118"/>
      <c r="M101" s="119"/>
      <c r="N101" s="45">
        <f t="shared" ref="N101" si="105">ROUND(SUM(N29:O29),0)</f>
        <v>279407</v>
      </c>
      <c r="O101" s="46">
        <v>279407</v>
      </c>
      <c r="P101" s="45">
        <f t="shared" ref="P101" si="106">ROUND(SUM(P29:Q29),0)</f>
        <v>272109</v>
      </c>
      <c r="Q101" s="46">
        <v>272109</v>
      </c>
      <c r="R101" s="45">
        <f t="shared" ref="R101" si="107">ROUND(SUM(R29:S29),0)</f>
        <v>262222</v>
      </c>
      <c r="S101" s="46">
        <v>262222</v>
      </c>
      <c r="T101" s="45">
        <f t="shared" ref="T101" si="108">ROUND(SUM(T29:U29),0)</f>
        <v>263203</v>
      </c>
      <c r="U101" s="47">
        <v>263203</v>
      </c>
      <c r="V101" s="118"/>
      <c r="W101" s="119"/>
      <c r="X101" s="118"/>
      <c r="Y101" s="119"/>
      <c r="Z101" s="45">
        <f t="shared" ref="Z101" si="109">ROUND(SUM(Z29:AA29),0)</f>
        <v>205092</v>
      </c>
      <c r="AA101" s="46">
        <v>205092</v>
      </c>
      <c r="AB101" s="45">
        <f t="shared" ref="AB101" si="110">ROUND(SUM(AB29:AC29),0)</f>
        <v>206740</v>
      </c>
      <c r="AC101" s="46">
        <v>206740</v>
      </c>
      <c r="AD101" s="118"/>
      <c r="AE101" s="119"/>
      <c r="AF101" s="118"/>
      <c r="AG101" s="119"/>
      <c r="AH101" s="118"/>
      <c r="AI101" s="119"/>
      <c r="AJ101" s="45">
        <f t="shared" ref="AJ101" si="111">ROUND(SUM(AJ29:AK29),0)</f>
        <v>293555</v>
      </c>
      <c r="AK101" s="46">
        <v>293555</v>
      </c>
      <c r="AL101" s="45">
        <f t="shared" ref="AL101" si="112">ROUND(SUM(AL29:AM29),0)</f>
        <v>280345</v>
      </c>
      <c r="AM101" s="46">
        <v>280345</v>
      </c>
      <c r="AN101" s="45">
        <f t="shared" ref="AN101" si="113">ROUND(SUM(AN29:AO29),0)</f>
        <v>286788</v>
      </c>
      <c r="AO101" s="46">
        <v>286788</v>
      </c>
      <c r="AP101" s="118"/>
      <c r="AQ101" s="119"/>
      <c r="AR101" s="118"/>
      <c r="AS101" s="119"/>
      <c r="AT101" s="45">
        <f t="shared" ref="AT101" si="114">ROUND(SUM(AT29:AU29),0)</f>
        <v>212426</v>
      </c>
      <c r="AU101" s="46">
        <v>212426</v>
      </c>
      <c r="AV101" s="45">
        <f t="shared" ref="AV101" si="115">ROUND(SUM(AV29:AW29),0)</f>
        <v>213427</v>
      </c>
      <c r="AW101" s="47">
        <v>213427</v>
      </c>
    </row>
    <row r="102" spans="1:49" s="72" customFormat="1" x14ac:dyDescent="0.2">
      <c r="A102" s="87" t="s">
        <v>60</v>
      </c>
      <c r="B102" s="45">
        <f t="shared" si="54"/>
        <v>1764311</v>
      </c>
      <c r="C102" s="47">
        <v>1764311</v>
      </c>
      <c r="D102" s="45">
        <f t="shared" si="55"/>
        <v>340295</v>
      </c>
      <c r="E102" s="47">
        <v>340295</v>
      </c>
      <c r="F102" s="45">
        <f t="shared" si="55"/>
        <v>348030</v>
      </c>
      <c r="G102" s="46">
        <v>348030</v>
      </c>
      <c r="H102" s="45">
        <f t="shared" ref="H102" si="116">ROUND(SUM(H30:I30),0)</f>
        <v>322083</v>
      </c>
      <c r="I102" s="46">
        <v>322083</v>
      </c>
      <c r="J102" s="118"/>
      <c r="K102" s="119"/>
      <c r="L102" s="118"/>
      <c r="M102" s="119"/>
      <c r="N102" s="45">
        <f t="shared" ref="N102" si="117">ROUND(SUM(N30:O30),0)</f>
        <v>333743</v>
      </c>
      <c r="O102" s="46">
        <v>333743</v>
      </c>
      <c r="P102" s="45">
        <f t="shared" ref="P102" si="118">ROUND(SUM(P30:Q30),0)</f>
        <v>325977</v>
      </c>
      <c r="Q102" s="46">
        <v>325977</v>
      </c>
      <c r="R102" s="45">
        <f t="shared" ref="R102" si="119">ROUND(SUM(R30:S30),0)</f>
        <v>316561</v>
      </c>
      <c r="S102" s="46">
        <v>316561</v>
      </c>
      <c r="T102" s="45">
        <f t="shared" ref="T102" si="120">ROUND(SUM(T30:U30),0)</f>
        <v>317161</v>
      </c>
      <c r="U102" s="47">
        <v>317161</v>
      </c>
      <c r="V102" s="118"/>
      <c r="W102" s="119"/>
      <c r="X102" s="118"/>
      <c r="Y102" s="119"/>
      <c r="Z102" s="45">
        <f t="shared" ref="Z102" si="121">ROUND(SUM(Z30:AA30),0)</f>
        <v>235041</v>
      </c>
      <c r="AA102" s="46">
        <v>235041</v>
      </c>
      <c r="AB102" s="45">
        <f t="shared" ref="AB102" si="122">ROUND(SUM(AB30:AC30),0)</f>
        <v>235828</v>
      </c>
      <c r="AC102" s="46">
        <v>235828</v>
      </c>
      <c r="AD102" s="118"/>
      <c r="AE102" s="119"/>
      <c r="AF102" s="118"/>
      <c r="AG102" s="119"/>
      <c r="AH102" s="118"/>
      <c r="AI102" s="119"/>
      <c r="AJ102" s="45">
        <f t="shared" ref="AJ102" si="123">ROUND(SUM(AJ30:AK30),0)</f>
        <v>332485</v>
      </c>
      <c r="AK102" s="46">
        <v>332485</v>
      </c>
      <c r="AL102" s="45">
        <f t="shared" ref="AL102" si="124">ROUND(SUM(AL30:AM30),0)</f>
        <v>321469</v>
      </c>
      <c r="AM102" s="46">
        <v>321469</v>
      </c>
      <c r="AN102" s="45">
        <f t="shared" ref="AN102" si="125">ROUND(SUM(AN30:AO30),0)</f>
        <v>326288</v>
      </c>
      <c r="AO102" s="46">
        <v>326288</v>
      </c>
      <c r="AP102" s="118"/>
      <c r="AQ102" s="119"/>
      <c r="AR102" s="118"/>
      <c r="AS102" s="119"/>
      <c r="AT102" s="45">
        <f t="shared" ref="AT102" si="126">ROUND(SUM(AT30:AU30),0)</f>
        <v>236536</v>
      </c>
      <c r="AU102" s="46">
        <v>236536</v>
      </c>
      <c r="AV102" s="45">
        <f t="shared" ref="AV102" si="127">ROUND(SUM(AV30:AW30),0)</f>
        <v>235889</v>
      </c>
      <c r="AW102" s="47">
        <v>235889</v>
      </c>
    </row>
    <row r="103" spans="1:49" s="72" customFormat="1" x14ac:dyDescent="0.2">
      <c r="A103" s="88" t="s">
        <v>61</v>
      </c>
      <c r="B103" s="45">
        <f t="shared" si="54"/>
        <v>1888608</v>
      </c>
      <c r="C103" s="47">
        <v>1888608</v>
      </c>
      <c r="D103" s="45">
        <f t="shared" si="55"/>
        <v>361207</v>
      </c>
      <c r="E103" s="47">
        <v>361207</v>
      </c>
      <c r="F103" s="45">
        <f t="shared" si="55"/>
        <v>371659</v>
      </c>
      <c r="G103" s="46">
        <v>371659</v>
      </c>
      <c r="H103" s="45">
        <f t="shared" ref="H103" si="128">ROUND(SUM(H31:I31),0)</f>
        <v>354687</v>
      </c>
      <c r="I103" s="46">
        <v>354687</v>
      </c>
      <c r="J103" s="118"/>
      <c r="K103" s="119"/>
      <c r="L103" s="118"/>
      <c r="M103" s="119"/>
      <c r="N103" s="45">
        <f t="shared" ref="N103" si="129">ROUND(SUM(N31:O31),0)</f>
        <v>353872</v>
      </c>
      <c r="O103" s="46">
        <v>353872</v>
      </c>
      <c r="P103" s="45">
        <f t="shared" ref="P103" si="130">ROUND(SUM(P31:Q31),0)</f>
        <v>343252</v>
      </c>
      <c r="Q103" s="46">
        <v>343252</v>
      </c>
      <c r="R103" s="45">
        <f t="shared" ref="R103" si="131">ROUND(SUM(R31:S31),0)</f>
        <v>339388</v>
      </c>
      <c r="S103" s="46">
        <v>339388</v>
      </c>
      <c r="T103" s="45">
        <f t="shared" ref="T103" si="132">ROUND(SUM(T31:U31),0)</f>
        <v>337639</v>
      </c>
      <c r="U103" s="47">
        <v>337639</v>
      </c>
      <c r="V103" s="118"/>
      <c r="W103" s="119"/>
      <c r="X103" s="118"/>
      <c r="Y103" s="119"/>
      <c r="Z103" s="45">
        <f t="shared" ref="Z103" si="133">ROUND(SUM(Z31:AA31),0)</f>
        <v>256291</v>
      </c>
      <c r="AA103" s="46">
        <v>256291</v>
      </c>
      <c r="AB103" s="45">
        <f t="shared" ref="AB103" si="134">ROUND(SUM(AB31:AC31),0)</f>
        <v>258165</v>
      </c>
      <c r="AC103" s="46">
        <v>258165</v>
      </c>
      <c r="AD103" s="118"/>
      <c r="AE103" s="119"/>
      <c r="AF103" s="118"/>
      <c r="AG103" s="119"/>
      <c r="AH103" s="118"/>
      <c r="AI103" s="119"/>
      <c r="AJ103" s="45">
        <f t="shared" ref="AJ103" si="135">ROUND(SUM(AJ31:AK31),0)</f>
        <v>359092</v>
      </c>
      <c r="AK103" s="46">
        <v>359092</v>
      </c>
      <c r="AL103" s="45">
        <f t="shared" ref="AL103" si="136">ROUND(SUM(AL31:AM31),0)</f>
        <v>343159</v>
      </c>
      <c r="AM103" s="46">
        <v>343159</v>
      </c>
      <c r="AN103" s="45">
        <f t="shared" ref="AN103" si="137">ROUND(SUM(AN31:AO31),0)</f>
        <v>348367</v>
      </c>
      <c r="AO103" s="46">
        <v>348367</v>
      </c>
      <c r="AP103" s="118"/>
      <c r="AQ103" s="119"/>
      <c r="AR103" s="118"/>
      <c r="AS103" s="119"/>
      <c r="AT103" s="45">
        <f t="shared" ref="AT103" si="138">ROUND(SUM(AT31:AU31),0)</f>
        <v>256430</v>
      </c>
      <c r="AU103" s="46">
        <v>256430</v>
      </c>
      <c r="AV103" s="45">
        <f t="shared" ref="AV103" si="139">ROUND(SUM(AV31:AW31),0)</f>
        <v>250403</v>
      </c>
      <c r="AW103" s="47">
        <v>250403</v>
      </c>
    </row>
    <row r="104" spans="1:49" s="72" customFormat="1" x14ac:dyDescent="0.2">
      <c r="A104" s="89" t="s">
        <v>62</v>
      </c>
      <c r="B104" s="45">
        <f t="shared" si="54"/>
        <v>1878214</v>
      </c>
      <c r="C104" s="47">
        <v>1878214</v>
      </c>
      <c r="D104" s="45">
        <f t="shared" si="55"/>
        <v>356135</v>
      </c>
      <c r="E104" s="47">
        <v>356135</v>
      </c>
      <c r="F104" s="45">
        <f t="shared" si="55"/>
        <v>368977</v>
      </c>
      <c r="G104" s="46">
        <v>368977</v>
      </c>
      <c r="H104" s="45">
        <f t="shared" ref="H104" si="140">ROUND(SUM(H32:I32),0)</f>
        <v>356146</v>
      </c>
      <c r="I104" s="46">
        <v>356146</v>
      </c>
      <c r="J104" s="118"/>
      <c r="K104" s="119"/>
      <c r="L104" s="118"/>
      <c r="M104" s="119"/>
      <c r="N104" s="45">
        <f t="shared" ref="N104" si="141">ROUND(SUM(N32:O32),0)</f>
        <v>348323</v>
      </c>
      <c r="O104" s="46">
        <v>348323</v>
      </c>
      <c r="P104" s="45">
        <f t="shared" ref="P104" si="142">ROUND(SUM(P32:Q32),0)</f>
        <v>343737</v>
      </c>
      <c r="Q104" s="46">
        <v>343737</v>
      </c>
      <c r="R104" s="45">
        <f t="shared" ref="R104" si="143">ROUND(SUM(R32:S32),0)</f>
        <v>336814</v>
      </c>
      <c r="S104" s="46">
        <v>336814</v>
      </c>
      <c r="T104" s="45">
        <f t="shared" ref="T104" si="144">ROUND(SUM(T32:U32),0)</f>
        <v>336292</v>
      </c>
      <c r="U104" s="47">
        <v>336292</v>
      </c>
      <c r="V104" s="118"/>
      <c r="W104" s="119"/>
      <c r="X104" s="118"/>
      <c r="Y104" s="119"/>
      <c r="Z104" s="45">
        <f t="shared" ref="Z104" si="145">ROUND(SUM(Z32:AA32),0)</f>
        <v>256410</v>
      </c>
      <c r="AA104" s="46">
        <v>256410</v>
      </c>
      <c r="AB104" s="45">
        <f t="shared" ref="AB104" si="146">ROUND(SUM(AB32:AC32),0)</f>
        <v>256637</v>
      </c>
      <c r="AC104" s="46">
        <v>256637</v>
      </c>
      <c r="AD104" s="118"/>
      <c r="AE104" s="119"/>
      <c r="AF104" s="118"/>
      <c r="AG104" s="119"/>
      <c r="AH104" s="118"/>
      <c r="AI104" s="119"/>
      <c r="AJ104" s="45">
        <f t="shared" ref="AJ104" si="147">ROUND(SUM(AJ32:AK32),0)</f>
        <v>352484</v>
      </c>
      <c r="AK104" s="46">
        <v>352484</v>
      </c>
      <c r="AL104" s="45">
        <f t="shared" ref="AL104" si="148">ROUND(SUM(AL32:AM32),0)</f>
        <v>344278</v>
      </c>
      <c r="AM104" s="46">
        <v>344278</v>
      </c>
      <c r="AN104" s="45">
        <f t="shared" ref="AN104" si="149">ROUND(SUM(AN32:AO32),0)</f>
        <v>345711</v>
      </c>
      <c r="AO104" s="46">
        <v>345711</v>
      </c>
      <c r="AP104" s="118"/>
      <c r="AQ104" s="119"/>
      <c r="AR104" s="118"/>
      <c r="AS104" s="119"/>
      <c r="AT104" s="45">
        <f t="shared" ref="AT104" si="150">ROUND(SUM(AT32:AU32),0)</f>
        <v>259766</v>
      </c>
      <c r="AU104" s="46">
        <v>259766</v>
      </c>
      <c r="AV104" s="45">
        <f t="shared" ref="AV104" si="151">ROUND(SUM(AV32:AW32),0)</f>
        <v>259616</v>
      </c>
      <c r="AW104" s="47">
        <v>259616</v>
      </c>
    </row>
    <row r="105" spans="1:49" s="72" customFormat="1" x14ac:dyDescent="0.2">
      <c r="A105" s="90" t="s">
        <v>63</v>
      </c>
      <c r="B105" s="45">
        <f t="shared" si="54"/>
        <v>1467219</v>
      </c>
      <c r="C105" s="47">
        <v>1467219</v>
      </c>
      <c r="D105" s="45">
        <f t="shared" si="55"/>
        <v>277609</v>
      </c>
      <c r="E105" s="47">
        <v>277609</v>
      </c>
      <c r="F105" s="45">
        <f t="shared" si="55"/>
        <v>290738</v>
      </c>
      <c r="G105" s="46">
        <v>290738</v>
      </c>
      <c r="H105" s="45">
        <f t="shared" ref="H105" si="152">ROUND(SUM(H33:I33),0)</f>
        <v>290139</v>
      </c>
      <c r="I105" s="46">
        <v>290139</v>
      </c>
      <c r="J105" s="118"/>
      <c r="K105" s="119"/>
      <c r="L105" s="118"/>
      <c r="M105" s="119"/>
      <c r="N105" s="45">
        <f t="shared" ref="N105" si="153">ROUND(SUM(N33:O33),0)</f>
        <v>273955</v>
      </c>
      <c r="O105" s="46">
        <v>273955</v>
      </c>
      <c r="P105" s="45">
        <f t="shared" ref="P105" si="154">ROUND(SUM(P33:Q33),0)</f>
        <v>269714</v>
      </c>
      <c r="Q105" s="46">
        <v>269714</v>
      </c>
      <c r="R105" s="45">
        <f t="shared" ref="R105" si="155">ROUND(SUM(R33:S33),0)</f>
        <v>259671</v>
      </c>
      <c r="S105" s="46">
        <v>259671</v>
      </c>
      <c r="T105" s="45">
        <f t="shared" ref="T105" si="156">ROUND(SUM(T33:U33),0)</f>
        <v>261136</v>
      </c>
      <c r="U105" s="47">
        <v>261136</v>
      </c>
      <c r="V105" s="118"/>
      <c r="W105" s="119"/>
      <c r="X105" s="118"/>
      <c r="Y105" s="119"/>
      <c r="Z105" s="45">
        <f t="shared" ref="Z105" si="157">ROUND(SUM(Z33:AA33),0)</f>
        <v>201080</v>
      </c>
      <c r="AA105" s="46">
        <v>201080</v>
      </c>
      <c r="AB105" s="45">
        <f t="shared" ref="AB105" si="158">ROUND(SUM(AB33:AC33),0)</f>
        <v>201663</v>
      </c>
      <c r="AC105" s="46">
        <v>201663</v>
      </c>
      <c r="AD105" s="118"/>
      <c r="AE105" s="119"/>
      <c r="AF105" s="118"/>
      <c r="AG105" s="119"/>
      <c r="AH105" s="118"/>
      <c r="AI105" s="119"/>
      <c r="AJ105" s="45">
        <f t="shared" ref="AJ105" si="159">ROUND(SUM(AJ33:AK33),0)</f>
        <v>279686</v>
      </c>
      <c r="AK105" s="46">
        <v>279686</v>
      </c>
      <c r="AL105" s="45">
        <f t="shared" ref="AL105" si="160">ROUND(SUM(AL33:AM33),0)</f>
        <v>273569</v>
      </c>
      <c r="AM105" s="46">
        <v>273569</v>
      </c>
      <c r="AN105" s="45">
        <f t="shared" ref="AN105" si="161">ROUND(SUM(AN33:AO33),0)</f>
        <v>277285</v>
      </c>
      <c r="AO105" s="46">
        <v>277285</v>
      </c>
      <c r="AP105" s="118"/>
      <c r="AQ105" s="119"/>
      <c r="AR105" s="118"/>
      <c r="AS105" s="119"/>
      <c r="AT105" s="45">
        <f t="shared" ref="AT105" si="162">ROUND(SUM(AT33:AU33),0)</f>
        <v>213160</v>
      </c>
      <c r="AU105" s="46">
        <v>213160</v>
      </c>
      <c r="AV105" s="45">
        <f t="shared" ref="AV105" si="163">ROUND(SUM(AV33:AW33),0)</f>
        <v>212432</v>
      </c>
      <c r="AW105" s="47">
        <v>212432</v>
      </c>
    </row>
    <row r="106" spans="1:49" s="72" customFormat="1" x14ac:dyDescent="0.2">
      <c r="A106" s="91" t="s">
        <v>64</v>
      </c>
      <c r="B106" s="45">
        <f t="shared" si="54"/>
        <v>1460889</v>
      </c>
      <c r="C106" s="47">
        <v>1460889</v>
      </c>
      <c r="D106" s="45">
        <f t="shared" si="55"/>
        <v>279189</v>
      </c>
      <c r="E106" s="47">
        <v>279189</v>
      </c>
      <c r="F106" s="45">
        <f t="shared" si="55"/>
        <v>296249</v>
      </c>
      <c r="G106" s="46">
        <v>296249</v>
      </c>
      <c r="H106" s="45">
        <f t="shared" ref="H106" si="164">ROUND(SUM(H34:I34),0)</f>
        <v>288480</v>
      </c>
      <c r="I106" s="46">
        <v>288480</v>
      </c>
      <c r="J106" s="118"/>
      <c r="K106" s="119"/>
      <c r="L106" s="118"/>
      <c r="M106" s="119"/>
      <c r="N106" s="45">
        <f t="shared" ref="N106" si="165">ROUND(SUM(N34:O34),0)</f>
        <v>274428</v>
      </c>
      <c r="O106" s="46">
        <v>274428</v>
      </c>
      <c r="P106" s="45">
        <f t="shared" ref="P106" si="166">ROUND(SUM(P34:Q34),0)</f>
        <v>265632</v>
      </c>
      <c r="Q106" s="46">
        <v>265632</v>
      </c>
      <c r="R106" s="45">
        <f t="shared" ref="R106" si="167">ROUND(SUM(R34:S34),0)</f>
        <v>255352</v>
      </c>
      <c r="S106" s="46">
        <v>255352</v>
      </c>
      <c r="T106" s="45">
        <f t="shared" ref="T106" si="168">ROUND(SUM(T34:U34),0)</f>
        <v>256609</v>
      </c>
      <c r="U106" s="47">
        <v>256609</v>
      </c>
      <c r="V106" s="118"/>
      <c r="W106" s="119"/>
      <c r="X106" s="118"/>
      <c r="Y106" s="119"/>
      <c r="Z106" s="45">
        <f t="shared" ref="Z106" si="169">ROUND(SUM(Z34:AA34),0)</f>
        <v>203635</v>
      </c>
      <c r="AA106" s="46">
        <v>203635</v>
      </c>
      <c r="AB106" s="45">
        <f t="shared" ref="AB106" si="170">ROUND(SUM(AB34:AC34),0)</f>
        <v>205232</v>
      </c>
      <c r="AC106" s="46">
        <v>205232</v>
      </c>
      <c r="AD106" s="118"/>
      <c r="AE106" s="119"/>
      <c r="AF106" s="118"/>
      <c r="AG106" s="119"/>
      <c r="AH106" s="118"/>
      <c r="AI106" s="119"/>
      <c r="AJ106" s="45">
        <f t="shared" ref="AJ106" si="171">ROUND(SUM(AJ34:AK34),0)</f>
        <v>284232</v>
      </c>
      <c r="AK106" s="46">
        <v>284232</v>
      </c>
      <c r="AL106" s="45">
        <f t="shared" ref="AL106" si="172">ROUND(SUM(AL34:AM34),0)</f>
        <v>268378</v>
      </c>
      <c r="AM106" s="46">
        <v>268378</v>
      </c>
      <c r="AN106" s="45">
        <f t="shared" ref="AN106" si="173">ROUND(SUM(AN34:AO34),0)</f>
        <v>275233</v>
      </c>
      <c r="AO106" s="46">
        <v>275233</v>
      </c>
      <c r="AP106" s="118"/>
      <c r="AQ106" s="119"/>
      <c r="AR106" s="118"/>
      <c r="AS106" s="119"/>
      <c r="AT106" s="45">
        <f t="shared" ref="AT106" si="174">ROUND(SUM(AT34:AU34),0)</f>
        <v>208402</v>
      </c>
      <c r="AU106" s="46">
        <v>208402</v>
      </c>
      <c r="AV106" s="45">
        <f t="shared" ref="AV106" si="175">ROUND(SUM(AV34:AW34),0)</f>
        <v>208350</v>
      </c>
      <c r="AW106" s="47">
        <v>208350</v>
      </c>
    </row>
    <row r="107" spans="1:49" s="72" customFormat="1" x14ac:dyDescent="0.2">
      <c r="A107" s="92" t="s">
        <v>65</v>
      </c>
      <c r="B107" s="45">
        <f t="shared" si="54"/>
        <v>1511934</v>
      </c>
      <c r="C107" s="47">
        <v>1511934</v>
      </c>
      <c r="D107" s="45">
        <f t="shared" si="55"/>
        <v>288245</v>
      </c>
      <c r="E107" s="47">
        <v>288245</v>
      </c>
      <c r="F107" s="45">
        <f t="shared" si="55"/>
        <v>304680</v>
      </c>
      <c r="G107" s="46">
        <v>304680</v>
      </c>
      <c r="H107" s="45">
        <f t="shared" ref="H107" si="176">ROUND(SUM(H35:I35),0)</f>
        <v>298294</v>
      </c>
      <c r="I107" s="46">
        <v>298294</v>
      </c>
      <c r="J107" s="118"/>
      <c r="K107" s="119"/>
      <c r="L107" s="118"/>
      <c r="M107" s="119"/>
      <c r="N107" s="45">
        <f t="shared" ref="N107" si="177">ROUND(SUM(N35:O35),0)</f>
        <v>282661</v>
      </c>
      <c r="O107" s="46">
        <v>282661</v>
      </c>
      <c r="P107" s="45">
        <f t="shared" ref="P107" si="178">ROUND(SUM(P35:Q35),0)</f>
        <v>274819</v>
      </c>
      <c r="Q107" s="46">
        <v>274819</v>
      </c>
      <c r="R107" s="45">
        <f t="shared" ref="R107" si="179">ROUND(SUM(R35:S35),0)</f>
        <v>262859</v>
      </c>
      <c r="S107" s="46">
        <v>262859</v>
      </c>
      <c r="T107" s="45">
        <f t="shared" ref="T107" si="180">ROUND(SUM(T35:U35),0)</f>
        <v>262931</v>
      </c>
      <c r="U107" s="47">
        <v>262931</v>
      </c>
      <c r="V107" s="118"/>
      <c r="W107" s="119"/>
      <c r="X107" s="118"/>
      <c r="Y107" s="119"/>
      <c r="Z107" s="45">
        <f t="shared" ref="Z107" si="181">ROUND(SUM(Z35:AA35),0)</f>
        <v>213284</v>
      </c>
      <c r="AA107" s="46">
        <v>213284</v>
      </c>
      <c r="AB107" s="45">
        <f t="shared" ref="AB107" si="182">ROUND(SUM(AB35:AC35),0)</f>
        <v>215381</v>
      </c>
      <c r="AC107" s="46">
        <v>215381</v>
      </c>
      <c r="AD107" s="118"/>
      <c r="AE107" s="119"/>
      <c r="AF107" s="118"/>
      <c r="AG107" s="119"/>
      <c r="AH107" s="118"/>
      <c r="AI107" s="119"/>
      <c r="AJ107" s="45">
        <f t="shared" ref="AJ107" si="183">ROUND(SUM(AJ35:AK35),0)</f>
        <v>290433</v>
      </c>
      <c r="AK107" s="46">
        <v>290433</v>
      </c>
      <c r="AL107" s="45">
        <f t="shared" ref="AL107" si="184">ROUND(SUM(AL35:AM35),0)</f>
        <v>273140</v>
      </c>
      <c r="AM107" s="46">
        <v>273140</v>
      </c>
      <c r="AN107" s="45">
        <f t="shared" ref="AN107" si="185">ROUND(SUM(AN35:AO35),0)</f>
        <v>279685</v>
      </c>
      <c r="AO107" s="46">
        <v>279685</v>
      </c>
      <c r="AP107" s="118"/>
      <c r="AQ107" s="119"/>
      <c r="AR107" s="118"/>
      <c r="AS107" s="119"/>
      <c r="AT107" s="45">
        <f t="shared" ref="AT107" si="186">ROUND(SUM(AT35:AU35),0)</f>
        <v>214948</v>
      </c>
      <c r="AU107" s="46">
        <v>214948</v>
      </c>
      <c r="AV107" s="45">
        <f t="shared" ref="AV107" si="187">ROUND(SUM(AV35:AW35),0)</f>
        <v>214726</v>
      </c>
      <c r="AW107" s="47">
        <v>214726</v>
      </c>
    </row>
    <row r="108" spans="1:49" s="72" customFormat="1" x14ac:dyDescent="0.2">
      <c r="A108" s="93" t="s">
        <v>66</v>
      </c>
      <c r="B108" s="45">
        <f t="shared" si="54"/>
        <v>1794349</v>
      </c>
      <c r="C108" s="47">
        <v>1794349</v>
      </c>
      <c r="D108" s="45">
        <f t="shared" si="55"/>
        <v>342271</v>
      </c>
      <c r="E108" s="47">
        <v>342271</v>
      </c>
      <c r="F108" s="45">
        <f t="shared" si="55"/>
        <v>356318</v>
      </c>
      <c r="G108" s="46">
        <v>356318</v>
      </c>
      <c r="H108" s="45">
        <f t="shared" ref="H108" si="188">ROUND(SUM(H36:I36),0)</f>
        <v>360735</v>
      </c>
      <c r="I108" s="46">
        <v>360735</v>
      </c>
      <c r="J108" s="118"/>
      <c r="K108" s="119"/>
      <c r="L108" s="118"/>
      <c r="M108" s="119"/>
      <c r="N108" s="45">
        <f t="shared" ref="N108" si="189">ROUND(SUM(N36:O36),0)</f>
        <v>337041</v>
      </c>
      <c r="O108" s="46">
        <v>337041</v>
      </c>
      <c r="P108" s="45">
        <f t="shared" ref="P108" si="190">ROUND(SUM(P36:Q36),0)</f>
        <v>322469</v>
      </c>
      <c r="Q108" s="46">
        <v>322469</v>
      </c>
      <c r="R108" s="45">
        <f t="shared" ref="R108" si="191">ROUND(SUM(R36:S36),0)</f>
        <v>318334</v>
      </c>
      <c r="S108" s="46">
        <v>318334</v>
      </c>
      <c r="T108" s="45">
        <f t="shared" ref="T108" si="192">ROUND(SUM(T36:U36),0)</f>
        <v>314392</v>
      </c>
      <c r="U108" s="47">
        <v>314392</v>
      </c>
      <c r="V108" s="118"/>
      <c r="W108" s="119"/>
      <c r="X108" s="118"/>
      <c r="Y108" s="119"/>
      <c r="Z108" s="45">
        <f t="shared" ref="Z108" si="193">ROUND(SUM(Z36:AA36),0)</f>
        <v>248977</v>
      </c>
      <c r="AA108" s="46">
        <v>248977</v>
      </c>
      <c r="AB108" s="45">
        <f t="shared" ref="AB108" si="194">ROUND(SUM(AB36:AC36),0)</f>
        <v>253134</v>
      </c>
      <c r="AC108" s="46">
        <v>253134</v>
      </c>
      <c r="AD108" s="118"/>
      <c r="AE108" s="119"/>
      <c r="AF108" s="118"/>
      <c r="AG108" s="119"/>
      <c r="AH108" s="118"/>
      <c r="AI108" s="119"/>
      <c r="AJ108" s="45">
        <f t="shared" ref="AJ108" si="195">ROUND(SUM(AJ36:AK36),0)</f>
        <v>351731</v>
      </c>
      <c r="AK108" s="46">
        <v>351731</v>
      </c>
      <c r="AL108" s="45">
        <f t="shared" ref="AL108" si="196">ROUND(SUM(AL36:AM36),0)</f>
        <v>323031</v>
      </c>
      <c r="AM108" s="46">
        <v>323031</v>
      </c>
      <c r="AN108" s="45">
        <f t="shared" ref="AN108" si="197">ROUND(SUM(AN36:AO36),0)</f>
        <v>332728</v>
      </c>
      <c r="AO108" s="46">
        <v>332728</v>
      </c>
      <c r="AP108" s="118"/>
      <c r="AQ108" s="119"/>
      <c r="AR108" s="118"/>
      <c r="AS108" s="119"/>
      <c r="AT108" s="45">
        <f t="shared" ref="AT108" si="198">ROUND(SUM(AT36:AU36),0)</f>
        <v>265156</v>
      </c>
      <c r="AU108" s="46">
        <v>265156</v>
      </c>
      <c r="AV108" s="45">
        <f t="shared" ref="AV108" si="199">ROUND(SUM(AV36:AW36),0)</f>
        <v>268597</v>
      </c>
      <c r="AW108" s="47">
        <v>268597</v>
      </c>
    </row>
    <row r="109" spans="1:49" s="72" customFormat="1" x14ac:dyDescent="0.2">
      <c r="A109" s="94" t="s">
        <v>67</v>
      </c>
      <c r="B109" s="45">
        <f t="shared" si="54"/>
        <v>1619948</v>
      </c>
      <c r="C109" s="47">
        <v>1619948</v>
      </c>
      <c r="D109" s="45">
        <f t="shared" si="55"/>
        <v>315272</v>
      </c>
      <c r="E109" s="47">
        <v>315272</v>
      </c>
      <c r="F109" s="45">
        <f t="shared" si="55"/>
        <v>329904</v>
      </c>
      <c r="G109" s="46">
        <v>329904</v>
      </c>
      <c r="H109" s="45">
        <f t="shared" ref="H109" si="200">ROUND(SUM(H37:I37),0)</f>
        <v>315916</v>
      </c>
      <c r="I109" s="46">
        <v>315916</v>
      </c>
      <c r="J109" s="118"/>
      <c r="K109" s="119"/>
      <c r="L109" s="118"/>
      <c r="M109" s="119"/>
      <c r="N109" s="45">
        <f t="shared" ref="N109" si="201">ROUND(SUM(N37:O37),0)</f>
        <v>304303</v>
      </c>
      <c r="O109" s="46">
        <v>304303</v>
      </c>
      <c r="P109" s="45">
        <f t="shared" ref="P109" si="202">ROUND(SUM(P37:Q37),0)</f>
        <v>301204</v>
      </c>
      <c r="Q109" s="46">
        <v>301204</v>
      </c>
      <c r="R109" s="45">
        <f t="shared" ref="R109" si="203">ROUND(SUM(R37:S37),0)</f>
        <v>295703</v>
      </c>
      <c r="S109" s="46">
        <v>295703</v>
      </c>
      <c r="T109" s="45">
        <f t="shared" ref="T109" si="204">ROUND(SUM(T37:U37),0)</f>
        <v>294531</v>
      </c>
      <c r="U109" s="47">
        <v>294531</v>
      </c>
      <c r="V109" s="118"/>
      <c r="W109" s="119"/>
      <c r="X109" s="118"/>
      <c r="Y109" s="119"/>
      <c r="Z109" s="45">
        <f t="shared" ref="Z109" si="205">ROUND(SUM(Z37:AA37),0)</f>
        <v>212046</v>
      </c>
      <c r="AA109" s="46">
        <v>212046</v>
      </c>
      <c r="AB109" s="45">
        <f t="shared" ref="AB109" si="206">ROUND(SUM(AB37:AC37),0)</f>
        <v>212161</v>
      </c>
      <c r="AC109" s="46">
        <v>212161</v>
      </c>
      <c r="AD109" s="118"/>
      <c r="AE109" s="119"/>
      <c r="AF109" s="118"/>
      <c r="AG109" s="119"/>
      <c r="AH109" s="118"/>
      <c r="AI109" s="119"/>
      <c r="AJ109" s="45">
        <f t="shared" ref="AJ109" si="207">ROUND(SUM(AJ37:AK37),0)</f>
        <v>308852</v>
      </c>
      <c r="AK109" s="46">
        <v>308852</v>
      </c>
      <c r="AL109" s="45">
        <f t="shared" ref="AL109" si="208">ROUND(SUM(AL37:AM37),0)</f>
        <v>301670</v>
      </c>
      <c r="AM109" s="46">
        <v>301670</v>
      </c>
      <c r="AN109" s="45">
        <f t="shared" ref="AN109" si="209">ROUND(SUM(AN37:AO37),0)</f>
        <v>303307</v>
      </c>
      <c r="AO109" s="46">
        <v>303307</v>
      </c>
      <c r="AP109" s="118"/>
      <c r="AQ109" s="119"/>
      <c r="AR109" s="118"/>
      <c r="AS109" s="119"/>
      <c r="AT109" s="45">
        <f t="shared" ref="AT109" si="210">ROUND(SUM(AT37:AU37),0)</f>
        <v>216520</v>
      </c>
      <c r="AU109" s="46">
        <v>216520</v>
      </c>
      <c r="AV109" s="45">
        <f t="shared" ref="AV109" si="211">ROUND(SUM(AV37:AW37),0)</f>
        <v>216650</v>
      </c>
      <c r="AW109" s="47">
        <v>216650</v>
      </c>
    </row>
    <row r="110" spans="1:49" s="72" customFormat="1" x14ac:dyDescent="0.2">
      <c r="A110" s="95" t="s">
        <v>68</v>
      </c>
      <c r="B110" s="45">
        <f t="shared" si="54"/>
        <v>1754994</v>
      </c>
      <c r="C110" s="47">
        <v>1754994</v>
      </c>
      <c r="D110" s="45">
        <f t="shared" si="55"/>
        <v>334727</v>
      </c>
      <c r="E110" s="47">
        <v>334727</v>
      </c>
      <c r="F110" s="45">
        <f t="shared" si="55"/>
        <v>362426</v>
      </c>
      <c r="G110" s="46">
        <v>362426</v>
      </c>
      <c r="H110" s="45">
        <f t="shared" ref="H110" si="212">ROUND(SUM(H38:I38),0)</f>
        <v>354020</v>
      </c>
      <c r="I110" s="46">
        <v>354020</v>
      </c>
      <c r="J110" s="118"/>
      <c r="K110" s="119"/>
      <c r="L110" s="118"/>
      <c r="M110" s="119"/>
      <c r="N110" s="45">
        <f t="shared" ref="N110" si="213">ROUND(SUM(N38:O38),0)</f>
        <v>324484</v>
      </c>
      <c r="O110" s="46">
        <v>324484</v>
      </c>
      <c r="P110" s="45">
        <f t="shared" ref="P110" si="214">ROUND(SUM(P38:Q38),0)</f>
        <v>331197</v>
      </c>
      <c r="Q110" s="46">
        <v>331197</v>
      </c>
      <c r="R110" s="45">
        <f t="shared" ref="R110" si="215">ROUND(SUM(R38:S38),0)</f>
        <v>319508</v>
      </c>
      <c r="S110" s="46">
        <v>319508</v>
      </c>
      <c r="T110" s="45">
        <f t="shared" ref="T110" si="216">ROUND(SUM(T38:U38),0)</f>
        <v>318979</v>
      </c>
      <c r="U110" s="47">
        <v>318979</v>
      </c>
      <c r="V110" s="118"/>
      <c r="W110" s="119"/>
      <c r="X110" s="118"/>
      <c r="Y110" s="119"/>
      <c r="Z110" s="45">
        <f t="shared" ref="Z110" si="217">ROUND(SUM(Z38:AA38),0)</f>
        <v>232333</v>
      </c>
      <c r="AA110" s="46">
        <v>232333</v>
      </c>
      <c r="AB110" s="45">
        <f t="shared" ref="AB110" si="218">ROUND(SUM(AB38:AC38),0)</f>
        <v>228494</v>
      </c>
      <c r="AC110" s="46">
        <v>228494</v>
      </c>
      <c r="AD110" s="118"/>
      <c r="AE110" s="119"/>
      <c r="AF110" s="118"/>
      <c r="AG110" s="119"/>
      <c r="AH110" s="118"/>
      <c r="AI110" s="119"/>
      <c r="AJ110" s="45">
        <f t="shared" ref="AJ110" si="219">ROUND(SUM(AJ38:AK38),0)</f>
        <v>322139</v>
      </c>
      <c r="AK110" s="46">
        <v>322139</v>
      </c>
      <c r="AL110" s="45">
        <f t="shared" ref="AL110" si="220">ROUND(SUM(AL38:AM38),0)</f>
        <v>355243</v>
      </c>
      <c r="AM110" s="46">
        <v>355243</v>
      </c>
      <c r="AN110" s="45">
        <f t="shared" ref="AN110" si="221">ROUND(SUM(AN38:AO38),0)</f>
        <v>338222</v>
      </c>
      <c r="AO110" s="46">
        <v>338222</v>
      </c>
      <c r="AP110" s="118"/>
      <c r="AQ110" s="119"/>
      <c r="AR110" s="118"/>
      <c r="AS110" s="119"/>
      <c r="AT110" s="45">
        <f t="shared" ref="AT110" si="222">ROUND(SUM(AT38:AU38),0)</f>
        <v>261911</v>
      </c>
      <c r="AU110" s="46">
        <v>261911</v>
      </c>
      <c r="AV110" s="45">
        <f t="shared" ref="AV110" si="223">ROUND(SUM(AV38:AW38),0)</f>
        <v>256419</v>
      </c>
      <c r="AW110" s="47">
        <v>256419</v>
      </c>
    </row>
    <row r="111" spans="1:49" s="72" customFormat="1" x14ac:dyDescent="0.2">
      <c r="A111" s="96" t="s">
        <v>69</v>
      </c>
      <c r="B111" s="45">
        <f t="shared" si="54"/>
        <v>1553739</v>
      </c>
      <c r="C111" s="47">
        <v>1553739</v>
      </c>
      <c r="D111" s="45">
        <f t="shared" si="55"/>
        <v>303409</v>
      </c>
      <c r="E111" s="47">
        <v>303409</v>
      </c>
      <c r="F111" s="45">
        <f t="shared" si="55"/>
        <v>314221</v>
      </c>
      <c r="G111" s="46">
        <v>314221</v>
      </c>
      <c r="H111" s="45">
        <f t="shared" ref="H111" si="224">ROUND(SUM(H39:I39),0)</f>
        <v>299392</v>
      </c>
      <c r="I111" s="46">
        <v>299392</v>
      </c>
      <c r="J111" s="118"/>
      <c r="K111" s="119"/>
      <c r="L111" s="118"/>
      <c r="M111" s="119"/>
      <c r="N111" s="45">
        <f t="shared" ref="N111" si="225">ROUND(SUM(N39:O39),0)</f>
        <v>295799</v>
      </c>
      <c r="O111" s="46">
        <v>295799</v>
      </c>
      <c r="P111" s="45">
        <f t="shared" ref="P111" si="226">ROUND(SUM(P39:Q39),0)</f>
        <v>288782</v>
      </c>
      <c r="Q111" s="46">
        <v>288782</v>
      </c>
      <c r="R111" s="45">
        <f t="shared" ref="R111" si="227">ROUND(SUM(R39:S39),0)</f>
        <v>280027</v>
      </c>
      <c r="S111" s="46">
        <v>280027</v>
      </c>
      <c r="T111" s="45">
        <f t="shared" ref="T111" si="228">ROUND(SUM(T39:U39),0)</f>
        <v>279229</v>
      </c>
      <c r="U111" s="47">
        <v>279229</v>
      </c>
      <c r="V111" s="118"/>
      <c r="W111" s="119"/>
      <c r="X111" s="118"/>
      <c r="Y111" s="119"/>
      <c r="Z111" s="45">
        <f t="shared" ref="Z111" si="229">ROUND(SUM(Z39:AA39),0)</f>
        <v>204295</v>
      </c>
      <c r="AA111" s="46">
        <v>204295</v>
      </c>
      <c r="AB111" s="45">
        <f t="shared" ref="AB111" si="230">ROUND(SUM(AB39:AC39),0)</f>
        <v>205607</v>
      </c>
      <c r="AC111" s="46">
        <v>205607</v>
      </c>
      <c r="AD111" s="118"/>
      <c r="AE111" s="119"/>
      <c r="AF111" s="118"/>
      <c r="AG111" s="119"/>
      <c r="AH111" s="118"/>
      <c r="AI111" s="119"/>
      <c r="AJ111" s="45">
        <f t="shared" ref="AJ111" si="231">ROUND(SUM(AJ39:AK39),0)</f>
        <v>302131</v>
      </c>
      <c r="AK111" s="46">
        <v>302131</v>
      </c>
      <c r="AL111" s="45">
        <f t="shared" ref="AL111" si="232">ROUND(SUM(AL39:AM39),0)</f>
        <v>283890</v>
      </c>
      <c r="AM111" s="46">
        <v>283890</v>
      </c>
      <c r="AN111" s="45">
        <f t="shared" ref="AN111" si="233">ROUND(SUM(AN39:AO39),0)</f>
        <v>292685</v>
      </c>
      <c r="AO111" s="46">
        <v>292685</v>
      </c>
      <c r="AP111" s="118"/>
      <c r="AQ111" s="119"/>
      <c r="AR111" s="118"/>
      <c r="AS111" s="119"/>
      <c r="AT111" s="45">
        <f t="shared" ref="AT111" si="234">ROUND(SUM(AT39:AU39),0)</f>
        <v>199552</v>
      </c>
      <c r="AU111" s="46">
        <v>199552</v>
      </c>
      <c r="AV111" s="45">
        <f t="shared" ref="AV111" si="235">ROUND(SUM(AV39:AW39),0)</f>
        <v>200957</v>
      </c>
      <c r="AW111" s="47">
        <v>200957</v>
      </c>
    </row>
    <row r="112" spans="1:49" s="72" customFormat="1" x14ac:dyDescent="0.2">
      <c r="A112" s="97" t="s">
        <v>70</v>
      </c>
      <c r="B112" s="45">
        <f t="shared" si="54"/>
        <v>1499882</v>
      </c>
      <c r="C112" s="47">
        <v>1499882</v>
      </c>
      <c r="D112" s="45">
        <f t="shared" si="55"/>
        <v>288520</v>
      </c>
      <c r="E112" s="47">
        <v>288520</v>
      </c>
      <c r="F112" s="45">
        <f t="shared" si="55"/>
        <v>300584</v>
      </c>
      <c r="G112" s="46">
        <v>300584</v>
      </c>
      <c r="H112" s="45">
        <f t="shared" ref="H112" si="236">ROUND(SUM(H40:I40),0)</f>
        <v>285187</v>
      </c>
      <c r="I112" s="46">
        <v>285187</v>
      </c>
      <c r="J112" s="118"/>
      <c r="K112" s="119"/>
      <c r="L112" s="118"/>
      <c r="M112" s="119"/>
      <c r="N112" s="45">
        <f t="shared" ref="N112" si="237">ROUND(SUM(N40:O40),0)</f>
        <v>282633</v>
      </c>
      <c r="O112" s="46">
        <v>282633</v>
      </c>
      <c r="P112" s="45">
        <f t="shared" ref="P112" si="238">ROUND(SUM(P40:Q40),0)</f>
        <v>282756</v>
      </c>
      <c r="Q112" s="46">
        <v>282756</v>
      </c>
      <c r="R112" s="45">
        <f t="shared" ref="R112" si="239">ROUND(SUM(R40:S40),0)</f>
        <v>269455</v>
      </c>
      <c r="S112" s="46">
        <v>269455</v>
      </c>
      <c r="T112" s="45">
        <f t="shared" ref="T112" si="240">ROUND(SUM(T40:U40),0)</f>
        <v>272475</v>
      </c>
      <c r="U112" s="47">
        <v>272475</v>
      </c>
      <c r="V112" s="118"/>
      <c r="W112" s="119"/>
      <c r="X112" s="118"/>
      <c r="Y112" s="119"/>
      <c r="Z112" s="45">
        <f t="shared" ref="Z112" si="241">ROUND(SUM(Z40:AA40),0)</f>
        <v>196744</v>
      </c>
      <c r="AA112" s="46">
        <v>196744</v>
      </c>
      <c r="AB112" s="45">
        <f t="shared" ref="AB112" si="242">ROUND(SUM(AB40:AC40),0)</f>
        <v>195819</v>
      </c>
      <c r="AC112" s="46">
        <v>195819</v>
      </c>
      <c r="AD112" s="118"/>
      <c r="AE112" s="119"/>
      <c r="AF112" s="118"/>
      <c r="AG112" s="119"/>
      <c r="AH112" s="118"/>
      <c r="AI112" s="119"/>
      <c r="AJ112" s="45">
        <f t="shared" ref="AJ112" si="243">ROUND(SUM(AJ40:AK40),0)</f>
        <v>285336</v>
      </c>
      <c r="AK112" s="46">
        <v>285336</v>
      </c>
      <c r="AL112" s="45">
        <f t="shared" ref="AL112" si="244">ROUND(SUM(AL40:AM40),0)</f>
        <v>281536</v>
      </c>
      <c r="AM112" s="46">
        <v>281536</v>
      </c>
      <c r="AN112" s="45">
        <f t="shared" ref="AN112" si="245">ROUND(SUM(AN40:AO40),0)</f>
        <v>282381</v>
      </c>
      <c r="AO112" s="46">
        <v>282381</v>
      </c>
      <c r="AP112" s="118"/>
      <c r="AQ112" s="119"/>
      <c r="AR112" s="118"/>
      <c r="AS112" s="119"/>
      <c r="AT112" s="45">
        <f t="shared" ref="AT112" si="246">ROUND(SUM(AT40:AU40),0)</f>
        <v>200709</v>
      </c>
      <c r="AU112" s="46">
        <v>200709</v>
      </c>
      <c r="AV112" s="45">
        <f t="shared" ref="AV112" si="247">ROUND(SUM(AV40:AW40),0)</f>
        <v>202234</v>
      </c>
      <c r="AW112" s="47">
        <v>202234</v>
      </c>
    </row>
    <row r="113" spans="1:49" s="72" customFormat="1" x14ac:dyDescent="0.2">
      <c r="A113" s="98" t="s">
        <v>71</v>
      </c>
      <c r="B113" s="45">
        <f t="shared" si="54"/>
        <v>1454583</v>
      </c>
      <c r="C113" s="47">
        <v>1454583</v>
      </c>
      <c r="D113" s="45">
        <f t="shared" si="55"/>
        <v>277889</v>
      </c>
      <c r="E113" s="47">
        <v>277889</v>
      </c>
      <c r="F113" s="45">
        <f t="shared" si="55"/>
        <v>302886</v>
      </c>
      <c r="G113" s="46">
        <v>302886</v>
      </c>
      <c r="H113" s="45">
        <f t="shared" ref="H113" si="248">ROUND(SUM(H41:I41),0)</f>
        <v>291268</v>
      </c>
      <c r="I113" s="46">
        <v>291268</v>
      </c>
      <c r="J113" s="118"/>
      <c r="K113" s="119"/>
      <c r="L113" s="118"/>
      <c r="M113" s="119"/>
      <c r="N113" s="45">
        <f t="shared" ref="N113" si="249">ROUND(SUM(N41:O41),0)</f>
        <v>271569</v>
      </c>
      <c r="O113" s="46">
        <v>271569</v>
      </c>
      <c r="P113" s="45">
        <f t="shared" ref="P113" si="250">ROUND(SUM(P41:Q41),0)</f>
        <v>271080</v>
      </c>
      <c r="Q113" s="46">
        <v>271080</v>
      </c>
      <c r="R113" s="45">
        <f t="shared" ref="R113" si="251">ROUND(SUM(R41:S41),0)</f>
        <v>255217</v>
      </c>
      <c r="S113" s="46">
        <v>255217</v>
      </c>
      <c r="T113" s="45">
        <f t="shared" ref="T113" si="252">ROUND(SUM(T41:U41),0)</f>
        <v>257104</v>
      </c>
      <c r="U113" s="47">
        <v>257104</v>
      </c>
      <c r="V113" s="118"/>
      <c r="W113" s="119"/>
      <c r="X113" s="118"/>
      <c r="Y113" s="119"/>
      <c r="Z113" s="45">
        <f t="shared" ref="Z113" si="253">ROUND(SUM(Z41:AA41),0)</f>
        <v>199423</v>
      </c>
      <c r="AA113" s="46">
        <v>199423</v>
      </c>
      <c r="AB113" s="45">
        <f t="shared" ref="AB113" si="254">ROUND(SUM(AB41:AC41),0)</f>
        <v>200190</v>
      </c>
      <c r="AC113" s="46">
        <v>200190</v>
      </c>
      <c r="AD113" s="118"/>
      <c r="AE113" s="119"/>
      <c r="AF113" s="118"/>
      <c r="AG113" s="119"/>
      <c r="AH113" s="118"/>
      <c r="AI113" s="119"/>
      <c r="AJ113" s="45">
        <f t="shared" ref="AJ113" si="255">ROUND(SUM(AJ41:AK41),0)</f>
        <v>284326</v>
      </c>
      <c r="AK113" s="46">
        <v>284326</v>
      </c>
      <c r="AL113" s="45">
        <f t="shared" ref="AL113" si="256">ROUND(SUM(AL41:AM41),0)</f>
        <v>274275</v>
      </c>
      <c r="AM113" s="46">
        <v>274275</v>
      </c>
      <c r="AN113" s="45">
        <f t="shared" ref="AN113" si="257">ROUND(SUM(AN41:AO41),0)</f>
        <v>278393</v>
      </c>
      <c r="AO113" s="46">
        <v>278393</v>
      </c>
      <c r="AP113" s="118"/>
      <c r="AQ113" s="119"/>
      <c r="AR113" s="118"/>
      <c r="AS113" s="119"/>
      <c r="AT113" s="45">
        <f t="shared" ref="AT113" si="258">ROUND(SUM(AT41:AU41),0)</f>
        <v>207137</v>
      </c>
      <c r="AU113" s="46">
        <v>207137</v>
      </c>
      <c r="AV113" s="45">
        <f t="shared" ref="AV113" si="259">ROUND(SUM(AV41:AW41),0)</f>
        <v>208529</v>
      </c>
      <c r="AW113" s="47">
        <v>208529</v>
      </c>
    </row>
    <row r="114" spans="1:49" s="72" customFormat="1" x14ac:dyDescent="0.2">
      <c r="A114" s="99" t="s">
        <v>72</v>
      </c>
      <c r="B114" s="67">
        <f t="shared" si="54"/>
        <v>1789486</v>
      </c>
      <c r="C114" s="69">
        <v>1789486</v>
      </c>
      <c r="D114" s="67">
        <f t="shared" si="55"/>
        <v>343163</v>
      </c>
      <c r="E114" s="69">
        <v>343163</v>
      </c>
      <c r="F114" s="67">
        <f t="shared" si="55"/>
        <v>351196</v>
      </c>
      <c r="G114" s="68">
        <v>351196</v>
      </c>
      <c r="H114" s="67">
        <f t="shared" ref="H114" si="260">ROUND(SUM(H42:I42),0)</f>
        <v>355288</v>
      </c>
      <c r="I114" s="68">
        <v>355288</v>
      </c>
      <c r="J114" s="120"/>
      <c r="K114" s="121"/>
      <c r="L114" s="120"/>
      <c r="M114" s="121"/>
      <c r="N114" s="67">
        <f t="shared" ref="N114" si="261">ROUND(SUM(N42:O42),0)</f>
        <v>336483</v>
      </c>
      <c r="O114" s="68">
        <v>336483</v>
      </c>
      <c r="P114" s="67">
        <f t="shared" ref="P114" si="262">ROUND(SUM(P42:Q42),0)</f>
        <v>321033</v>
      </c>
      <c r="Q114" s="68">
        <v>321033</v>
      </c>
      <c r="R114" s="67">
        <f t="shared" ref="R114" si="263">ROUND(SUM(R42:S42),0)</f>
        <v>318786</v>
      </c>
      <c r="S114" s="68">
        <v>318786</v>
      </c>
      <c r="T114" s="67">
        <f t="shared" ref="T114" si="264">ROUND(SUM(T42:U42),0)</f>
        <v>315288</v>
      </c>
      <c r="U114" s="69">
        <v>315288</v>
      </c>
      <c r="V114" s="120"/>
      <c r="W114" s="121"/>
      <c r="X114" s="120"/>
      <c r="Y114" s="121"/>
      <c r="Z114" s="67">
        <f t="shared" ref="Z114" si="265">ROUND(SUM(Z42:AA42),0)</f>
        <v>246780</v>
      </c>
      <c r="AA114" s="68">
        <v>246780</v>
      </c>
      <c r="AB114" s="67">
        <f t="shared" ref="AB114" si="266">ROUND(SUM(AB42:AC42),0)</f>
        <v>251116</v>
      </c>
      <c r="AC114" s="68">
        <v>251116</v>
      </c>
      <c r="AD114" s="120"/>
      <c r="AE114" s="121"/>
      <c r="AF114" s="120"/>
      <c r="AG114" s="121"/>
      <c r="AH114" s="120"/>
      <c r="AI114" s="121"/>
      <c r="AJ114" s="67">
        <f t="shared" ref="AJ114" si="267">ROUND(SUM(AJ42:AK42),0)</f>
        <v>346805</v>
      </c>
      <c r="AK114" s="68">
        <v>346805</v>
      </c>
      <c r="AL114" s="67">
        <f t="shared" ref="AL114" si="268">ROUND(SUM(AL42:AM42),0)</f>
        <v>320112</v>
      </c>
      <c r="AM114" s="68">
        <v>320112</v>
      </c>
      <c r="AN114" s="67">
        <f t="shared" ref="AN114" si="269">ROUND(SUM(AN42:AO42),0)</f>
        <v>328051</v>
      </c>
      <c r="AO114" s="68">
        <v>328051</v>
      </c>
      <c r="AP114" s="120"/>
      <c r="AQ114" s="121"/>
      <c r="AR114" s="120"/>
      <c r="AS114" s="121"/>
      <c r="AT114" s="67">
        <f t="shared" ref="AT114" si="270">ROUND(SUM(AT42:AU42),0)</f>
        <v>255603</v>
      </c>
      <c r="AU114" s="68">
        <v>255603</v>
      </c>
      <c r="AV114" s="67">
        <f t="shared" ref="AV114" si="271">ROUND(SUM(AV42:AW42),0)</f>
        <v>259037</v>
      </c>
      <c r="AW114" s="69">
        <v>259037</v>
      </c>
    </row>
  </sheetData>
  <mergeCells count="148">
    <mergeCell ref="AT1:A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N1:U1"/>
    <mergeCell ref="V1:Y1"/>
    <mergeCell ref="Z1:AC1"/>
    <mergeCell ref="AD1:AI1"/>
    <mergeCell ref="AJ1:AO1"/>
    <mergeCell ref="T2:U2"/>
    <mergeCell ref="V2:W2"/>
    <mergeCell ref="X2:Y2"/>
    <mergeCell ref="Z2:AA2"/>
    <mergeCell ref="AB2:AC2"/>
    <mergeCell ref="AR2:AS2"/>
    <mergeCell ref="AT2:AU2"/>
    <mergeCell ref="AV2:AW2"/>
    <mergeCell ref="AF2:AG2"/>
    <mergeCell ref="H45:I45"/>
    <mergeCell ref="J45:K45"/>
    <mergeCell ref="AP1:AS1"/>
    <mergeCell ref="B1:C1"/>
    <mergeCell ref="D1:E1"/>
    <mergeCell ref="F1:G1"/>
    <mergeCell ref="H1:I1"/>
    <mergeCell ref="J1:K1"/>
    <mergeCell ref="L1:M1"/>
    <mergeCell ref="AD2:AE2"/>
    <mergeCell ref="AH2:AI2"/>
    <mergeCell ref="AJ2:AK2"/>
    <mergeCell ref="AL2:AM2"/>
    <mergeCell ref="AN2:AO2"/>
    <mergeCell ref="AP2:AQ2"/>
    <mergeCell ref="AJ45:AO45"/>
    <mergeCell ref="AP45:AS45"/>
    <mergeCell ref="AT45:AW45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L45:M45"/>
    <mergeCell ref="N45:U45"/>
    <mergeCell ref="V45:Y45"/>
    <mergeCell ref="Z45:AC45"/>
    <mergeCell ref="AD45:AI45"/>
    <mergeCell ref="B45:C45"/>
    <mergeCell ref="D45:E45"/>
    <mergeCell ref="F45:G45"/>
    <mergeCell ref="AV46:AW46"/>
    <mergeCell ref="B69:C69"/>
    <mergeCell ref="D69:E69"/>
    <mergeCell ref="F69:G69"/>
    <mergeCell ref="H69:I69"/>
    <mergeCell ref="J69:K69"/>
    <mergeCell ref="L69:M69"/>
    <mergeCell ref="N69:U69"/>
    <mergeCell ref="V69:Y69"/>
    <mergeCell ref="Z69:AC69"/>
    <mergeCell ref="AD69:AI69"/>
    <mergeCell ref="AJ69:AO69"/>
    <mergeCell ref="AP69:AS69"/>
    <mergeCell ref="AT69:AW69"/>
    <mergeCell ref="AL46:AM46"/>
    <mergeCell ref="AN46:AO46"/>
    <mergeCell ref="AP46:AQ46"/>
    <mergeCell ref="AR46:AS46"/>
    <mergeCell ref="AT46:AU46"/>
    <mergeCell ref="AB46:AC46"/>
    <mergeCell ref="AD46:AE46"/>
    <mergeCell ref="AF46:AG46"/>
    <mergeCell ref="AH46:AI46"/>
    <mergeCell ref="AJ46:AK46"/>
    <mergeCell ref="AB70:AC70"/>
    <mergeCell ref="AD70:AE70"/>
    <mergeCell ref="L70:M70"/>
    <mergeCell ref="N70:O70"/>
    <mergeCell ref="P70:Q70"/>
    <mergeCell ref="R70:S70"/>
    <mergeCell ref="T70:U70"/>
    <mergeCell ref="B70:C70"/>
    <mergeCell ref="D70:E70"/>
    <mergeCell ref="F70:G70"/>
    <mergeCell ref="H70:I70"/>
    <mergeCell ref="J70:K70"/>
    <mergeCell ref="AP70:AQ70"/>
    <mergeCell ref="AR70:AS70"/>
    <mergeCell ref="AT70:AU70"/>
    <mergeCell ref="AV70:AW70"/>
    <mergeCell ref="B93:C93"/>
    <mergeCell ref="D93:E93"/>
    <mergeCell ref="F93:G93"/>
    <mergeCell ref="H93:I93"/>
    <mergeCell ref="J93:K93"/>
    <mergeCell ref="L93:M93"/>
    <mergeCell ref="N93:U93"/>
    <mergeCell ref="V93:Y93"/>
    <mergeCell ref="Z93:AC93"/>
    <mergeCell ref="AD93:AI93"/>
    <mergeCell ref="AJ93:AO93"/>
    <mergeCell ref="AP93:AS93"/>
    <mergeCell ref="AF70:AG70"/>
    <mergeCell ref="AH70:AI70"/>
    <mergeCell ref="AJ70:AK70"/>
    <mergeCell ref="AL70:AM70"/>
    <mergeCell ref="AN70:AO70"/>
    <mergeCell ref="V70:W70"/>
    <mergeCell ref="X70:Y70"/>
    <mergeCell ref="Z70:AA70"/>
    <mergeCell ref="AT93:AW93"/>
    <mergeCell ref="B94:C94"/>
    <mergeCell ref="D94:E94"/>
    <mergeCell ref="F94:G94"/>
    <mergeCell ref="H94:I94"/>
    <mergeCell ref="J94:K94"/>
    <mergeCell ref="L94:M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P94:AQ94"/>
    <mergeCell ref="AR94:AS94"/>
    <mergeCell ref="AT94:AU94"/>
    <mergeCell ref="AV94:AW94"/>
    <mergeCell ref="AF94:AG94"/>
    <mergeCell ref="AH94:AI94"/>
    <mergeCell ref="AJ94:AK94"/>
    <mergeCell ref="AL94:AM94"/>
    <mergeCell ref="AN94:AO94"/>
  </mergeCells>
  <conditionalFormatting sqref="AD4">
    <cfRule type="cellIs" dxfId="51" priority="32" operator="greaterThan">
      <formula>0.5</formula>
    </cfRule>
  </conditionalFormatting>
  <conditionalFormatting sqref="AE4">
    <cfRule type="cellIs" dxfId="50" priority="31" operator="greaterThan">
      <formula>0.5</formula>
    </cfRule>
  </conditionalFormatting>
  <conditionalFormatting sqref="Z4">
    <cfRule type="cellIs" dxfId="49" priority="30" operator="greaterThan">
      <formula>0.5</formula>
    </cfRule>
  </conditionalFormatting>
  <conditionalFormatting sqref="AA4">
    <cfRule type="cellIs" dxfId="48" priority="29" operator="greaterThan">
      <formula>0.5</formula>
    </cfRule>
  </conditionalFormatting>
  <conditionalFormatting sqref="AB4">
    <cfRule type="cellIs" dxfId="47" priority="28" operator="greaterThan">
      <formula>0.5</formula>
    </cfRule>
  </conditionalFormatting>
  <conditionalFormatting sqref="AC4">
    <cfRule type="cellIs" dxfId="46" priority="27" operator="greaterThan">
      <formula>0.5</formula>
    </cfRule>
  </conditionalFormatting>
  <conditionalFormatting sqref="N4">
    <cfRule type="cellIs" dxfId="45" priority="26" operator="greaterThan">
      <formula>0.5</formula>
    </cfRule>
  </conditionalFormatting>
  <conditionalFormatting sqref="O4">
    <cfRule type="cellIs" dxfId="44" priority="25" operator="greaterThan">
      <formula>0.5</formula>
    </cfRule>
  </conditionalFormatting>
  <conditionalFormatting sqref="P4">
    <cfRule type="cellIs" dxfId="43" priority="24" operator="greaterThan">
      <formula>0.5</formula>
    </cfRule>
  </conditionalFormatting>
  <conditionalFormatting sqref="Q4">
    <cfRule type="cellIs" dxfId="42" priority="23" operator="greaterThan">
      <formula>0.5</formula>
    </cfRule>
  </conditionalFormatting>
  <conditionalFormatting sqref="R4">
    <cfRule type="cellIs" dxfId="41" priority="22" operator="greaterThan">
      <formula>0.5</formula>
    </cfRule>
  </conditionalFormatting>
  <conditionalFormatting sqref="S4">
    <cfRule type="cellIs" dxfId="40" priority="21" operator="greaterThan">
      <formula>0.5</formula>
    </cfRule>
  </conditionalFormatting>
  <conditionalFormatting sqref="T4">
    <cfRule type="cellIs" dxfId="39" priority="20" operator="greaterThan">
      <formula>0.5</formula>
    </cfRule>
  </conditionalFormatting>
  <conditionalFormatting sqref="U4">
    <cfRule type="cellIs" dxfId="38" priority="19" operator="greaterThan">
      <formula>0.5</formula>
    </cfRule>
  </conditionalFormatting>
  <conditionalFormatting sqref="C4">
    <cfRule type="cellIs" dxfId="37" priority="17" operator="greaterThan">
      <formula>0.5</formula>
    </cfRule>
  </conditionalFormatting>
  <conditionalFormatting sqref="AR4">
    <cfRule type="cellIs" dxfId="36" priority="16" operator="greaterThan">
      <formula>0.5</formula>
    </cfRule>
  </conditionalFormatting>
  <conditionalFormatting sqref="AS4">
    <cfRule type="cellIs" dxfId="35" priority="15" operator="greaterThan">
      <formula>0.5</formula>
    </cfRule>
  </conditionalFormatting>
  <conditionalFormatting sqref="AF4">
    <cfRule type="cellIs" dxfId="34" priority="14" operator="greaterThan">
      <formula>0.5</formula>
    </cfRule>
  </conditionalFormatting>
  <conditionalFormatting sqref="AG4">
    <cfRule type="cellIs" dxfId="33" priority="13" operator="greaterThan">
      <formula>0.5</formula>
    </cfRule>
  </conditionalFormatting>
  <conditionalFormatting sqref="AH4">
    <cfRule type="cellIs" dxfId="32" priority="12" operator="greaterThan">
      <formula>0.5</formula>
    </cfRule>
  </conditionalFormatting>
  <conditionalFormatting sqref="AI4">
    <cfRule type="cellIs" dxfId="31" priority="11" operator="greaterThan">
      <formula>0.5</formula>
    </cfRule>
  </conditionalFormatting>
  <conditionalFormatting sqref="V4">
    <cfRule type="cellIs" dxfId="30" priority="10" operator="greaterThan">
      <formula>0.5</formula>
    </cfRule>
  </conditionalFormatting>
  <conditionalFormatting sqref="W4">
    <cfRule type="cellIs" dxfId="29" priority="9" operator="greaterThan">
      <formula>0.5</formula>
    </cfRule>
  </conditionalFormatting>
  <conditionalFormatting sqref="Y4">
    <cfRule type="cellIs" dxfId="28" priority="7" operator="greaterThan">
      <formula>0.5</formula>
    </cfRule>
  </conditionalFormatting>
  <conditionalFormatting sqref="D4 B4:B22">
    <cfRule type="cellIs" dxfId="27" priority="52" operator="greaterThan">
      <formula>0.5</formula>
    </cfRule>
  </conditionalFormatting>
  <conditionalFormatting sqref="E4">
    <cfRule type="cellIs" dxfId="26" priority="51" operator="greaterThan">
      <formula>0.5</formula>
    </cfRule>
  </conditionalFormatting>
  <conditionalFormatting sqref="F4">
    <cfRule type="cellIs" dxfId="25" priority="50" operator="greaterThan">
      <formula>0.5</formula>
    </cfRule>
  </conditionalFormatting>
  <conditionalFormatting sqref="G4">
    <cfRule type="cellIs" dxfId="24" priority="49" operator="greaterThan">
      <formula>0.5</formula>
    </cfRule>
  </conditionalFormatting>
  <conditionalFormatting sqref="H4">
    <cfRule type="cellIs" dxfId="23" priority="48" operator="greaterThan">
      <formula>0.5</formula>
    </cfRule>
  </conditionalFormatting>
  <conditionalFormatting sqref="I4">
    <cfRule type="cellIs" dxfId="22" priority="47" operator="greaterThan">
      <formula>0.5</formula>
    </cfRule>
  </conditionalFormatting>
  <conditionalFormatting sqref="J4">
    <cfRule type="cellIs" dxfId="21" priority="46" operator="greaterThan">
      <formula>0.5</formula>
    </cfRule>
  </conditionalFormatting>
  <conditionalFormatting sqref="K4">
    <cfRule type="cellIs" dxfId="20" priority="45" operator="greaterThan">
      <formula>0.5</formula>
    </cfRule>
  </conditionalFormatting>
  <conditionalFormatting sqref="AT4">
    <cfRule type="cellIs" dxfId="19" priority="44" operator="greaterThan">
      <formula>0.5</formula>
    </cfRule>
  </conditionalFormatting>
  <conditionalFormatting sqref="AU4">
    <cfRule type="cellIs" dxfId="18" priority="43" operator="greaterThan">
      <formula>0.5</formula>
    </cfRule>
  </conditionalFormatting>
  <conditionalFormatting sqref="AV4">
    <cfRule type="cellIs" dxfId="17" priority="42" operator="greaterThan">
      <formula>0.5</formula>
    </cfRule>
  </conditionalFormatting>
  <conditionalFormatting sqref="AW4">
    <cfRule type="cellIs" dxfId="16" priority="41" operator="greaterThan">
      <formula>0.5</formula>
    </cfRule>
  </conditionalFormatting>
  <conditionalFormatting sqref="AP4">
    <cfRule type="cellIs" dxfId="15" priority="40" operator="greaterThan">
      <formula>0.5</formula>
    </cfRule>
  </conditionalFormatting>
  <conditionalFormatting sqref="AQ4">
    <cfRule type="cellIs" dxfId="14" priority="39" operator="greaterThan">
      <formula>0.5</formula>
    </cfRule>
  </conditionalFormatting>
  <conditionalFormatting sqref="AJ4">
    <cfRule type="cellIs" dxfId="13" priority="38" operator="greaterThan">
      <formula>0.5</formula>
    </cfRule>
  </conditionalFormatting>
  <conditionalFormatting sqref="AK4">
    <cfRule type="cellIs" dxfId="12" priority="37" operator="greaterThan">
      <formula>0.5</formula>
    </cfRule>
  </conditionalFormatting>
  <conditionalFormatting sqref="AL4">
    <cfRule type="cellIs" dxfId="11" priority="36" operator="greaterThan">
      <formula>0.5</formula>
    </cfRule>
  </conditionalFormatting>
  <conditionalFormatting sqref="AM4">
    <cfRule type="cellIs" dxfId="10" priority="35" operator="greaterThan">
      <formula>0.5</formula>
    </cfRule>
  </conditionalFormatting>
  <conditionalFormatting sqref="AN4">
    <cfRule type="cellIs" dxfId="9" priority="34" operator="greaterThan">
      <formula>0.5</formula>
    </cfRule>
  </conditionalFormatting>
  <conditionalFormatting sqref="AO4">
    <cfRule type="cellIs" dxfId="8" priority="33" operator="greaterThan">
      <formula>0.5</formula>
    </cfRule>
  </conditionalFormatting>
  <conditionalFormatting sqref="C5:C22">
    <cfRule type="cellIs" dxfId="7" priority="18" operator="greaterThan">
      <formula>0.5</formula>
    </cfRule>
  </conditionalFormatting>
  <conditionalFormatting sqref="X4">
    <cfRule type="cellIs" dxfId="6" priority="8" operator="greaterThan">
      <formula>0.5</formula>
    </cfRule>
  </conditionalFormatting>
  <conditionalFormatting sqref="D5:D22 F5:F22 H5:H22 J5:J22 N5:N22 P5:P22 R5:R22 T5:T22 V5:V22 X5:X22 Z5:Z22 AB5:AB22 AD5:AD22 AF5:AF22 AH5:AH22 AJ5:AJ22 AL5:AL22 AN5:AN22 AP5:AP22 AR5:AR22 AT5:AT22 AV5:AV22">
    <cfRule type="cellIs" dxfId="5" priority="6" operator="greaterThan">
      <formula>0.5</formula>
    </cfRule>
  </conditionalFormatting>
  <conditionalFormatting sqref="E5:E22 G5:G22 I5:I22 K5:K22 O5:O22 Q5:Q22 S5:S22 U5:U22 W5:W22 Y5:Y22 AA5:AA22 AC5:AC22 AE5:AE22 AG5:AG22 AI5:AI22 AK5:AK22 AM5:AM22 AO5:AO22 AQ5:AQ22 AS5:AS22 AU5:AU22 AW5:AW22">
    <cfRule type="cellIs" dxfId="4" priority="5" operator="greaterThan">
      <formula>0.5</formula>
    </cfRule>
  </conditionalFormatting>
  <conditionalFormatting sqref="L4">
    <cfRule type="cellIs" dxfId="3" priority="4" operator="greaterThan">
      <formula>0.5</formula>
    </cfRule>
  </conditionalFormatting>
  <conditionalFormatting sqref="M4">
    <cfRule type="cellIs" dxfId="2" priority="3" operator="greaterThan">
      <formula>0.5</formula>
    </cfRule>
  </conditionalFormatting>
  <conditionalFormatting sqref="L5:L22">
    <cfRule type="cellIs" dxfId="1" priority="2" operator="greaterThan">
      <formula>0.5</formula>
    </cfRule>
  </conditionalFormatting>
  <conditionalFormatting sqref="M5:M22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2019-07-28T14:41:28Z</dcterms:created>
  <dcterms:modified xsi:type="dcterms:W3CDTF">2019-07-28T21:24:10Z</dcterms:modified>
</cp:coreProperties>
</file>