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Professional/Projects/Redistricting/P2-norms4r/data/MA/WIP/"/>
    </mc:Choice>
  </mc:AlternateContent>
  <xr:revisionPtr revIDLastSave="0" documentId="8_{5B2BF099-9D59-C54C-86A0-5561D1E1C6FC}" xr6:coauthVersionLast="43" xr6:coauthVersionMax="43" xr10:uidLastSave="{00000000-0000-0000-0000-000000000000}"/>
  <bookViews>
    <workbookView xWindow="11980" yWindow="5960" windowWidth="27640" windowHeight="16940" xr2:uid="{EE32C19E-5993-844A-8A66-650C73BC3C32}"/>
  </bookViews>
  <sheets>
    <sheet name="CD Detail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15" i="1" l="1"/>
  <c r="AH15" i="1"/>
  <c r="AG15" i="1"/>
  <c r="AF15" i="1"/>
  <c r="AG4" i="1" s="1"/>
  <c r="AE15" i="1"/>
  <c r="AD15" i="1"/>
  <c r="AC15" i="1"/>
  <c r="AB15" i="1"/>
  <c r="AC4" i="1" s="1"/>
  <c r="AA15" i="1"/>
  <c r="Z15" i="1"/>
  <c r="Y15" i="1"/>
  <c r="X15" i="1"/>
  <c r="Y4" i="1" s="1"/>
  <c r="W15" i="1"/>
  <c r="V15" i="1"/>
  <c r="U15" i="1"/>
  <c r="T15" i="1"/>
  <c r="U4" i="1" s="1"/>
  <c r="S15" i="1"/>
  <c r="R15" i="1"/>
  <c r="Q15" i="1"/>
  <c r="P15" i="1"/>
  <c r="Q4" i="1" s="1"/>
  <c r="O15" i="1"/>
  <c r="N15" i="1"/>
  <c r="M15" i="1"/>
  <c r="L15" i="1"/>
  <c r="M4" i="1" s="1"/>
  <c r="K15" i="1"/>
  <c r="J15" i="1"/>
  <c r="I15" i="1"/>
  <c r="H15" i="1"/>
  <c r="I4" i="1" s="1"/>
  <c r="G15" i="1"/>
  <c r="F15" i="1"/>
  <c r="E15" i="1"/>
  <c r="D15" i="1"/>
  <c r="E4" i="1" s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B13" i="1" s="1"/>
  <c r="C13" i="1" s="1"/>
  <c r="O13" i="1"/>
  <c r="N13" i="1"/>
  <c r="M13" i="1"/>
  <c r="L13" i="1"/>
  <c r="K13" i="1"/>
  <c r="J13" i="1"/>
  <c r="I13" i="1"/>
  <c r="H13" i="1"/>
  <c r="G13" i="1"/>
  <c r="F13" i="1"/>
  <c r="E13" i="1"/>
  <c r="D13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B12" i="1"/>
  <c r="C12" i="1" s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B11" i="1" s="1"/>
  <c r="C11" i="1" s="1"/>
  <c r="O11" i="1"/>
  <c r="N11" i="1"/>
  <c r="M11" i="1"/>
  <c r="L11" i="1"/>
  <c r="K11" i="1"/>
  <c r="J11" i="1"/>
  <c r="I11" i="1"/>
  <c r="H11" i="1"/>
  <c r="G11" i="1"/>
  <c r="F11" i="1"/>
  <c r="E11" i="1"/>
  <c r="D11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B10" i="1"/>
  <c r="C10" i="1" s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B9" i="1" s="1"/>
  <c r="C9" i="1" s="1"/>
  <c r="O9" i="1"/>
  <c r="N9" i="1"/>
  <c r="M9" i="1"/>
  <c r="L9" i="1"/>
  <c r="K9" i="1"/>
  <c r="J9" i="1"/>
  <c r="I9" i="1"/>
  <c r="H9" i="1"/>
  <c r="G9" i="1"/>
  <c r="F9" i="1"/>
  <c r="E9" i="1"/>
  <c r="D9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B8" i="1"/>
  <c r="C8" i="1" s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B7" i="1" s="1"/>
  <c r="C7" i="1" s="1"/>
  <c r="O7" i="1"/>
  <c r="N7" i="1"/>
  <c r="M7" i="1"/>
  <c r="L7" i="1"/>
  <c r="K7" i="1"/>
  <c r="J7" i="1"/>
  <c r="I7" i="1"/>
  <c r="H7" i="1"/>
  <c r="G7" i="1"/>
  <c r="F7" i="1"/>
  <c r="E7" i="1"/>
  <c r="D7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B6" i="1"/>
  <c r="C6" i="1" s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B5" i="1" s="1"/>
  <c r="C5" i="1" s="1"/>
  <c r="O5" i="1"/>
  <c r="N5" i="1"/>
  <c r="M5" i="1"/>
  <c r="L5" i="1"/>
  <c r="K5" i="1"/>
  <c r="J5" i="1"/>
  <c r="I5" i="1"/>
  <c r="H5" i="1"/>
  <c r="G5" i="1"/>
  <c r="F5" i="1"/>
  <c r="E5" i="1"/>
  <c r="D5" i="1"/>
  <c r="AI4" i="1"/>
  <c r="AH4" i="1"/>
  <c r="AF4" i="1"/>
  <c r="AE4" i="1"/>
  <c r="AD4" i="1"/>
  <c r="AB4" i="1"/>
  <c r="AA4" i="1"/>
  <c r="Z4" i="1"/>
  <c r="X4" i="1"/>
  <c r="W4" i="1"/>
  <c r="V4" i="1"/>
  <c r="T4" i="1"/>
  <c r="S4" i="1"/>
  <c r="R4" i="1"/>
  <c r="P4" i="1"/>
  <c r="O4" i="1"/>
  <c r="N4" i="1"/>
  <c r="L4" i="1"/>
  <c r="K4" i="1"/>
  <c r="J4" i="1"/>
  <c r="H4" i="1"/>
  <c r="G4" i="1"/>
  <c r="F4" i="1"/>
  <c r="D4" i="1"/>
  <c r="B4" i="1"/>
  <c r="C4" i="1" s="1"/>
</calcChain>
</file>

<file path=xl/sharedStrings.xml><?xml version="1.0" encoding="utf-8"?>
<sst xmlns="http://schemas.openxmlformats.org/spreadsheetml/2006/main" count="77" uniqueCount="54">
  <si>
    <t>Year:</t>
  </si>
  <si>
    <t>2010-2012</t>
  </si>
  <si>
    <t>2013 Special</t>
  </si>
  <si>
    <t>2010 Special</t>
  </si>
  <si>
    <t>Office:</t>
  </si>
  <si>
    <t>Downballot Average</t>
  </si>
  <si>
    <t>President</t>
  </si>
  <si>
    <t>US House</t>
  </si>
  <si>
    <t>US Senate</t>
  </si>
  <si>
    <t>Governor</t>
  </si>
  <si>
    <t>Attorney General</t>
  </si>
  <si>
    <t>Secretary of State</t>
  </si>
  <si>
    <t>Treasurer</t>
  </si>
  <si>
    <t>Auditor</t>
  </si>
  <si>
    <t>Candidate:</t>
  </si>
  <si>
    <t>Dem</t>
  </si>
  <si>
    <t>Rep</t>
  </si>
  <si>
    <t>Obama</t>
  </si>
  <si>
    <t>Romney</t>
  </si>
  <si>
    <t>McCain</t>
  </si>
  <si>
    <t>Kerry</t>
  </si>
  <si>
    <t>Bush</t>
  </si>
  <si>
    <t>Democrat</t>
  </si>
  <si>
    <t>Republican</t>
  </si>
  <si>
    <t>Markey</t>
  </si>
  <si>
    <t>Gomez</t>
  </si>
  <si>
    <t>Warren</t>
  </si>
  <si>
    <t>Brown</t>
  </si>
  <si>
    <t>Patrick</t>
  </si>
  <si>
    <t>Baker</t>
  </si>
  <si>
    <t>Coakley</t>
  </si>
  <si>
    <t>McKenna</t>
  </si>
  <si>
    <t>Galvin</t>
  </si>
  <si>
    <t>Campbell</t>
  </si>
  <si>
    <t>Grossman</t>
  </si>
  <si>
    <t>Polito</t>
  </si>
  <si>
    <t>Bump</t>
  </si>
  <si>
    <t>Connaughton</t>
  </si>
  <si>
    <t>Beatty</t>
  </si>
  <si>
    <t>Kennedy</t>
  </si>
  <si>
    <t>Chase</t>
  </si>
  <si>
    <t>Healey</t>
  </si>
  <si>
    <t>Frisoli</t>
  </si>
  <si>
    <t>Percentage:</t>
  </si>
  <si>
    <t>CD 1</t>
  </si>
  <si>
    <t>CD 2</t>
  </si>
  <si>
    <t>CD 3</t>
  </si>
  <si>
    <t>CD 4</t>
  </si>
  <si>
    <t>CD 5</t>
  </si>
  <si>
    <t>CD 6</t>
  </si>
  <si>
    <t>CD 7</t>
  </si>
  <si>
    <t>CD 8</t>
  </si>
  <si>
    <t>CD 9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</si>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</sst>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4243FD"/>
        <bgColor indexed="64"/>
      </patternFill>
    </fill>
    <fill>
      <patternFill patternType="solid">
        <fgColor rgb="FF42A145"/>
        <bgColor indexed="64"/>
      </patternFill>
    </fill>
    <fill>
      <patternFill patternType="solid">
        <fgColor rgb="FFA843A9"/>
        <bgColor indexed="64"/>
      </patternFill>
    </fill>
    <fill>
      <patternFill patternType="solid">
        <fgColor rgb="FFFC4444"/>
        <bgColor indexed="64"/>
      </patternFill>
    </fill>
    <fill>
      <patternFill patternType="solid">
        <fgColor rgb="FFFDE046"/>
        <bgColor indexed="64"/>
      </patternFill>
    </fill>
    <fill>
      <patternFill patternType="solid">
        <fgColor rgb="FF43A1A1"/>
        <bgColor indexed="64"/>
      </patternFill>
    </fill>
    <fill>
      <patternFill patternType="solid">
        <fgColor rgb="FFBEBFC1"/>
        <bgColor indexed="64"/>
      </patternFill>
    </fill>
    <fill>
      <patternFill patternType="solid">
        <fgColor rgb="FF9185D9"/>
        <bgColor indexed="64"/>
      </patternFill>
    </fill>
    <fill>
      <patternFill patternType="solid">
        <fgColor rgb="FF43FCFE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0" xfId="0"/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164" fontId="0" fillId="0" borderId="9" xfId="1" applyNumberFormat="1" applyFont="1" applyBorder="1" applyAlignment="1">
      <alignment horizontal="center"/>
    </xf>
    <xf numFmtId="164" fontId="0" fillId="0" borderId="11" xfId="1" applyNumberFormat="1" applyFont="1" applyBorder="1" applyAlignment="1">
      <alignment horizontal="center"/>
    </xf>
    <xf numFmtId="164" fontId="0" fillId="0" borderId="12" xfId="1" applyNumberFormat="1" applyFont="1" applyBorder="1" applyAlignment="1">
      <alignment horizontal="center"/>
    </xf>
    <xf numFmtId="164" fontId="0" fillId="0" borderId="13" xfId="1" applyNumberFormat="1" applyFont="1" applyBorder="1" applyAlignment="1">
      <alignment horizontal="center"/>
    </xf>
    <xf numFmtId="0" fontId="0" fillId="2" borderId="5" xfId="0" applyFill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9" fontId="0" fillId="0" borderId="5" xfId="1" applyFont="1" applyBorder="1" applyAlignment="1">
      <alignment horizontal="center"/>
    </xf>
    <xf numFmtId="9" fontId="0" fillId="0" borderId="7" xfId="1" applyFont="1" applyBorder="1" applyAlignment="1">
      <alignment horizontal="center"/>
    </xf>
    <xf numFmtId="0" fontId="0" fillId="3" borderId="8" xfId="0" applyFill="1" applyBorder="1" applyAlignment="1">
      <alignment horizontal="center"/>
    </xf>
    <xf numFmtId="9" fontId="0" fillId="0" borderId="8" xfId="1" applyFont="1" applyBorder="1" applyAlignment="1">
      <alignment horizontal="center"/>
    </xf>
    <xf numFmtId="9" fontId="0" fillId="0" borderId="9" xfId="1" applyFont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0" borderId="4" xfId="0" applyBorder="1"/>
    <xf numFmtId="0" fontId="0" fillId="0" borderId="2" xfId="0" applyBorder="1"/>
    <xf numFmtId="3" fontId="0" fillId="0" borderId="2" xfId="0" applyNumberFormat="1" applyBorder="1"/>
    <xf numFmtId="3" fontId="0" fillId="0" borderId="3" xfId="0" applyNumberFormat="1" applyBorder="1"/>
    <xf numFmtId="3" fontId="0" fillId="0" borderId="4" xfId="0" applyNumberFormat="1" applyBorder="1"/>
    <xf numFmtId="0" fontId="0" fillId="2" borderId="14" xfId="0" applyFill="1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6" xfId="0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7" xfId="0" applyNumberFormat="1" applyBorder="1"/>
    <xf numFmtId="0" fontId="0" fillId="3" borderId="15" xfId="0" applyFill="1" applyBorder="1" applyAlignment="1">
      <alignment horizontal="center"/>
    </xf>
    <xf numFmtId="1" fontId="0" fillId="0" borderId="8" xfId="0" applyNumberFormat="1" applyBorder="1"/>
    <xf numFmtId="1" fontId="0" fillId="0" borderId="0" xfId="0" applyNumberFormat="1"/>
    <xf numFmtId="1" fontId="0" fillId="0" borderId="9" xfId="0" applyNumberFormat="1" applyBorder="1"/>
    <xf numFmtId="0" fontId="0" fillId="4" borderId="1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0" borderId="11" xfId="0" applyBorder="1"/>
    <xf numFmtId="0" fontId="0" fillId="0" borderId="13" xfId="0" applyBorder="1"/>
    <xf numFmtId="0" fontId="0" fillId="0" borderId="12" xfId="0" applyBorder="1"/>
    <xf numFmtId="1" fontId="0" fillId="0" borderId="11" xfId="0" applyNumberFormat="1" applyBorder="1"/>
    <xf numFmtId="1" fontId="0" fillId="0" borderId="12" xfId="0" applyNumberFormat="1" applyBorder="1"/>
    <xf numFmtId="1" fontId="0" fillId="0" borderId="13" xfId="0" applyNumberFormat="1" applyBorder="1"/>
  </cellXfs>
  <cellStyles count="2">
    <cellStyle name="Normal" xfId="0" builtinId="0"/>
    <cellStyle name="Percent" xfId="1" builtinId="5"/>
  </cellStyles>
  <dxfs count="36"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E9117-773B-3941-BC7A-8BECD1683EAF}">
  <dimension ref="A1:AI24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baseColWidth="10" defaultColWidth="9.1640625" defaultRowHeight="15" x14ac:dyDescent="0.2"/>
  <cols>
    <col min="1" max="1" width="11.5" customWidth="1"/>
    <col min="7" max="11" width="8.83203125" customWidth="1"/>
  </cols>
  <sheetData>
    <row r="1" spans="1:35" x14ac:dyDescent="0.2">
      <c r="A1" s="1" t="s">
        <v>0</v>
      </c>
      <c r="B1" s="2" t="s">
        <v>1</v>
      </c>
      <c r="C1" s="3"/>
      <c r="D1" s="2">
        <v>2012</v>
      </c>
      <c r="E1" s="3"/>
      <c r="F1" s="2">
        <v>2008</v>
      </c>
      <c r="G1" s="3"/>
      <c r="H1" s="2">
        <v>2004</v>
      </c>
      <c r="I1" s="3"/>
      <c r="J1" s="2">
        <v>2012</v>
      </c>
      <c r="K1" s="3"/>
      <c r="L1" s="2" t="s">
        <v>2</v>
      </c>
      <c r="M1" s="3"/>
      <c r="N1" s="2">
        <v>2012</v>
      </c>
      <c r="O1" s="4"/>
      <c r="P1" s="2">
        <v>2010</v>
      </c>
      <c r="Q1" s="4"/>
      <c r="R1" s="4"/>
      <c r="S1" s="4"/>
      <c r="T1" s="4"/>
      <c r="U1" s="4"/>
      <c r="V1" s="4"/>
      <c r="W1" s="4"/>
      <c r="X1" s="4"/>
      <c r="Y1" s="4"/>
      <c r="Z1" s="4" t="s">
        <v>3</v>
      </c>
      <c r="AA1" s="3"/>
      <c r="AB1" s="4">
        <v>2008</v>
      </c>
      <c r="AC1" s="3"/>
      <c r="AD1" s="2">
        <v>2006</v>
      </c>
      <c r="AE1" s="4"/>
      <c r="AF1" s="4"/>
      <c r="AG1" s="4"/>
      <c r="AH1" s="4"/>
      <c r="AI1" s="3"/>
    </row>
    <row r="2" spans="1:35" x14ac:dyDescent="0.2">
      <c r="A2" s="5" t="s">
        <v>4</v>
      </c>
      <c r="B2" s="6" t="s">
        <v>5</v>
      </c>
      <c r="C2" s="7"/>
      <c r="D2" s="8" t="s">
        <v>6</v>
      </c>
      <c r="E2" s="9"/>
      <c r="F2" s="8" t="s">
        <v>6</v>
      </c>
      <c r="G2" s="9"/>
      <c r="H2" s="8" t="s">
        <v>6</v>
      </c>
      <c r="I2" s="9"/>
      <c r="J2" s="8" t="s">
        <v>7</v>
      </c>
      <c r="K2" s="9"/>
      <c r="L2" s="8" t="s">
        <v>8</v>
      </c>
      <c r="M2" s="9"/>
      <c r="N2" s="8" t="s">
        <v>8</v>
      </c>
      <c r="O2" s="10"/>
      <c r="P2" s="11" t="s">
        <v>9</v>
      </c>
      <c r="Q2" s="12"/>
      <c r="R2" s="11" t="s">
        <v>10</v>
      </c>
      <c r="S2" s="12"/>
      <c r="T2" s="11" t="s">
        <v>11</v>
      </c>
      <c r="U2" s="12"/>
      <c r="V2" s="11" t="s">
        <v>12</v>
      </c>
      <c r="W2" s="12"/>
      <c r="X2" s="11" t="s">
        <v>13</v>
      </c>
      <c r="Y2" s="12"/>
      <c r="Z2" s="11" t="s">
        <v>8</v>
      </c>
      <c r="AA2" s="13"/>
      <c r="AB2" s="8" t="s">
        <v>8</v>
      </c>
      <c r="AC2" s="9"/>
      <c r="AD2" s="8" t="s">
        <v>8</v>
      </c>
      <c r="AE2" s="9"/>
      <c r="AF2" s="8" t="s">
        <v>9</v>
      </c>
      <c r="AG2" s="9"/>
      <c r="AH2" s="8" t="s">
        <v>10</v>
      </c>
      <c r="AI2" s="9"/>
    </row>
    <row r="3" spans="1:35" x14ac:dyDescent="0.2">
      <c r="A3" s="5" t="s">
        <v>14</v>
      </c>
      <c r="B3" s="14" t="s">
        <v>15</v>
      </c>
      <c r="C3" s="5" t="s">
        <v>16</v>
      </c>
      <c r="D3" s="15" t="s">
        <v>17</v>
      </c>
      <c r="E3" t="s">
        <v>18</v>
      </c>
      <c r="F3" s="15" t="s">
        <v>17</v>
      </c>
      <c r="G3" t="s">
        <v>19</v>
      </c>
      <c r="H3" s="15" t="s">
        <v>20</v>
      </c>
      <c r="I3" t="s">
        <v>21</v>
      </c>
      <c r="J3" s="15" t="s">
        <v>22</v>
      </c>
      <c r="K3" t="s">
        <v>23</v>
      </c>
      <c r="L3" s="15" t="s">
        <v>24</v>
      </c>
      <c r="M3" s="16" t="s">
        <v>25</v>
      </c>
      <c r="N3" s="15" t="s">
        <v>26</v>
      </c>
      <c r="O3" t="s">
        <v>27</v>
      </c>
      <c r="P3" s="15" t="s">
        <v>28</v>
      </c>
      <c r="Q3" t="s">
        <v>29</v>
      </c>
      <c r="R3" s="15" t="s">
        <v>30</v>
      </c>
      <c r="S3" t="s">
        <v>31</v>
      </c>
      <c r="T3" s="15" t="s">
        <v>32</v>
      </c>
      <c r="U3" t="s">
        <v>33</v>
      </c>
      <c r="V3" s="15" t="s">
        <v>34</v>
      </c>
      <c r="W3" t="s">
        <v>35</v>
      </c>
      <c r="X3" s="15" t="s">
        <v>36</v>
      </c>
      <c r="Y3" t="s">
        <v>37</v>
      </c>
      <c r="Z3" s="15" t="s">
        <v>30</v>
      </c>
      <c r="AA3" t="s">
        <v>27</v>
      </c>
      <c r="AB3" s="15" t="s">
        <v>20</v>
      </c>
      <c r="AC3" t="s">
        <v>38</v>
      </c>
      <c r="AD3" s="15" t="s">
        <v>39</v>
      </c>
      <c r="AE3" t="s">
        <v>40</v>
      </c>
      <c r="AF3" s="15" t="s">
        <v>28</v>
      </c>
      <c r="AG3" t="s">
        <v>41</v>
      </c>
      <c r="AH3" s="15" t="s">
        <v>30</v>
      </c>
      <c r="AI3" s="16" t="s">
        <v>42</v>
      </c>
    </row>
    <row r="4" spans="1:35" x14ac:dyDescent="0.2">
      <c r="A4" s="17" t="s">
        <v>43</v>
      </c>
      <c r="B4" s="18">
        <f t="shared" ref="B4:B13" si="0">((P4+R4+T4+V4+X4)/5+N4)/2</f>
        <v>0.55759633319204038</v>
      </c>
      <c r="C4" s="19">
        <f>1-B4</f>
        <v>0.44240366680795962</v>
      </c>
      <c r="D4" s="20">
        <f t="shared" ref="D4:D13" si="1">D15/(D15+E15)</f>
        <v>0.61785680749060012</v>
      </c>
      <c r="E4" s="21">
        <f t="shared" ref="E4:E13" si="2">E15/(D15+E15)</f>
        <v>0.38214319250939993</v>
      </c>
      <c r="F4" s="20">
        <f t="shared" ref="F4:F13" si="3">F15/(F15+G15)</f>
        <v>0.63197099188502959</v>
      </c>
      <c r="G4" s="21">
        <f t="shared" ref="G4:G13" si="4">G15/(F15+G15)</f>
        <v>0.36802900811497036</v>
      </c>
      <c r="H4" s="20">
        <f t="shared" ref="H4:H13" si="5">H15/(H15+I15)</f>
        <v>0.62742855516047291</v>
      </c>
      <c r="I4" s="22">
        <f t="shared" ref="I4:I13" si="6">I15/(H15+I15)</f>
        <v>0.37257144483952703</v>
      </c>
      <c r="J4" s="20">
        <f t="shared" ref="J4:J13" si="7">J15/(J15+K15)</f>
        <v>0.74889165083824927</v>
      </c>
      <c r="K4" s="21">
        <f t="shared" ref="K4:K13" si="8">K15/(J15+K15)</f>
        <v>0.25110834916175079</v>
      </c>
      <c r="L4" s="20">
        <f t="shared" ref="L4:L13" si="9">L15/(L15+M15)</f>
        <v>0.55130191605964107</v>
      </c>
      <c r="M4" s="22">
        <f t="shared" ref="M4:M13" si="10">M15/(L15+M15)</f>
        <v>0.44869808394035887</v>
      </c>
      <c r="N4" s="20">
        <f t="shared" ref="N4:N13" si="11">N15/(N15+O15)</f>
        <v>0.53777238987900688</v>
      </c>
      <c r="O4" s="21">
        <f t="shared" ref="O4:O13" si="12">O15/(N15+O15)</f>
        <v>0.46222761012099312</v>
      </c>
      <c r="P4" s="20">
        <f t="shared" ref="P4:P13" si="13">P15/(P15+Q15)</f>
        <v>0.53548541776062497</v>
      </c>
      <c r="Q4" s="21">
        <f t="shared" ref="Q4:Q13" si="14">Q15/(P15+Q15)</f>
        <v>0.46451458223937503</v>
      </c>
      <c r="R4" s="20">
        <f t="shared" ref="R4:R13" si="15">R15/(R15+S15)</f>
        <v>0.6281152350886593</v>
      </c>
      <c r="S4" s="21">
        <f t="shared" ref="S4:S13" si="16">S15/(R15+S15)</f>
        <v>0.37188476491134076</v>
      </c>
      <c r="T4" s="20">
        <f t="shared" ref="T4:T13" si="17">T15/(T15+U15)</f>
        <v>0.66332733737801108</v>
      </c>
      <c r="U4" s="22">
        <f t="shared" ref="U4:U13" si="18">U15/(T15+U15)</f>
        <v>0.33667266262198903</v>
      </c>
      <c r="V4" s="20">
        <f t="shared" ref="V4:V13" si="19">V15/(V15+W15)</f>
        <v>0.54882985603941958</v>
      </c>
      <c r="W4" s="21">
        <f t="shared" ref="W4:W13" si="20">W15/(V15+W15)</f>
        <v>0.45117014396058053</v>
      </c>
      <c r="X4" s="20">
        <f t="shared" ref="X4:X13" si="21">X15/(X15+Y15)</f>
        <v>0.51134353625865525</v>
      </c>
      <c r="Y4" s="21">
        <f t="shared" ref="Y4:Y13" si="22">Y15/(X15+Y15)</f>
        <v>0.4886564637413448</v>
      </c>
      <c r="Z4" s="20">
        <f t="shared" ref="Z4:Z13" si="23">Z15/(Z15+AA15)</f>
        <v>0.47592751854304344</v>
      </c>
      <c r="AA4" s="22">
        <f t="shared" ref="AA4:AA13" si="24">AA15/(Z15+AA15)</f>
        <v>0.52407248145695662</v>
      </c>
      <c r="AB4" s="20">
        <f t="shared" ref="AB4:AB13" si="25">AB15/(AB15+AC15)</f>
        <v>0.68037730368252225</v>
      </c>
      <c r="AC4" s="21">
        <f t="shared" ref="AC4:AC13" si="26">AC15/(AB15+AC15)</f>
        <v>0.31962269631747781</v>
      </c>
      <c r="AD4" s="20">
        <f t="shared" ref="AD4:AD13" si="27">AD15/(AD15+AE15)</f>
        <v>0.69405670893900151</v>
      </c>
      <c r="AE4" s="21">
        <f t="shared" ref="AE4:AE13" si="28">AE15/(AD15+AE15)</f>
        <v>0.30594329106099838</v>
      </c>
      <c r="AF4" s="20">
        <f t="shared" ref="AF4:AF13" si="29">AF15/(AF15+AG15)</f>
        <v>0.61158228040003126</v>
      </c>
      <c r="AG4" s="22">
        <f t="shared" ref="AG4:AG13" si="30">AG15/(AF15+AG15)</f>
        <v>0.38841771959996874</v>
      </c>
      <c r="AH4" s="20">
        <f t="shared" ref="AH4:AH13" si="31">AH15/(AH15+AI15)</f>
        <v>0.72918617422492404</v>
      </c>
      <c r="AI4" s="22">
        <f t="shared" ref="AI4:AI13" si="32">AI15/(AH15+AI15)</f>
        <v>0.27081382577507596</v>
      </c>
    </row>
    <row r="5" spans="1:35" x14ac:dyDescent="0.2">
      <c r="A5" s="23" t="s">
        <v>44</v>
      </c>
      <c r="B5" s="24">
        <f t="shared" si="0"/>
        <v>0.58351801771034972</v>
      </c>
      <c r="C5" s="25">
        <f>1-B5</f>
        <v>0.41648198228965028</v>
      </c>
      <c r="D5" s="24">
        <f t="shared" si="1"/>
        <v>0.6511523605543047</v>
      </c>
      <c r="E5" s="25">
        <f t="shared" si="2"/>
        <v>0.34884763944569536</v>
      </c>
      <c r="F5" s="24">
        <f t="shared" si="3"/>
        <v>0.65538734982180036</v>
      </c>
      <c r="G5" s="25">
        <f t="shared" si="4"/>
        <v>0.3446126501781997</v>
      </c>
      <c r="H5" s="24">
        <f t="shared" si="5"/>
        <v>0.63758772309459821</v>
      </c>
      <c r="I5" s="25">
        <f t="shared" si="6"/>
        <v>0.36241227690540168</v>
      </c>
      <c r="J5" s="26">
        <f t="shared" si="7"/>
        <v>1</v>
      </c>
      <c r="K5" s="27">
        <f t="shared" si="8"/>
        <v>0</v>
      </c>
      <c r="L5" s="24">
        <f t="shared" si="9"/>
        <v>0.5296845279314184</v>
      </c>
      <c r="M5" s="25">
        <f t="shared" si="10"/>
        <v>0.47031547206858165</v>
      </c>
      <c r="N5" s="24">
        <f t="shared" si="11"/>
        <v>0.5717386265461365</v>
      </c>
      <c r="O5" s="25">
        <f t="shared" si="12"/>
        <v>0.4282613734538635</v>
      </c>
      <c r="P5" s="24">
        <f t="shared" si="13"/>
        <v>0.57891756852883769</v>
      </c>
      <c r="Q5" s="25">
        <f t="shared" si="14"/>
        <v>0.42108243147116237</v>
      </c>
      <c r="R5" s="24">
        <f t="shared" si="15"/>
        <v>0.61913435688641238</v>
      </c>
      <c r="S5" s="25">
        <f t="shared" si="16"/>
        <v>0.38086564311358767</v>
      </c>
      <c r="T5" s="24">
        <f t="shared" si="17"/>
        <v>0.65786284539401474</v>
      </c>
      <c r="U5" s="25">
        <f t="shared" si="18"/>
        <v>0.34213715460598521</v>
      </c>
      <c r="V5" s="24">
        <f t="shared" si="19"/>
        <v>0.5652725947230347</v>
      </c>
      <c r="W5" s="25">
        <f t="shared" si="20"/>
        <v>0.43472740527696518</v>
      </c>
      <c r="X5" s="24">
        <f t="shared" si="21"/>
        <v>0.55529967884051523</v>
      </c>
      <c r="Y5" s="25">
        <f t="shared" si="22"/>
        <v>0.44470032115948477</v>
      </c>
      <c r="Z5" s="24">
        <f t="shared" si="23"/>
        <v>0.49840318921909699</v>
      </c>
      <c r="AA5" s="25">
        <f t="shared" si="24"/>
        <v>0.50159681078090301</v>
      </c>
      <c r="AB5" s="24">
        <f t="shared" si="25"/>
        <v>0.70982160779972103</v>
      </c>
      <c r="AC5" s="25">
        <f t="shared" si="26"/>
        <v>0.29017839220027891</v>
      </c>
      <c r="AD5" s="24">
        <f t="shared" si="27"/>
        <v>0.69248138711302287</v>
      </c>
      <c r="AE5" s="25">
        <f t="shared" si="28"/>
        <v>0.30751861288697713</v>
      </c>
      <c r="AF5" s="24">
        <f t="shared" si="29"/>
        <v>0.65054586858205965</v>
      </c>
      <c r="AG5" s="25">
        <f t="shared" si="30"/>
        <v>0.34945413141794029</v>
      </c>
      <c r="AH5" s="24">
        <f t="shared" si="31"/>
        <v>0.73513296547666174</v>
      </c>
      <c r="AI5" s="25">
        <f t="shared" si="32"/>
        <v>0.26486703452333826</v>
      </c>
    </row>
    <row r="6" spans="1:35" x14ac:dyDescent="0.2">
      <c r="A6" s="28" t="s">
        <v>45</v>
      </c>
      <c r="B6" s="18">
        <f t="shared" si="0"/>
        <v>0.52746009306290942</v>
      </c>
      <c r="C6" s="19">
        <f t="shared" ref="C6:C13" si="33">1-B6</f>
        <v>0.47253990693709058</v>
      </c>
      <c r="D6" s="18">
        <f t="shared" si="1"/>
        <v>0.59902154372108096</v>
      </c>
      <c r="E6" s="19">
        <f t="shared" si="2"/>
        <v>0.40097845627891898</v>
      </c>
      <c r="F6" s="18">
        <f t="shared" si="3"/>
        <v>0.61757070932577873</v>
      </c>
      <c r="G6" s="19">
        <f t="shared" si="4"/>
        <v>0.38242929067422132</v>
      </c>
      <c r="H6" s="18">
        <f t="shared" si="5"/>
        <v>0.61030905105750344</v>
      </c>
      <c r="I6" s="19">
        <f t="shared" si="6"/>
        <v>0.38969094894249662</v>
      </c>
      <c r="J6" s="29">
        <f t="shared" si="7"/>
        <v>1</v>
      </c>
      <c r="K6" s="30">
        <f t="shared" si="8"/>
        <v>0</v>
      </c>
      <c r="L6" s="18">
        <f t="shared" si="9"/>
        <v>0.50975479206584384</v>
      </c>
      <c r="M6" s="19">
        <f t="shared" si="10"/>
        <v>0.4902452079341561</v>
      </c>
      <c r="N6" s="18">
        <f t="shared" si="11"/>
        <v>0.51446489747464486</v>
      </c>
      <c r="O6" s="19">
        <f t="shared" si="12"/>
        <v>0.4855351025253552</v>
      </c>
      <c r="P6" s="18">
        <f t="shared" si="13"/>
        <v>0.52453272795521633</v>
      </c>
      <c r="Q6" s="19">
        <f t="shared" si="14"/>
        <v>0.47546727204478362</v>
      </c>
      <c r="R6" s="18">
        <f t="shared" si="15"/>
        <v>0.58826139543415035</v>
      </c>
      <c r="S6" s="19">
        <f t="shared" si="16"/>
        <v>0.41173860456584954</v>
      </c>
      <c r="T6" s="18">
        <f t="shared" si="17"/>
        <v>0.63443901132972291</v>
      </c>
      <c r="U6" s="19">
        <f t="shared" si="18"/>
        <v>0.36556098867027698</v>
      </c>
      <c r="V6" s="18">
        <f t="shared" si="19"/>
        <v>0.46090989179082525</v>
      </c>
      <c r="W6" s="19">
        <f t="shared" si="20"/>
        <v>0.53909010820917469</v>
      </c>
      <c r="X6" s="18">
        <f t="shared" si="21"/>
        <v>0.49413341674595468</v>
      </c>
      <c r="Y6" s="19">
        <f t="shared" si="22"/>
        <v>0.50586658325404521</v>
      </c>
      <c r="Z6" s="18">
        <f t="shared" si="23"/>
        <v>0.44874001292045063</v>
      </c>
      <c r="AA6" s="19">
        <f t="shared" si="24"/>
        <v>0.55125998707954937</v>
      </c>
      <c r="AB6" s="18">
        <f t="shared" si="25"/>
        <v>0.66538594555049324</v>
      </c>
      <c r="AC6" s="19">
        <f t="shared" si="26"/>
        <v>0.33461405444950681</v>
      </c>
      <c r="AD6" s="18">
        <f t="shared" si="27"/>
        <v>0.68411046574981726</v>
      </c>
      <c r="AE6" s="19">
        <f t="shared" si="28"/>
        <v>0.31588953425018262</v>
      </c>
      <c r="AF6" s="18">
        <f t="shared" si="29"/>
        <v>0.64131897078919209</v>
      </c>
      <c r="AG6" s="19">
        <f t="shared" si="30"/>
        <v>0.35868102921080797</v>
      </c>
      <c r="AH6" s="18">
        <f t="shared" si="31"/>
        <v>0.71452248991114264</v>
      </c>
      <c r="AI6" s="19">
        <f t="shared" si="32"/>
        <v>0.28547751008885741</v>
      </c>
    </row>
    <row r="7" spans="1:35" x14ac:dyDescent="0.2">
      <c r="A7" s="31" t="s">
        <v>46</v>
      </c>
      <c r="B7" s="18">
        <f t="shared" si="0"/>
        <v>0.51029757381397789</v>
      </c>
      <c r="C7" s="19">
        <f t="shared" si="33"/>
        <v>0.48970242618602211</v>
      </c>
      <c r="D7" s="18">
        <f t="shared" si="1"/>
        <v>0.57880731983014089</v>
      </c>
      <c r="E7" s="19">
        <f t="shared" si="2"/>
        <v>0.42119268016985917</v>
      </c>
      <c r="F7" s="18">
        <f t="shared" si="3"/>
        <v>0.59901927758321527</v>
      </c>
      <c r="G7" s="19">
        <f t="shared" si="4"/>
        <v>0.40098072241678479</v>
      </c>
      <c r="H7" s="18">
        <f t="shared" si="5"/>
        <v>0.58023347777144896</v>
      </c>
      <c r="I7" s="19">
        <f t="shared" si="6"/>
        <v>0.4197665222285511</v>
      </c>
      <c r="J7" s="18">
        <f t="shared" si="7"/>
        <v>0.65979763041578143</v>
      </c>
      <c r="K7" s="19">
        <f t="shared" si="8"/>
        <v>0.34020236958421851</v>
      </c>
      <c r="L7" s="18">
        <f t="shared" si="9"/>
        <v>0.49186861437135859</v>
      </c>
      <c r="M7" s="19">
        <f t="shared" si="10"/>
        <v>0.50813138562864135</v>
      </c>
      <c r="N7" s="18">
        <f t="shared" si="11"/>
        <v>0.49182010553343147</v>
      </c>
      <c r="O7" s="19">
        <f t="shared" si="12"/>
        <v>0.50817989446656853</v>
      </c>
      <c r="P7" s="18">
        <f t="shared" si="13"/>
        <v>0.47853943475273858</v>
      </c>
      <c r="Q7" s="19">
        <f t="shared" si="14"/>
        <v>0.52146056524726137</v>
      </c>
      <c r="R7" s="18">
        <f t="shared" si="15"/>
        <v>0.59402874765640379</v>
      </c>
      <c r="S7" s="19">
        <f t="shared" si="16"/>
        <v>0.40597125234359621</v>
      </c>
      <c r="T7" s="18">
        <f t="shared" si="17"/>
        <v>0.61701774986738955</v>
      </c>
      <c r="U7" s="19">
        <f t="shared" si="18"/>
        <v>0.38298225013261056</v>
      </c>
      <c r="V7" s="18">
        <f t="shared" si="19"/>
        <v>0.49054806980906623</v>
      </c>
      <c r="W7" s="19">
        <f t="shared" si="20"/>
        <v>0.50945193019093382</v>
      </c>
      <c r="X7" s="18">
        <f t="shared" si="21"/>
        <v>0.46374120838702376</v>
      </c>
      <c r="Y7" s="19">
        <f t="shared" si="22"/>
        <v>0.53625879161297629</v>
      </c>
      <c r="Z7" s="18">
        <f t="shared" si="23"/>
        <v>0.42574977222168409</v>
      </c>
      <c r="AA7" s="19">
        <f t="shared" si="24"/>
        <v>0.57425022777831591</v>
      </c>
      <c r="AB7" s="18">
        <f t="shared" si="25"/>
        <v>0.63920881896428161</v>
      </c>
      <c r="AC7" s="19">
        <f t="shared" si="26"/>
        <v>0.36079118103571833</v>
      </c>
      <c r="AD7" s="18">
        <f t="shared" si="27"/>
        <v>0.65172982130846391</v>
      </c>
      <c r="AE7" s="19">
        <f t="shared" si="28"/>
        <v>0.34827017869153609</v>
      </c>
      <c r="AF7" s="18">
        <f t="shared" si="29"/>
        <v>0.56357057211209094</v>
      </c>
      <c r="AG7" s="19">
        <f t="shared" si="30"/>
        <v>0.43642942788790912</v>
      </c>
      <c r="AH7" s="18">
        <f t="shared" si="31"/>
        <v>0.70865106842490266</v>
      </c>
      <c r="AI7" s="19">
        <f t="shared" si="32"/>
        <v>0.29134893157509739</v>
      </c>
    </row>
    <row r="8" spans="1:35" x14ac:dyDescent="0.2">
      <c r="A8" s="32" t="s">
        <v>47</v>
      </c>
      <c r="B8" s="18">
        <f t="shared" si="0"/>
        <v>0.52355836030275948</v>
      </c>
      <c r="C8" s="19">
        <f t="shared" si="33"/>
        <v>0.47644163969724052</v>
      </c>
      <c r="D8" s="18">
        <f t="shared" si="1"/>
        <v>0.58063780820713939</v>
      </c>
      <c r="E8" s="19">
        <f t="shared" si="2"/>
        <v>0.41936219179286066</v>
      </c>
      <c r="F8" s="18">
        <f t="shared" si="3"/>
        <v>0.61417990187577276</v>
      </c>
      <c r="G8" s="19">
        <f t="shared" si="4"/>
        <v>0.3858200981242273</v>
      </c>
      <c r="H8" s="18">
        <f t="shared" si="5"/>
        <v>0.61804135487936351</v>
      </c>
      <c r="I8" s="19">
        <f t="shared" si="6"/>
        <v>0.38195864512063649</v>
      </c>
      <c r="J8" s="18">
        <f t="shared" si="7"/>
        <v>0.63006385965112077</v>
      </c>
      <c r="K8" s="19">
        <f t="shared" si="8"/>
        <v>0.36993614034887923</v>
      </c>
      <c r="L8" s="18">
        <f t="shared" si="9"/>
        <v>0.54937488406603596</v>
      </c>
      <c r="M8" s="19">
        <f t="shared" si="10"/>
        <v>0.45062511593396404</v>
      </c>
      <c r="N8" s="18">
        <f t="shared" si="11"/>
        <v>0.4965091546742148</v>
      </c>
      <c r="O8" s="19">
        <f t="shared" si="12"/>
        <v>0.50349084532578514</v>
      </c>
      <c r="P8" s="18">
        <f t="shared" si="13"/>
        <v>0.50404505479025019</v>
      </c>
      <c r="Q8" s="19">
        <f t="shared" si="14"/>
        <v>0.49595494520974986</v>
      </c>
      <c r="R8" s="18">
        <f t="shared" si="15"/>
        <v>0.59770783054411902</v>
      </c>
      <c r="S8" s="19">
        <f t="shared" si="16"/>
        <v>0.40229216945588109</v>
      </c>
      <c r="T8" s="18">
        <f t="shared" si="17"/>
        <v>0.63240637318967041</v>
      </c>
      <c r="U8" s="19">
        <f t="shared" si="18"/>
        <v>0.36759362681032964</v>
      </c>
      <c r="V8" s="18">
        <f t="shared" si="19"/>
        <v>0.54392530259036465</v>
      </c>
      <c r="W8" s="19">
        <f t="shared" si="20"/>
        <v>0.45607469740963535</v>
      </c>
      <c r="X8" s="18">
        <f t="shared" si="21"/>
        <v>0.47495326854211739</v>
      </c>
      <c r="Y8" s="19">
        <f t="shared" si="22"/>
        <v>0.52504673145788261</v>
      </c>
      <c r="Z8" s="18">
        <f t="shared" si="23"/>
        <v>0.45200598672617925</v>
      </c>
      <c r="AA8" s="19">
        <f t="shared" si="24"/>
        <v>0.5479940132738208</v>
      </c>
      <c r="AB8" s="18">
        <f t="shared" si="25"/>
        <v>0.67433675987326736</v>
      </c>
      <c r="AC8" s="19">
        <f t="shared" si="26"/>
        <v>0.32566324012673264</v>
      </c>
      <c r="AD8" s="18">
        <f t="shared" si="27"/>
        <v>0.68951639249611341</v>
      </c>
      <c r="AE8" s="19">
        <f t="shared" si="28"/>
        <v>0.31048360750388654</v>
      </c>
      <c r="AF8" s="18">
        <f t="shared" si="29"/>
        <v>0.59903464295502507</v>
      </c>
      <c r="AG8" s="19">
        <f t="shared" si="30"/>
        <v>0.40096535704497488</v>
      </c>
      <c r="AH8" s="18">
        <f t="shared" si="31"/>
        <v>0.72144475887024295</v>
      </c>
      <c r="AI8" s="19">
        <f t="shared" si="32"/>
        <v>0.27855524112975705</v>
      </c>
    </row>
    <row r="9" spans="1:35" x14ac:dyDescent="0.2">
      <c r="A9" s="33" t="s">
        <v>48</v>
      </c>
      <c r="B9" s="18">
        <f t="shared" si="0"/>
        <v>0.60536277995184318</v>
      </c>
      <c r="C9" s="19">
        <f t="shared" si="33"/>
        <v>0.39463722004815682</v>
      </c>
      <c r="D9" s="18">
        <f t="shared" si="1"/>
        <v>0.66302912468602315</v>
      </c>
      <c r="E9" s="19">
        <f t="shared" si="2"/>
        <v>0.33697087531397679</v>
      </c>
      <c r="F9" s="18">
        <f t="shared" si="3"/>
        <v>0.67339386351232633</v>
      </c>
      <c r="G9" s="19">
        <f t="shared" si="4"/>
        <v>0.32660613648767362</v>
      </c>
      <c r="H9" s="18">
        <f t="shared" si="5"/>
        <v>0.671974700530793</v>
      </c>
      <c r="I9" s="19">
        <f t="shared" si="6"/>
        <v>0.32802529946920711</v>
      </c>
      <c r="J9" s="18">
        <f t="shared" si="7"/>
        <v>0.75635806059324273</v>
      </c>
      <c r="K9" s="19">
        <f t="shared" si="8"/>
        <v>0.24364193940675727</v>
      </c>
      <c r="L9" s="18">
        <f t="shared" si="9"/>
        <v>0.65052023045784202</v>
      </c>
      <c r="M9" s="19">
        <f t="shared" si="10"/>
        <v>0.34947976954215798</v>
      </c>
      <c r="N9" s="18">
        <f t="shared" si="11"/>
        <v>0.58779963300924121</v>
      </c>
      <c r="O9" s="19">
        <f t="shared" si="12"/>
        <v>0.41220036699075879</v>
      </c>
      <c r="P9" s="18">
        <f t="shared" si="13"/>
        <v>0.58063918561150307</v>
      </c>
      <c r="Q9" s="19">
        <f t="shared" si="14"/>
        <v>0.41936081438849682</v>
      </c>
      <c r="R9" s="18">
        <f t="shared" si="15"/>
        <v>0.69135684566930999</v>
      </c>
      <c r="S9" s="19">
        <f t="shared" si="16"/>
        <v>0.30864315433068995</v>
      </c>
      <c r="T9" s="18">
        <f t="shared" si="17"/>
        <v>0.7045618519972483</v>
      </c>
      <c r="U9" s="19">
        <f t="shared" si="18"/>
        <v>0.29543814800275181</v>
      </c>
      <c r="V9" s="18">
        <f t="shared" si="19"/>
        <v>0.60917349755868788</v>
      </c>
      <c r="W9" s="19">
        <f t="shared" si="20"/>
        <v>0.39082650244131206</v>
      </c>
      <c r="X9" s="18">
        <f t="shared" si="21"/>
        <v>0.52889825363547638</v>
      </c>
      <c r="Y9" s="19">
        <f t="shared" si="22"/>
        <v>0.47110174636452362</v>
      </c>
      <c r="Z9" s="18">
        <f t="shared" si="23"/>
        <v>0.5499670403711272</v>
      </c>
      <c r="AA9" s="19">
        <f t="shared" si="24"/>
        <v>0.45003295962887274</v>
      </c>
      <c r="AB9" s="18">
        <f t="shared" si="25"/>
        <v>0.71492944749234055</v>
      </c>
      <c r="AC9" s="19">
        <f t="shared" si="26"/>
        <v>0.28507055250765956</v>
      </c>
      <c r="AD9" s="18">
        <f t="shared" si="27"/>
        <v>0.72688882241705732</v>
      </c>
      <c r="AE9" s="19">
        <f t="shared" si="28"/>
        <v>0.27311117758294262</v>
      </c>
      <c r="AF9" s="18">
        <f t="shared" si="29"/>
        <v>0.6317640856084964</v>
      </c>
      <c r="AG9" s="19">
        <f t="shared" si="30"/>
        <v>0.36823591439150355</v>
      </c>
      <c r="AH9" s="18">
        <f t="shared" si="31"/>
        <v>0.74984911577302693</v>
      </c>
      <c r="AI9" s="19">
        <f t="shared" si="32"/>
        <v>0.25015088422697312</v>
      </c>
    </row>
    <row r="10" spans="1:35" x14ac:dyDescent="0.2">
      <c r="A10" s="34" t="s">
        <v>49</v>
      </c>
      <c r="B10" s="18">
        <f t="shared" si="0"/>
        <v>0.49480080766919393</v>
      </c>
      <c r="C10" s="19">
        <f t="shared" si="33"/>
        <v>0.50519919233080612</v>
      </c>
      <c r="D10" s="18">
        <f t="shared" si="1"/>
        <v>0.55502671682780536</v>
      </c>
      <c r="E10" s="19">
        <f t="shared" si="2"/>
        <v>0.44497328317219459</v>
      </c>
      <c r="F10" s="18">
        <f t="shared" si="3"/>
        <v>0.57886448201579732</v>
      </c>
      <c r="G10" s="19">
        <f t="shared" si="4"/>
        <v>0.42113551798420262</v>
      </c>
      <c r="H10" s="18">
        <f t="shared" si="5"/>
        <v>0.58037577462939449</v>
      </c>
      <c r="I10" s="19">
        <f t="shared" si="6"/>
        <v>0.41962422537060562</v>
      </c>
      <c r="J10" s="18">
        <f t="shared" si="7"/>
        <v>0.50605502945009706</v>
      </c>
      <c r="K10" s="19">
        <f t="shared" si="8"/>
        <v>0.49394497054990294</v>
      </c>
      <c r="L10" s="18">
        <f t="shared" si="9"/>
        <v>0.49221363808219376</v>
      </c>
      <c r="M10" s="19">
        <f t="shared" si="10"/>
        <v>0.50778636191780624</v>
      </c>
      <c r="N10" s="18">
        <f t="shared" si="11"/>
        <v>0.46375747864628425</v>
      </c>
      <c r="O10" s="19">
        <f t="shared" si="12"/>
        <v>0.53624252135371575</v>
      </c>
      <c r="P10" s="18">
        <f t="shared" si="13"/>
        <v>0.45284349850588501</v>
      </c>
      <c r="Q10" s="19">
        <f t="shared" si="14"/>
        <v>0.5471565014941151</v>
      </c>
      <c r="R10" s="18">
        <f t="shared" si="15"/>
        <v>0.59879595950057174</v>
      </c>
      <c r="S10" s="19">
        <f t="shared" si="16"/>
        <v>0.40120404049942837</v>
      </c>
      <c r="T10" s="18">
        <f t="shared" si="17"/>
        <v>0.62109238178665005</v>
      </c>
      <c r="U10" s="19">
        <f t="shared" si="18"/>
        <v>0.37890761821335001</v>
      </c>
      <c r="V10" s="18">
        <f t="shared" si="19"/>
        <v>0.50151700506048214</v>
      </c>
      <c r="W10" s="19">
        <f t="shared" si="20"/>
        <v>0.49848299493951798</v>
      </c>
      <c r="X10" s="18">
        <f t="shared" si="21"/>
        <v>0.45497183860692919</v>
      </c>
      <c r="Y10" s="19">
        <f t="shared" si="22"/>
        <v>0.54502816139307086</v>
      </c>
      <c r="Z10" s="18">
        <f t="shared" si="23"/>
        <v>0.41294103451768838</v>
      </c>
      <c r="AA10" s="19">
        <f t="shared" si="24"/>
        <v>0.58705896548231162</v>
      </c>
      <c r="AB10" s="18">
        <f t="shared" si="25"/>
        <v>0.63565275448030512</v>
      </c>
      <c r="AC10" s="19">
        <f t="shared" si="26"/>
        <v>0.36434724551969483</v>
      </c>
      <c r="AD10" s="18">
        <f t="shared" si="27"/>
        <v>0.65563174820696846</v>
      </c>
      <c r="AE10" s="19">
        <f t="shared" si="28"/>
        <v>0.34436825179303149</v>
      </c>
      <c r="AF10" s="18">
        <f t="shared" si="29"/>
        <v>0.54499622254322522</v>
      </c>
      <c r="AG10" s="19">
        <f t="shared" si="30"/>
        <v>0.45500377745677478</v>
      </c>
      <c r="AH10" s="18">
        <f t="shared" si="31"/>
        <v>0.70067953865239074</v>
      </c>
      <c r="AI10" s="19">
        <f t="shared" si="32"/>
        <v>0.29932046134760931</v>
      </c>
    </row>
    <row r="11" spans="1:35" x14ac:dyDescent="0.2">
      <c r="A11" s="35" t="s">
        <v>50</v>
      </c>
      <c r="B11" s="18">
        <f t="shared" si="0"/>
        <v>0.79705125287505219</v>
      </c>
      <c r="C11" s="19">
        <f t="shared" si="33"/>
        <v>0.20294874712494781</v>
      </c>
      <c r="D11" s="18">
        <f t="shared" si="1"/>
        <v>0.84054066708204722</v>
      </c>
      <c r="E11" s="19">
        <f t="shared" si="2"/>
        <v>0.15945933291795272</v>
      </c>
      <c r="F11" s="18">
        <f t="shared" si="3"/>
        <v>0.83088803388606547</v>
      </c>
      <c r="G11" s="19">
        <f t="shared" si="4"/>
        <v>0.16911196611393453</v>
      </c>
      <c r="H11" s="18">
        <f t="shared" si="5"/>
        <v>0.81630569759904192</v>
      </c>
      <c r="I11" s="19">
        <f t="shared" si="6"/>
        <v>0.18369430240095805</v>
      </c>
      <c r="J11" s="29">
        <f t="shared" si="7"/>
        <v>1</v>
      </c>
      <c r="K11" s="30">
        <f t="shared" si="8"/>
        <v>0</v>
      </c>
      <c r="L11" s="18">
        <f t="shared" si="9"/>
        <v>0.81396374719281361</v>
      </c>
      <c r="M11" s="19">
        <f t="shared" si="10"/>
        <v>0.18603625280718639</v>
      </c>
      <c r="N11" s="18">
        <f t="shared" si="11"/>
        <v>0.78637093451171514</v>
      </c>
      <c r="O11" s="19">
        <f t="shared" si="12"/>
        <v>0.21362906548828486</v>
      </c>
      <c r="P11" s="18">
        <f t="shared" si="13"/>
        <v>0.78904077309488641</v>
      </c>
      <c r="Q11" s="19">
        <f t="shared" si="14"/>
        <v>0.21095922690511348</v>
      </c>
      <c r="R11" s="18">
        <f t="shared" si="15"/>
        <v>0.83112283268492493</v>
      </c>
      <c r="S11" s="19">
        <f t="shared" si="16"/>
        <v>0.1688771673150751</v>
      </c>
      <c r="T11" s="18">
        <f t="shared" si="17"/>
        <v>0.86716226255366802</v>
      </c>
      <c r="U11" s="19">
        <f t="shared" si="18"/>
        <v>0.13283773744633195</v>
      </c>
      <c r="V11" s="18">
        <f t="shared" si="19"/>
        <v>0.79433933830309378</v>
      </c>
      <c r="W11" s="19">
        <f t="shared" si="20"/>
        <v>0.20566066169690625</v>
      </c>
      <c r="X11" s="18">
        <f t="shared" si="21"/>
        <v>0.75699264955537204</v>
      </c>
      <c r="Y11" s="19">
        <f t="shared" si="22"/>
        <v>0.24300735044462804</v>
      </c>
      <c r="Z11" s="18">
        <f t="shared" si="23"/>
        <v>0.74223628243884654</v>
      </c>
      <c r="AA11" s="19">
        <f t="shared" si="24"/>
        <v>0.2577637175611534</v>
      </c>
      <c r="AB11" s="18">
        <f t="shared" si="25"/>
        <v>0.8610923773993141</v>
      </c>
      <c r="AC11" s="19">
        <f t="shared" si="26"/>
        <v>0.13890762260068587</v>
      </c>
      <c r="AD11" s="18">
        <f t="shared" si="27"/>
        <v>0.86655757877588413</v>
      </c>
      <c r="AE11" s="19">
        <f t="shared" si="28"/>
        <v>0.13344242122411581</v>
      </c>
      <c r="AF11" s="18">
        <f t="shared" si="29"/>
        <v>0.80505907011732369</v>
      </c>
      <c r="AG11" s="19">
        <f t="shared" si="30"/>
        <v>0.19494092988267619</v>
      </c>
      <c r="AH11" s="18">
        <f t="shared" si="31"/>
        <v>0.8658783685909478</v>
      </c>
      <c r="AI11" s="19">
        <f t="shared" si="32"/>
        <v>0.13412163140905217</v>
      </c>
    </row>
    <row r="12" spans="1:35" x14ac:dyDescent="0.2">
      <c r="A12" s="36" t="s">
        <v>51</v>
      </c>
      <c r="B12" s="18">
        <f t="shared" si="0"/>
        <v>0.53401606321993123</v>
      </c>
      <c r="C12" s="19">
        <f t="shared" si="33"/>
        <v>0.46598393678006877</v>
      </c>
      <c r="D12" s="18">
        <f t="shared" si="1"/>
        <v>0.58586063829495127</v>
      </c>
      <c r="E12" s="19">
        <f t="shared" si="2"/>
        <v>0.41413936170504873</v>
      </c>
      <c r="F12" s="18">
        <f t="shared" si="3"/>
        <v>0.58793728485985153</v>
      </c>
      <c r="G12" s="19">
        <f t="shared" si="4"/>
        <v>0.41206271514014842</v>
      </c>
      <c r="H12" s="18">
        <f t="shared" si="5"/>
        <v>0.59570191693892272</v>
      </c>
      <c r="I12" s="19">
        <f t="shared" si="6"/>
        <v>0.40429808306107723</v>
      </c>
      <c r="J12" s="18">
        <f t="shared" si="7"/>
        <v>0.7624718043212676</v>
      </c>
      <c r="K12" s="19">
        <f t="shared" si="8"/>
        <v>0.23752819567873246</v>
      </c>
      <c r="L12" s="18">
        <f t="shared" si="9"/>
        <v>0.51025258975450549</v>
      </c>
      <c r="M12" s="19">
        <f t="shared" si="10"/>
        <v>0.48974741024549456</v>
      </c>
      <c r="N12" s="18">
        <f t="shared" si="11"/>
        <v>0.50097730113074146</v>
      </c>
      <c r="O12" s="19">
        <f t="shared" si="12"/>
        <v>0.49902269886925854</v>
      </c>
      <c r="P12" s="18">
        <f t="shared" si="13"/>
        <v>0.50126433319141894</v>
      </c>
      <c r="Q12" s="19">
        <f t="shared" si="14"/>
        <v>0.49873566680858106</v>
      </c>
      <c r="R12" s="18">
        <f t="shared" si="15"/>
        <v>0.61933138133441745</v>
      </c>
      <c r="S12" s="19">
        <f t="shared" si="16"/>
        <v>0.38066861866558255</v>
      </c>
      <c r="T12" s="18">
        <f t="shared" si="17"/>
        <v>0.67886120973137409</v>
      </c>
      <c r="U12" s="19">
        <f t="shared" si="18"/>
        <v>0.32113879026862585</v>
      </c>
      <c r="V12" s="18">
        <f t="shared" si="19"/>
        <v>0.54510262614910954</v>
      </c>
      <c r="W12" s="19">
        <f t="shared" si="20"/>
        <v>0.45489737385089046</v>
      </c>
      <c r="X12" s="18">
        <f t="shared" si="21"/>
        <v>0.49071457613928465</v>
      </c>
      <c r="Y12" s="19">
        <f t="shared" si="22"/>
        <v>0.5092854238607154</v>
      </c>
      <c r="Z12" s="18">
        <f t="shared" si="23"/>
        <v>0.43142134479025396</v>
      </c>
      <c r="AA12" s="19">
        <f t="shared" si="24"/>
        <v>0.56857865520974604</v>
      </c>
      <c r="AB12" s="18">
        <f t="shared" si="25"/>
        <v>0.65326068940356652</v>
      </c>
      <c r="AC12" s="19">
        <f t="shared" si="26"/>
        <v>0.34673931059643348</v>
      </c>
      <c r="AD12" s="18">
        <f t="shared" si="27"/>
        <v>0.67905519804152803</v>
      </c>
      <c r="AE12" s="19">
        <f t="shared" si="28"/>
        <v>0.32094480195847197</v>
      </c>
      <c r="AF12" s="18">
        <f t="shared" si="29"/>
        <v>0.56510419914473176</v>
      </c>
      <c r="AG12" s="19">
        <f t="shared" si="30"/>
        <v>0.43489580085526824</v>
      </c>
      <c r="AH12" s="18">
        <f t="shared" si="31"/>
        <v>0.71857284346424011</v>
      </c>
      <c r="AI12" s="19">
        <f t="shared" si="32"/>
        <v>0.28142715653575995</v>
      </c>
    </row>
    <row r="13" spans="1:35" x14ac:dyDescent="0.2">
      <c r="A13" s="37" t="s">
        <v>52</v>
      </c>
      <c r="B13" s="20">
        <f t="shared" si="0"/>
        <v>0.5135052182897345</v>
      </c>
      <c r="C13" s="22">
        <f t="shared" si="33"/>
        <v>0.4864947817102655</v>
      </c>
      <c r="D13" s="20">
        <f t="shared" si="1"/>
        <v>0.56280513912863173</v>
      </c>
      <c r="E13" s="22">
        <f t="shared" si="2"/>
        <v>0.43719486087136827</v>
      </c>
      <c r="F13" s="20">
        <f t="shared" si="3"/>
        <v>0.58719453376205788</v>
      </c>
      <c r="G13" s="22">
        <f t="shared" si="4"/>
        <v>0.41280546623794212</v>
      </c>
      <c r="H13" s="20">
        <f t="shared" si="5"/>
        <v>0.59252189636587271</v>
      </c>
      <c r="I13" s="22">
        <f t="shared" si="6"/>
        <v>0.40747810363412723</v>
      </c>
      <c r="J13" s="20">
        <f t="shared" si="7"/>
        <v>0.64610899372883668</v>
      </c>
      <c r="K13" s="22">
        <f t="shared" si="8"/>
        <v>0.35389100627116327</v>
      </c>
      <c r="L13" s="20">
        <f t="shared" si="9"/>
        <v>0.4647589141724508</v>
      </c>
      <c r="M13" s="22">
        <f t="shared" si="10"/>
        <v>0.53524108582754926</v>
      </c>
      <c r="N13" s="20">
        <f t="shared" si="11"/>
        <v>0.48884709747281085</v>
      </c>
      <c r="O13" s="22">
        <f t="shared" si="12"/>
        <v>0.51115290252718915</v>
      </c>
      <c r="P13" s="20">
        <f t="shared" si="13"/>
        <v>0.49805619471213419</v>
      </c>
      <c r="Q13" s="22">
        <f t="shared" si="14"/>
        <v>0.50194380528786575</v>
      </c>
      <c r="R13" s="20">
        <f t="shared" si="15"/>
        <v>0.58060397683360754</v>
      </c>
      <c r="S13" s="22">
        <f t="shared" si="16"/>
        <v>0.41939602316639241</v>
      </c>
      <c r="T13" s="20">
        <f t="shared" si="17"/>
        <v>0.62253377398235588</v>
      </c>
      <c r="U13" s="22">
        <f t="shared" si="18"/>
        <v>0.37746622601764401</v>
      </c>
      <c r="V13" s="20">
        <f t="shared" si="19"/>
        <v>0.51122759647193883</v>
      </c>
      <c r="W13" s="22">
        <f t="shared" si="20"/>
        <v>0.48877240352806117</v>
      </c>
      <c r="X13" s="20">
        <f t="shared" si="21"/>
        <v>0.47839515353325462</v>
      </c>
      <c r="Y13" s="22">
        <f t="shared" si="22"/>
        <v>0.52160484646674532</v>
      </c>
      <c r="Z13" s="20">
        <f t="shared" si="23"/>
        <v>0.42118805963517275</v>
      </c>
      <c r="AA13" s="22">
        <f t="shared" si="24"/>
        <v>0.5788119403648273</v>
      </c>
      <c r="AB13" s="20">
        <f t="shared" si="25"/>
        <v>0.62133221564652164</v>
      </c>
      <c r="AC13" s="22">
        <f t="shared" si="26"/>
        <v>0.37866778435347842</v>
      </c>
      <c r="AD13" s="20">
        <f t="shared" si="27"/>
        <v>0.6552087574666291</v>
      </c>
      <c r="AE13" s="22">
        <f t="shared" si="28"/>
        <v>0.34479124253337079</v>
      </c>
      <c r="AF13" s="20">
        <f t="shared" si="29"/>
        <v>0.56716547598633094</v>
      </c>
      <c r="AG13" s="22">
        <f t="shared" si="30"/>
        <v>0.43283452401366901</v>
      </c>
      <c r="AH13" s="20">
        <f t="shared" si="31"/>
        <v>0.69491662777001362</v>
      </c>
      <c r="AI13" s="22">
        <f t="shared" si="32"/>
        <v>0.30508337222998633</v>
      </c>
    </row>
    <row r="14" spans="1:35" x14ac:dyDescent="0.2"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</row>
    <row r="15" spans="1:35" x14ac:dyDescent="0.2">
      <c r="A15" s="1" t="s">
        <v>53</v>
      </c>
      <c r="D15" s="39">
        <f t="shared" ref="D15:AI15" si="34">SUM(D16:D24)</f>
        <v>1921290</v>
      </c>
      <c r="E15" s="38">
        <f t="shared" si="34"/>
        <v>1188314</v>
      </c>
      <c r="F15" s="39">
        <f t="shared" si="34"/>
        <v>1904097</v>
      </c>
      <c r="G15" s="38">
        <f t="shared" si="34"/>
        <v>1108853</v>
      </c>
      <c r="H15" s="39">
        <f t="shared" si="34"/>
        <v>1803800.0000000005</v>
      </c>
      <c r="I15" s="38">
        <f t="shared" si="34"/>
        <v>1071108.9998600001</v>
      </c>
      <c r="J15" s="39">
        <f t="shared" si="34"/>
        <v>2080594</v>
      </c>
      <c r="K15" s="38">
        <f t="shared" si="34"/>
        <v>697637</v>
      </c>
      <c r="L15" s="40">
        <f>SUM(L16:L24)</f>
        <v>645429</v>
      </c>
      <c r="M15" s="41">
        <f>SUM(M16:M24)</f>
        <v>525307</v>
      </c>
      <c r="N15" s="40">
        <f>SUM(N16:N24)</f>
        <v>1696346</v>
      </c>
      <c r="O15" s="42">
        <f>SUM(O16:O24)</f>
        <v>1458048</v>
      </c>
      <c r="P15" s="40">
        <f t="shared" si="34"/>
        <v>1112282.9999999998</v>
      </c>
      <c r="Q15" s="42">
        <f t="shared" si="34"/>
        <v>964865.99997</v>
      </c>
      <c r="R15" s="40">
        <f t="shared" si="34"/>
        <v>1417538</v>
      </c>
      <c r="S15" s="42">
        <f t="shared" si="34"/>
        <v>839274.00011000002</v>
      </c>
      <c r="T15" s="40">
        <f t="shared" si="34"/>
        <v>1420481</v>
      </c>
      <c r="U15" s="42">
        <f t="shared" si="34"/>
        <v>720967.00003999996</v>
      </c>
      <c r="V15" s="40">
        <f t="shared" si="34"/>
        <v>1208097.9997999999</v>
      </c>
      <c r="W15" s="42">
        <f t="shared" si="34"/>
        <v>993127.00008999999</v>
      </c>
      <c r="X15" s="40">
        <f t="shared" si="34"/>
        <v>1027710.0001200001</v>
      </c>
      <c r="Y15" s="42">
        <f t="shared" si="34"/>
        <v>982112.99996999989</v>
      </c>
      <c r="Z15" s="40">
        <f t="shared" si="34"/>
        <v>1060860.9999199999</v>
      </c>
      <c r="AA15" s="42">
        <f t="shared" si="34"/>
        <v>1168177.9998999999</v>
      </c>
      <c r="AB15" s="40">
        <f t="shared" si="34"/>
        <v>1971398</v>
      </c>
      <c r="AC15" s="42">
        <f t="shared" si="34"/>
        <v>926108.99991000001</v>
      </c>
      <c r="AD15" s="40">
        <f t="shared" si="34"/>
        <v>1500738.0001000001</v>
      </c>
      <c r="AE15" s="42">
        <f t="shared" si="34"/>
        <v>661531.99998999992</v>
      </c>
      <c r="AF15" s="40">
        <f t="shared" si="34"/>
        <v>1234984.0000000002</v>
      </c>
      <c r="AG15" s="42">
        <f t="shared" si="34"/>
        <v>784342.00007999991</v>
      </c>
      <c r="AH15" s="40">
        <f t="shared" si="34"/>
        <v>1546581.9997999999</v>
      </c>
      <c r="AI15" s="41">
        <f t="shared" si="34"/>
        <v>574388</v>
      </c>
    </row>
    <row r="16" spans="1:35" x14ac:dyDescent="0.2">
      <c r="A16" s="43" t="s">
        <v>44</v>
      </c>
      <c r="D16" s="44">
        <v>213423</v>
      </c>
      <c r="E16" s="45">
        <v>114339</v>
      </c>
      <c r="F16" s="44">
        <v>213130</v>
      </c>
      <c r="G16" s="46">
        <v>112067</v>
      </c>
      <c r="H16" s="47">
        <v>199971.63149999999</v>
      </c>
      <c r="I16" s="48">
        <v>113666.201</v>
      </c>
      <c r="J16" s="47">
        <v>261936</v>
      </c>
      <c r="K16" s="48">
        <v>0</v>
      </c>
      <c r="L16" s="47">
        <v>60428</v>
      </c>
      <c r="M16" s="49">
        <v>53655</v>
      </c>
      <c r="N16" s="47">
        <v>189931</v>
      </c>
      <c r="O16" s="48">
        <v>142268</v>
      </c>
      <c r="P16" s="47">
        <v>116356.35950000001</v>
      </c>
      <c r="Q16" s="48">
        <v>84633.152350000004</v>
      </c>
      <c r="R16" s="47">
        <v>139811.32500000001</v>
      </c>
      <c r="S16" s="48">
        <v>86006.098060000004</v>
      </c>
      <c r="T16" s="47">
        <v>140075.1531</v>
      </c>
      <c r="U16" s="48">
        <v>72849.401129999998</v>
      </c>
      <c r="V16" s="47">
        <v>124099.83130000001</v>
      </c>
      <c r="W16" s="48">
        <v>95439.966769999999</v>
      </c>
      <c r="X16" s="47">
        <v>111102.1972</v>
      </c>
      <c r="Y16" s="48">
        <v>88973.908429999996</v>
      </c>
      <c r="Z16" s="47">
        <v>110843.943</v>
      </c>
      <c r="AA16" s="48">
        <v>111554.1985</v>
      </c>
      <c r="AB16" s="47">
        <v>219212.25380000001</v>
      </c>
      <c r="AC16" s="48">
        <v>89614.994330000001</v>
      </c>
      <c r="AD16" s="47">
        <v>156583.11170000001</v>
      </c>
      <c r="AE16" s="48">
        <v>69535.762560000003</v>
      </c>
      <c r="AF16" s="47">
        <v>138902.70050000001</v>
      </c>
      <c r="AG16" s="48">
        <v>74614.450570000001</v>
      </c>
      <c r="AH16" s="47">
        <v>161088.67329999999</v>
      </c>
      <c r="AI16" s="49">
        <v>58039.94814</v>
      </c>
    </row>
    <row r="17" spans="1:35" x14ac:dyDescent="0.2">
      <c r="A17" s="50" t="s">
        <v>45</v>
      </c>
      <c r="D17" s="15">
        <v>203254</v>
      </c>
      <c r="E17" s="16">
        <v>136056</v>
      </c>
      <c r="F17" s="15">
        <v>200553</v>
      </c>
      <c r="G17">
        <v>124192</v>
      </c>
      <c r="H17" s="51">
        <v>192297.23389999999</v>
      </c>
      <c r="I17" s="52">
        <v>122784.49980000001</v>
      </c>
      <c r="J17" s="51">
        <v>259257</v>
      </c>
      <c r="K17" s="52">
        <v>0</v>
      </c>
      <c r="L17" s="51">
        <v>65713</v>
      </c>
      <c r="M17" s="53">
        <v>63198</v>
      </c>
      <c r="N17" s="51">
        <v>174649</v>
      </c>
      <c r="O17" s="52">
        <v>164828</v>
      </c>
      <c r="P17" s="51">
        <v>119345.10370000001</v>
      </c>
      <c r="Q17" s="52">
        <v>108181.4115</v>
      </c>
      <c r="R17" s="51">
        <v>146668.163</v>
      </c>
      <c r="S17" s="52">
        <v>102656.651</v>
      </c>
      <c r="T17" s="51">
        <v>149012.74460000001</v>
      </c>
      <c r="U17" s="52">
        <v>85860.492920000004</v>
      </c>
      <c r="V17" s="51">
        <v>113254.3466</v>
      </c>
      <c r="W17" s="52">
        <v>132464.71609999999</v>
      </c>
      <c r="X17" s="51">
        <v>109570.43919999999</v>
      </c>
      <c r="Y17" s="52">
        <v>112172.1823</v>
      </c>
      <c r="Z17" s="51">
        <v>108963.7506</v>
      </c>
      <c r="AA17" s="52">
        <v>133857.81080000001</v>
      </c>
      <c r="AB17" s="51">
        <v>213066.4503</v>
      </c>
      <c r="AC17" s="52">
        <v>107148.38400000001</v>
      </c>
      <c r="AD17" s="51">
        <v>162675.50649999999</v>
      </c>
      <c r="AE17" s="52">
        <v>75115.778160000002</v>
      </c>
      <c r="AF17" s="51">
        <v>142175.66560000001</v>
      </c>
      <c r="AG17" s="52">
        <v>79516.927439999999</v>
      </c>
      <c r="AH17" s="51">
        <v>166357.45069999999</v>
      </c>
      <c r="AI17" s="53">
        <v>66465.802660000001</v>
      </c>
    </row>
    <row r="18" spans="1:35" x14ac:dyDescent="0.2">
      <c r="A18" s="54" t="s">
        <v>46</v>
      </c>
      <c r="D18" s="15">
        <v>189461</v>
      </c>
      <c r="E18" s="16">
        <v>137869</v>
      </c>
      <c r="F18" s="15">
        <v>188491</v>
      </c>
      <c r="G18">
        <v>126175</v>
      </c>
      <c r="H18" s="51">
        <v>171018.9786</v>
      </c>
      <c r="I18" s="52">
        <v>123722.6817</v>
      </c>
      <c r="J18" s="51">
        <v>212119</v>
      </c>
      <c r="K18" s="52">
        <v>109372</v>
      </c>
      <c r="L18" s="51">
        <v>58252</v>
      </c>
      <c r="M18" s="53">
        <v>60178</v>
      </c>
      <c r="N18" s="51">
        <v>163391</v>
      </c>
      <c r="O18" s="52">
        <v>168826</v>
      </c>
      <c r="P18" s="51">
        <v>105359.3149</v>
      </c>
      <c r="Q18" s="52">
        <v>114809.1963</v>
      </c>
      <c r="R18" s="51">
        <v>141505.79459999999</v>
      </c>
      <c r="S18" s="52">
        <v>96707.920069999993</v>
      </c>
      <c r="T18" s="51">
        <v>138786.51190000001</v>
      </c>
      <c r="U18" s="52">
        <v>86144.637860000003</v>
      </c>
      <c r="V18" s="51">
        <v>113811.82550000001</v>
      </c>
      <c r="W18" s="52">
        <v>118197.7012</v>
      </c>
      <c r="X18" s="51">
        <v>98758.275020000001</v>
      </c>
      <c r="Y18" s="52">
        <v>114201.6113</v>
      </c>
      <c r="Z18" s="51">
        <v>98492.119420000003</v>
      </c>
      <c r="AA18" s="52">
        <v>132845.92430000001</v>
      </c>
      <c r="AB18" s="51">
        <v>193297.6863</v>
      </c>
      <c r="AC18" s="52">
        <v>109103.7834</v>
      </c>
      <c r="AD18" s="51">
        <v>144682.00409999999</v>
      </c>
      <c r="AE18" s="52">
        <v>77314.902239999996</v>
      </c>
      <c r="AF18" s="51">
        <v>116662.38159999999</v>
      </c>
      <c r="AG18" s="52">
        <v>90343.426319999999</v>
      </c>
      <c r="AH18" s="51">
        <v>155470.16039999999</v>
      </c>
      <c r="AI18" s="53">
        <v>63918.714220000002</v>
      </c>
    </row>
    <row r="19" spans="1:35" x14ac:dyDescent="0.2">
      <c r="A19" s="55" t="s">
        <v>47</v>
      </c>
      <c r="D19" s="15">
        <v>211423</v>
      </c>
      <c r="E19" s="16">
        <v>152699</v>
      </c>
      <c r="F19" s="15">
        <v>219573</v>
      </c>
      <c r="G19">
        <v>137933</v>
      </c>
      <c r="H19" s="51">
        <v>211865.8401</v>
      </c>
      <c r="I19" s="52">
        <v>130936.20450000001</v>
      </c>
      <c r="J19" s="51">
        <v>221303</v>
      </c>
      <c r="K19" s="52">
        <v>129936</v>
      </c>
      <c r="L19" s="51">
        <v>74042</v>
      </c>
      <c r="M19" s="53">
        <v>60733</v>
      </c>
      <c r="N19" s="51">
        <v>183479</v>
      </c>
      <c r="O19" s="52">
        <v>186059</v>
      </c>
      <c r="P19" s="51">
        <v>127582.39290000001</v>
      </c>
      <c r="Q19" s="52">
        <v>125534.6483</v>
      </c>
      <c r="R19" s="51">
        <v>161933.1257</v>
      </c>
      <c r="S19" s="52">
        <v>108990.4216</v>
      </c>
      <c r="T19" s="51">
        <v>161708.87820000001</v>
      </c>
      <c r="U19" s="52">
        <v>93995.183390000006</v>
      </c>
      <c r="V19" s="51">
        <v>143816.54199999999</v>
      </c>
      <c r="W19" s="52">
        <v>120588.4072</v>
      </c>
      <c r="X19" s="51">
        <v>114312.9999</v>
      </c>
      <c r="Y19" s="52">
        <v>126369.62609999999</v>
      </c>
      <c r="Z19" s="51">
        <v>125229.2788</v>
      </c>
      <c r="AA19" s="52">
        <v>151822.97820000001</v>
      </c>
      <c r="AB19" s="51">
        <v>231241.07399999999</v>
      </c>
      <c r="AC19" s="52">
        <v>111675.2369</v>
      </c>
      <c r="AD19" s="51">
        <v>176641.74170000001</v>
      </c>
      <c r="AE19" s="52">
        <v>79540.335510000004</v>
      </c>
      <c r="AF19" s="51">
        <v>144182.70240000001</v>
      </c>
      <c r="AG19" s="52">
        <v>96509.057409999994</v>
      </c>
      <c r="AH19" s="51">
        <v>180804.1151</v>
      </c>
      <c r="AI19" s="53">
        <v>69809.827099999995</v>
      </c>
    </row>
    <row r="20" spans="1:35" x14ac:dyDescent="0.2">
      <c r="A20" s="56" t="s">
        <v>48</v>
      </c>
      <c r="D20" s="15">
        <v>235984</v>
      </c>
      <c r="E20" s="16">
        <v>119934</v>
      </c>
      <c r="F20" s="15">
        <v>230731</v>
      </c>
      <c r="G20">
        <v>111908</v>
      </c>
      <c r="H20" s="51">
        <v>223317.315</v>
      </c>
      <c r="I20" s="52">
        <v>109012.6296</v>
      </c>
      <c r="J20" s="51">
        <v>257490</v>
      </c>
      <c r="K20" s="52">
        <v>82944</v>
      </c>
      <c r="L20" s="51">
        <v>99473</v>
      </c>
      <c r="M20" s="53">
        <v>53440</v>
      </c>
      <c r="N20" s="51">
        <v>212382</v>
      </c>
      <c r="O20" s="52">
        <v>148935</v>
      </c>
      <c r="P20" s="51">
        <v>142760.9896</v>
      </c>
      <c r="Q20" s="52">
        <v>103107.68949999999</v>
      </c>
      <c r="R20" s="51">
        <v>181144.86189999999</v>
      </c>
      <c r="S20" s="52">
        <v>80868.688750000001</v>
      </c>
      <c r="T20" s="51">
        <v>176185.44270000001</v>
      </c>
      <c r="U20" s="52">
        <v>73878.397970000005</v>
      </c>
      <c r="V20" s="51">
        <v>155506.33259999999</v>
      </c>
      <c r="W20" s="52">
        <v>99767.958259999999</v>
      </c>
      <c r="X20" s="51">
        <v>122546.8671</v>
      </c>
      <c r="Y20" s="52">
        <v>109155.2916</v>
      </c>
      <c r="Z20" s="51">
        <v>144123.022</v>
      </c>
      <c r="AA20" s="52">
        <v>117934.5404</v>
      </c>
      <c r="AB20" s="51">
        <v>236406.64600000001</v>
      </c>
      <c r="AC20" s="52">
        <v>94264.648669999995</v>
      </c>
      <c r="AD20" s="51">
        <v>184805.592</v>
      </c>
      <c r="AE20" s="52">
        <v>69436.303459999996</v>
      </c>
      <c r="AF20" s="51">
        <v>149978.7311</v>
      </c>
      <c r="AG20" s="52">
        <v>87418.003719999993</v>
      </c>
      <c r="AH20" s="51">
        <v>189048.4241</v>
      </c>
      <c r="AI20" s="53">
        <v>63066.861660000002</v>
      </c>
    </row>
    <row r="21" spans="1:35" x14ac:dyDescent="0.2">
      <c r="A21" s="57" t="s">
        <v>49</v>
      </c>
      <c r="D21" s="15">
        <v>212003</v>
      </c>
      <c r="E21" s="16">
        <v>169966</v>
      </c>
      <c r="F21" s="15">
        <v>212823</v>
      </c>
      <c r="G21">
        <v>154833</v>
      </c>
      <c r="H21" s="51">
        <v>204690.63140000001</v>
      </c>
      <c r="I21" s="52">
        <v>147995.7493</v>
      </c>
      <c r="J21" s="51">
        <v>180942</v>
      </c>
      <c r="K21" s="52">
        <v>176612</v>
      </c>
      <c r="L21" s="51">
        <v>68999</v>
      </c>
      <c r="M21" s="53">
        <v>71182</v>
      </c>
      <c r="N21" s="51">
        <v>179444</v>
      </c>
      <c r="O21" s="52">
        <v>207491</v>
      </c>
      <c r="P21" s="51">
        <v>119068.1991</v>
      </c>
      <c r="Q21" s="52">
        <v>143866.3456</v>
      </c>
      <c r="R21" s="51">
        <v>170265.58410000001</v>
      </c>
      <c r="S21" s="52">
        <v>114080.99739999999</v>
      </c>
      <c r="T21" s="51">
        <v>168727.29930000001</v>
      </c>
      <c r="U21" s="52">
        <v>102934.8628</v>
      </c>
      <c r="V21" s="51">
        <v>138725.70319999999</v>
      </c>
      <c r="W21" s="52">
        <v>137886.45910000001</v>
      </c>
      <c r="X21" s="51">
        <v>115042.3155</v>
      </c>
      <c r="Y21" s="52">
        <v>137813.58840000001</v>
      </c>
      <c r="Z21" s="51">
        <v>114646.0992</v>
      </c>
      <c r="AA21" s="52">
        <v>162987</v>
      </c>
      <c r="AB21" s="51">
        <v>226064.13389999999</v>
      </c>
      <c r="AC21" s="52">
        <v>129576.7916</v>
      </c>
      <c r="AD21" s="51">
        <v>178412.53469999999</v>
      </c>
      <c r="AE21" s="52">
        <v>93710.551449999999</v>
      </c>
      <c r="AF21" s="51">
        <v>137853.52069999999</v>
      </c>
      <c r="AG21" s="52">
        <v>115090.47229999999</v>
      </c>
      <c r="AH21" s="51">
        <v>188552.08189999999</v>
      </c>
      <c r="AI21" s="53">
        <v>80546.802110000004</v>
      </c>
    </row>
    <row r="22" spans="1:35" x14ac:dyDescent="0.2">
      <c r="A22" s="58" t="s">
        <v>50</v>
      </c>
      <c r="D22" s="15">
        <v>233382</v>
      </c>
      <c r="E22" s="16">
        <v>44275</v>
      </c>
      <c r="F22" s="15">
        <v>214011</v>
      </c>
      <c r="G22">
        <v>43558</v>
      </c>
      <c r="H22" s="51">
        <v>190825.83069999999</v>
      </c>
      <c r="I22" s="52">
        <v>42941.777759999997</v>
      </c>
      <c r="J22" s="51">
        <v>210794</v>
      </c>
      <c r="K22" s="52">
        <v>0</v>
      </c>
      <c r="L22" s="51">
        <v>81188</v>
      </c>
      <c r="M22" s="53">
        <v>18556</v>
      </c>
      <c r="N22" s="51">
        <v>221376</v>
      </c>
      <c r="O22" s="52">
        <v>60140</v>
      </c>
      <c r="P22" s="51">
        <v>133057.3627</v>
      </c>
      <c r="Q22" s="52">
        <v>35574.433319999996</v>
      </c>
      <c r="R22" s="51">
        <v>147019.3101</v>
      </c>
      <c r="S22" s="52">
        <v>29873.086930000001</v>
      </c>
      <c r="T22" s="51">
        <v>147025.10800000001</v>
      </c>
      <c r="U22" s="52">
        <v>22522.293160000001</v>
      </c>
      <c r="V22" s="51">
        <v>135492.4118</v>
      </c>
      <c r="W22" s="52">
        <v>35080.044159999998</v>
      </c>
      <c r="X22" s="51">
        <v>115593.3116</v>
      </c>
      <c r="Y22" s="52">
        <v>37107.393839999997</v>
      </c>
      <c r="Z22" s="51">
        <v>125676.3453</v>
      </c>
      <c r="AA22" s="52">
        <v>43644.864500000003</v>
      </c>
      <c r="AB22" s="51">
        <v>213231.62119999999</v>
      </c>
      <c r="AC22" s="52">
        <v>34397.584210000001</v>
      </c>
      <c r="AD22" s="51">
        <v>149313.19639999999</v>
      </c>
      <c r="AE22" s="52">
        <v>22992.949270000001</v>
      </c>
      <c r="AF22" s="51">
        <v>132902.42129999999</v>
      </c>
      <c r="AG22" s="52">
        <v>32181.640520000001</v>
      </c>
      <c r="AH22" s="51">
        <v>144200.51130000001</v>
      </c>
      <c r="AI22" s="53">
        <v>22336.171600000001</v>
      </c>
    </row>
    <row r="23" spans="1:35" x14ac:dyDescent="0.2">
      <c r="A23" s="59" t="s">
        <v>51</v>
      </c>
      <c r="D23" s="15">
        <v>213364</v>
      </c>
      <c r="E23" s="16">
        <v>150825</v>
      </c>
      <c r="F23" s="15">
        <v>205644</v>
      </c>
      <c r="G23">
        <v>144128</v>
      </c>
      <c r="H23" s="51">
        <v>197501.9687</v>
      </c>
      <c r="I23" s="52">
        <v>134042.9921</v>
      </c>
      <c r="J23" s="51">
        <v>263999</v>
      </c>
      <c r="K23" s="52">
        <v>82242</v>
      </c>
      <c r="L23" s="51">
        <v>71915</v>
      </c>
      <c r="M23" s="53">
        <v>69025</v>
      </c>
      <c r="N23" s="51">
        <v>184797</v>
      </c>
      <c r="O23" s="52">
        <v>184076</v>
      </c>
      <c r="P23" s="51">
        <v>119517.3221</v>
      </c>
      <c r="Q23" s="52">
        <v>118914.4078</v>
      </c>
      <c r="R23" s="51">
        <v>164329.7107</v>
      </c>
      <c r="S23" s="52">
        <v>101004.35060000001</v>
      </c>
      <c r="T23" s="51">
        <v>170634.15479999999</v>
      </c>
      <c r="U23" s="52">
        <v>80719.365409999999</v>
      </c>
      <c r="V23" s="51">
        <v>141837.09229999999</v>
      </c>
      <c r="W23" s="52">
        <v>118365.4558</v>
      </c>
      <c r="X23" s="51">
        <v>118379.7702</v>
      </c>
      <c r="Y23" s="52">
        <v>122859.7934</v>
      </c>
      <c r="Z23" s="51">
        <v>115602.06</v>
      </c>
      <c r="AA23" s="52">
        <v>152354.2231</v>
      </c>
      <c r="AB23" s="51">
        <v>217949.94510000001</v>
      </c>
      <c r="AC23" s="52">
        <v>115684.00629999999</v>
      </c>
      <c r="AD23" s="51">
        <v>168766.00700000001</v>
      </c>
      <c r="AE23" s="52">
        <v>79764.609490000003</v>
      </c>
      <c r="AF23" s="51">
        <v>130841.1026</v>
      </c>
      <c r="AG23" s="52">
        <v>100693.3698</v>
      </c>
      <c r="AH23" s="51">
        <v>175401.48740000001</v>
      </c>
      <c r="AI23" s="53">
        <v>68695.529339999994</v>
      </c>
    </row>
    <row r="24" spans="1:35" x14ac:dyDescent="0.2">
      <c r="A24" s="60" t="s">
        <v>52</v>
      </c>
      <c r="D24" s="61">
        <v>208996</v>
      </c>
      <c r="E24" s="62">
        <v>162351</v>
      </c>
      <c r="F24" s="61">
        <v>219141</v>
      </c>
      <c r="G24" s="63">
        <v>154059</v>
      </c>
      <c r="H24" s="64">
        <v>212310.57010000001</v>
      </c>
      <c r="I24" s="65">
        <v>146006.2641</v>
      </c>
      <c r="J24" s="64">
        <v>212754</v>
      </c>
      <c r="K24" s="65">
        <v>116531</v>
      </c>
      <c r="L24" s="64">
        <v>65419</v>
      </c>
      <c r="M24" s="66">
        <v>75340</v>
      </c>
      <c r="N24" s="64">
        <v>186897</v>
      </c>
      <c r="O24" s="65">
        <v>195425</v>
      </c>
      <c r="P24" s="64">
        <v>129235.9555</v>
      </c>
      <c r="Q24" s="65">
        <v>130244.7153</v>
      </c>
      <c r="R24" s="64">
        <v>164860.1249</v>
      </c>
      <c r="S24" s="65">
        <v>119085.78569999999</v>
      </c>
      <c r="T24" s="64">
        <v>168325.70740000001</v>
      </c>
      <c r="U24" s="65">
        <v>102062.3654</v>
      </c>
      <c r="V24" s="64">
        <v>141553.91450000001</v>
      </c>
      <c r="W24" s="65">
        <v>135336.29149999999</v>
      </c>
      <c r="X24" s="64">
        <v>122403.8244</v>
      </c>
      <c r="Y24" s="65">
        <v>133459.60459999999</v>
      </c>
      <c r="Z24" s="64">
        <v>117284.38159999999</v>
      </c>
      <c r="AA24" s="65">
        <v>161176.4601</v>
      </c>
      <c r="AB24" s="64">
        <v>220928.1894</v>
      </c>
      <c r="AC24" s="65">
        <v>134643.5705</v>
      </c>
      <c r="AD24" s="64">
        <v>178858.30600000001</v>
      </c>
      <c r="AE24" s="65">
        <v>94120.807849999997</v>
      </c>
      <c r="AF24" s="64">
        <v>141484.77420000001</v>
      </c>
      <c r="AG24" s="65">
        <v>107974.652</v>
      </c>
      <c r="AH24" s="64">
        <v>185659.0956</v>
      </c>
      <c r="AI24" s="66">
        <v>81508.343169999993</v>
      </c>
    </row>
  </sheetData>
  <mergeCells count="28">
    <mergeCell ref="X2:Y2"/>
    <mergeCell ref="Z2:AA2"/>
    <mergeCell ref="AB2:AC2"/>
    <mergeCell ref="AD2:AE2"/>
    <mergeCell ref="AF2:AG2"/>
    <mergeCell ref="AH2:AI2"/>
    <mergeCell ref="L2:M2"/>
    <mergeCell ref="N2:O2"/>
    <mergeCell ref="P2:Q2"/>
    <mergeCell ref="R2:S2"/>
    <mergeCell ref="T2:U2"/>
    <mergeCell ref="V2:W2"/>
    <mergeCell ref="N1:O1"/>
    <mergeCell ref="P1:Y1"/>
    <mergeCell ref="Z1:AA1"/>
    <mergeCell ref="AB1:AC1"/>
    <mergeCell ref="AD1:AI1"/>
    <mergeCell ref="B2:C2"/>
    <mergeCell ref="D2:E2"/>
    <mergeCell ref="F2:G2"/>
    <mergeCell ref="H2:I2"/>
    <mergeCell ref="J2:K2"/>
    <mergeCell ref="B1:C1"/>
    <mergeCell ref="D1:E1"/>
    <mergeCell ref="F1:G1"/>
    <mergeCell ref="H1:I1"/>
    <mergeCell ref="J1:K1"/>
    <mergeCell ref="L1:M1"/>
  </mergeCells>
  <conditionalFormatting sqref="D4 B4:B13">
    <cfRule type="cellIs" dxfId="35" priority="36" operator="greaterThan">
      <formula>0.5</formula>
    </cfRule>
  </conditionalFormatting>
  <conditionalFormatting sqref="E4">
    <cfRule type="cellIs" dxfId="34" priority="35" operator="greaterThan">
      <formula>0.5</formula>
    </cfRule>
  </conditionalFormatting>
  <conditionalFormatting sqref="F4">
    <cfRule type="cellIs" dxfId="33" priority="34" operator="greaterThan">
      <formula>0.5</formula>
    </cfRule>
  </conditionalFormatting>
  <conditionalFormatting sqref="G4">
    <cfRule type="cellIs" dxfId="32" priority="33" operator="greaterThan">
      <formula>0.5</formula>
    </cfRule>
  </conditionalFormatting>
  <conditionalFormatting sqref="H4">
    <cfRule type="cellIs" dxfId="31" priority="32" operator="greaterThan">
      <formula>0.5</formula>
    </cfRule>
  </conditionalFormatting>
  <conditionalFormatting sqref="I4">
    <cfRule type="cellIs" dxfId="30" priority="31" operator="greaterThan">
      <formula>0.5</formula>
    </cfRule>
  </conditionalFormatting>
  <conditionalFormatting sqref="J4">
    <cfRule type="cellIs" dxfId="29" priority="30" operator="greaterThan">
      <formula>0.5</formula>
    </cfRule>
  </conditionalFormatting>
  <conditionalFormatting sqref="K4">
    <cfRule type="cellIs" dxfId="28" priority="29" operator="greaterThan">
      <formula>0.5</formula>
    </cfRule>
  </conditionalFormatting>
  <conditionalFormatting sqref="AD4">
    <cfRule type="cellIs" dxfId="27" priority="28" operator="greaterThan">
      <formula>0.5</formula>
    </cfRule>
  </conditionalFormatting>
  <conditionalFormatting sqref="AE4">
    <cfRule type="cellIs" dxfId="26" priority="27" operator="greaterThan">
      <formula>0.5</formula>
    </cfRule>
  </conditionalFormatting>
  <conditionalFormatting sqref="AF4">
    <cfRule type="cellIs" dxfId="25" priority="26" operator="greaterThan">
      <formula>0.5</formula>
    </cfRule>
  </conditionalFormatting>
  <conditionalFormatting sqref="AG4">
    <cfRule type="cellIs" dxfId="24" priority="25" operator="greaterThan">
      <formula>0.5</formula>
    </cfRule>
  </conditionalFormatting>
  <conditionalFormatting sqref="AH4">
    <cfRule type="cellIs" dxfId="23" priority="24" operator="greaterThan">
      <formula>0.5</formula>
    </cfRule>
  </conditionalFormatting>
  <conditionalFormatting sqref="AI4">
    <cfRule type="cellIs" dxfId="22" priority="23" operator="greaterThan">
      <formula>0.5</formula>
    </cfRule>
  </conditionalFormatting>
  <conditionalFormatting sqref="AB4">
    <cfRule type="cellIs" dxfId="21" priority="22" operator="greaterThan">
      <formula>0.5</formula>
    </cfRule>
  </conditionalFormatting>
  <conditionalFormatting sqref="AC4">
    <cfRule type="cellIs" dxfId="20" priority="21" operator="greaterThan">
      <formula>0.5</formula>
    </cfRule>
  </conditionalFormatting>
  <conditionalFormatting sqref="Z4">
    <cfRule type="cellIs" dxfId="19" priority="20" operator="greaterThan">
      <formula>0.5</formula>
    </cfRule>
  </conditionalFormatting>
  <conditionalFormatting sqref="AA4">
    <cfRule type="cellIs" dxfId="18" priority="19" operator="greaterThan">
      <formula>0.5</formula>
    </cfRule>
  </conditionalFormatting>
  <conditionalFormatting sqref="P4">
    <cfRule type="cellIs" dxfId="17" priority="18" operator="greaterThan">
      <formula>0.5</formula>
    </cfRule>
  </conditionalFormatting>
  <conditionalFormatting sqref="Q4">
    <cfRule type="cellIs" dxfId="16" priority="17" operator="greaterThan">
      <formula>0.5</formula>
    </cfRule>
  </conditionalFormatting>
  <conditionalFormatting sqref="R4">
    <cfRule type="cellIs" dxfId="15" priority="16" operator="greaterThan">
      <formula>0.5</formula>
    </cfRule>
  </conditionalFormatting>
  <conditionalFormatting sqref="S4">
    <cfRule type="cellIs" dxfId="14" priority="15" operator="greaterThan">
      <formula>0.5</formula>
    </cfRule>
  </conditionalFormatting>
  <conditionalFormatting sqref="T4">
    <cfRule type="cellIs" dxfId="13" priority="14" operator="greaterThan">
      <formula>0.5</formula>
    </cfRule>
  </conditionalFormatting>
  <conditionalFormatting sqref="U4">
    <cfRule type="cellIs" dxfId="12" priority="13" operator="greaterThan">
      <formula>0.5</formula>
    </cfRule>
  </conditionalFormatting>
  <conditionalFormatting sqref="V4">
    <cfRule type="cellIs" dxfId="11" priority="12" operator="greaterThan">
      <formula>0.5</formula>
    </cfRule>
  </conditionalFormatting>
  <conditionalFormatting sqref="W4">
    <cfRule type="cellIs" dxfId="10" priority="11" operator="greaterThan">
      <formula>0.5</formula>
    </cfRule>
  </conditionalFormatting>
  <conditionalFormatting sqref="X4">
    <cfRule type="cellIs" dxfId="9" priority="10" operator="greaterThan">
      <formula>0.5</formula>
    </cfRule>
  </conditionalFormatting>
  <conditionalFormatting sqref="Y4">
    <cfRule type="cellIs" dxfId="8" priority="9" operator="greaterThan">
      <formula>0.5</formula>
    </cfRule>
  </conditionalFormatting>
  <conditionalFormatting sqref="N4">
    <cfRule type="cellIs" dxfId="7" priority="8" operator="greaterThan">
      <formula>0.5</formula>
    </cfRule>
  </conditionalFormatting>
  <conditionalFormatting sqref="O4">
    <cfRule type="cellIs" dxfId="6" priority="7" operator="greaterThan">
      <formula>0.5</formula>
    </cfRule>
  </conditionalFormatting>
  <conditionalFormatting sqref="L4">
    <cfRule type="cellIs" dxfId="5" priority="6" operator="greaterThan">
      <formula>0.5</formula>
    </cfRule>
  </conditionalFormatting>
  <conditionalFormatting sqref="M4">
    <cfRule type="cellIs" dxfId="4" priority="5" operator="greaterThan">
      <formula>0.5</formula>
    </cfRule>
  </conditionalFormatting>
  <conditionalFormatting sqref="C5:C13">
    <cfRule type="cellIs" dxfId="3" priority="4" operator="greaterThan">
      <formula>0.5</formula>
    </cfRule>
  </conditionalFormatting>
  <conditionalFormatting sqref="C4">
    <cfRule type="cellIs" dxfId="2" priority="3" operator="greaterThan">
      <formula>0.5</formula>
    </cfRule>
  </conditionalFormatting>
  <conditionalFormatting sqref="E5:E13 G5:G13 I5:I13 K5:K13 M5:M13 O5:O13 Q5:Q13 S5:S13 U5:U13 W5:W13 Y5:Y13 AA5:AA13 AC5:AC13 AE5:AE13 AG5:AG13 AI5:AI13">
    <cfRule type="cellIs" dxfId="1" priority="1" operator="greaterThan">
      <formula>0.5</formula>
    </cfRule>
  </conditionalFormatting>
  <conditionalFormatting sqref="D5:D13 F5:F13 H5:H13 J5:J13 L5:L13 N5:N13 P5:P13 R5:R13 T5:T13 V5:V13 X5:X13 Z5:Z13 AB5:AB13 AD5:AD13 AF5:AF13 AH5:AH13">
    <cfRule type="cellIs" dxfId="0" priority="2" operator="greaterThan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CD 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2019-05-23T13:36:42Z</dcterms:created>
  <dcterms:modified xsi:type="dcterms:W3CDTF">2019-05-23T13:37:31Z</dcterms:modified>
</cp:coreProperties>
</file>