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wnloads/"/>
    </mc:Choice>
  </mc:AlternateContent>
  <xr:revisionPtr revIDLastSave="0" documentId="8_{58B994A2-5FCA-EC4E-A4FD-DBFE26490749}" xr6:coauthVersionLast="43" xr6:coauthVersionMax="43" xr10:uidLastSave="{00000000-0000-0000-0000-000000000000}"/>
  <bookViews>
    <workbookView xWindow="11980" yWindow="5960" windowWidth="27640" windowHeight="16940" xr2:uid="{4051D194-F5BB-6A4D-9CA9-9AAC65E1ED47}"/>
  </bookViews>
  <sheets>
    <sheet name="CD Detai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4" i="1" l="1"/>
  <c r="AA14" i="1"/>
  <c r="Z14" i="1"/>
  <c r="Y14" i="1"/>
  <c r="Y4" i="1" s="1"/>
  <c r="X14" i="1"/>
  <c r="W14" i="1"/>
  <c r="V14" i="1"/>
  <c r="U14" i="1"/>
  <c r="U4" i="1" s="1"/>
  <c r="T14" i="1"/>
  <c r="S14" i="1"/>
  <c r="R14" i="1"/>
  <c r="Q14" i="1"/>
  <c r="Q4" i="1" s="1"/>
  <c r="B4" i="1" s="1"/>
  <c r="C4" i="1" s="1"/>
  <c r="P14" i="1"/>
  <c r="O14" i="1"/>
  <c r="N14" i="1"/>
  <c r="M14" i="1"/>
  <c r="M4" i="1" s="1"/>
  <c r="L14" i="1"/>
  <c r="K14" i="1"/>
  <c r="J14" i="1"/>
  <c r="I14" i="1"/>
  <c r="I4" i="1" s="1"/>
  <c r="H14" i="1"/>
  <c r="G14" i="1"/>
  <c r="F14" i="1"/>
  <c r="E14" i="1"/>
  <c r="E4" i="1" s="1"/>
  <c r="D14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12" i="1"/>
  <c r="C12" i="1" s="1"/>
  <c r="AB11" i="1"/>
  <c r="AA11" i="1"/>
  <c r="Z11" i="1"/>
  <c r="Y11" i="1"/>
  <c r="X11" i="1"/>
  <c r="W11" i="1"/>
  <c r="V11" i="1"/>
  <c r="U11" i="1"/>
  <c r="T11" i="1"/>
  <c r="S11" i="1"/>
  <c r="R11" i="1"/>
  <c r="Q11" i="1"/>
  <c r="B11" i="1" s="1"/>
  <c r="C11" i="1" s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B10" i="1"/>
  <c r="C10" i="1" s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B9" i="1" s="1"/>
  <c r="C9" i="1" s="1"/>
  <c r="N9" i="1"/>
  <c r="M9" i="1"/>
  <c r="L9" i="1"/>
  <c r="K9" i="1"/>
  <c r="J9" i="1"/>
  <c r="I9" i="1"/>
  <c r="H9" i="1"/>
  <c r="G9" i="1"/>
  <c r="F9" i="1"/>
  <c r="E9" i="1"/>
  <c r="D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B8" i="1"/>
  <c r="C8" i="1" s="1"/>
  <c r="AB7" i="1"/>
  <c r="AA7" i="1"/>
  <c r="Z7" i="1"/>
  <c r="Y7" i="1"/>
  <c r="X7" i="1"/>
  <c r="W7" i="1"/>
  <c r="V7" i="1"/>
  <c r="U7" i="1"/>
  <c r="T7" i="1"/>
  <c r="S7" i="1"/>
  <c r="R7" i="1"/>
  <c r="Q7" i="1"/>
  <c r="B7" i="1" s="1"/>
  <c r="C7" i="1" s="1"/>
  <c r="P7" i="1"/>
  <c r="O7" i="1"/>
  <c r="N7" i="1"/>
  <c r="M7" i="1"/>
  <c r="L7" i="1"/>
  <c r="K7" i="1"/>
  <c r="J7" i="1"/>
  <c r="I7" i="1"/>
  <c r="H7" i="1"/>
  <c r="G7" i="1"/>
  <c r="F7" i="1"/>
  <c r="E7" i="1"/>
  <c r="D7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B6" i="1"/>
  <c r="C6" i="1" s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B5" i="1" s="1"/>
  <c r="C5" i="1" s="1"/>
  <c r="N5" i="1"/>
  <c r="M5" i="1"/>
  <c r="L5" i="1"/>
  <c r="K5" i="1"/>
  <c r="J5" i="1"/>
  <c r="I5" i="1"/>
  <c r="H5" i="1"/>
  <c r="G5" i="1"/>
  <c r="F5" i="1"/>
  <c r="E5" i="1"/>
  <c r="D5" i="1"/>
  <c r="AB4" i="1"/>
  <c r="AA4" i="1"/>
  <c r="Z4" i="1"/>
  <c r="X4" i="1"/>
  <c r="W4" i="1"/>
  <c r="V4" i="1"/>
  <c r="T4" i="1"/>
  <c r="S4" i="1"/>
  <c r="R4" i="1"/>
  <c r="P4" i="1"/>
  <c r="O4" i="1"/>
  <c r="N4" i="1"/>
  <c r="K4" i="1"/>
  <c r="J4" i="1"/>
  <c r="G4" i="1"/>
  <c r="F4" i="1"/>
  <c r="D4" i="1" l="1"/>
  <c r="L4" i="1"/>
  <c r="H4" i="1"/>
</calcChain>
</file>

<file path=xl/sharedStrings.xml><?xml version="1.0" encoding="utf-8"?>
<sst xmlns="http://schemas.openxmlformats.org/spreadsheetml/2006/main" count="61" uniqueCount="42">
  <si>
    <t>Year:</t>
  </si>
  <si>
    <t>Office:</t>
  </si>
  <si>
    <t>Downballot Average</t>
  </si>
  <si>
    <t>President</t>
  </si>
  <si>
    <t>US House</t>
  </si>
  <si>
    <t>US Senate</t>
  </si>
  <si>
    <t>Governor</t>
  </si>
  <si>
    <t>Comptroller</t>
  </si>
  <si>
    <t>Attorney General</t>
  </si>
  <si>
    <t>Candidate:</t>
  </si>
  <si>
    <t>Dem</t>
  </si>
  <si>
    <t>Rep</t>
  </si>
  <si>
    <t>Obama</t>
  </si>
  <si>
    <t>Romney</t>
  </si>
  <si>
    <t>McCain</t>
  </si>
  <si>
    <t>Kerry</t>
  </si>
  <si>
    <t>Bush</t>
  </si>
  <si>
    <t>Democrat</t>
  </si>
  <si>
    <t>Republican</t>
  </si>
  <si>
    <t>Cardin</t>
  </si>
  <si>
    <t>Bongino</t>
  </si>
  <si>
    <t>Sobhani</t>
  </si>
  <si>
    <t>Mikulski</t>
  </si>
  <si>
    <t>Wargotz</t>
  </si>
  <si>
    <t>O'Malley</t>
  </si>
  <si>
    <t>Ehrlich</t>
  </si>
  <si>
    <t>Franchot</t>
  </si>
  <si>
    <t>Campbell</t>
  </si>
  <si>
    <t>Steele</t>
  </si>
  <si>
    <t>Gansler</t>
  </si>
  <si>
    <t>Rolle</t>
  </si>
  <si>
    <t>McCarthy</t>
  </si>
  <si>
    <t>Percentage:</t>
  </si>
  <si>
    <t>CD 1</t>
  </si>
  <si>
    <t>CD 2</t>
  </si>
  <si>
    <t>CD 3</t>
  </si>
  <si>
    <t>CD 4</t>
  </si>
  <si>
    <t>CD 5</t>
  </si>
  <si>
    <t>CD 6</t>
  </si>
  <si>
    <t>CD 7</t>
  </si>
  <si>
    <t>CD 8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</si>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</sst>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4243FD"/>
        <bgColor indexed="64"/>
      </patternFill>
    </fill>
    <fill>
      <patternFill patternType="solid">
        <fgColor rgb="FFFF4444"/>
        <bgColor indexed="64"/>
      </patternFill>
    </fill>
    <fill>
      <patternFill patternType="solid">
        <fgColor rgb="FF42A145"/>
        <bgColor indexed="64"/>
      </patternFill>
    </fill>
    <fill>
      <patternFill patternType="solid">
        <fgColor rgb="FFA843A9"/>
        <bgColor indexed="64"/>
      </patternFill>
    </fill>
    <fill>
      <patternFill patternType="solid">
        <fgColor rgb="FFFC4444"/>
        <bgColor indexed="64"/>
      </patternFill>
    </fill>
    <fill>
      <patternFill patternType="solid">
        <fgColor rgb="FFFDE046"/>
        <bgColor indexed="64"/>
      </patternFill>
    </fill>
    <fill>
      <patternFill patternType="solid">
        <fgColor rgb="FF43A1A1"/>
        <bgColor indexed="64"/>
      </patternFill>
    </fill>
    <fill>
      <patternFill patternType="solid">
        <fgColor rgb="FFBEBFC1"/>
        <bgColor indexed="64"/>
      </patternFill>
    </fill>
    <fill>
      <patternFill patternType="solid">
        <fgColor rgb="FF9185D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Border="1"/>
    <xf numFmtId="0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ont="1" applyFill="1" applyBorder="1" applyAlignment="1"/>
    <xf numFmtId="0" fontId="0" fillId="0" borderId="7" xfId="0" applyFont="1" applyFill="1" applyBorder="1" applyAlignment="1"/>
    <xf numFmtId="0" fontId="0" fillId="0" borderId="6" xfId="0" applyFont="1" applyFill="1" applyBorder="1" applyAlignment="1"/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ont="1" applyFill="1" applyBorder="1" applyAlignment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10" xfId="0" applyNumberFormat="1" applyBorder="1" applyAlignment="1">
      <alignment horizontal="center"/>
    </xf>
    <xf numFmtId="164" fontId="0" fillId="0" borderId="8" xfId="1" applyNumberFormat="1" applyFont="1" applyFill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2" borderId="8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0" borderId="5" xfId="1" applyNumberFormat="1" applyFont="1" applyFill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4" borderId="6" xfId="1" applyNumberFormat="1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164" fontId="0" fillId="2" borderId="11" xfId="1" applyNumberFormat="1" applyFont="1" applyFill="1" applyBorder="1" applyAlignment="1">
      <alignment horizontal="center"/>
    </xf>
    <xf numFmtId="0" fontId="0" fillId="0" borderId="0" xfId="0" applyNumberFormat="1" applyBorder="1"/>
    <xf numFmtId="0" fontId="0" fillId="0" borderId="4" xfId="0" applyFont="1" applyFill="1" applyBorder="1" applyAlignment="1"/>
    <xf numFmtId="0" fontId="0" fillId="0" borderId="4" xfId="0" applyBorder="1"/>
    <xf numFmtId="0" fontId="0" fillId="0" borderId="2" xfId="0" applyFont="1" applyFill="1" applyBorder="1" applyAlignment="1"/>
    <xf numFmtId="0" fontId="0" fillId="0" borderId="2" xfId="0" applyBorder="1"/>
    <xf numFmtId="3" fontId="0" fillId="0" borderId="2" xfId="0" applyNumberFormat="1" applyBorder="1"/>
    <xf numFmtId="3" fontId="0" fillId="0" borderId="4" xfId="0" applyNumberFormat="1" applyBorder="1"/>
    <xf numFmtId="3" fontId="0" fillId="0" borderId="3" xfId="0" applyNumberFormat="1" applyBorder="1"/>
    <xf numFmtId="0" fontId="0" fillId="3" borderId="14" xfId="0" applyFill="1" applyBorder="1" applyAlignment="1">
      <alignment horizontal="center"/>
    </xf>
    <xf numFmtId="0" fontId="0" fillId="0" borderId="5" xfId="0" applyFont="1" applyFill="1" applyBorder="1" applyAlignment="1"/>
    <xf numFmtId="0" fontId="0" fillId="0" borderId="7" xfId="0" applyBorder="1"/>
    <xf numFmtId="0" fontId="0" fillId="0" borderId="6" xfId="0" applyBorder="1"/>
    <xf numFmtId="1" fontId="0" fillId="0" borderId="5" xfId="0" applyNumberFormat="1" applyBorder="1"/>
    <xf numFmtId="1" fontId="0" fillId="0" borderId="6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0" fillId="5" borderId="15" xfId="0" applyFill="1" applyBorder="1" applyAlignment="1">
      <alignment horizontal="center"/>
    </xf>
    <xf numFmtId="1" fontId="0" fillId="0" borderId="0" xfId="0" applyNumberFormat="1" applyBorder="1"/>
    <xf numFmtId="1" fontId="0" fillId="0" borderId="8" xfId="0" applyNumberFormat="1" applyBorder="1"/>
    <xf numFmtId="3" fontId="0" fillId="0" borderId="8" xfId="0" applyNumberFormat="1" applyBorder="1"/>
    <xf numFmtId="3" fontId="0" fillId="0" borderId="0" xfId="0" applyNumberFormat="1" applyBorder="1"/>
    <xf numFmtId="3" fontId="0" fillId="0" borderId="9" xfId="0" applyNumberFormat="1" applyBorder="1"/>
    <xf numFmtId="0" fontId="0" fillId="6" borderId="15" xfId="0" applyFill="1" applyBorder="1" applyAlignment="1">
      <alignment horizontal="center"/>
    </xf>
    <xf numFmtId="1" fontId="0" fillId="0" borderId="8" xfId="0" applyNumberFormat="1" applyFont="1" applyFill="1" applyBorder="1" applyAlignment="1"/>
    <xf numFmtId="1" fontId="0" fillId="0" borderId="9" xfId="0" applyNumberFormat="1" applyBorder="1"/>
    <xf numFmtId="0" fontId="0" fillId="7" borderId="15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1" fontId="0" fillId="0" borderId="11" xfId="0" applyNumberFormat="1" applyFont="1" applyFill="1" applyBorder="1" applyAlignment="1"/>
    <xf numFmtId="1" fontId="0" fillId="0" borderId="13" xfId="0" applyNumberFormat="1" applyBorder="1"/>
    <xf numFmtId="1" fontId="0" fillId="0" borderId="12" xfId="0" applyNumberFormat="1" applyBorder="1"/>
    <xf numFmtId="1" fontId="0" fillId="0" borderId="11" xfId="0" applyNumberFormat="1" applyBorder="1"/>
    <xf numFmtId="0" fontId="0" fillId="0" borderId="0" xfId="0" applyFont="1" applyFill="1" applyAlignment="1"/>
  </cellXfs>
  <cellStyles count="2">
    <cellStyle name="Normal" xfId="0" builtinId="0"/>
    <cellStyle name="Percent" xfId="1" builtinId="5"/>
  </cellStyles>
  <dxfs count="31"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71AC-F9E3-7541-A9B6-CBDA1716BFFC}">
  <dimension ref="A1:AB22"/>
  <sheetViews>
    <sheetView tabSelected="1" workbookViewId="0">
      <pane xSplit="1" topLeftCell="B1" activePane="topRight" state="frozen"/>
      <selection sqref="A1:B1"/>
      <selection pane="topRight"/>
    </sheetView>
  </sheetViews>
  <sheetFormatPr baseColWidth="10" defaultColWidth="9.1640625" defaultRowHeight="15" x14ac:dyDescent="0.2"/>
  <cols>
    <col min="1" max="1" width="11.5" style="43" customWidth="1"/>
    <col min="2" max="3" width="9.1640625" style="10"/>
    <col min="4" max="4" width="9.1640625" style="78"/>
    <col min="6" max="6" width="9.1640625" style="78"/>
    <col min="7" max="11" width="8.83203125" customWidth="1"/>
    <col min="12" max="16384" width="9.1640625" style="10"/>
  </cols>
  <sheetData>
    <row r="1" spans="1:28" x14ac:dyDescent="0.2">
      <c r="A1" s="1" t="s">
        <v>0</v>
      </c>
      <c r="B1" s="2">
        <v>2010</v>
      </c>
      <c r="C1" s="3"/>
      <c r="D1" s="4">
        <v>2012</v>
      </c>
      <c r="E1" s="5"/>
      <c r="F1" s="4">
        <v>2008</v>
      </c>
      <c r="G1" s="5"/>
      <c r="H1" s="2">
        <v>2004</v>
      </c>
      <c r="I1" s="3"/>
      <c r="J1" s="2">
        <v>2012</v>
      </c>
      <c r="K1" s="6"/>
      <c r="L1" s="6"/>
      <c r="M1" s="6"/>
      <c r="N1" s="3"/>
      <c r="O1" s="7">
        <v>2010</v>
      </c>
      <c r="P1" s="8"/>
      <c r="Q1" s="8"/>
      <c r="R1" s="8"/>
      <c r="S1" s="8"/>
      <c r="T1" s="9"/>
      <c r="U1" s="7">
        <v>2006</v>
      </c>
      <c r="V1" s="8"/>
      <c r="W1" s="8"/>
      <c r="X1" s="8"/>
      <c r="Y1" s="8"/>
      <c r="Z1" s="8"/>
      <c r="AA1" s="8"/>
      <c r="AB1" s="9"/>
    </row>
    <row r="2" spans="1:28" x14ac:dyDescent="0.2">
      <c r="A2" s="11" t="s">
        <v>1</v>
      </c>
      <c r="B2" s="12" t="s">
        <v>2</v>
      </c>
      <c r="C2" s="13"/>
      <c r="D2" s="14" t="s">
        <v>3</v>
      </c>
      <c r="E2" s="15"/>
      <c r="F2" s="14" t="s">
        <v>3</v>
      </c>
      <c r="G2" s="15"/>
      <c r="H2" s="14" t="s">
        <v>3</v>
      </c>
      <c r="I2" s="15"/>
      <c r="J2" s="14" t="s">
        <v>4</v>
      </c>
      <c r="K2" s="15"/>
      <c r="L2" s="14" t="s">
        <v>5</v>
      </c>
      <c r="M2" s="16"/>
      <c r="N2" s="15"/>
      <c r="O2" s="14" t="s">
        <v>5</v>
      </c>
      <c r="P2" s="15"/>
      <c r="Q2" s="14" t="s">
        <v>6</v>
      </c>
      <c r="R2" s="15"/>
      <c r="S2" s="14" t="s">
        <v>7</v>
      </c>
      <c r="T2" s="15"/>
      <c r="U2" s="14" t="s">
        <v>5</v>
      </c>
      <c r="V2" s="15"/>
      <c r="W2" s="14" t="s">
        <v>6</v>
      </c>
      <c r="X2" s="15"/>
      <c r="Y2" s="14" t="s">
        <v>8</v>
      </c>
      <c r="Z2" s="15"/>
      <c r="AA2" s="14" t="s">
        <v>7</v>
      </c>
      <c r="AB2" s="15"/>
    </row>
    <row r="3" spans="1:28" x14ac:dyDescent="0.2">
      <c r="A3" s="11" t="s">
        <v>9</v>
      </c>
      <c r="B3" s="17" t="s">
        <v>10</v>
      </c>
      <c r="C3" s="18" t="s">
        <v>11</v>
      </c>
      <c r="D3" s="19" t="s">
        <v>12</v>
      </c>
      <c r="E3" s="10" t="s">
        <v>13</v>
      </c>
      <c r="F3" s="19" t="s">
        <v>12</v>
      </c>
      <c r="G3" s="10" t="s">
        <v>14</v>
      </c>
      <c r="H3" s="20" t="s">
        <v>15</v>
      </c>
      <c r="I3" s="10" t="s">
        <v>16</v>
      </c>
      <c r="J3" s="20" t="s">
        <v>17</v>
      </c>
      <c r="K3" s="10" t="s">
        <v>18</v>
      </c>
      <c r="L3" s="20" t="s">
        <v>19</v>
      </c>
      <c r="M3" s="21" t="s">
        <v>20</v>
      </c>
      <c r="N3" s="22" t="s">
        <v>21</v>
      </c>
      <c r="O3" s="20" t="s">
        <v>22</v>
      </c>
      <c r="P3" s="10" t="s">
        <v>23</v>
      </c>
      <c r="Q3" s="20" t="s">
        <v>24</v>
      </c>
      <c r="R3" s="10" t="s">
        <v>25</v>
      </c>
      <c r="S3" s="20" t="s">
        <v>26</v>
      </c>
      <c r="T3" s="10" t="s">
        <v>27</v>
      </c>
      <c r="U3" s="20" t="s">
        <v>19</v>
      </c>
      <c r="V3" s="10" t="s">
        <v>28</v>
      </c>
      <c r="W3" s="20" t="s">
        <v>24</v>
      </c>
      <c r="X3" s="10" t="s">
        <v>25</v>
      </c>
      <c r="Y3" s="20" t="s">
        <v>29</v>
      </c>
      <c r="Z3" s="10" t="s">
        <v>30</v>
      </c>
      <c r="AA3" s="20" t="s">
        <v>26</v>
      </c>
      <c r="AB3" s="22" t="s">
        <v>31</v>
      </c>
    </row>
    <row r="4" spans="1:28" x14ac:dyDescent="0.2">
      <c r="A4" s="23" t="s">
        <v>32</v>
      </c>
      <c r="B4" s="24">
        <f t="shared" ref="B4:B12" si="0">(O4+Q4+S4)/3</f>
        <v>0.60670201505174681</v>
      </c>
      <c r="C4" s="25">
        <f>1-B4</f>
        <v>0.39329798494825319</v>
      </c>
      <c r="D4" s="26">
        <f t="shared" ref="D4:D12" si="1">D14/(D14+E14)</f>
        <v>0.6332172578690598</v>
      </c>
      <c r="E4" s="27">
        <f t="shared" ref="E4:E12" si="2">E14/(D14+E14)</f>
        <v>0.3667827421309402</v>
      </c>
      <c r="F4" s="26">
        <f t="shared" ref="F4:F12" si="3">F14/(F14+G14)</f>
        <v>0.62930101609296618</v>
      </c>
      <c r="G4" s="27">
        <f t="shared" ref="G4:G12" si="4">G14/(F14+G14)</f>
        <v>0.37069898390703387</v>
      </c>
      <c r="H4" s="26">
        <f t="shared" ref="H4:H12" si="5">H14/(H14+I14)</f>
        <v>0.56565584200625041</v>
      </c>
      <c r="I4" s="28">
        <f t="shared" ref="I4:I12" si="6">I14/(H14+I14)</f>
        <v>0.4343441579937497</v>
      </c>
      <c r="J4" s="26">
        <f t="shared" ref="J4:J12" si="7">J14/(J14+K14)</f>
        <v>0.65665627789848235</v>
      </c>
      <c r="K4" s="27">
        <f t="shared" ref="K4:K12" si="8">K14/(J14+K14)</f>
        <v>0.3433437221015177</v>
      </c>
      <c r="L4" s="29">
        <f>L14/(L14+M14+N14)</f>
        <v>0.56731503821991158</v>
      </c>
      <c r="M4" s="30">
        <f>M14/(L14+M14+N14)</f>
        <v>0.26682967363070492</v>
      </c>
      <c r="N4" s="25">
        <f>N14/(L14+M14+N14)</f>
        <v>0.16585528814938344</v>
      </c>
      <c r="O4" s="26">
        <f t="shared" ref="O4:O12" si="9">O14/(O14+P14)</f>
        <v>0.6349698835902996</v>
      </c>
      <c r="P4" s="28">
        <f t="shared" ref="P4:P12" si="10">P14/(O14+P14)</f>
        <v>0.3650301164097004</v>
      </c>
      <c r="Q4" s="26">
        <f t="shared" ref="Q4:Q12" si="11">Q14/(Q14+R14)</f>
        <v>0.57375087851464346</v>
      </c>
      <c r="R4" s="27">
        <f t="shared" ref="R4:R12" si="12">R14/(Q14+R14)</f>
        <v>0.42624912148535649</v>
      </c>
      <c r="S4" s="26">
        <f t="shared" ref="S4:S12" si="13">S14/(S14+T14)</f>
        <v>0.61138528305029716</v>
      </c>
      <c r="T4" s="27">
        <f t="shared" ref="T4:T12" si="14">T14/(S14+T14)</f>
        <v>0.38861471694970284</v>
      </c>
      <c r="U4" s="26">
        <f t="shared" ref="U4:U12" si="15">U14/(U14+V14)</f>
        <v>0.55086414418146834</v>
      </c>
      <c r="V4" s="27">
        <f t="shared" ref="V4:V12" si="16">V14/(U14+V14)</f>
        <v>0.4491358558185316</v>
      </c>
      <c r="W4" s="26">
        <f t="shared" ref="W4:W12" si="17">W14/(W14+X14)</f>
        <v>0.53304071914225004</v>
      </c>
      <c r="X4" s="28">
        <f t="shared" ref="X4:X12" si="18">X14/(W14+X14)</f>
        <v>0.46695928085775007</v>
      </c>
      <c r="Y4" s="26">
        <f t="shared" ref="Y4:Y12" si="19">Y14/(Y14+Z14)</f>
        <v>0.61060535750347433</v>
      </c>
      <c r="Z4" s="27">
        <f t="shared" ref="Z4:Z12" si="20">Z14/(Y14+Z14)</f>
        <v>0.38939464249652572</v>
      </c>
      <c r="AA4" s="26">
        <f t="shared" ref="AA4:AA12" si="21">AA14/(AA14+AB14)</f>
        <v>0.59090198426788243</v>
      </c>
      <c r="AB4" s="28">
        <f t="shared" ref="AB4:AB12" si="22">AB14/(AA14+AB14)</f>
        <v>0.40909801573211751</v>
      </c>
    </row>
    <row r="5" spans="1:28" x14ac:dyDescent="0.2">
      <c r="A5" s="31" t="s">
        <v>33</v>
      </c>
      <c r="B5" s="32">
        <f t="shared" si="0"/>
        <v>0.40074363558809534</v>
      </c>
      <c r="C5" s="33">
        <f>1-B5</f>
        <v>0.59925636441190466</v>
      </c>
      <c r="D5" s="32">
        <f t="shared" si="1"/>
        <v>0.38523748247228745</v>
      </c>
      <c r="E5" s="33">
        <f t="shared" si="2"/>
        <v>0.61476251752771249</v>
      </c>
      <c r="F5" s="32">
        <f t="shared" si="3"/>
        <v>0.39176653112074261</v>
      </c>
      <c r="G5" s="33">
        <f t="shared" si="4"/>
        <v>0.60823346887925744</v>
      </c>
      <c r="H5" s="32">
        <f t="shared" si="5"/>
        <v>0.3471251404295736</v>
      </c>
      <c r="I5" s="33">
        <f t="shared" si="6"/>
        <v>0.65287485957042646</v>
      </c>
      <c r="J5" s="32">
        <f t="shared" si="7"/>
        <v>0.33450977711775415</v>
      </c>
      <c r="K5" s="33">
        <f t="shared" si="8"/>
        <v>0.6654902228822458</v>
      </c>
      <c r="L5" s="32">
        <f t="shared" ref="L5:L12" si="23">L15/(L15+M15+N15)</f>
        <v>0.34065219249804496</v>
      </c>
      <c r="M5" s="34">
        <f t="shared" ref="M5:M12" si="24">M15/(L15+M15+N15)</f>
        <v>0.42918922026455592</v>
      </c>
      <c r="N5" s="33">
        <f t="shared" ref="N5:N12" si="25">N15/(L15+M15+N15)</f>
        <v>0.23015858723739913</v>
      </c>
      <c r="O5" s="32">
        <f t="shared" si="9"/>
        <v>0.443751218862657</v>
      </c>
      <c r="P5" s="33">
        <f t="shared" si="10"/>
        <v>0.556248781137343</v>
      </c>
      <c r="Q5" s="32">
        <f t="shared" si="11"/>
        <v>0.33890234632467775</v>
      </c>
      <c r="R5" s="33">
        <f t="shared" si="12"/>
        <v>0.66109765367532236</v>
      </c>
      <c r="S5" s="32">
        <f t="shared" si="13"/>
        <v>0.41957734157695131</v>
      </c>
      <c r="T5" s="33">
        <f t="shared" si="14"/>
        <v>0.58042265842304863</v>
      </c>
      <c r="U5" s="32">
        <f t="shared" si="15"/>
        <v>0.3490276961392676</v>
      </c>
      <c r="V5" s="33">
        <f t="shared" si="16"/>
        <v>0.65097230386073235</v>
      </c>
      <c r="W5" s="32">
        <f t="shared" si="17"/>
        <v>0.33690040706340924</v>
      </c>
      <c r="X5" s="33">
        <f t="shared" si="18"/>
        <v>0.66309959293659082</v>
      </c>
      <c r="Y5" s="32">
        <f t="shared" si="19"/>
        <v>0.4116164574301997</v>
      </c>
      <c r="Z5" s="33">
        <f t="shared" si="20"/>
        <v>0.5883835425698003</v>
      </c>
      <c r="AA5" s="32">
        <f t="shared" si="21"/>
        <v>0.39741628258220679</v>
      </c>
      <c r="AB5" s="33">
        <f t="shared" si="22"/>
        <v>0.60258371741779315</v>
      </c>
    </row>
    <row r="6" spans="1:28" x14ac:dyDescent="0.2">
      <c r="A6" s="35" t="s">
        <v>34</v>
      </c>
      <c r="B6" s="24">
        <f t="shared" si="0"/>
        <v>0.60822636674370478</v>
      </c>
      <c r="C6" s="25">
        <f t="shared" ref="C6:C12" si="26">1-B6</f>
        <v>0.39177363325629522</v>
      </c>
      <c r="D6" s="24">
        <f t="shared" si="1"/>
        <v>0.64159287690066613</v>
      </c>
      <c r="E6" s="25">
        <f t="shared" si="2"/>
        <v>0.35840712309933387</v>
      </c>
      <c r="F6" s="24">
        <f t="shared" si="3"/>
        <v>0.61768048607338433</v>
      </c>
      <c r="G6" s="25">
        <f t="shared" si="4"/>
        <v>0.38231951392661573</v>
      </c>
      <c r="H6" s="24">
        <f t="shared" si="5"/>
        <v>0.56465585461737045</v>
      </c>
      <c r="I6" s="25">
        <f t="shared" si="6"/>
        <v>0.4353441453826295</v>
      </c>
      <c r="J6" s="24">
        <f t="shared" si="7"/>
        <v>0.67825230029459149</v>
      </c>
      <c r="K6" s="25">
        <f t="shared" si="8"/>
        <v>0.32174769970540851</v>
      </c>
      <c r="L6" s="29">
        <f t="shared" si="23"/>
        <v>0.58160003753889178</v>
      </c>
      <c r="M6" s="30">
        <f t="shared" si="24"/>
        <v>0.23302728502487577</v>
      </c>
      <c r="N6" s="25">
        <f t="shared" si="25"/>
        <v>0.18537267743623231</v>
      </c>
      <c r="O6" s="24">
        <f t="shared" si="9"/>
        <v>0.64423581468918367</v>
      </c>
      <c r="P6" s="25">
        <f t="shared" si="10"/>
        <v>0.35576418531081622</v>
      </c>
      <c r="Q6" s="24">
        <f t="shared" si="11"/>
        <v>0.55531379858955177</v>
      </c>
      <c r="R6" s="25">
        <f t="shared" si="12"/>
        <v>0.44468620141044818</v>
      </c>
      <c r="S6" s="24">
        <f t="shared" si="13"/>
        <v>0.6251294869523788</v>
      </c>
      <c r="T6" s="25">
        <f t="shared" si="14"/>
        <v>0.3748705130476212</v>
      </c>
      <c r="U6" s="24">
        <f t="shared" si="15"/>
        <v>0.56616243784123998</v>
      </c>
      <c r="V6" s="25">
        <f t="shared" si="16"/>
        <v>0.43383756215876007</v>
      </c>
      <c r="W6" s="24">
        <f t="shared" si="17"/>
        <v>0.53584562134888347</v>
      </c>
      <c r="X6" s="25">
        <f t="shared" si="18"/>
        <v>0.46415437865111658</v>
      </c>
      <c r="Y6" s="24">
        <f t="shared" si="19"/>
        <v>0.6160197688416561</v>
      </c>
      <c r="Z6" s="25">
        <f t="shared" si="20"/>
        <v>0.3839802311583439</v>
      </c>
      <c r="AA6" s="24">
        <f t="shared" si="21"/>
        <v>0.60795522672532809</v>
      </c>
      <c r="AB6" s="25">
        <f t="shared" si="22"/>
        <v>0.3920447732746718</v>
      </c>
    </row>
    <row r="7" spans="1:28" x14ac:dyDescent="0.2">
      <c r="A7" s="36" t="s">
        <v>35</v>
      </c>
      <c r="B7" s="24">
        <f t="shared" si="0"/>
        <v>0.59938963297078285</v>
      </c>
      <c r="C7" s="25">
        <f t="shared" si="26"/>
        <v>0.40061036702921715</v>
      </c>
      <c r="D7" s="24">
        <f t="shared" si="1"/>
        <v>0.61981269321694854</v>
      </c>
      <c r="E7" s="25">
        <f t="shared" si="2"/>
        <v>0.38018730678305146</v>
      </c>
      <c r="F7" s="24">
        <f t="shared" si="3"/>
        <v>0.61274918493815489</v>
      </c>
      <c r="G7" s="25">
        <f t="shared" si="4"/>
        <v>0.38725081506184517</v>
      </c>
      <c r="H7" s="24">
        <f t="shared" si="5"/>
        <v>0.54895068114758461</v>
      </c>
      <c r="I7" s="25">
        <f t="shared" si="6"/>
        <v>0.45104931885241523</v>
      </c>
      <c r="J7" s="24">
        <f t="shared" si="7"/>
        <v>0.69331746114124093</v>
      </c>
      <c r="K7" s="25">
        <f t="shared" si="8"/>
        <v>0.30668253885875912</v>
      </c>
      <c r="L7" s="29">
        <f t="shared" si="23"/>
        <v>0.53314740378627368</v>
      </c>
      <c r="M7" s="30">
        <f t="shared" si="24"/>
        <v>0.25841797399366173</v>
      </c>
      <c r="N7" s="25">
        <f t="shared" si="25"/>
        <v>0.20843462222006462</v>
      </c>
      <c r="O7" s="24">
        <f t="shared" si="9"/>
        <v>0.63201618793896763</v>
      </c>
      <c r="P7" s="25">
        <f t="shared" si="10"/>
        <v>0.36798381206103231</v>
      </c>
      <c r="Q7" s="24">
        <f t="shared" si="11"/>
        <v>0.55534928572817399</v>
      </c>
      <c r="R7" s="25">
        <f t="shared" si="12"/>
        <v>0.44465071427182601</v>
      </c>
      <c r="S7" s="24">
        <f t="shared" si="13"/>
        <v>0.61080342524520692</v>
      </c>
      <c r="T7" s="25">
        <f t="shared" si="14"/>
        <v>0.38919657475479313</v>
      </c>
      <c r="U7" s="24">
        <f t="shared" si="15"/>
        <v>0.5439683689442173</v>
      </c>
      <c r="V7" s="25">
        <f t="shared" si="16"/>
        <v>0.45603163105578276</v>
      </c>
      <c r="W7" s="24">
        <f t="shared" si="17"/>
        <v>0.51663283875867883</v>
      </c>
      <c r="X7" s="25">
        <f t="shared" si="18"/>
        <v>0.48336716124132123</v>
      </c>
      <c r="Y7" s="24">
        <f t="shared" si="19"/>
        <v>0.60361131551149971</v>
      </c>
      <c r="Z7" s="25">
        <f t="shared" si="20"/>
        <v>0.39638868448850029</v>
      </c>
      <c r="AA7" s="24">
        <f t="shared" si="21"/>
        <v>0.58355311070925153</v>
      </c>
      <c r="AB7" s="25">
        <f t="shared" si="22"/>
        <v>0.41644688929074841</v>
      </c>
    </row>
    <row r="8" spans="1:28" x14ac:dyDescent="0.2">
      <c r="A8" s="37" t="s">
        <v>36</v>
      </c>
      <c r="B8" s="24">
        <f t="shared" si="0"/>
        <v>0.74595156946533236</v>
      </c>
      <c r="C8" s="25">
        <f t="shared" si="26"/>
        <v>0.25404843053466764</v>
      </c>
      <c r="D8" s="24">
        <f t="shared" si="1"/>
        <v>0.79089043551357963</v>
      </c>
      <c r="E8" s="25">
        <f t="shared" si="2"/>
        <v>0.20910956448642035</v>
      </c>
      <c r="F8" s="24">
        <f t="shared" si="3"/>
        <v>0.78013755192868983</v>
      </c>
      <c r="G8" s="25">
        <f t="shared" si="4"/>
        <v>0.21986244807131014</v>
      </c>
      <c r="H8" s="24">
        <f t="shared" si="5"/>
        <v>0.71660974263313704</v>
      </c>
      <c r="I8" s="25">
        <f t="shared" si="6"/>
        <v>0.28339025736686296</v>
      </c>
      <c r="J8" s="24">
        <f t="shared" si="7"/>
        <v>0.78828969158372819</v>
      </c>
      <c r="K8" s="25">
        <f t="shared" si="8"/>
        <v>0.21171030841627178</v>
      </c>
      <c r="L8" s="29">
        <f t="shared" si="23"/>
        <v>0.72405045497119125</v>
      </c>
      <c r="M8" s="30">
        <f t="shared" si="24"/>
        <v>0.16021127697962392</v>
      </c>
      <c r="N8" s="25">
        <f t="shared" si="25"/>
        <v>0.11573826804918474</v>
      </c>
      <c r="O8" s="24">
        <f t="shared" si="9"/>
        <v>0.76324847697453491</v>
      </c>
      <c r="P8" s="25">
        <f t="shared" si="10"/>
        <v>0.23675152302546507</v>
      </c>
      <c r="Q8" s="24">
        <f t="shared" si="11"/>
        <v>0.72548243174958249</v>
      </c>
      <c r="R8" s="25">
        <f t="shared" si="12"/>
        <v>0.2745175682504174</v>
      </c>
      <c r="S8" s="24">
        <f t="shared" si="13"/>
        <v>0.7491237996718797</v>
      </c>
      <c r="T8" s="25">
        <f t="shared" si="14"/>
        <v>0.2508762003281203</v>
      </c>
      <c r="U8" s="24">
        <f t="shared" si="15"/>
        <v>0.65955855251987416</v>
      </c>
      <c r="V8" s="25">
        <f t="shared" si="16"/>
        <v>0.34044144748012578</v>
      </c>
      <c r="W8" s="24">
        <f t="shared" si="17"/>
        <v>0.66637975928525961</v>
      </c>
      <c r="X8" s="25">
        <f t="shared" si="18"/>
        <v>0.33362024071474033</v>
      </c>
      <c r="Y8" s="24">
        <f t="shared" si="19"/>
        <v>0.73266499305013</v>
      </c>
      <c r="Z8" s="25">
        <f t="shared" si="20"/>
        <v>0.26733500694987</v>
      </c>
      <c r="AA8" s="24">
        <f t="shared" si="21"/>
        <v>0.71473174866470357</v>
      </c>
      <c r="AB8" s="25">
        <f t="shared" si="22"/>
        <v>0.28526825133529643</v>
      </c>
    </row>
    <row r="9" spans="1:28" x14ac:dyDescent="0.2">
      <c r="A9" s="38" t="s">
        <v>37</v>
      </c>
      <c r="B9" s="24">
        <f t="shared" si="0"/>
        <v>0.65472519924289641</v>
      </c>
      <c r="C9" s="25">
        <f t="shared" si="26"/>
        <v>0.34527480075710359</v>
      </c>
      <c r="D9" s="24">
        <f t="shared" si="1"/>
        <v>0.67208059680999566</v>
      </c>
      <c r="E9" s="25">
        <f t="shared" si="2"/>
        <v>0.32791940319000434</v>
      </c>
      <c r="F9" s="24">
        <f t="shared" si="3"/>
        <v>0.65937883547253018</v>
      </c>
      <c r="G9" s="25">
        <f t="shared" si="4"/>
        <v>0.34062116452746977</v>
      </c>
      <c r="H9" s="24">
        <f t="shared" si="5"/>
        <v>0.56974403995703871</v>
      </c>
      <c r="I9" s="25">
        <f t="shared" si="6"/>
        <v>0.43025596004296124</v>
      </c>
      <c r="J9" s="24">
        <f t="shared" si="7"/>
        <v>0.71466265735019718</v>
      </c>
      <c r="K9" s="25">
        <f t="shared" si="8"/>
        <v>0.28533734264980276</v>
      </c>
      <c r="L9" s="29">
        <f t="shared" si="23"/>
        <v>0.58903820257338002</v>
      </c>
      <c r="M9" s="30">
        <f t="shared" si="24"/>
        <v>0.23302695433480042</v>
      </c>
      <c r="N9" s="25">
        <f t="shared" si="25"/>
        <v>0.17793484309181956</v>
      </c>
      <c r="O9" s="24">
        <f t="shared" si="9"/>
        <v>0.67677798521928301</v>
      </c>
      <c r="P9" s="25">
        <f t="shared" si="10"/>
        <v>0.32322201478071705</v>
      </c>
      <c r="Q9" s="24">
        <f t="shared" si="11"/>
        <v>0.64035694917632136</v>
      </c>
      <c r="R9" s="25">
        <f t="shared" si="12"/>
        <v>0.35964305082367853</v>
      </c>
      <c r="S9" s="24">
        <f t="shared" si="13"/>
        <v>0.64704066333308485</v>
      </c>
      <c r="T9" s="25">
        <f t="shared" si="14"/>
        <v>0.35295933666691515</v>
      </c>
      <c r="U9" s="24">
        <f t="shared" si="15"/>
        <v>0.54688570358289812</v>
      </c>
      <c r="V9" s="25">
        <f t="shared" si="16"/>
        <v>0.45311429641710183</v>
      </c>
      <c r="W9" s="24">
        <f t="shared" si="17"/>
        <v>0.56025499722478189</v>
      </c>
      <c r="X9" s="25">
        <f t="shared" si="18"/>
        <v>0.43974500277521816</v>
      </c>
      <c r="Y9" s="24">
        <f t="shared" si="19"/>
        <v>0.64945558823113514</v>
      </c>
      <c r="Z9" s="25">
        <f t="shared" si="20"/>
        <v>0.35054441176886486</v>
      </c>
      <c r="AA9" s="24">
        <f t="shared" si="21"/>
        <v>0.60672041152213951</v>
      </c>
      <c r="AB9" s="25">
        <f t="shared" si="22"/>
        <v>0.39327958847786054</v>
      </c>
    </row>
    <row r="10" spans="1:28" x14ac:dyDescent="0.2">
      <c r="A10" s="39" t="s">
        <v>38</v>
      </c>
      <c r="B10" s="24">
        <f t="shared" si="0"/>
        <v>0.54203487842456388</v>
      </c>
      <c r="C10" s="25">
        <f t="shared" si="26"/>
        <v>0.45796512157543612</v>
      </c>
      <c r="D10" s="24">
        <f t="shared" si="1"/>
        <v>0.5653611682590971</v>
      </c>
      <c r="E10" s="25">
        <f t="shared" si="2"/>
        <v>0.43463883174090295</v>
      </c>
      <c r="F10" s="24">
        <f t="shared" si="3"/>
        <v>0.57264437294432646</v>
      </c>
      <c r="G10" s="25">
        <f t="shared" si="4"/>
        <v>0.42735562705567359</v>
      </c>
      <c r="H10" s="24">
        <f t="shared" si="5"/>
        <v>0.50695844052877992</v>
      </c>
      <c r="I10" s="25">
        <f t="shared" si="6"/>
        <v>0.49304155947122014</v>
      </c>
      <c r="J10" s="24">
        <f t="shared" si="7"/>
        <v>0.60795564675137181</v>
      </c>
      <c r="K10" s="25">
        <f t="shared" si="8"/>
        <v>0.39204435324862819</v>
      </c>
      <c r="L10" s="29">
        <f t="shared" si="23"/>
        <v>0.51134025322724808</v>
      </c>
      <c r="M10" s="30">
        <f t="shared" si="24"/>
        <v>0.348620068638195</v>
      </c>
      <c r="N10" s="25">
        <f t="shared" si="25"/>
        <v>0.14003967813455692</v>
      </c>
      <c r="O10" s="24">
        <f t="shared" si="9"/>
        <v>0.57140381007639907</v>
      </c>
      <c r="P10" s="25">
        <f t="shared" si="10"/>
        <v>0.42859618992360088</v>
      </c>
      <c r="Q10" s="24">
        <f t="shared" si="11"/>
        <v>0.52223054317522788</v>
      </c>
      <c r="R10" s="25">
        <f t="shared" si="12"/>
        <v>0.47776945682477201</v>
      </c>
      <c r="S10" s="24">
        <f t="shared" si="13"/>
        <v>0.53247028202206481</v>
      </c>
      <c r="T10" s="25">
        <f t="shared" si="14"/>
        <v>0.46752971797793524</v>
      </c>
      <c r="U10" s="24">
        <f t="shared" si="15"/>
        <v>0.51669351313119849</v>
      </c>
      <c r="V10" s="25">
        <f t="shared" si="16"/>
        <v>0.48330648686880157</v>
      </c>
      <c r="W10" s="24">
        <f t="shared" si="17"/>
        <v>0.49135243760973185</v>
      </c>
      <c r="X10" s="25">
        <f t="shared" si="18"/>
        <v>0.5086475623902682</v>
      </c>
      <c r="Y10" s="24">
        <f t="shared" si="19"/>
        <v>0.55745792372311298</v>
      </c>
      <c r="Z10" s="25">
        <f t="shared" si="20"/>
        <v>0.44254207627688708</v>
      </c>
      <c r="AA10" s="24">
        <f t="shared" si="21"/>
        <v>0.53812436504385941</v>
      </c>
      <c r="AB10" s="25">
        <f t="shared" si="22"/>
        <v>0.46187563495614059</v>
      </c>
    </row>
    <row r="11" spans="1:28" x14ac:dyDescent="0.2">
      <c r="A11" s="40" t="s">
        <v>39</v>
      </c>
      <c r="B11" s="24">
        <f t="shared" si="0"/>
        <v>0.72054986950945477</v>
      </c>
      <c r="C11" s="25">
        <f t="shared" si="26"/>
        <v>0.27945013049054523</v>
      </c>
      <c r="D11" s="24">
        <f t="shared" si="1"/>
        <v>0.77144449992188913</v>
      </c>
      <c r="E11" s="25">
        <f t="shared" si="2"/>
        <v>0.22855550007811087</v>
      </c>
      <c r="F11" s="24">
        <f t="shared" si="3"/>
        <v>0.77278462166584294</v>
      </c>
      <c r="G11" s="25">
        <f t="shared" si="4"/>
        <v>0.22721537833415706</v>
      </c>
      <c r="H11" s="24">
        <f t="shared" si="5"/>
        <v>0.72296077560448868</v>
      </c>
      <c r="I11" s="25">
        <f t="shared" si="6"/>
        <v>0.27703922439551143</v>
      </c>
      <c r="J11" s="24">
        <f t="shared" si="7"/>
        <v>0.78613468707860712</v>
      </c>
      <c r="K11" s="25">
        <f t="shared" si="8"/>
        <v>0.21386531292139288</v>
      </c>
      <c r="L11" s="29">
        <f t="shared" si="23"/>
        <v>0.71104515435393778</v>
      </c>
      <c r="M11" s="30">
        <f t="shared" si="24"/>
        <v>0.16351741955980617</v>
      </c>
      <c r="N11" s="25">
        <f t="shared" si="25"/>
        <v>0.12543742608625605</v>
      </c>
      <c r="O11" s="24">
        <f t="shared" si="9"/>
        <v>0.74407833932419476</v>
      </c>
      <c r="P11" s="25">
        <f t="shared" si="10"/>
        <v>0.25592166067580524</v>
      </c>
      <c r="Q11" s="24">
        <f t="shared" si="11"/>
        <v>0.69328478933226245</v>
      </c>
      <c r="R11" s="25">
        <f t="shared" si="12"/>
        <v>0.30671521066773749</v>
      </c>
      <c r="S11" s="24">
        <f t="shared" si="13"/>
        <v>0.7242864798719072</v>
      </c>
      <c r="T11" s="25">
        <f t="shared" si="14"/>
        <v>0.2757135201280928</v>
      </c>
      <c r="U11" s="24">
        <f t="shared" si="15"/>
        <v>0.67107056303536772</v>
      </c>
      <c r="V11" s="25">
        <f t="shared" si="16"/>
        <v>0.32892943696463234</v>
      </c>
      <c r="W11" s="24">
        <f t="shared" si="17"/>
        <v>0.64697160867311587</v>
      </c>
      <c r="X11" s="25">
        <f t="shared" si="18"/>
        <v>0.35302839132688413</v>
      </c>
      <c r="Y11" s="24">
        <f t="shared" si="19"/>
        <v>0.71307587245280168</v>
      </c>
      <c r="Z11" s="25">
        <f t="shared" si="20"/>
        <v>0.28692412754719832</v>
      </c>
      <c r="AA11" s="24">
        <f t="shared" si="21"/>
        <v>0.69862397522338004</v>
      </c>
      <c r="AB11" s="25">
        <f t="shared" si="22"/>
        <v>0.30137602477661996</v>
      </c>
    </row>
    <row r="12" spans="1:28" x14ac:dyDescent="0.2">
      <c r="A12" s="41" t="s">
        <v>40</v>
      </c>
      <c r="B12" s="26">
        <f t="shared" si="0"/>
        <v>0.61561703030767001</v>
      </c>
      <c r="C12" s="28">
        <f t="shared" si="26"/>
        <v>0.38438296969232999</v>
      </c>
      <c r="D12" s="26">
        <f t="shared" si="1"/>
        <v>0.63203998234397918</v>
      </c>
      <c r="E12" s="28">
        <f t="shared" si="2"/>
        <v>0.36796001765602082</v>
      </c>
      <c r="F12" s="26">
        <f t="shared" si="3"/>
        <v>0.63851997190270271</v>
      </c>
      <c r="G12" s="28">
        <f t="shared" si="4"/>
        <v>0.36148002809729729</v>
      </c>
      <c r="H12" s="26">
        <f t="shared" si="5"/>
        <v>0.57830866407723958</v>
      </c>
      <c r="I12" s="28">
        <f t="shared" si="6"/>
        <v>0.42169133592276048</v>
      </c>
      <c r="J12" s="26">
        <f t="shared" si="7"/>
        <v>0.65806016384119259</v>
      </c>
      <c r="K12" s="28">
        <f t="shared" si="8"/>
        <v>0.34193983615880735</v>
      </c>
      <c r="L12" s="42">
        <f t="shared" si="23"/>
        <v>0.57434271282059413</v>
      </c>
      <c r="M12" s="27">
        <f t="shared" si="24"/>
        <v>0.29052948128660355</v>
      </c>
      <c r="N12" s="28">
        <f t="shared" si="25"/>
        <v>0.13512780589280227</v>
      </c>
      <c r="O12" s="26">
        <f t="shared" si="9"/>
        <v>0.63534700955845813</v>
      </c>
      <c r="P12" s="28">
        <f t="shared" si="10"/>
        <v>0.36465299044154181</v>
      </c>
      <c r="Q12" s="26">
        <f t="shared" si="11"/>
        <v>0.59778503786352022</v>
      </c>
      <c r="R12" s="28">
        <f t="shared" si="12"/>
        <v>0.40221496213647973</v>
      </c>
      <c r="S12" s="26">
        <f t="shared" si="13"/>
        <v>0.6137190435010319</v>
      </c>
      <c r="T12" s="28">
        <f t="shared" si="14"/>
        <v>0.3862809564989681</v>
      </c>
      <c r="U12" s="26">
        <f t="shared" si="15"/>
        <v>0.59716716752577537</v>
      </c>
      <c r="V12" s="28">
        <f t="shared" si="16"/>
        <v>0.40283283247422463</v>
      </c>
      <c r="W12" s="26">
        <f t="shared" si="17"/>
        <v>0.5600337985316145</v>
      </c>
      <c r="X12" s="28">
        <f t="shared" si="18"/>
        <v>0.4399662014683855</v>
      </c>
      <c r="Y12" s="26">
        <f t="shared" si="19"/>
        <v>0.63817103852992718</v>
      </c>
      <c r="Z12" s="28">
        <f t="shared" si="20"/>
        <v>0.36182896147007276</v>
      </c>
      <c r="AA12" s="26">
        <f t="shared" si="21"/>
        <v>0.61929696926492028</v>
      </c>
      <c r="AB12" s="28">
        <f t="shared" si="22"/>
        <v>0.38070303073507966</v>
      </c>
    </row>
    <row r="13" spans="1:28" x14ac:dyDescent="0.2">
      <c r="D13" s="44"/>
      <c r="E13" s="45"/>
      <c r="F13" s="44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</row>
    <row r="14" spans="1:28" x14ac:dyDescent="0.2">
      <c r="A14" s="1" t="s">
        <v>41</v>
      </c>
      <c r="D14" s="46">
        <f t="shared" ref="D14:AB14" si="27">SUM(D15:D22)</f>
        <v>1677844</v>
      </c>
      <c r="E14" s="45">
        <f t="shared" si="27"/>
        <v>971869</v>
      </c>
      <c r="F14" s="46">
        <f t="shared" si="27"/>
        <v>1629468</v>
      </c>
      <c r="G14" s="45">
        <f t="shared" si="27"/>
        <v>959862</v>
      </c>
      <c r="H14" s="47">
        <f t="shared" si="27"/>
        <v>1334492.9998999999</v>
      </c>
      <c r="I14" s="45">
        <f t="shared" si="27"/>
        <v>1024703.0002100001</v>
      </c>
      <c r="J14" s="47">
        <f t="shared" si="27"/>
        <v>1641730</v>
      </c>
      <c r="K14" s="45">
        <f t="shared" si="27"/>
        <v>858406</v>
      </c>
      <c r="L14" s="48">
        <f>SUM(L15:L22)</f>
        <v>1474028</v>
      </c>
      <c r="M14" s="49">
        <f>SUM(M15:M22)</f>
        <v>693291</v>
      </c>
      <c r="N14" s="50">
        <f>SUM(N15:N22)</f>
        <v>430934</v>
      </c>
      <c r="O14" s="48">
        <f t="shared" si="27"/>
        <v>1140530.9998999999</v>
      </c>
      <c r="P14" s="49">
        <f t="shared" si="27"/>
        <v>655665.99995000008</v>
      </c>
      <c r="Q14" s="48">
        <f t="shared" si="27"/>
        <v>1044961.00009</v>
      </c>
      <c r="R14" s="49">
        <f t="shared" si="27"/>
        <v>776319.00003</v>
      </c>
      <c r="S14" s="48">
        <f t="shared" si="27"/>
        <v>1087836</v>
      </c>
      <c r="T14" s="49">
        <f t="shared" si="27"/>
        <v>691461.00004000007</v>
      </c>
      <c r="U14" s="48">
        <f t="shared" si="27"/>
        <v>965477.00011000002</v>
      </c>
      <c r="V14" s="49">
        <f t="shared" si="27"/>
        <v>787181.99994999997</v>
      </c>
      <c r="W14" s="48">
        <f t="shared" si="27"/>
        <v>942279</v>
      </c>
      <c r="X14" s="49">
        <f t="shared" si="27"/>
        <v>825464.00003999996</v>
      </c>
      <c r="Y14" s="48">
        <f t="shared" si="27"/>
        <v>1043458.0000199999</v>
      </c>
      <c r="Z14" s="49">
        <f t="shared" si="27"/>
        <v>665433.00003</v>
      </c>
      <c r="AA14" s="48">
        <f t="shared" si="27"/>
        <v>1016676.9998100001</v>
      </c>
      <c r="AB14" s="50">
        <f t="shared" si="27"/>
        <v>703873.99998000008</v>
      </c>
    </row>
    <row r="15" spans="1:28" x14ac:dyDescent="0.2">
      <c r="A15" s="51" t="s">
        <v>33</v>
      </c>
      <c r="B15" s="21"/>
      <c r="C15" s="21"/>
      <c r="D15" s="52">
        <v>133521</v>
      </c>
      <c r="E15" s="53">
        <v>213073</v>
      </c>
      <c r="F15" s="52">
        <v>134591</v>
      </c>
      <c r="G15" s="54">
        <v>208958</v>
      </c>
      <c r="H15" s="55">
        <v>110139.1519</v>
      </c>
      <c r="I15" s="56">
        <v>207150.31830000001</v>
      </c>
      <c r="J15" s="57">
        <v>107670</v>
      </c>
      <c r="K15" s="58">
        <v>214204</v>
      </c>
      <c r="L15" s="57">
        <v>117514.97569000001</v>
      </c>
      <c r="M15" s="58">
        <v>148057.64324</v>
      </c>
      <c r="N15" s="59">
        <v>79397.935429999998</v>
      </c>
      <c r="O15" s="57">
        <v>114426.2628</v>
      </c>
      <c r="P15" s="58">
        <v>143435.02960000001</v>
      </c>
      <c r="Q15" s="57">
        <v>88503.70779</v>
      </c>
      <c r="R15" s="58">
        <v>172644.4039</v>
      </c>
      <c r="S15" s="57">
        <v>107345.5953</v>
      </c>
      <c r="T15" s="58">
        <v>148496.617</v>
      </c>
      <c r="U15" s="57">
        <v>87319.753909999999</v>
      </c>
      <c r="V15" s="58">
        <v>162860.26010000001</v>
      </c>
      <c r="W15" s="57">
        <v>85610.5049</v>
      </c>
      <c r="X15" s="58">
        <v>168501.69889999999</v>
      </c>
      <c r="Y15" s="57">
        <v>98354.323420000001</v>
      </c>
      <c r="Z15" s="58">
        <v>140592.2047</v>
      </c>
      <c r="AA15" s="57">
        <v>96443.939209999997</v>
      </c>
      <c r="AB15" s="59">
        <v>146233.4332</v>
      </c>
    </row>
    <row r="16" spans="1:28" x14ac:dyDescent="0.2">
      <c r="A16" s="60" t="s">
        <v>34</v>
      </c>
      <c r="B16" s="21"/>
      <c r="C16" s="21"/>
      <c r="D16" s="19">
        <v>195997</v>
      </c>
      <c r="E16" s="22">
        <v>109488</v>
      </c>
      <c r="F16" s="19">
        <v>185327</v>
      </c>
      <c r="G16" s="61">
        <v>114710</v>
      </c>
      <c r="H16" s="62">
        <v>155547.9755</v>
      </c>
      <c r="I16" s="61">
        <v>119925.96890000001</v>
      </c>
      <c r="J16" s="62">
        <v>194088</v>
      </c>
      <c r="K16" s="61">
        <v>92071</v>
      </c>
      <c r="L16" s="63">
        <v>173356.50846000001</v>
      </c>
      <c r="M16" s="64">
        <v>69458.03628</v>
      </c>
      <c r="N16" s="65">
        <v>55253.71054</v>
      </c>
      <c r="O16" s="63">
        <v>138604.10740000001</v>
      </c>
      <c r="P16" s="64">
        <v>76540.881810000006</v>
      </c>
      <c r="Q16" s="63">
        <v>120897.1038</v>
      </c>
      <c r="R16" s="64">
        <v>96812.422070000001</v>
      </c>
      <c r="S16" s="63">
        <v>133286.38949999999</v>
      </c>
      <c r="T16" s="64">
        <v>79927.660199999998</v>
      </c>
      <c r="U16" s="63">
        <v>118741.82309999999</v>
      </c>
      <c r="V16" s="64">
        <v>90989.19253</v>
      </c>
      <c r="W16" s="63">
        <v>113119.1936</v>
      </c>
      <c r="X16" s="64">
        <v>97984.880210000003</v>
      </c>
      <c r="Y16" s="63">
        <v>127337.8609</v>
      </c>
      <c r="Z16" s="64">
        <v>79372.81194</v>
      </c>
      <c r="AA16" s="63">
        <v>126958.0181</v>
      </c>
      <c r="AB16" s="65">
        <v>81869.889809999993</v>
      </c>
    </row>
    <row r="17" spans="1:28" x14ac:dyDescent="0.2">
      <c r="A17" s="66" t="s">
        <v>35</v>
      </c>
      <c r="B17" s="21"/>
      <c r="C17" s="21"/>
      <c r="D17" s="67">
        <v>204501</v>
      </c>
      <c r="E17" s="68">
        <v>125439</v>
      </c>
      <c r="F17" s="67">
        <v>196967</v>
      </c>
      <c r="G17" s="61">
        <v>124481</v>
      </c>
      <c r="H17" s="62">
        <v>164874.96599999999</v>
      </c>
      <c r="I17" s="61">
        <v>135470.71470000001</v>
      </c>
      <c r="J17" s="62">
        <v>213747</v>
      </c>
      <c r="K17" s="61">
        <v>94549</v>
      </c>
      <c r="L17" s="62">
        <v>178974.82605</v>
      </c>
      <c r="M17" s="61">
        <v>86749.577350000007</v>
      </c>
      <c r="N17" s="68">
        <v>69970.424669999993</v>
      </c>
      <c r="O17" s="62">
        <v>148578.90169999999</v>
      </c>
      <c r="P17" s="61">
        <v>86508.275710000002</v>
      </c>
      <c r="Q17" s="62">
        <v>132379.7015</v>
      </c>
      <c r="R17" s="61">
        <v>105992.2653</v>
      </c>
      <c r="S17" s="62">
        <v>141949.34469999999</v>
      </c>
      <c r="T17" s="61">
        <v>90448.410180000006</v>
      </c>
      <c r="U17" s="62">
        <v>127562.5055</v>
      </c>
      <c r="V17" s="61">
        <v>106941.02959999999</v>
      </c>
      <c r="W17" s="62">
        <v>121968.42389999999</v>
      </c>
      <c r="X17" s="61">
        <v>114114.95050000001</v>
      </c>
      <c r="Y17" s="62">
        <v>136143.6073</v>
      </c>
      <c r="Z17" s="61">
        <v>89404.860400000005</v>
      </c>
      <c r="AA17" s="62">
        <v>133661.98250000001</v>
      </c>
      <c r="AB17" s="68">
        <v>95386.548039999994</v>
      </c>
    </row>
    <row r="18" spans="1:28" x14ac:dyDescent="0.2">
      <c r="A18" s="69" t="s">
        <v>36</v>
      </c>
      <c r="B18" s="21"/>
      <c r="C18" s="21"/>
      <c r="D18" s="67">
        <v>255910</v>
      </c>
      <c r="E18" s="68">
        <v>67662</v>
      </c>
      <c r="F18" s="67">
        <v>247508</v>
      </c>
      <c r="G18" s="61">
        <v>69754</v>
      </c>
      <c r="H18" s="62">
        <v>195728.6415</v>
      </c>
      <c r="I18" s="61">
        <v>77402.785350000006</v>
      </c>
      <c r="J18" s="62">
        <v>240385</v>
      </c>
      <c r="K18" s="61">
        <v>64560</v>
      </c>
      <c r="L18" s="62">
        <v>223941.31495</v>
      </c>
      <c r="M18" s="61">
        <v>49551.690479999997</v>
      </c>
      <c r="N18" s="68">
        <v>35796.64892</v>
      </c>
      <c r="O18" s="62">
        <v>158114.04190000001</v>
      </c>
      <c r="P18" s="61">
        <v>49045.286509999998</v>
      </c>
      <c r="Q18" s="62">
        <v>152383.13089999999</v>
      </c>
      <c r="R18" s="61">
        <v>57660.729890000002</v>
      </c>
      <c r="S18" s="62">
        <v>154167.61319999999</v>
      </c>
      <c r="T18" s="61">
        <v>51629.630550000002</v>
      </c>
      <c r="U18" s="62">
        <v>121330.613</v>
      </c>
      <c r="V18" s="61">
        <v>62626.690770000001</v>
      </c>
      <c r="W18" s="62">
        <v>124884.6381</v>
      </c>
      <c r="X18" s="61">
        <v>62522.971989999998</v>
      </c>
      <c r="Y18" s="62">
        <v>134943.91930000001</v>
      </c>
      <c r="Z18" s="61">
        <v>49238.374900000003</v>
      </c>
      <c r="AA18" s="62">
        <v>131615.24960000001</v>
      </c>
      <c r="AB18" s="68">
        <v>52531.109989999997</v>
      </c>
    </row>
    <row r="19" spans="1:28" x14ac:dyDescent="0.2">
      <c r="A19" s="70" t="s">
        <v>37</v>
      </c>
      <c r="B19" s="21"/>
      <c r="C19" s="21"/>
      <c r="D19" s="67">
        <v>234954</v>
      </c>
      <c r="E19" s="68">
        <v>114638</v>
      </c>
      <c r="F19" s="67">
        <v>221879</v>
      </c>
      <c r="G19" s="61">
        <v>114618</v>
      </c>
      <c r="H19" s="62">
        <v>168558.2451</v>
      </c>
      <c r="I19" s="61">
        <v>127290.8262</v>
      </c>
      <c r="J19" s="62">
        <v>238618</v>
      </c>
      <c r="K19" s="61">
        <v>95271</v>
      </c>
      <c r="L19" s="62">
        <v>205447.89199</v>
      </c>
      <c r="M19" s="61">
        <v>81276.386379999996</v>
      </c>
      <c r="N19" s="68">
        <v>62061.065419999999</v>
      </c>
      <c r="O19" s="62">
        <v>153486.5189</v>
      </c>
      <c r="P19" s="61">
        <v>73303.539659999995</v>
      </c>
      <c r="Q19" s="62">
        <v>147017.0092</v>
      </c>
      <c r="R19" s="61">
        <v>82569.019950000002</v>
      </c>
      <c r="S19" s="62">
        <v>145611.8126</v>
      </c>
      <c r="T19" s="61">
        <v>79430.941049999994</v>
      </c>
      <c r="U19" s="62">
        <v>116445.94590000001</v>
      </c>
      <c r="V19" s="61">
        <v>96479.616309999998</v>
      </c>
      <c r="W19" s="62">
        <v>119301.58620000001</v>
      </c>
      <c r="X19" s="61">
        <v>93639.997170000002</v>
      </c>
      <c r="Y19" s="62">
        <v>131798.1361</v>
      </c>
      <c r="Z19" s="61">
        <v>71138.197790000006</v>
      </c>
      <c r="AA19" s="62">
        <v>124576.74490000001</v>
      </c>
      <c r="AB19" s="68">
        <v>80751.347800000003</v>
      </c>
    </row>
    <row r="20" spans="1:28" x14ac:dyDescent="0.2">
      <c r="A20" s="71" t="s">
        <v>38</v>
      </c>
      <c r="B20" s="21"/>
      <c r="C20" s="21"/>
      <c r="D20" s="67">
        <v>179172</v>
      </c>
      <c r="E20" s="68">
        <v>137744</v>
      </c>
      <c r="F20" s="67">
        <v>176020</v>
      </c>
      <c r="G20" s="61">
        <v>131361</v>
      </c>
      <c r="H20" s="62">
        <v>148066.31169999999</v>
      </c>
      <c r="I20" s="61">
        <v>144001.63680000001</v>
      </c>
      <c r="J20" s="62">
        <v>181921</v>
      </c>
      <c r="K20" s="61">
        <v>117313</v>
      </c>
      <c r="L20" s="62">
        <v>158223.29576000001</v>
      </c>
      <c r="M20" s="61">
        <v>107873.01777999999</v>
      </c>
      <c r="N20" s="68">
        <v>43332.280749999998</v>
      </c>
      <c r="O20" s="62">
        <v>111806.3974</v>
      </c>
      <c r="P20" s="61">
        <v>83863.276880000005</v>
      </c>
      <c r="Q20" s="62">
        <v>103746.7889</v>
      </c>
      <c r="R20" s="61">
        <v>94914.109540000005</v>
      </c>
      <c r="S20" s="62">
        <v>103242.00380000001</v>
      </c>
      <c r="T20" s="61">
        <v>90650.514309999999</v>
      </c>
      <c r="U20" s="62">
        <v>105877.8449</v>
      </c>
      <c r="V20" s="61">
        <v>99036.368669999996</v>
      </c>
      <c r="W20" s="62">
        <v>101839.8977</v>
      </c>
      <c r="X20" s="61">
        <v>105424.5624</v>
      </c>
      <c r="Y20" s="62">
        <v>110270.6127</v>
      </c>
      <c r="Z20" s="61">
        <v>87539.137610000005</v>
      </c>
      <c r="AA20" s="62">
        <v>107107.3772</v>
      </c>
      <c r="AB20" s="68">
        <v>91930.956980000003</v>
      </c>
    </row>
    <row r="21" spans="1:28" x14ac:dyDescent="0.2">
      <c r="A21" s="72" t="s">
        <v>39</v>
      </c>
      <c r="B21" s="21"/>
      <c r="C21" s="21"/>
      <c r="D21" s="67">
        <v>251845</v>
      </c>
      <c r="E21" s="68">
        <v>74614</v>
      </c>
      <c r="F21" s="67">
        <v>251740</v>
      </c>
      <c r="G21" s="61">
        <v>74017</v>
      </c>
      <c r="H21" s="62">
        <v>208307.25229999999</v>
      </c>
      <c r="I21" s="61">
        <v>79823.527860000002</v>
      </c>
      <c r="J21" s="62">
        <v>247770</v>
      </c>
      <c r="K21" s="61">
        <v>67405</v>
      </c>
      <c r="L21" s="62">
        <v>218920.39650999999</v>
      </c>
      <c r="M21" s="61">
        <v>50344.620320000002</v>
      </c>
      <c r="N21" s="68">
        <v>38620.347650000003</v>
      </c>
      <c r="O21" s="62">
        <v>165730.60569999999</v>
      </c>
      <c r="P21" s="61">
        <v>57002.132160000001</v>
      </c>
      <c r="Q21" s="62">
        <v>156874.66510000001</v>
      </c>
      <c r="R21" s="61">
        <v>69402.714000000007</v>
      </c>
      <c r="S21" s="62">
        <v>158202.44339999999</v>
      </c>
      <c r="T21" s="61">
        <v>60222.789980000001</v>
      </c>
      <c r="U21" s="62">
        <v>141863.96669999999</v>
      </c>
      <c r="V21" s="61">
        <v>69535.511259999999</v>
      </c>
      <c r="W21" s="62">
        <v>138376.96739999999</v>
      </c>
      <c r="X21" s="61">
        <v>75507.174570000003</v>
      </c>
      <c r="Y21" s="62">
        <v>149204.7377</v>
      </c>
      <c r="Z21" s="61">
        <v>60036.303070000002</v>
      </c>
      <c r="AA21" s="62">
        <v>147169.829</v>
      </c>
      <c r="AB21" s="68">
        <v>63486.88222</v>
      </c>
    </row>
    <row r="22" spans="1:28" x14ac:dyDescent="0.2">
      <c r="A22" s="73" t="s">
        <v>40</v>
      </c>
      <c r="B22" s="21"/>
      <c r="C22" s="21"/>
      <c r="D22" s="74">
        <v>221944</v>
      </c>
      <c r="E22" s="75">
        <v>129211</v>
      </c>
      <c r="F22" s="74">
        <v>215436</v>
      </c>
      <c r="G22" s="76">
        <v>121963</v>
      </c>
      <c r="H22" s="77">
        <v>183270.4559</v>
      </c>
      <c r="I22" s="76">
        <v>133637.22210000001</v>
      </c>
      <c r="J22" s="77">
        <v>217531</v>
      </c>
      <c r="K22" s="76">
        <v>113033</v>
      </c>
      <c r="L22" s="77">
        <v>197648.79058999999</v>
      </c>
      <c r="M22" s="76">
        <v>99980.028170000005</v>
      </c>
      <c r="N22" s="75">
        <v>46501.586620000002</v>
      </c>
      <c r="O22" s="77">
        <v>149784.16409999999</v>
      </c>
      <c r="P22" s="76">
        <v>85967.577619999996</v>
      </c>
      <c r="Q22" s="77">
        <v>143158.89290000001</v>
      </c>
      <c r="R22" s="76">
        <v>96323.335380000004</v>
      </c>
      <c r="S22" s="77">
        <v>144030.79749999999</v>
      </c>
      <c r="T22" s="76">
        <v>90654.43677</v>
      </c>
      <c r="U22" s="77">
        <v>146334.5471</v>
      </c>
      <c r="V22" s="76">
        <v>98713.330709999995</v>
      </c>
      <c r="W22" s="77">
        <v>137177.78820000001</v>
      </c>
      <c r="X22" s="76">
        <v>107767.7643</v>
      </c>
      <c r="Y22" s="77">
        <v>155404.8026</v>
      </c>
      <c r="Z22" s="76">
        <v>88111.109620000003</v>
      </c>
      <c r="AA22" s="77">
        <v>149143.85930000001</v>
      </c>
      <c r="AB22" s="75">
        <v>91683.831940000004</v>
      </c>
    </row>
  </sheetData>
  <mergeCells count="20">
    <mergeCell ref="U2:V2"/>
    <mergeCell ref="W2:X2"/>
    <mergeCell ref="Y2:Z2"/>
    <mergeCell ref="AA2:AB2"/>
    <mergeCell ref="U1:AB1"/>
    <mergeCell ref="B2:C2"/>
    <mergeCell ref="D2:E2"/>
    <mergeCell ref="F2:G2"/>
    <mergeCell ref="H2:I2"/>
    <mergeCell ref="J2:K2"/>
    <mergeCell ref="L2:N2"/>
    <mergeCell ref="O2:P2"/>
    <mergeCell ref="Q2:R2"/>
    <mergeCell ref="S2:T2"/>
    <mergeCell ref="B1:C1"/>
    <mergeCell ref="D1:E1"/>
    <mergeCell ref="F1:G1"/>
    <mergeCell ref="H1:I1"/>
    <mergeCell ref="J1:N1"/>
    <mergeCell ref="O1:T1"/>
  </mergeCells>
  <conditionalFormatting sqref="D4 B4:B12">
    <cfRule type="cellIs" dxfId="30" priority="31" operator="greaterThan">
      <formula>0.5</formula>
    </cfRule>
  </conditionalFormatting>
  <conditionalFormatting sqref="E4">
    <cfRule type="cellIs" dxfId="29" priority="30" operator="greaterThan">
      <formula>0.5</formula>
    </cfRule>
  </conditionalFormatting>
  <conditionalFormatting sqref="F4">
    <cfRule type="cellIs" dxfId="28" priority="29" operator="greaterThan">
      <formula>0.5</formula>
    </cfRule>
  </conditionalFormatting>
  <conditionalFormatting sqref="G4">
    <cfRule type="cellIs" dxfId="27" priority="28" operator="greaterThan">
      <formula>0.5</formula>
    </cfRule>
  </conditionalFormatting>
  <conditionalFormatting sqref="H4">
    <cfRule type="cellIs" dxfId="26" priority="27" operator="greaterThan">
      <formula>0.5</formula>
    </cfRule>
  </conditionalFormatting>
  <conditionalFormatting sqref="I4">
    <cfRule type="cellIs" dxfId="25" priority="26" operator="greaterThan">
      <formula>0.5</formula>
    </cfRule>
  </conditionalFormatting>
  <conditionalFormatting sqref="J4">
    <cfRule type="cellIs" dxfId="24" priority="25" operator="greaterThan">
      <formula>0.5</formula>
    </cfRule>
  </conditionalFormatting>
  <conditionalFormatting sqref="K4">
    <cfRule type="cellIs" dxfId="23" priority="24" operator="greaterThan">
      <formula>0.5</formula>
    </cfRule>
  </conditionalFormatting>
  <conditionalFormatting sqref="U4">
    <cfRule type="cellIs" dxfId="22" priority="23" operator="greaterThan">
      <formula>0.5</formula>
    </cfRule>
  </conditionalFormatting>
  <conditionalFormatting sqref="V4">
    <cfRule type="cellIs" dxfId="21" priority="22" operator="greaterThan">
      <formula>0.5</formula>
    </cfRule>
  </conditionalFormatting>
  <conditionalFormatting sqref="W4">
    <cfRule type="cellIs" dxfId="20" priority="21" operator="greaterThan">
      <formula>0.5</formula>
    </cfRule>
  </conditionalFormatting>
  <conditionalFormatting sqref="X4">
    <cfRule type="cellIs" dxfId="19" priority="20" operator="greaterThan">
      <formula>0.5</formula>
    </cfRule>
  </conditionalFormatting>
  <conditionalFormatting sqref="Y4">
    <cfRule type="cellIs" dxfId="18" priority="19" operator="greaterThan">
      <formula>0.5</formula>
    </cfRule>
  </conditionalFormatting>
  <conditionalFormatting sqref="Z4">
    <cfRule type="cellIs" dxfId="17" priority="18" operator="greaterThan">
      <formula>0.5</formula>
    </cfRule>
  </conditionalFormatting>
  <conditionalFormatting sqref="AA4">
    <cfRule type="cellIs" dxfId="16" priority="17" operator="greaterThan">
      <formula>0.5</formula>
    </cfRule>
  </conditionalFormatting>
  <conditionalFormatting sqref="AB4">
    <cfRule type="cellIs" dxfId="15" priority="16" operator="greaterThan">
      <formula>0.5</formula>
    </cfRule>
  </conditionalFormatting>
  <conditionalFormatting sqref="O4">
    <cfRule type="cellIs" dxfId="14" priority="15" operator="greaterThan">
      <formula>0.5</formula>
    </cfRule>
  </conditionalFormatting>
  <conditionalFormatting sqref="P4">
    <cfRule type="cellIs" dxfId="13" priority="14" operator="greaterThan">
      <formula>0.5</formula>
    </cfRule>
  </conditionalFormatting>
  <conditionalFormatting sqref="Q4">
    <cfRule type="cellIs" dxfId="12" priority="13" operator="greaterThan">
      <formula>0.5</formula>
    </cfRule>
  </conditionalFormatting>
  <conditionalFormatting sqref="R4">
    <cfRule type="cellIs" dxfId="11" priority="12" operator="greaterThan">
      <formula>0.5</formula>
    </cfRule>
  </conditionalFormatting>
  <conditionalFormatting sqref="S4">
    <cfRule type="cellIs" dxfId="10" priority="11" operator="greaterThan">
      <formula>0.5</formula>
    </cfRule>
  </conditionalFormatting>
  <conditionalFormatting sqref="T4">
    <cfRule type="cellIs" dxfId="9" priority="10" operator="greaterThan">
      <formula>0.5</formula>
    </cfRule>
  </conditionalFormatting>
  <conditionalFormatting sqref="C5:C12">
    <cfRule type="cellIs" dxfId="8" priority="9" operator="greaterThan">
      <formula>0.5</formula>
    </cfRule>
  </conditionalFormatting>
  <conditionalFormatting sqref="C4">
    <cfRule type="cellIs" dxfId="7" priority="8" operator="greaterThan">
      <formula>0.5</formula>
    </cfRule>
  </conditionalFormatting>
  <conditionalFormatting sqref="N4:N12">
    <cfRule type="cellIs" dxfId="6" priority="7" operator="greaterThan">
      <formula>0.5</formula>
    </cfRule>
  </conditionalFormatting>
  <conditionalFormatting sqref="L4:L12">
    <cfRule type="expression" dxfId="5" priority="6">
      <formula>L4&gt;M4</formula>
    </cfRule>
  </conditionalFormatting>
  <conditionalFormatting sqref="M4:M12">
    <cfRule type="expression" dxfId="4" priority="5">
      <formula>M4&gt;L4</formula>
    </cfRule>
  </conditionalFormatting>
  <conditionalFormatting sqref="D5:D12 F5:F12 H5:H12 J5:J12">
    <cfRule type="cellIs" dxfId="3" priority="4" operator="greaterThan">
      <formula>0.5</formula>
    </cfRule>
  </conditionalFormatting>
  <conditionalFormatting sqref="E5:E12 G5:G12 I5:I12 K5:K12">
    <cfRule type="cellIs" dxfId="2" priority="3" operator="greaterThan">
      <formula>0.5</formula>
    </cfRule>
  </conditionalFormatting>
  <conditionalFormatting sqref="O5:O12 Q5:Q12 S5:S12 U5:U12 W5:W12 Y5:Y12 AA5:AA12">
    <cfRule type="cellIs" dxfId="1" priority="2" operator="greaterThan">
      <formula>0.5</formula>
    </cfRule>
  </conditionalFormatting>
  <conditionalFormatting sqref="P5:P12 R5:R12 T5:T12 V5:V12 X5:X12 Z5:Z12 AB5:AB12">
    <cfRule type="cellIs" dxfId="0" priority="1" operator="greaterThan">
      <formula>0.5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2019-04-08T22:45:13Z</dcterms:created>
  <dcterms:modified xsi:type="dcterms:W3CDTF">2019-04-08T22:45:46Z</dcterms:modified>
</cp:coreProperties>
</file>