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A8CD5C3E-17CD-F34D-9E5E-8FFBC1696D60}" xr6:coauthVersionLast="47" xr6:coauthVersionMax="47" xr10:uidLastSave="{00000000-0000-0000-0000-000000000000}"/>
  <bookViews>
    <workbookView xWindow="2260" yWindow="500" windowWidth="23020" windowHeight="15560" tabRatio="500" activeTab="4" xr2:uid="{00000000-000D-0000-FFFF-FFFF00000000}"/>
  </bookViews>
  <sheets>
    <sheet name="Election Results by State" sheetId="2" r:id="rId1"/>
    <sheet name="Uncontested Races" sheetId="4" r:id="rId2"/>
    <sheet name="Uncontested PIVOT" sheetId="5" r:id="rId3"/>
    <sheet name="RESULTS" sheetId="6" r:id="rId4"/>
    <sheet name="UNCONTESTED" sheetId="7" r:id="rId5"/>
  </sheets>
  <definedNames>
    <definedName name="_xlnm._FilterDatabase" localSheetId="0" hidden="1">'Election Results by State'!$N$2:$N$52</definedName>
    <definedName name="_xlnm._FilterDatabase" localSheetId="1" hidden="1">'Uncontested Races'!$A$2:$J$94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2" l="1"/>
  <c r="H54" i="2"/>
  <c r="G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92" i="4"/>
  <c r="F86" i="4"/>
  <c r="F87" i="4"/>
  <c r="F88" i="4"/>
  <c r="F89" i="4"/>
  <c r="F75" i="4"/>
  <c r="F76" i="4"/>
  <c r="F77" i="4"/>
  <c r="F78" i="4"/>
  <c r="F79" i="4"/>
  <c r="F80" i="4"/>
  <c r="F81" i="4"/>
  <c r="F82" i="4"/>
  <c r="F72" i="4"/>
  <c r="F73" i="4"/>
  <c r="F65" i="4"/>
  <c r="F66" i="4"/>
  <c r="F67" i="4"/>
  <c r="F59" i="4"/>
  <c r="F44" i="4"/>
  <c r="F45" i="4"/>
  <c r="F46" i="4"/>
  <c r="F39" i="4"/>
  <c r="F40" i="4"/>
  <c r="F32" i="4"/>
  <c r="F33" i="4"/>
  <c r="F19" i="4"/>
  <c r="F20" i="4"/>
  <c r="F21" i="4"/>
  <c r="F22" i="4"/>
  <c r="F23" i="4"/>
  <c r="F24" i="4"/>
  <c r="F25" i="4"/>
  <c r="F26" i="4"/>
  <c r="F27" i="4"/>
  <c r="F15" i="4"/>
  <c r="F11" i="4"/>
  <c r="F12" i="4"/>
  <c r="F13" i="4"/>
  <c r="F4" i="4"/>
  <c r="F5" i="4"/>
  <c r="F6" i="4"/>
  <c r="J96" i="4"/>
  <c r="I96" i="4"/>
  <c r="H96" i="4"/>
  <c r="G96" i="4"/>
  <c r="F3" i="4"/>
  <c r="F7" i="4"/>
  <c r="F8" i="4"/>
  <c r="F10" i="4"/>
  <c r="F14" i="4"/>
  <c r="F16" i="4"/>
  <c r="F17" i="4"/>
  <c r="F18" i="4"/>
  <c r="F28" i="4"/>
  <c r="F29" i="4"/>
  <c r="F30" i="4"/>
  <c r="F31" i="4"/>
  <c r="F34" i="4"/>
  <c r="F35" i="4"/>
  <c r="F36" i="4"/>
  <c r="F37" i="4"/>
  <c r="F41" i="4"/>
  <c r="F42" i="4"/>
  <c r="F43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1" i="4"/>
  <c r="F62" i="4"/>
  <c r="F63" i="4"/>
  <c r="F64" i="4"/>
  <c r="F68" i="4"/>
  <c r="F69" i="4"/>
  <c r="F70" i="4"/>
  <c r="F71" i="4"/>
  <c r="F74" i="4"/>
  <c r="F83" i="4"/>
  <c r="F84" i="4"/>
  <c r="F85" i="4"/>
  <c r="F90" i="4"/>
  <c r="F91" i="4"/>
  <c r="F93" i="4"/>
  <c r="F94" i="4"/>
  <c r="E96" i="4"/>
  <c r="D96" i="4"/>
  <c r="K48" i="2"/>
  <c r="E43" i="2"/>
  <c r="K3" i="2"/>
  <c r="K4" i="2"/>
  <c r="K5" i="2"/>
  <c r="K6" i="2"/>
  <c r="K54" i="2" s="1"/>
  <c r="K59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L54" i="2"/>
  <c r="N54" i="2"/>
  <c r="N59" i="2"/>
  <c r="M54" i="2"/>
  <c r="M59" i="2"/>
  <c r="L59" i="2"/>
  <c r="F54" i="2"/>
  <c r="F59" i="2" s="1"/>
  <c r="D54" i="2"/>
  <c r="D59" i="2"/>
  <c r="C54" i="2"/>
  <c r="C59" i="2"/>
  <c r="E3" i="2"/>
  <c r="E5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  <c r="F9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58" authorId="0" shapeId="0" xr:uid="{00000000-0006-0000-0000-000001000000}">
      <text>
        <r>
          <rPr>
            <sz val="10"/>
            <color indexed="81"/>
            <rFont val="Calibri"/>
            <family val="2"/>
          </rPr>
          <t xml:space="preserve">The referenced source reports this as 220/213/2, but the numbers add to  221/212/2 and cross-checking with Gary Jacobson's data and this other source confirms that total:
https://en.wikipedia.org/wiki/United_States_House_of_Representatives_elections,_2000
</t>
        </r>
      </text>
    </comment>
  </commentList>
</comments>
</file>

<file path=xl/sharedStrings.xml><?xml version="1.0" encoding="utf-8"?>
<sst xmlns="http://schemas.openxmlformats.org/spreadsheetml/2006/main" count="940" uniqueCount="174">
  <si>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</si>
  <si>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</si>
  <si>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</si>
  <si>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</si>
  <si>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</si>
  <si>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</si>
  <si>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</si>
  <si>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</si>
  <si>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</si>
  <si>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</si>
  <si>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</si>
  <si>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</si>
  <si>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</si>
  <si>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</si>
  <si>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</si>
  <si>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</si>
  <si>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</si>
  <si>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</si>
  <si>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</si>
  <si>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</si>
  <si>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</si>
  <si>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</si>
  <si>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</si>
  <si>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</si>
  <si>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</si>
  <si>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</si>
  <si>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</si>
  <si>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</si>
  <si>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</si>
  <si>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</si>
  <si>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</si>
  <si>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</si>
  <si>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</si>
  <si>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</si>
  <si>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</si>
  <si>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</si>
  <si>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</si>
  <si>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</si>
  <si>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</si>
  <si>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</si>
  <si>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</si>
  <si>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</si>
  <si>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</si>
  <si>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</si>
  <si>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</si>
  <si>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</si>
  <si>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</si>
  <si>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</si>
  <si>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</si>
  <si>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</si>
  <si>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</si>
  <si>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</si>
  <si>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</si>
  <si>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</si>
  <si>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</si>
  <si>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</si>
  <si>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</si>
  <si>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</si>
  <si>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</si>
  <si>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</si>
  <si>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</si>
  <si>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</si>
  <si>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</si>
  <si>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</si>
  <si>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</si>
  <si>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</si>
  <si>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</si>
  <si>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</si>
  <si>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</si>
  <si>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</si>
  <si>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</si>
  <si>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</si>
  <si>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</si>
  <si>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</si>
  <si>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</si>
  <si>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</si>
  <si>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</si>
  <si>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</si>
  <si>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</si>
  <si>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</si>
  <si>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</si>
  <si>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</si>
  <si>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</si>
  <si>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</si>
  <si>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</si>
  <si>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</si>
  <si>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</si>
  <si>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</si>
  <si>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</si>
  <si>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</si>
  <si>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</si>
  <si>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</si>
  <si>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</si>
  <si>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</si>
  <si>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</si>
  <si>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</si>
  <si>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</si>
  <si>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</si>
  <si>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</si>
  <si>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</si>
  <si>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</si>
  <si>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</si>
  <si>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</si>
  <si>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</si>
  <si>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</si>
  <si>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</si>
  <si>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</si>
  <si>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</si>
  <si>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</si>
  <si>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</si>
  <si>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</si>
  <si>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</si>
  <si>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</si>
  <si>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</si>
  <si>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</si>
  <si>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</si>
  <si>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</si>
  <si>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</si>
  <si>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</si>
  <si>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</si>
  <si>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</si>
  <si>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</si>
  <si>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</si>
  <si>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</si>
  <si>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4th</t>
  </si>
  <si>
    <t>6th</t>
  </si>
  <si>
    <t>n/a</t>
  </si>
  <si>
    <t>21st</t>
  </si>
  <si>
    <t>17th</t>
  </si>
  <si>
    <t>Votes not reported.</t>
  </si>
  <si>
    <t>9th</t>
  </si>
  <si>
    <t>11th</t>
  </si>
  <si>
    <t>5th</t>
  </si>
  <si>
    <t>7th</t>
  </si>
  <si>
    <t>8th</t>
  </si>
  <si>
    <t>12th</t>
  </si>
  <si>
    <t>2nd</t>
  </si>
  <si>
    <t>31st</t>
  </si>
  <si>
    <t>3rd</t>
  </si>
  <si>
    <t>26th</t>
  </si>
  <si>
    <t>40th</t>
  </si>
  <si>
    <t>43rd</t>
  </si>
  <si>
    <t>10th</t>
  </si>
  <si>
    <t>14th</t>
  </si>
  <si>
    <t>18th</t>
  </si>
  <si>
    <t>20th</t>
  </si>
  <si>
    <t>15th</t>
  </si>
  <si>
    <t>19th</t>
  </si>
  <si>
    <t>28th</t>
  </si>
  <si>
    <t>30th</t>
  </si>
  <si>
    <t xml:space="preserve">Note: No Democrat ran, but an independent won. </t>
  </si>
  <si>
    <t xml:space="preserve">Note: No Republican ran, but an independent won. </t>
  </si>
  <si>
    <t>Uncontested</t>
  </si>
  <si>
    <t>Contested</t>
  </si>
  <si>
    <t>TOT3</t>
  </si>
  <si>
    <t>REP3</t>
  </si>
  <si>
    <t>DEM3</t>
  </si>
  <si>
    <t>AVG Votes</t>
  </si>
  <si>
    <t>Grand Total</t>
  </si>
  <si>
    <t>Sum of TOT1</t>
  </si>
  <si>
    <t>Sum of DEM2</t>
  </si>
  <si>
    <t>Sum of REP2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</si>
  <si>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</si>
  <si>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</si>
  <si>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</si>
  <si>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</si>
  <si>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</si>
  <si>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</si>
  <si>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</si>
  <si>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</si>
  <si>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</si>
  <si>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</si>
  <si>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</si>
  <si>
    <t>Fixed total which was causing a negative "other".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</si>
</sst>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3" fontId="0" fillId="0" borderId="1" xfId="0" applyNumberFormat="1" applyBorder="1"/>
    <xf numFmtId="3" fontId="2" fillId="0" borderId="0" xfId="0" applyNumberFormat="1" applyFont="1"/>
    <xf numFmtId="0" fontId="0" fillId="0" borderId="1" xfId="0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3" fontId="6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5" fillId="2" borderId="0" xfId="0" applyNumberFormat="1" applyFont="1" applyFill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3" fontId="3" fillId="4" borderId="1" xfId="0" applyNumberFormat="1" applyFont="1" applyFill="1" applyBorder="1" applyProtection="1">
      <protection locked="0"/>
    </xf>
    <xf numFmtId="3" fontId="3" fillId="4" borderId="0" xfId="0" applyNumberFormat="1" applyFont="1" applyFill="1" applyAlignment="1" applyProtection="1">
      <alignment horizontal="center"/>
      <protection locked="0"/>
    </xf>
    <xf numFmtId="3" fontId="3" fillId="4" borderId="0" xfId="0" applyNumberFormat="1" applyFont="1" applyFill="1" applyProtection="1">
      <protection locked="0"/>
    </xf>
    <xf numFmtId="3" fontId="4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1" fillId="0" borderId="5" xfId="0" applyNumberFormat="1" applyFont="1" applyBorder="1"/>
    <xf numFmtId="3" fontId="0" fillId="0" borderId="5" xfId="0" applyNumberFormat="1" applyBorder="1"/>
    <xf numFmtId="0" fontId="0" fillId="0" borderId="0" xfId="0" pivotButton="1"/>
    <xf numFmtId="3" fontId="0" fillId="5" borderId="0" xfId="0" applyNumberFormat="1" applyFill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61231944444" createdVersion="4" refreshedVersion="4" minRefreshableVersion="3" recordCount="92" xr:uid="{00000000-000A-0000-FFFF-FFFF0B000000}">
  <cacheSource type="worksheet">
    <worksheetSource ref="A2:J94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53330"/>
    </cacheField>
    <cacheField name="DEM1" numFmtId="3">
      <sharedItems containsMixedTypes="1" containsNumber="1" containsInteger="1" minValue="0" maxValue="213065"/>
    </cacheField>
    <cacheField name="OTH1" numFmtId="3">
      <sharedItems containsMixedTypes="1" containsNumber="1" containsInteger="1" minValue="-59486" maxValue="72339"/>
    </cacheField>
    <cacheField name="TOT1" numFmtId="3">
      <sharedItems containsMixedTypes="1" containsNumber="1" containsInteger="1" minValue="0" maxValue="306309" count="62">
        <n v="165669"/>
        <n v="169519"/>
        <n v="209514"/>
        <n v="241917"/>
        <n v="0"/>
        <s v=" "/>
        <n v="114781"/>
        <n v="112914"/>
        <n v="189022"/>
        <n v="190332"/>
        <n v="263006"/>
        <n v="306309"/>
        <n v="227539"/>
        <n v="178820"/>
        <n v="256794"/>
        <n v="194003"/>
        <n v="176683"/>
        <n v="284615"/>
        <n v="100718"/>
        <n v="112991"/>
        <n v="156952"/>
        <n v="132342"/>
        <n v="199652"/>
        <n v="100963"/>
        <n v="162889"/>
        <n v="183257"/>
        <n v="239909"/>
        <n v="83960"/>
        <n v="183483"/>
        <n v="253867"/>
        <n v="278570"/>
        <n v="279965"/>
        <n v="202723"/>
        <n v="175622"/>
        <n v="185855"/>
        <n v="215085"/>
        <n v="214247"/>
        <n v="159216"/>
        <n v="183694"/>
        <n v="172447"/>
        <n v="184401"/>
        <n v="147533"/>
        <n v="189051"/>
        <n v="157848"/>
        <n v="209485"/>
        <n v="143334"/>
        <n v="178830"/>
        <n v="252741"/>
        <n v="255216"/>
        <n v="240831"/>
        <n v="120448"/>
        <n v="185898"/>
        <n v="122574"/>
        <n v="138260"/>
        <n v="118961"/>
        <n v="140753"/>
        <n v="191895"/>
        <n v="154483"/>
        <n v="283637"/>
        <n v="265809"/>
        <n v="194771"/>
        <n v="160786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s v="1st"/>
    <n v="151188"/>
    <n v="0"/>
    <n v="14481"/>
    <x v="0"/>
    <x v="0"/>
    <n v="0"/>
    <n v="0"/>
  </r>
  <r>
    <x v="0"/>
    <x v="0"/>
    <s v="3rd"/>
    <n v="147317"/>
    <n v="0"/>
    <n v="22202"/>
    <x v="1"/>
    <x v="0"/>
    <n v="0"/>
    <n v="0"/>
  </r>
  <r>
    <x v="0"/>
    <x v="0"/>
    <s v="5th"/>
    <n v="0"/>
    <n v="186059"/>
    <n v="23455"/>
    <x v="2"/>
    <x v="1"/>
    <n v="1"/>
    <n v="0"/>
  </r>
  <r>
    <x v="0"/>
    <x v="0"/>
    <s v="6th"/>
    <n v="212751"/>
    <n v="0"/>
    <n v="29166"/>
    <x v="3"/>
    <x v="0"/>
    <n v="0"/>
    <n v="0"/>
  </r>
  <r>
    <x v="1"/>
    <x v="1"/>
    <s v="n/a"/>
    <n v="0"/>
    <n v="0"/>
    <n v="0"/>
    <x v="4"/>
    <x v="1"/>
    <n v="0"/>
    <n v="0"/>
  </r>
  <r>
    <x v="2"/>
    <x v="2"/>
    <s v="n/a"/>
    <n v="0"/>
    <n v="0"/>
    <n v="0"/>
    <x v="4"/>
    <x v="1"/>
    <n v="0"/>
    <n v="0"/>
  </r>
  <r>
    <x v="3"/>
    <x v="3"/>
    <s v="3rd"/>
    <s v=" "/>
    <s v=" "/>
    <s v=" "/>
    <x v="5"/>
    <x v="0"/>
    <n v="0"/>
    <n v="0"/>
  </r>
  <r>
    <x v="4"/>
    <x v="4"/>
    <s v="26th"/>
    <n v="0"/>
    <n v="96500"/>
    <n v="18281"/>
    <x v="6"/>
    <x v="1"/>
    <n v="1"/>
    <n v="0"/>
  </r>
  <r>
    <x v="4"/>
    <x v="4"/>
    <s v="31st"/>
    <n v="0"/>
    <n v="89600"/>
    <n v="23314"/>
    <x v="7"/>
    <x v="1"/>
    <n v="1"/>
    <n v="0"/>
  </r>
  <r>
    <x v="4"/>
    <x v="4"/>
    <s v="40th"/>
    <n v="151069"/>
    <n v="0"/>
    <n v="37953"/>
    <x v="8"/>
    <x v="0"/>
    <n v="0"/>
    <n v="0"/>
  </r>
  <r>
    <x v="4"/>
    <x v="4"/>
    <s v="43rd"/>
    <n v="140201"/>
    <n v="0"/>
    <n v="50131"/>
    <x v="9"/>
    <x v="0"/>
    <n v="0"/>
    <n v="0"/>
  </r>
  <r>
    <x v="5"/>
    <x v="5"/>
    <s v="4th"/>
    <n v="209078"/>
    <n v="0"/>
    <n v="53928"/>
    <x v="10"/>
    <x v="0"/>
    <n v="0"/>
    <n v="0"/>
  </r>
  <r>
    <x v="5"/>
    <x v="5"/>
    <s v="5th"/>
    <n v="253330"/>
    <n v="0"/>
    <n v="52979"/>
    <x v="11"/>
    <x v="0"/>
    <n v="0"/>
    <n v="0"/>
  </r>
  <r>
    <x v="6"/>
    <x v="6"/>
    <s v="n/a"/>
    <n v="0"/>
    <n v="0"/>
    <n v="0"/>
    <x v="4"/>
    <x v="1"/>
    <n v="0"/>
    <n v="0"/>
  </r>
  <r>
    <x v="7"/>
    <x v="7"/>
    <s v="n/a"/>
    <n v="0"/>
    <n v="0"/>
    <n v="0"/>
    <x v="4"/>
    <x v="1"/>
    <n v="0"/>
    <n v="0"/>
  </r>
  <r>
    <x v="8"/>
    <x v="8"/>
    <s v="1st"/>
    <n v="226473"/>
    <n v="0"/>
    <n v="1066"/>
    <x v="12"/>
    <x v="0"/>
    <n v="0"/>
    <n v="0"/>
  </r>
  <r>
    <x v="8"/>
    <x v="8"/>
    <s v="6th"/>
    <n v="178789"/>
    <n v="0"/>
    <n v="31"/>
    <x v="13"/>
    <x v="0"/>
    <n v="0"/>
    <n v="0"/>
  </r>
  <r>
    <x v="8"/>
    <x v="8"/>
    <s v="9th"/>
    <n v="210318"/>
    <n v="0"/>
    <n v="46476"/>
    <x v="14"/>
    <x v="0"/>
    <n v="0"/>
    <n v="0"/>
  </r>
  <r>
    <x v="8"/>
    <x v="8"/>
    <s v="10th"/>
    <n v="146799"/>
    <n v="0"/>
    <n v="47204"/>
    <x v="15"/>
    <x v="0"/>
    <n v="0"/>
    <n v="0"/>
  </r>
  <r>
    <x v="8"/>
    <x v="8"/>
    <s v="11th"/>
    <n v="0"/>
    <n v="149465"/>
    <n v="27218"/>
    <x v="16"/>
    <x v="1"/>
    <n v="1"/>
    <n v="0"/>
  </r>
  <r>
    <x v="8"/>
    <x v="8"/>
    <s v="14th"/>
    <n v="242614"/>
    <n v="0"/>
    <n v="42001"/>
    <x v="17"/>
    <x v="0"/>
    <n v="0"/>
    <n v="0"/>
  </r>
  <r>
    <x v="8"/>
    <x v="8"/>
    <s v="17th"/>
    <n v="0"/>
    <n v="100715"/>
    <n v="3"/>
    <x v="18"/>
    <x v="1"/>
    <n v="1"/>
    <n v="0"/>
  </r>
  <r>
    <x v="8"/>
    <x v="8"/>
    <s v="18th"/>
    <n v="112968"/>
    <n v="0"/>
    <n v="23"/>
    <x v="19"/>
    <x v="0"/>
    <n v="0"/>
    <n v="0"/>
  </r>
  <r>
    <x v="8"/>
    <x v="8"/>
    <s v="20th"/>
    <n v="0"/>
    <n v="156765"/>
    <n v="187"/>
    <x v="20"/>
    <x v="1"/>
    <n v="1"/>
    <n v="0"/>
  </r>
  <r>
    <x v="8"/>
    <x v="8"/>
    <s v="21st"/>
    <n v="132317"/>
    <n v="0"/>
    <n v="25"/>
    <x v="21"/>
    <x v="0"/>
    <n v="0"/>
    <n v="0"/>
  </r>
  <r>
    <x v="9"/>
    <x v="9"/>
    <s v="11th"/>
    <n v="199652"/>
    <n v="0"/>
    <n v="0"/>
    <x v="22"/>
    <x v="0"/>
    <n v="0"/>
    <n v="0"/>
  </r>
  <r>
    <x v="10"/>
    <x v="10"/>
    <s v="n/a"/>
    <n v="0"/>
    <n v="0"/>
    <n v="0"/>
    <x v="4"/>
    <x v="1"/>
    <n v="0"/>
    <n v="0"/>
  </r>
  <r>
    <x v="11"/>
    <x v="11"/>
    <s v="n/a"/>
    <n v="0"/>
    <n v="0"/>
    <n v="0"/>
    <x v="4"/>
    <x v="1"/>
    <n v="0"/>
    <n v="0"/>
  </r>
  <r>
    <x v="12"/>
    <x v="12"/>
    <s v="4th"/>
    <n v="0"/>
    <n v="89487"/>
    <n v="11476"/>
    <x v="23"/>
    <x v="1"/>
    <n v="1"/>
    <n v="0"/>
  </r>
  <r>
    <x v="12"/>
    <x v="12"/>
    <s v="5th"/>
    <n v="0"/>
    <n v="142161"/>
    <n v="20728"/>
    <x v="24"/>
    <x v="1"/>
    <n v="1"/>
    <n v="0"/>
  </r>
  <r>
    <x v="12"/>
    <x v="12"/>
    <s v="12th"/>
    <n v="0"/>
    <n v="183208"/>
    <n v="49"/>
    <x v="25"/>
    <x v="1"/>
    <n v="1"/>
    <n v="0"/>
  </r>
  <r>
    <x v="13"/>
    <x v="13"/>
    <s v="n/a"/>
    <n v="0"/>
    <n v="0"/>
    <n v="0"/>
    <x v="4"/>
    <x v="1"/>
    <n v="0"/>
    <n v="0"/>
  </r>
  <r>
    <x v="14"/>
    <x v="14"/>
    <s v="n/a"/>
    <n v="0"/>
    <n v="0"/>
    <n v="0"/>
    <x v="4"/>
    <x v="1"/>
    <n v="0"/>
    <n v="0"/>
  </r>
  <r>
    <x v="15"/>
    <x v="15"/>
    <s v="n/a"/>
    <n v="0"/>
    <n v="0"/>
    <n v="0"/>
    <x v="4"/>
    <x v="1"/>
    <n v="0"/>
    <n v="0"/>
  </r>
  <r>
    <x v="16"/>
    <x v="16"/>
    <s v="1st"/>
    <n v="214328"/>
    <n v="0"/>
    <n v="25581"/>
    <x v="26"/>
    <x v="0"/>
    <n v="0"/>
    <n v="0"/>
  </r>
  <r>
    <x v="17"/>
    <x v="17"/>
    <s v="2nd"/>
    <s v=" "/>
    <s v=" "/>
    <s v=" "/>
    <x v="5"/>
    <x v="1"/>
    <n v="1"/>
    <n v="0"/>
  </r>
  <r>
    <x v="17"/>
    <x v="17"/>
    <s v="3rd"/>
    <n v="143446"/>
    <n v="0"/>
    <n v="-59486"/>
    <x v="27"/>
    <x v="0"/>
    <n v="0"/>
    <n v="0"/>
  </r>
  <r>
    <x v="17"/>
    <x v="17"/>
    <s v="7th"/>
    <n v="0"/>
    <n v="152796"/>
    <n v="30687"/>
    <x v="28"/>
    <x v="1"/>
    <n v="1"/>
    <n v="0"/>
  </r>
  <r>
    <x v="18"/>
    <x v="18"/>
    <s v="n/a"/>
    <n v="0"/>
    <n v="0"/>
    <n v="0"/>
    <x v="4"/>
    <x v="1"/>
    <n v="0"/>
    <n v="0"/>
  </r>
  <r>
    <x v="19"/>
    <x v="19"/>
    <s v="n/a"/>
    <n v="0"/>
    <n v="0"/>
    <n v="0"/>
    <x v="4"/>
    <x v="1"/>
    <n v="0"/>
    <n v="0"/>
  </r>
  <r>
    <x v="20"/>
    <x v="20"/>
    <s v="2nd"/>
    <n v="0"/>
    <n v="196670"/>
    <n v="57197"/>
    <x v="29"/>
    <x v="1"/>
    <n v="1"/>
    <n v="0"/>
  </r>
  <r>
    <x v="20"/>
    <x v="20"/>
    <s v="3rd"/>
    <n v="0"/>
    <n v="213065"/>
    <n v="65505"/>
    <x v="30"/>
    <x v="1"/>
    <n v="1"/>
    <n v="0"/>
  </r>
  <r>
    <x v="20"/>
    <x v="20"/>
    <s v="7th"/>
    <n v="0"/>
    <n v="211543"/>
    <n v="68422"/>
    <x v="31"/>
    <x v="1"/>
    <n v="1"/>
    <n v="0"/>
  </r>
  <r>
    <x v="20"/>
    <x v="20"/>
    <s v="8th"/>
    <n v="0"/>
    <n v="144031"/>
    <n v="58692"/>
    <x v="32"/>
    <x v="1"/>
    <n v="1"/>
    <n v="0"/>
  </r>
  <r>
    <x v="21"/>
    <x v="21"/>
    <s v="n/a"/>
    <n v="0"/>
    <n v="0"/>
    <n v="0"/>
    <x v="4"/>
    <x v="1"/>
    <n v="0"/>
    <n v="0"/>
  </r>
  <r>
    <x v="22"/>
    <x v="22"/>
    <s v="n/a"/>
    <n v="0"/>
    <n v="0"/>
    <n v="0"/>
    <x v="4"/>
    <x v="1"/>
    <n v="0"/>
    <n v="0"/>
  </r>
  <r>
    <x v="23"/>
    <x v="23"/>
    <s v="n/a"/>
    <n v="0"/>
    <n v="0"/>
    <n v="0"/>
    <x v="4"/>
    <x v="1"/>
    <n v="0"/>
    <n v="0"/>
  </r>
  <r>
    <x v="24"/>
    <x v="24"/>
    <s v="n/a"/>
    <n v="0"/>
    <n v="0"/>
    <n v="0"/>
    <x v="4"/>
    <x v="1"/>
    <n v="0"/>
    <n v="0"/>
  </r>
  <r>
    <x v="25"/>
    <x v="25"/>
    <s v="n/a"/>
    <n v="0"/>
    <n v="0"/>
    <n v="0"/>
    <x v="4"/>
    <x v="1"/>
    <n v="0"/>
    <n v="0"/>
  </r>
  <r>
    <x v="26"/>
    <x v="26"/>
    <s v="n/a"/>
    <n v="0"/>
    <n v="0"/>
    <n v="0"/>
    <x v="4"/>
    <x v="1"/>
    <n v="0"/>
    <n v="0"/>
  </r>
  <r>
    <x v="27"/>
    <x v="27"/>
    <s v="n/a"/>
    <n v="0"/>
    <n v="0"/>
    <n v="0"/>
    <x v="4"/>
    <x v="1"/>
    <n v="0"/>
    <n v="0"/>
  </r>
  <r>
    <x v="28"/>
    <x v="28"/>
    <s v="n/a"/>
    <n v="0"/>
    <n v="0"/>
    <n v="0"/>
    <x v="4"/>
    <x v="1"/>
    <n v="0"/>
    <n v="0"/>
  </r>
  <r>
    <x v="29"/>
    <x v="29"/>
    <s v="n/a"/>
    <n v="0"/>
    <n v="0"/>
    <n v="0"/>
    <x v="4"/>
    <x v="1"/>
    <n v="0"/>
    <n v="0"/>
  </r>
  <r>
    <x v="30"/>
    <x v="30"/>
    <s v="n/a"/>
    <n v="0"/>
    <n v="0"/>
    <n v="0"/>
    <x v="4"/>
    <x v="1"/>
    <n v="0"/>
    <n v="0"/>
  </r>
  <r>
    <x v="31"/>
    <x v="31"/>
    <s v="6th"/>
    <n v="0"/>
    <n v="117194"/>
    <n v="58428"/>
    <x v="33"/>
    <x v="1"/>
    <n v="1"/>
    <n v="0"/>
  </r>
  <r>
    <x v="32"/>
    <x v="32"/>
    <s v="6th"/>
    <n v="172489"/>
    <n v="0"/>
    <n v="13366"/>
    <x v="34"/>
    <x v="0"/>
    <n v="0"/>
    <n v="0"/>
  </r>
  <r>
    <x v="32"/>
    <x v="32"/>
    <s v="7th"/>
    <n v="195727"/>
    <n v="0"/>
    <n v="19358"/>
    <x v="35"/>
    <x v="0"/>
    <n v="0"/>
    <n v="0"/>
  </r>
  <r>
    <x v="33"/>
    <x v="33"/>
    <s v="n/a"/>
    <n v="0"/>
    <n v="0"/>
    <n v="0"/>
    <x v="4"/>
    <x v="1"/>
    <n v="0"/>
    <n v="0"/>
  </r>
  <r>
    <x v="34"/>
    <x v="34"/>
    <s v="3rd"/>
    <n v="0"/>
    <n v="177731"/>
    <n v="36516"/>
    <x v="36"/>
    <x v="1"/>
    <n v="1"/>
    <n v="0"/>
  </r>
  <r>
    <x v="35"/>
    <x v="35"/>
    <s v="3rd"/>
    <n v="137826"/>
    <n v="0"/>
    <n v="21390"/>
    <x v="37"/>
    <x v="0"/>
    <n v="0"/>
    <n v="0"/>
  </r>
  <r>
    <x v="36"/>
    <x v="36"/>
    <s v="n/a"/>
    <n v="0"/>
    <n v="0"/>
    <n v="0"/>
    <x v="4"/>
    <x v="1"/>
    <n v="0"/>
    <n v="0"/>
  </r>
  <r>
    <x v="37"/>
    <x v="37"/>
    <s v="2nd"/>
    <n v="0"/>
    <n v="180021"/>
    <n v="3673"/>
    <x v="38"/>
    <x v="1"/>
    <n v="1"/>
    <n v="0"/>
  </r>
  <r>
    <x v="37"/>
    <x v="37"/>
    <s v="5th"/>
    <n v="147570"/>
    <n v="0"/>
    <n v="24877"/>
    <x v="39"/>
    <x v="0"/>
    <n v="0"/>
    <n v="0"/>
  </r>
  <r>
    <x v="37"/>
    <x v="37"/>
    <s v="9th"/>
    <n v="184401"/>
    <n v="0"/>
    <n v="0"/>
    <x v="40"/>
    <x v="0"/>
    <n v="0"/>
    <n v="0"/>
  </r>
  <r>
    <x v="37"/>
    <x v="37"/>
    <s v="14th"/>
    <n v="0"/>
    <n v="147533"/>
    <n v="0"/>
    <x v="41"/>
    <x v="1"/>
    <n v="1"/>
    <n v="0"/>
  </r>
  <r>
    <x v="38"/>
    <x v="38"/>
    <s v="n/a"/>
    <n v="0"/>
    <n v="0"/>
    <n v="0"/>
    <x v="4"/>
    <x v="1"/>
    <n v="0"/>
    <n v="0"/>
  </r>
  <r>
    <x v="39"/>
    <x v="39"/>
    <s v="4th"/>
    <n v="150436"/>
    <n v="0"/>
    <n v="38615"/>
    <x v="42"/>
    <x v="0"/>
    <n v="0"/>
    <n v="0"/>
  </r>
  <r>
    <x v="40"/>
    <x v="40"/>
    <s v="n/a"/>
    <n v="0"/>
    <n v="0"/>
    <n v="0"/>
    <x v="4"/>
    <x v="1"/>
    <n v="0"/>
    <n v="0"/>
  </r>
  <r>
    <x v="41"/>
    <x v="41"/>
    <s v="1st"/>
    <n v="157828"/>
    <n v="0"/>
    <n v="20"/>
    <x v="43"/>
    <x v="0"/>
    <n v="0"/>
    <n v="0"/>
  </r>
  <r>
    <x v="41"/>
    <x v="41"/>
    <s v="2nd"/>
    <n v="187154"/>
    <n v="0"/>
    <n v="22331"/>
    <x v="44"/>
    <x v="0"/>
    <n v="0"/>
    <n v="0"/>
  </r>
  <r>
    <x v="41"/>
    <x v="41"/>
    <s v="9th"/>
    <n v="143298"/>
    <n v="0"/>
    <n v="36"/>
    <x v="45"/>
    <x v="1"/>
    <n v="1"/>
    <n v="0"/>
  </r>
  <r>
    <x v="42"/>
    <x v="42"/>
    <s v="2nd"/>
    <n v="0"/>
    <n v="162891"/>
    <n v="15939"/>
    <x v="46"/>
    <x v="1"/>
    <n v="1"/>
    <n v="0"/>
  </r>
  <r>
    <x v="42"/>
    <x v="42"/>
    <s v="6th"/>
    <n v="222685"/>
    <n v="0"/>
    <n v="30056"/>
    <x v="47"/>
    <x v="0"/>
    <n v="0"/>
    <n v="0"/>
  </r>
  <r>
    <x v="42"/>
    <x v="42"/>
    <s v="8th"/>
    <n v="233848"/>
    <n v="0"/>
    <n v="21368"/>
    <x v="48"/>
    <x v="0"/>
    <n v="0"/>
    <n v="0"/>
  </r>
  <r>
    <x v="42"/>
    <x v="42"/>
    <s v="10th"/>
    <n v="0"/>
    <n v="203628"/>
    <n v="37203"/>
    <x v="49"/>
    <x v="1"/>
    <n v="1"/>
    <n v="0"/>
  </r>
  <r>
    <x v="42"/>
    <x v="42"/>
    <s v="15th"/>
    <n v="0"/>
    <n v="106570"/>
    <n v="13878"/>
    <x v="50"/>
    <x v="1"/>
    <n v="1"/>
    <n v="0"/>
  </r>
  <r>
    <x v="42"/>
    <x v="42"/>
    <s v="19th"/>
    <n v="170319"/>
    <n v="0"/>
    <n v="15579"/>
    <x v="51"/>
    <x v="0"/>
    <n v="0"/>
    <n v="0"/>
  </r>
  <r>
    <x v="42"/>
    <x v="42"/>
    <s v="20th"/>
    <n v="0"/>
    <n v="107487"/>
    <n v="15087"/>
    <x v="52"/>
    <x v="1"/>
    <n v="1"/>
    <n v="0"/>
  </r>
  <r>
    <x v="42"/>
    <x v="42"/>
    <s v="28th"/>
    <n v="0"/>
    <n v="123104"/>
    <n v="15156"/>
    <x v="53"/>
    <x v="1"/>
    <n v="1"/>
    <n v="0"/>
  </r>
  <r>
    <x v="42"/>
    <x v="42"/>
    <s v="30th"/>
    <n v="0"/>
    <n v="109163"/>
    <n v="9798"/>
    <x v="54"/>
    <x v="1"/>
    <n v="1"/>
    <n v="0"/>
  </r>
  <r>
    <x v="43"/>
    <x v="43"/>
    <s v="n/a"/>
    <n v="0"/>
    <n v="0"/>
    <n v="0"/>
    <x v="4"/>
    <x v="1"/>
    <n v="0"/>
    <n v="0"/>
  </r>
  <r>
    <x v="44"/>
    <x v="44"/>
    <s v="n/a"/>
    <n v="0"/>
    <n v="0"/>
    <n v="0"/>
    <x v="4"/>
    <x v="1"/>
    <n v="0"/>
    <n v="0"/>
  </r>
  <r>
    <x v="45"/>
    <x v="45"/>
    <s v="3rd"/>
    <n v="0"/>
    <n v="137527"/>
    <n v="3226"/>
    <x v="55"/>
    <x v="1"/>
    <n v="1"/>
    <n v="0"/>
  </r>
  <r>
    <x v="45"/>
    <x v="45"/>
    <s v="4th"/>
    <n v="0"/>
    <n v="189787"/>
    <n v="2108"/>
    <x v="56"/>
    <x v="1"/>
    <n v="1"/>
    <n v="0"/>
  </r>
  <r>
    <x v="45"/>
    <x v="45"/>
    <s v="5th"/>
    <n v="0"/>
    <n v="0"/>
    <n v="0"/>
    <x v="4"/>
    <x v="1"/>
    <n v="0"/>
    <n v="0"/>
  </r>
  <r>
    <x v="45"/>
    <x v="45"/>
    <s v="6th"/>
    <n v="153338"/>
    <n v="0"/>
    <n v="1145"/>
    <x v="57"/>
    <x v="0"/>
    <n v="0"/>
    <n v="0"/>
  </r>
  <r>
    <x v="45"/>
    <x v="45"/>
    <s v="10th"/>
    <n v="238817"/>
    <n v="0"/>
    <n v="44820"/>
    <x v="58"/>
    <x v="0"/>
    <n v="0"/>
    <n v="0"/>
  </r>
  <r>
    <x v="46"/>
    <x v="46"/>
    <s v="7th"/>
    <n v="0"/>
    <n v="193470"/>
    <n v="72339"/>
    <x v="59"/>
    <x v="1"/>
    <n v="1"/>
    <n v="0"/>
  </r>
  <r>
    <x v="47"/>
    <x v="47"/>
    <s v="1st"/>
    <n v="0"/>
    <n v="170974"/>
    <n v="23797"/>
    <x v="60"/>
    <x v="1"/>
    <n v="1"/>
    <n v="0"/>
  </r>
  <r>
    <x v="47"/>
    <x v="47"/>
    <s v="3rd"/>
    <n v="0"/>
    <n v="146807"/>
    <n v="13979"/>
    <x v="61"/>
    <x v="1"/>
    <n v="1"/>
    <n v="0"/>
  </r>
  <r>
    <x v="48"/>
    <x v="48"/>
    <s v="n/a"/>
    <n v="0"/>
    <n v="0"/>
    <n v="0"/>
    <x v="4"/>
    <x v="1"/>
    <n v="0"/>
    <n v="0"/>
  </r>
  <r>
    <x v="49"/>
    <x v="49"/>
    <s v="n/a"/>
    <n v="0"/>
    <n v="0"/>
    <n v="0"/>
    <x v="4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3">
        <item x="4"/>
        <item x="27"/>
        <item x="18"/>
        <item x="23"/>
        <item x="7"/>
        <item x="19"/>
        <item x="6"/>
        <item x="54"/>
        <item x="50"/>
        <item x="52"/>
        <item x="21"/>
        <item x="53"/>
        <item x="55"/>
        <item x="45"/>
        <item x="41"/>
        <item x="57"/>
        <item x="20"/>
        <item x="43"/>
        <item x="37"/>
        <item x="61"/>
        <item x="24"/>
        <item x="0"/>
        <item x="1"/>
        <item x="39"/>
        <item x="33"/>
        <item x="16"/>
        <item x="13"/>
        <item x="46"/>
        <item x="25"/>
        <item x="28"/>
        <item x="38"/>
        <item x="40"/>
        <item x="34"/>
        <item x="51"/>
        <item x="8"/>
        <item x="42"/>
        <item x="9"/>
        <item x="56"/>
        <item x="15"/>
        <item x="60"/>
        <item x="22"/>
        <item x="32"/>
        <item x="44"/>
        <item x="2"/>
        <item x="36"/>
        <item x="35"/>
        <item x="12"/>
        <item x="26"/>
        <item x="49"/>
        <item x="3"/>
        <item x="47"/>
        <item x="29"/>
        <item x="48"/>
        <item x="14"/>
        <item x="10"/>
        <item x="59"/>
        <item x="30"/>
        <item x="31"/>
        <item x="58"/>
        <item x="17"/>
        <item x="11"/>
        <item x="5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2"/>
    <col min="4" max="5" width="10.83203125" style="1"/>
    <col min="6" max="6" width="12.1640625" style="1" customWidth="1"/>
    <col min="7" max="7" width="10.83203125" style="12" customWidth="1"/>
    <col min="8" max="9" width="10.83203125" style="1" customWidth="1"/>
    <col min="10" max="10" width="10.83203125" style="36" customWidth="1"/>
    <col min="11" max="11" width="5.1640625" style="14" customWidth="1"/>
    <col min="12" max="14" width="5.1640625" customWidth="1"/>
    <col min="15" max="15" width="26" style="14" customWidth="1"/>
  </cols>
  <sheetData>
    <row r="1" spans="1:15" s="9" customFormat="1" x14ac:dyDescent="0.2">
      <c r="A1" s="3"/>
      <c r="B1" s="3" t="s">
        <v>1</v>
      </c>
      <c r="C1" s="4"/>
      <c r="D1" s="5" t="s">
        <v>0</v>
      </c>
      <c r="E1" s="6"/>
      <c r="F1" s="6"/>
      <c r="G1" s="32"/>
      <c r="H1" s="33" t="s">
        <v>152</v>
      </c>
      <c r="I1" s="34"/>
      <c r="J1" s="35" t="s">
        <v>153</v>
      </c>
      <c r="K1" s="7"/>
      <c r="L1" s="8" t="s">
        <v>2</v>
      </c>
      <c r="M1" s="3"/>
      <c r="N1" s="3"/>
      <c r="O1" s="7"/>
    </row>
    <row r="2" spans="1:15" s="11" customFormat="1" x14ac:dyDescent="0.2">
      <c r="A2" s="3" t="s">
        <v>3</v>
      </c>
      <c r="B2" s="3" t="s">
        <v>4</v>
      </c>
      <c r="C2" s="7" t="s">
        <v>5</v>
      </c>
      <c r="D2" s="3" t="s">
        <v>6</v>
      </c>
      <c r="E2" s="10" t="s">
        <v>7</v>
      </c>
      <c r="F2" s="6" t="s">
        <v>8</v>
      </c>
      <c r="G2" s="32" t="s">
        <v>154</v>
      </c>
      <c r="H2" s="34" t="s">
        <v>155</v>
      </c>
      <c r="I2" s="34" t="s">
        <v>156</v>
      </c>
      <c r="J2" s="35" t="s">
        <v>157</v>
      </c>
      <c r="K2" s="7" t="s">
        <v>5</v>
      </c>
      <c r="L2" s="3" t="s">
        <v>6</v>
      </c>
      <c r="M2" s="3" t="s">
        <v>7</v>
      </c>
      <c r="N2" s="3" t="s">
        <v>8</v>
      </c>
      <c r="O2" s="7" t="s">
        <v>9</v>
      </c>
    </row>
    <row r="3" spans="1:15" x14ac:dyDescent="0.2">
      <c r="A3" t="s">
        <v>10</v>
      </c>
      <c r="B3" t="s">
        <v>11</v>
      </c>
      <c r="C3" s="12">
        <v>849229</v>
      </c>
      <c r="D3" s="1">
        <v>485660</v>
      </c>
      <c r="E3" s="13">
        <f t="shared" ref="E3:E52" si="0">F3-D3-C3</f>
        <v>104105</v>
      </c>
      <c r="F3" s="1">
        <v>1438994</v>
      </c>
      <c r="G3" s="12">
        <v>786619</v>
      </c>
      <c r="H3" s="1">
        <v>3</v>
      </c>
      <c r="I3" s="1">
        <v>1</v>
      </c>
      <c r="J3" s="36">
        <f t="shared" ref="J3:J34" si="1">(F3-G3)/(N3-SUM(H3:I3))</f>
        <v>217458.33333333334</v>
      </c>
      <c r="K3" s="14">
        <f t="shared" ref="K3:K34" si="2">N3-L3-M3</f>
        <v>5</v>
      </c>
      <c r="L3">
        <v>2</v>
      </c>
      <c r="M3">
        <v>0</v>
      </c>
      <c r="N3">
        <v>7</v>
      </c>
    </row>
    <row r="4" spans="1:15" x14ac:dyDescent="0.2">
      <c r="A4" t="s">
        <v>12</v>
      </c>
      <c r="B4" t="s">
        <v>13</v>
      </c>
      <c r="C4" s="12">
        <v>190862</v>
      </c>
      <c r="D4" s="1">
        <v>45372</v>
      </c>
      <c r="E4" s="13">
        <f t="shared" si="0"/>
        <v>38159</v>
      </c>
      <c r="F4" s="1">
        <v>274393</v>
      </c>
      <c r="G4" s="12">
        <v>0</v>
      </c>
      <c r="H4" s="1">
        <v>0</v>
      </c>
      <c r="I4" s="1">
        <v>0</v>
      </c>
      <c r="J4" s="36">
        <f t="shared" si="1"/>
        <v>274393</v>
      </c>
      <c r="K4" s="14">
        <f t="shared" si="2"/>
        <v>1</v>
      </c>
      <c r="L4">
        <v>0</v>
      </c>
      <c r="M4">
        <v>0</v>
      </c>
      <c r="N4">
        <v>1</v>
      </c>
    </row>
    <row r="5" spans="1:15" x14ac:dyDescent="0.2">
      <c r="A5" t="s">
        <v>14</v>
      </c>
      <c r="B5" t="s">
        <v>15</v>
      </c>
      <c r="C5" s="12">
        <v>854715</v>
      </c>
      <c r="D5" s="1">
        <v>557849</v>
      </c>
      <c r="E5" s="13">
        <f t="shared" si="0"/>
        <v>53092</v>
      </c>
      <c r="F5" s="1">
        <v>1465656</v>
      </c>
      <c r="G5" s="12">
        <v>0</v>
      </c>
      <c r="H5" s="1">
        <v>0</v>
      </c>
      <c r="I5" s="1">
        <v>0</v>
      </c>
      <c r="J5" s="36">
        <f t="shared" si="1"/>
        <v>244276</v>
      </c>
      <c r="K5" s="14">
        <f t="shared" si="2"/>
        <v>5</v>
      </c>
      <c r="L5">
        <v>1</v>
      </c>
      <c r="M5">
        <v>0</v>
      </c>
      <c r="N5">
        <v>6</v>
      </c>
    </row>
    <row r="6" spans="1:15" x14ac:dyDescent="0.2">
      <c r="A6" t="s">
        <v>16</v>
      </c>
      <c r="B6" t="s">
        <v>17</v>
      </c>
      <c r="C6" s="12">
        <v>277146</v>
      </c>
      <c r="D6" s="1">
        <v>355366</v>
      </c>
      <c r="E6" s="13">
        <f t="shared" si="0"/>
        <v>253</v>
      </c>
      <c r="F6" s="1">
        <v>632765</v>
      </c>
      <c r="G6" s="12">
        <v>0</v>
      </c>
      <c r="H6" s="1">
        <v>1</v>
      </c>
      <c r="I6" s="1">
        <v>0</v>
      </c>
      <c r="J6" s="36">
        <f t="shared" si="1"/>
        <v>210921.66666666666</v>
      </c>
      <c r="K6" s="14">
        <f t="shared" si="2"/>
        <v>1</v>
      </c>
      <c r="L6">
        <v>3</v>
      </c>
      <c r="M6">
        <v>0</v>
      </c>
      <c r="N6">
        <v>4</v>
      </c>
    </row>
    <row r="7" spans="1:15" x14ac:dyDescent="0.2">
      <c r="A7" t="s">
        <v>18</v>
      </c>
      <c r="B7" t="s">
        <v>19</v>
      </c>
      <c r="C7" s="12">
        <v>4446295</v>
      </c>
      <c r="D7" s="1">
        <v>5406623</v>
      </c>
      <c r="E7" s="13">
        <f t="shared" si="0"/>
        <v>583689</v>
      </c>
      <c r="F7" s="1">
        <v>10436607</v>
      </c>
      <c r="G7" s="12">
        <v>607049</v>
      </c>
      <c r="H7" s="1">
        <v>2</v>
      </c>
      <c r="I7" s="1">
        <v>2</v>
      </c>
      <c r="J7" s="36">
        <f t="shared" si="1"/>
        <v>204782.45833333334</v>
      </c>
      <c r="K7" s="14">
        <f t="shared" si="2"/>
        <v>20</v>
      </c>
      <c r="L7">
        <v>32</v>
      </c>
      <c r="M7">
        <v>0</v>
      </c>
      <c r="N7">
        <v>52</v>
      </c>
    </row>
    <row r="8" spans="1:15" x14ac:dyDescent="0.2">
      <c r="A8" t="s">
        <v>20</v>
      </c>
      <c r="B8" t="s">
        <v>21</v>
      </c>
      <c r="C8" s="12">
        <v>968651</v>
      </c>
      <c r="D8" s="1">
        <v>496045</v>
      </c>
      <c r="E8" s="13">
        <f t="shared" si="0"/>
        <v>159186</v>
      </c>
      <c r="F8" s="1">
        <v>1623882</v>
      </c>
      <c r="G8" s="12">
        <v>569315</v>
      </c>
      <c r="H8" s="1">
        <v>2</v>
      </c>
      <c r="I8" s="1">
        <v>0</v>
      </c>
      <c r="J8" s="36">
        <f t="shared" si="1"/>
        <v>263641.75</v>
      </c>
      <c r="K8" s="14">
        <f t="shared" si="2"/>
        <v>4</v>
      </c>
      <c r="L8">
        <v>2</v>
      </c>
      <c r="M8">
        <v>0</v>
      </c>
      <c r="N8">
        <v>6</v>
      </c>
    </row>
    <row r="9" spans="1:15" x14ac:dyDescent="0.2">
      <c r="A9" t="s">
        <v>22</v>
      </c>
      <c r="B9" t="s">
        <v>23</v>
      </c>
      <c r="C9" s="12">
        <v>590689</v>
      </c>
      <c r="D9" s="1">
        <v>699237</v>
      </c>
      <c r="E9" s="13">
        <f t="shared" si="0"/>
        <v>23564</v>
      </c>
      <c r="F9" s="1">
        <v>1313490</v>
      </c>
      <c r="G9" s="12">
        <v>0</v>
      </c>
      <c r="H9" s="1">
        <v>0</v>
      </c>
      <c r="I9" s="1">
        <v>0</v>
      </c>
      <c r="J9" s="36">
        <f t="shared" si="1"/>
        <v>218915</v>
      </c>
      <c r="K9" s="14">
        <f t="shared" si="2"/>
        <v>3</v>
      </c>
      <c r="L9">
        <v>3</v>
      </c>
      <c r="M9">
        <v>0</v>
      </c>
      <c r="N9">
        <v>6</v>
      </c>
    </row>
    <row r="10" spans="1:15" x14ac:dyDescent="0.2">
      <c r="A10" t="s">
        <v>24</v>
      </c>
      <c r="B10" t="s">
        <v>25</v>
      </c>
      <c r="C10" s="12">
        <v>211797</v>
      </c>
      <c r="D10" s="1">
        <v>96488</v>
      </c>
      <c r="E10" s="13">
        <f t="shared" si="0"/>
        <v>4841</v>
      </c>
      <c r="F10" s="1">
        <v>313126</v>
      </c>
      <c r="G10" s="12">
        <v>0</v>
      </c>
      <c r="H10" s="1">
        <v>0</v>
      </c>
      <c r="I10" s="1">
        <v>0</v>
      </c>
      <c r="J10" s="36">
        <f t="shared" si="1"/>
        <v>313126</v>
      </c>
      <c r="K10" s="14">
        <f t="shared" si="2"/>
        <v>1</v>
      </c>
      <c r="L10">
        <v>0</v>
      </c>
      <c r="M10">
        <v>0</v>
      </c>
      <c r="N10">
        <v>1</v>
      </c>
    </row>
    <row r="11" spans="1:15" x14ac:dyDescent="0.2">
      <c r="A11" t="s">
        <v>26</v>
      </c>
      <c r="B11" t="s">
        <v>27</v>
      </c>
      <c r="C11" s="12">
        <v>2851623</v>
      </c>
      <c r="D11" s="1">
        <v>1976189</v>
      </c>
      <c r="E11" s="13">
        <f t="shared" si="0"/>
        <v>183408</v>
      </c>
      <c r="F11" s="1">
        <v>5011220</v>
      </c>
      <c r="G11" s="12">
        <v>1821457</v>
      </c>
      <c r="H11" s="1">
        <v>7</v>
      </c>
      <c r="I11" s="1">
        <v>3</v>
      </c>
      <c r="J11" s="36">
        <f t="shared" si="1"/>
        <v>245366.38461538462</v>
      </c>
      <c r="K11" s="14">
        <f t="shared" si="2"/>
        <v>15</v>
      </c>
      <c r="L11">
        <v>8</v>
      </c>
      <c r="M11">
        <v>0</v>
      </c>
      <c r="N11">
        <v>23</v>
      </c>
    </row>
    <row r="12" spans="1:15" x14ac:dyDescent="0.2">
      <c r="A12" t="s">
        <v>28</v>
      </c>
      <c r="B12" t="s">
        <v>29</v>
      </c>
      <c r="C12" s="12">
        <v>1498337</v>
      </c>
      <c r="D12" s="1">
        <v>918085</v>
      </c>
      <c r="E12" s="13">
        <f t="shared" si="0"/>
        <v>200</v>
      </c>
      <c r="F12" s="1">
        <v>2416622</v>
      </c>
      <c r="G12" s="12">
        <v>199652</v>
      </c>
      <c r="H12" s="1">
        <v>1</v>
      </c>
      <c r="I12" s="1">
        <v>0</v>
      </c>
      <c r="J12" s="36">
        <f t="shared" si="1"/>
        <v>221697</v>
      </c>
      <c r="K12" s="14">
        <f t="shared" si="2"/>
        <v>8</v>
      </c>
      <c r="L12">
        <v>3</v>
      </c>
      <c r="M12">
        <v>0</v>
      </c>
      <c r="N12">
        <v>11</v>
      </c>
    </row>
    <row r="13" spans="1:15" x14ac:dyDescent="0.2">
      <c r="A13" t="s">
        <v>30</v>
      </c>
      <c r="B13" t="s">
        <v>31</v>
      </c>
      <c r="C13" s="12">
        <v>110895</v>
      </c>
      <c r="D13" s="1">
        <v>221373</v>
      </c>
      <c r="E13" s="13">
        <f t="shared" si="0"/>
        <v>8156</v>
      </c>
      <c r="F13" s="1">
        <v>340424</v>
      </c>
      <c r="G13" s="12">
        <v>0</v>
      </c>
      <c r="H13" s="1">
        <v>0</v>
      </c>
      <c r="I13" s="1">
        <v>0</v>
      </c>
      <c r="J13" s="36">
        <f t="shared" si="1"/>
        <v>170212</v>
      </c>
      <c r="K13" s="14">
        <f t="shared" si="2"/>
        <v>0</v>
      </c>
      <c r="L13">
        <v>2</v>
      </c>
      <c r="M13">
        <v>0</v>
      </c>
      <c r="N13">
        <v>2</v>
      </c>
    </row>
    <row r="14" spans="1:15" x14ac:dyDescent="0.2">
      <c r="A14" t="s">
        <v>32</v>
      </c>
      <c r="B14" t="s">
        <v>33</v>
      </c>
      <c r="C14" s="12">
        <v>332655</v>
      </c>
      <c r="D14" s="1">
        <v>142345</v>
      </c>
      <c r="E14" s="13">
        <f t="shared" si="0"/>
        <v>17835</v>
      </c>
      <c r="F14" s="1">
        <v>492835</v>
      </c>
      <c r="G14" s="12">
        <v>0</v>
      </c>
      <c r="H14" s="1">
        <v>0</v>
      </c>
      <c r="I14" s="1">
        <v>0</v>
      </c>
      <c r="J14" s="36">
        <f t="shared" si="1"/>
        <v>246417.5</v>
      </c>
      <c r="K14" s="14">
        <f t="shared" si="2"/>
        <v>2</v>
      </c>
      <c r="L14">
        <v>0</v>
      </c>
      <c r="M14">
        <v>0</v>
      </c>
      <c r="N14">
        <v>2</v>
      </c>
    </row>
    <row r="15" spans="1:15" x14ac:dyDescent="0.2">
      <c r="A15" t="s">
        <v>34</v>
      </c>
      <c r="B15" t="s">
        <v>35</v>
      </c>
      <c r="C15" s="12">
        <v>1907306</v>
      </c>
      <c r="D15" s="1">
        <v>2453674</v>
      </c>
      <c r="E15" s="13">
        <f t="shared" si="0"/>
        <v>32306</v>
      </c>
      <c r="F15" s="1">
        <v>4393286</v>
      </c>
      <c r="G15" s="12">
        <v>447109</v>
      </c>
      <c r="H15" s="1">
        <v>0</v>
      </c>
      <c r="I15" s="1">
        <v>3</v>
      </c>
      <c r="J15" s="36">
        <f t="shared" si="1"/>
        <v>232128.0588235294</v>
      </c>
      <c r="K15" s="14">
        <f t="shared" si="2"/>
        <v>10</v>
      </c>
      <c r="L15">
        <v>10</v>
      </c>
      <c r="M15">
        <v>0</v>
      </c>
      <c r="N15">
        <v>20</v>
      </c>
    </row>
    <row r="16" spans="1:15" x14ac:dyDescent="0.2">
      <c r="A16" t="s">
        <v>36</v>
      </c>
      <c r="B16" t="s">
        <v>37</v>
      </c>
      <c r="C16" s="12">
        <v>1140554</v>
      </c>
      <c r="D16" s="1">
        <v>953167</v>
      </c>
      <c r="E16" s="13">
        <f t="shared" si="0"/>
        <v>63023</v>
      </c>
      <c r="F16" s="1">
        <v>2156744</v>
      </c>
      <c r="G16" s="12">
        <v>0</v>
      </c>
      <c r="H16" s="1">
        <v>0</v>
      </c>
      <c r="I16" s="1">
        <v>0</v>
      </c>
      <c r="J16" s="36">
        <f t="shared" si="1"/>
        <v>215674.4</v>
      </c>
      <c r="K16" s="14">
        <f t="shared" si="2"/>
        <v>6</v>
      </c>
      <c r="L16">
        <v>4</v>
      </c>
      <c r="M16">
        <v>0</v>
      </c>
      <c r="N16">
        <v>10</v>
      </c>
    </row>
    <row r="17" spans="1:14" x14ac:dyDescent="0.2">
      <c r="A17" t="s">
        <v>38</v>
      </c>
      <c r="B17" t="s">
        <v>39</v>
      </c>
      <c r="C17" s="12">
        <v>717322</v>
      </c>
      <c r="D17" s="1">
        <v>531642</v>
      </c>
      <c r="E17" s="13">
        <f t="shared" si="0"/>
        <v>26970</v>
      </c>
      <c r="F17" s="1">
        <v>1275934</v>
      </c>
      <c r="G17" s="12">
        <v>0</v>
      </c>
      <c r="H17" s="1">
        <v>0</v>
      </c>
      <c r="I17" s="1">
        <v>0</v>
      </c>
      <c r="J17" s="36">
        <f t="shared" si="1"/>
        <v>255186.8</v>
      </c>
      <c r="K17" s="14">
        <f t="shared" si="2"/>
        <v>4</v>
      </c>
      <c r="L17">
        <v>1</v>
      </c>
      <c r="M17">
        <v>0</v>
      </c>
      <c r="N17">
        <v>5</v>
      </c>
    </row>
    <row r="18" spans="1:14" x14ac:dyDescent="0.2">
      <c r="A18" t="s">
        <v>40</v>
      </c>
      <c r="B18" t="s">
        <v>41</v>
      </c>
      <c r="C18" s="12">
        <v>655822</v>
      </c>
      <c r="D18" s="1">
        <v>328194</v>
      </c>
      <c r="E18" s="13">
        <f t="shared" si="0"/>
        <v>51945</v>
      </c>
      <c r="F18" s="1">
        <v>1035961</v>
      </c>
      <c r="G18" s="12">
        <v>0</v>
      </c>
      <c r="H18" s="1">
        <v>0</v>
      </c>
      <c r="I18" s="1">
        <v>0</v>
      </c>
      <c r="J18" s="36">
        <f t="shared" si="1"/>
        <v>258990.25</v>
      </c>
      <c r="K18" s="14">
        <f t="shared" si="2"/>
        <v>3</v>
      </c>
      <c r="L18">
        <v>1</v>
      </c>
      <c r="M18">
        <v>0</v>
      </c>
      <c r="N18">
        <v>4</v>
      </c>
    </row>
    <row r="19" spans="1:14" x14ac:dyDescent="0.2">
      <c r="A19" t="s">
        <v>42</v>
      </c>
      <c r="B19" t="s">
        <v>43</v>
      </c>
      <c r="C19" s="12">
        <v>824915</v>
      </c>
      <c r="D19" s="1">
        <v>561752</v>
      </c>
      <c r="E19" s="13">
        <f t="shared" si="0"/>
        <v>48742</v>
      </c>
      <c r="F19" s="1">
        <v>1435409</v>
      </c>
      <c r="G19" s="12">
        <v>239909</v>
      </c>
      <c r="H19" s="1">
        <v>1</v>
      </c>
      <c r="I19" s="1">
        <v>0</v>
      </c>
      <c r="J19" s="36">
        <f t="shared" si="1"/>
        <v>239100</v>
      </c>
      <c r="K19" s="14">
        <f t="shared" si="2"/>
        <v>5</v>
      </c>
      <c r="L19">
        <v>1</v>
      </c>
      <c r="M19">
        <v>0</v>
      </c>
      <c r="N19">
        <v>6</v>
      </c>
    </row>
    <row r="20" spans="1:14" x14ac:dyDescent="0.2">
      <c r="A20" t="s">
        <v>44</v>
      </c>
      <c r="B20" t="s">
        <v>45</v>
      </c>
      <c r="C20" s="12">
        <v>747115</v>
      </c>
      <c r="D20" s="1">
        <v>359668</v>
      </c>
      <c r="E20" s="13">
        <f t="shared" si="0"/>
        <v>95388</v>
      </c>
      <c r="F20" s="1">
        <v>1202171</v>
      </c>
      <c r="G20" s="12">
        <v>267443</v>
      </c>
      <c r="H20" s="1">
        <v>1</v>
      </c>
      <c r="I20" s="1">
        <v>2</v>
      </c>
      <c r="J20" s="36">
        <f t="shared" si="1"/>
        <v>233682</v>
      </c>
      <c r="K20" s="14">
        <f t="shared" si="2"/>
        <v>5</v>
      </c>
      <c r="L20">
        <v>2</v>
      </c>
      <c r="M20">
        <v>0</v>
      </c>
      <c r="N20">
        <v>7</v>
      </c>
    </row>
    <row r="21" spans="1:14" x14ac:dyDescent="0.2">
      <c r="A21" t="s">
        <v>46</v>
      </c>
      <c r="B21" t="s">
        <v>47</v>
      </c>
      <c r="C21" s="12">
        <v>203437</v>
      </c>
      <c r="D21" s="1">
        <v>422606</v>
      </c>
      <c r="E21" s="13">
        <f t="shared" si="0"/>
        <v>12356</v>
      </c>
      <c r="F21" s="1">
        <v>638399</v>
      </c>
      <c r="G21" s="12">
        <v>0</v>
      </c>
      <c r="H21" s="1">
        <v>0</v>
      </c>
      <c r="I21" s="1">
        <v>0</v>
      </c>
      <c r="J21" s="36">
        <f t="shared" si="1"/>
        <v>319199.5</v>
      </c>
      <c r="K21" s="14">
        <f t="shared" si="2"/>
        <v>0</v>
      </c>
      <c r="L21">
        <v>2</v>
      </c>
      <c r="M21">
        <v>0</v>
      </c>
      <c r="N21">
        <v>2</v>
      </c>
    </row>
    <row r="22" spans="1:14" x14ac:dyDescent="0.2">
      <c r="A22" t="s">
        <v>48</v>
      </c>
      <c r="B22" t="s">
        <v>49</v>
      </c>
      <c r="C22" s="12">
        <v>856306</v>
      </c>
      <c r="D22" s="1">
        <v>1060934</v>
      </c>
      <c r="E22" s="13">
        <f t="shared" si="0"/>
        <v>9524</v>
      </c>
      <c r="F22" s="1">
        <v>1926764</v>
      </c>
      <c r="G22" s="12">
        <v>0</v>
      </c>
      <c r="H22" s="1">
        <v>0</v>
      </c>
      <c r="I22" s="1">
        <v>0</v>
      </c>
      <c r="J22" s="36">
        <f t="shared" si="1"/>
        <v>240845.5</v>
      </c>
      <c r="K22" s="14">
        <f t="shared" si="2"/>
        <v>4</v>
      </c>
      <c r="L22">
        <v>4</v>
      </c>
      <c r="M22">
        <v>0</v>
      </c>
      <c r="N22">
        <v>8</v>
      </c>
    </row>
    <row r="23" spans="1:14" x14ac:dyDescent="0.2">
      <c r="A23" t="s">
        <v>50</v>
      </c>
      <c r="B23" t="s">
        <v>51</v>
      </c>
      <c r="C23" s="12">
        <v>343498</v>
      </c>
      <c r="D23" s="1">
        <v>1967942</v>
      </c>
      <c r="E23" s="13">
        <f t="shared" si="0"/>
        <v>422532</v>
      </c>
      <c r="F23" s="1">
        <v>2733972</v>
      </c>
      <c r="G23" s="12">
        <v>1015125</v>
      </c>
      <c r="H23" s="1">
        <v>0</v>
      </c>
      <c r="I23" s="1">
        <v>4</v>
      </c>
      <c r="J23" s="36">
        <f t="shared" si="1"/>
        <v>286474.5</v>
      </c>
      <c r="K23" s="14">
        <f t="shared" si="2"/>
        <v>0</v>
      </c>
      <c r="L23">
        <v>10</v>
      </c>
      <c r="M23">
        <v>0</v>
      </c>
      <c r="N23">
        <v>10</v>
      </c>
    </row>
    <row r="24" spans="1:14" x14ac:dyDescent="0.2">
      <c r="A24" t="s">
        <v>52</v>
      </c>
      <c r="B24" t="s">
        <v>53</v>
      </c>
      <c r="C24" s="12">
        <v>1786980</v>
      </c>
      <c r="D24" s="1">
        <v>2177618</v>
      </c>
      <c r="E24" s="13">
        <f t="shared" si="0"/>
        <v>105062</v>
      </c>
      <c r="F24" s="1">
        <v>4069660</v>
      </c>
      <c r="G24" s="12">
        <v>0</v>
      </c>
      <c r="H24" s="1">
        <v>0</v>
      </c>
      <c r="I24" s="1">
        <v>0</v>
      </c>
      <c r="J24" s="36">
        <f t="shared" si="1"/>
        <v>254353.75</v>
      </c>
      <c r="K24" s="14">
        <f t="shared" si="2"/>
        <v>7</v>
      </c>
      <c r="L24">
        <v>9</v>
      </c>
      <c r="M24">
        <v>0</v>
      </c>
      <c r="N24">
        <v>16</v>
      </c>
    </row>
    <row r="25" spans="1:14" x14ac:dyDescent="0.2">
      <c r="A25" t="s">
        <v>54</v>
      </c>
      <c r="B25" t="s">
        <v>55</v>
      </c>
      <c r="C25" s="12">
        <v>993371</v>
      </c>
      <c r="D25" s="1">
        <v>1234204</v>
      </c>
      <c r="E25" s="13">
        <f t="shared" si="0"/>
        <v>136163</v>
      </c>
      <c r="F25" s="1">
        <v>2363738</v>
      </c>
      <c r="G25" s="12">
        <v>0</v>
      </c>
      <c r="H25" s="1">
        <v>0</v>
      </c>
      <c r="I25" s="1">
        <v>0</v>
      </c>
      <c r="J25" s="36">
        <f t="shared" si="1"/>
        <v>295467.25</v>
      </c>
      <c r="K25" s="14">
        <f t="shared" si="2"/>
        <v>3</v>
      </c>
      <c r="L25">
        <v>5</v>
      </c>
      <c r="M25">
        <v>0</v>
      </c>
      <c r="N25">
        <v>8</v>
      </c>
    </row>
    <row r="26" spans="1:14" x14ac:dyDescent="0.2">
      <c r="A26" t="s">
        <v>56</v>
      </c>
      <c r="B26" t="s">
        <v>57</v>
      </c>
      <c r="C26" s="12">
        <v>468483</v>
      </c>
      <c r="D26" s="1">
        <v>495687</v>
      </c>
      <c r="E26" s="13">
        <f t="shared" si="0"/>
        <v>21969</v>
      </c>
      <c r="F26" s="1">
        <v>986139</v>
      </c>
      <c r="G26" s="12">
        <v>0</v>
      </c>
      <c r="H26" s="1">
        <v>0</v>
      </c>
      <c r="I26" s="1">
        <v>0</v>
      </c>
      <c r="J26" s="36">
        <f t="shared" si="1"/>
        <v>197227.8</v>
      </c>
      <c r="K26" s="14">
        <f t="shared" si="2"/>
        <v>2</v>
      </c>
      <c r="L26">
        <v>3</v>
      </c>
      <c r="M26">
        <v>0</v>
      </c>
      <c r="N26">
        <v>5</v>
      </c>
    </row>
    <row r="27" spans="1:14" x14ac:dyDescent="0.2">
      <c r="A27" t="s">
        <v>58</v>
      </c>
      <c r="B27" t="s">
        <v>59</v>
      </c>
      <c r="C27" s="12">
        <v>1135724</v>
      </c>
      <c r="D27" s="1">
        <v>1136020</v>
      </c>
      <c r="E27" s="13">
        <f t="shared" si="0"/>
        <v>54044</v>
      </c>
      <c r="F27" s="1">
        <v>2325788</v>
      </c>
      <c r="G27" s="12">
        <v>0</v>
      </c>
      <c r="H27" s="1">
        <v>0</v>
      </c>
      <c r="I27" s="1">
        <v>0</v>
      </c>
      <c r="J27" s="36">
        <f t="shared" si="1"/>
        <v>258420.88888888888</v>
      </c>
      <c r="K27" s="14">
        <f t="shared" si="2"/>
        <v>5</v>
      </c>
      <c r="L27">
        <v>4</v>
      </c>
      <c r="M27">
        <v>0</v>
      </c>
      <c r="N27">
        <v>9</v>
      </c>
    </row>
    <row r="28" spans="1:14" x14ac:dyDescent="0.2">
      <c r="A28" t="s">
        <v>60</v>
      </c>
      <c r="B28" t="s">
        <v>61</v>
      </c>
      <c r="C28" s="12">
        <v>211418</v>
      </c>
      <c r="D28" s="1">
        <v>189971</v>
      </c>
      <c r="E28" s="13">
        <f t="shared" si="0"/>
        <v>9132</v>
      </c>
      <c r="F28" s="1">
        <v>410521</v>
      </c>
      <c r="G28" s="12">
        <v>0</v>
      </c>
      <c r="H28" s="1">
        <v>0</v>
      </c>
      <c r="I28" s="1">
        <v>0</v>
      </c>
      <c r="J28" s="36">
        <f t="shared" si="1"/>
        <v>410521</v>
      </c>
      <c r="K28" s="14">
        <f t="shared" si="2"/>
        <v>1</v>
      </c>
      <c r="L28">
        <v>0</v>
      </c>
      <c r="M28">
        <v>0</v>
      </c>
      <c r="N28">
        <v>1</v>
      </c>
    </row>
    <row r="29" spans="1:14" x14ac:dyDescent="0.2">
      <c r="A29" t="s">
        <v>62</v>
      </c>
      <c r="B29" t="s">
        <v>63</v>
      </c>
      <c r="C29" s="12">
        <v>486513</v>
      </c>
      <c r="D29" s="1">
        <v>178071</v>
      </c>
      <c r="E29" s="13">
        <f t="shared" si="0"/>
        <v>18487</v>
      </c>
      <c r="F29" s="1">
        <v>683071</v>
      </c>
      <c r="G29" s="12">
        <v>0</v>
      </c>
      <c r="H29" s="1">
        <v>0</v>
      </c>
      <c r="I29" s="1">
        <v>0</v>
      </c>
      <c r="J29" s="36">
        <f t="shared" si="1"/>
        <v>227690.33333333334</v>
      </c>
      <c r="K29" s="14">
        <f t="shared" si="2"/>
        <v>3</v>
      </c>
      <c r="L29">
        <v>0</v>
      </c>
      <c r="M29">
        <v>0</v>
      </c>
      <c r="N29">
        <v>3</v>
      </c>
    </row>
    <row r="30" spans="1:14" x14ac:dyDescent="0.2">
      <c r="A30" t="s">
        <v>64</v>
      </c>
      <c r="B30" t="s">
        <v>65</v>
      </c>
      <c r="C30" s="12">
        <v>330884</v>
      </c>
      <c r="D30" s="1">
        <v>224848</v>
      </c>
      <c r="E30" s="13">
        <f t="shared" si="0"/>
        <v>30921</v>
      </c>
      <c r="F30" s="1">
        <v>586653</v>
      </c>
      <c r="G30" s="12">
        <v>0</v>
      </c>
      <c r="H30" s="1">
        <v>0</v>
      </c>
      <c r="I30" s="1">
        <v>0</v>
      </c>
      <c r="J30" s="36">
        <f t="shared" si="1"/>
        <v>293326.5</v>
      </c>
      <c r="K30" s="14">
        <f t="shared" si="2"/>
        <v>1</v>
      </c>
      <c r="L30">
        <v>1</v>
      </c>
      <c r="M30">
        <v>0</v>
      </c>
      <c r="N30">
        <v>2</v>
      </c>
    </row>
    <row r="31" spans="1:14" x14ac:dyDescent="0.2">
      <c r="A31" t="s">
        <v>66</v>
      </c>
      <c r="B31" t="s">
        <v>67</v>
      </c>
      <c r="C31" s="12">
        <v>303190</v>
      </c>
      <c r="D31" s="1">
        <v>238754</v>
      </c>
      <c r="E31" s="13">
        <f t="shared" si="0"/>
        <v>14105</v>
      </c>
      <c r="F31" s="1">
        <v>556049</v>
      </c>
      <c r="G31" s="12">
        <v>0</v>
      </c>
      <c r="H31" s="1">
        <v>0</v>
      </c>
      <c r="I31" s="1">
        <v>0</v>
      </c>
      <c r="J31" s="36">
        <f t="shared" si="1"/>
        <v>278024.5</v>
      </c>
      <c r="K31" s="14">
        <f t="shared" si="2"/>
        <v>2</v>
      </c>
      <c r="L31">
        <v>0</v>
      </c>
      <c r="M31">
        <v>0</v>
      </c>
      <c r="N31">
        <v>2</v>
      </c>
    </row>
    <row r="32" spans="1:14" x14ac:dyDescent="0.2">
      <c r="A32" t="s">
        <v>68</v>
      </c>
      <c r="B32" t="s">
        <v>69</v>
      </c>
      <c r="C32" s="12">
        <v>1384170</v>
      </c>
      <c r="D32" s="1">
        <v>1532240</v>
      </c>
      <c r="E32" s="13">
        <f t="shared" si="0"/>
        <v>71823</v>
      </c>
      <c r="F32" s="1">
        <v>2988233</v>
      </c>
      <c r="G32" s="12">
        <v>0</v>
      </c>
      <c r="H32" s="1">
        <v>0</v>
      </c>
      <c r="I32" s="1">
        <v>0</v>
      </c>
      <c r="J32" s="36">
        <f t="shared" si="1"/>
        <v>229864.07692307694</v>
      </c>
      <c r="K32" s="14">
        <f t="shared" si="2"/>
        <v>6</v>
      </c>
      <c r="L32">
        <v>7</v>
      </c>
      <c r="M32">
        <v>0</v>
      </c>
      <c r="N32">
        <v>13</v>
      </c>
    </row>
    <row r="33" spans="1:14" x14ac:dyDescent="0.2">
      <c r="A33" t="s">
        <v>70</v>
      </c>
      <c r="B33" t="s">
        <v>71</v>
      </c>
      <c r="C33" s="12">
        <v>274017</v>
      </c>
      <c r="D33" s="1">
        <v>299841</v>
      </c>
      <c r="E33" s="13">
        <f t="shared" si="0"/>
        <v>13656</v>
      </c>
      <c r="F33" s="1">
        <v>587514</v>
      </c>
      <c r="G33" s="12">
        <v>0</v>
      </c>
      <c r="H33" s="1">
        <v>0</v>
      </c>
      <c r="I33" s="1">
        <v>0</v>
      </c>
      <c r="J33" s="36">
        <f t="shared" si="1"/>
        <v>195838</v>
      </c>
      <c r="K33" s="14">
        <f t="shared" si="2"/>
        <v>2</v>
      </c>
      <c r="L33">
        <v>1</v>
      </c>
      <c r="M33">
        <v>0</v>
      </c>
      <c r="N33">
        <v>3</v>
      </c>
    </row>
    <row r="34" spans="1:14" x14ac:dyDescent="0.2">
      <c r="A34" t="s">
        <v>72</v>
      </c>
      <c r="B34" t="s">
        <v>73</v>
      </c>
      <c r="C34" s="12">
        <v>2235461</v>
      </c>
      <c r="D34" s="1">
        <v>3051701</v>
      </c>
      <c r="E34" s="13">
        <f t="shared" si="0"/>
        <v>1661514</v>
      </c>
      <c r="F34" s="1">
        <v>6948676</v>
      </c>
      <c r="G34" s="12">
        <v>175622</v>
      </c>
      <c r="H34" s="1">
        <v>0</v>
      </c>
      <c r="I34" s="1">
        <v>1</v>
      </c>
      <c r="J34" s="36">
        <f t="shared" si="1"/>
        <v>225768.46666666667</v>
      </c>
      <c r="K34" s="14">
        <f t="shared" si="2"/>
        <v>12</v>
      </c>
      <c r="L34">
        <v>19</v>
      </c>
      <c r="M34">
        <v>0</v>
      </c>
      <c r="N34">
        <v>31</v>
      </c>
    </row>
    <row r="35" spans="1:14" x14ac:dyDescent="0.2">
      <c r="A35" t="s">
        <v>74</v>
      </c>
      <c r="B35" t="s">
        <v>75</v>
      </c>
      <c r="C35" s="12">
        <v>1514806</v>
      </c>
      <c r="D35" s="1">
        <v>1193600</v>
      </c>
      <c r="E35" s="13">
        <f t="shared" si="0"/>
        <v>71394</v>
      </c>
      <c r="F35" s="1">
        <v>2779800</v>
      </c>
      <c r="G35" s="12">
        <v>400940</v>
      </c>
      <c r="H35" s="1">
        <v>2</v>
      </c>
      <c r="I35" s="1">
        <v>0</v>
      </c>
      <c r="J35" s="36">
        <f t="shared" ref="J35:J52" si="3">(F35-G35)/(N35-SUM(H35:I35))</f>
        <v>237886</v>
      </c>
      <c r="K35" s="14">
        <f t="shared" ref="K35:K51" si="4">N35-L35-M35</f>
        <v>7</v>
      </c>
      <c r="L35">
        <v>5</v>
      </c>
      <c r="M35">
        <v>0</v>
      </c>
      <c r="N35">
        <v>12</v>
      </c>
    </row>
    <row r="36" spans="1:14" x14ac:dyDescent="0.2">
      <c r="A36" t="s">
        <v>76</v>
      </c>
      <c r="B36" t="s">
        <v>77</v>
      </c>
      <c r="C36" s="12">
        <v>127251</v>
      </c>
      <c r="D36" s="1">
        <v>151173</v>
      </c>
      <c r="E36" s="13">
        <f t="shared" si="0"/>
        <v>7234</v>
      </c>
      <c r="F36" s="1">
        <v>285658</v>
      </c>
      <c r="G36" s="12">
        <v>0</v>
      </c>
      <c r="H36" s="1">
        <v>0</v>
      </c>
      <c r="I36" s="1">
        <v>0</v>
      </c>
      <c r="J36" s="36">
        <f t="shared" si="3"/>
        <v>285658</v>
      </c>
      <c r="K36" s="14">
        <f t="shared" si="4"/>
        <v>0</v>
      </c>
      <c r="L36">
        <v>1</v>
      </c>
      <c r="M36">
        <v>0</v>
      </c>
      <c r="N36">
        <v>1</v>
      </c>
    </row>
    <row r="37" spans="1:14" x14ac:dyDescent="0.2">
      <c r="A37" t="s">
        <v>78</v>
      </c>
      <c r="B37" t="s">
        <v>79</v>
      </c>
      <c r="C37" s="12">
        <v>2235463</v>
      </c>
      <c r="D37" s="1">
        <v>2098854</v>
      </c>
      <c r="E37" s="13">
        <f t="shared" si="0"/>
        <v>250721</v>
      </c>
      <c r="F37" s="1">
        <v>4585038</v>
      </c>
      <c r="G37" s="12">
        <v>214247</v>
      </c>
      <c r="H37" s="1">
        <v>0</v>
      </c>
      <c r="I37" s="1">
        <v>1</v>
      </c>
      <c r="J37" s="36">
        <f t="shared" si="3"/>
        <v>242821.72222222222</v>
      </c>
      <c r="K37" s="14">
        <f t="shared" si="4"/>
        <v>11</v>
      </c>
      <c r="L37">
        <v>8</v>
      </c>
      <c r="M37">
        <v>0</v>
      </c>
      <c r="N37">
        <v>19</v>
      </c>
    </row>
    <row r="38" spans="1:14" x14ac:dyDescent="0.2">
      <c r="A38" t="s">
        <v>80</v>
      </c>
      <c r="B38" t="s">
        <v>81</v>
      </c>
      <c r="C38" s="12">
        <v>701820</v>
      </c>
      <c r="D38" s="1">
        <v>336955</v>
      </c>
      <c r="E38" s="13">
        <f t="shared" si="0"/>
        <v>48740</v>
      </c>
      <c r="F38" s="1">
        <v>1087515</v>
      </c>
      <c r="G38" s="12">
        <v>159216</v>
      </c>
      <c r="H38" s="1">
        <v>1</v>
      </c>
      <c r="I38" s="1">
        <v>0</v>
      </c>
      <c r="J38" s="36">
        <f t="shared" si="3"/>
        <v>185659.8</v>
      </c>
      <c r="K38" s="14">
        <f t="shared" si="4"/>
        <v>5</v>
      </c>
      <c r="L38">
        <v>1</v>
      </c>
      <c r="M38">
        <v>0</v>
      </c>
      <c r="N38">
        <v>6</v>
      </c>
    </row>
    <row r="39" spans="1:14" x14ac:dyDescent="0.2">
      <c r="A39" t="s">
        <v>82</v>
      </c>
      <c r="B39" t="s">
        <v>83</v>
      </c>
      <c r="C39" s="12">
        <v>607098</v>
      </c>
      <c r="D39" s="1">
        <v>790365</v>
      </c>
      <c r="E39" s="13">
        <f t="shared" si="0"/>
        <v>42539</v>
      </c>
      <c r="F39" s="1">
        <v>1440002</v>
      </c>
      <c r="G39" s="12">
        <v>0</v>
      </c>
      <c r="H39" s="1">
        <v>0</v>
      </c>
      <c r="I39" s="1">
        <v>0</v>
      </c>
      <c r="J39" s="36">
        <f t="shared" si="3"/>
        <v>288000.40000000002</v>
      </c>
      <c r="K39" s="14">
        <f t="shared" si="4"/>
        <v>1</v>
      </c>
      <c r="L39">
        <v>4</v>
      </c>
      <c r="M39">
        <v>0</v>
      </c>
      <c r="N39">
        <v>5</v>
      </c>
    </row>
    <row r="40" spans="1:14" x14ac:dyDescent="0.2">
      <c r="A40" t="s">
        <v>84</v>
      </c>
      <c r="B40" t="s">
        <v>85</v>
      </c>
      <c r="C40" s="12">
        <v>2229057</v>
      </c>
      <c r="D40" s="1">
        <v>2279227</v>
      </c>
      <c r="E40" s="13">
        <f t="shared" si="0"/>
        <v>43726</v>
      </c>
      <c r="F40" s="1">
        <v>4552010</v>
      </c>
      <c r="G40" s="12">
        <v>688075</v>
      </c>
      <c r="H40" s="1">
        <v>2</v>
      </c>
      <c r="I40" s="1">
        <v>2</v>
      </c>
      <c r="J40" s="36">
        <f t="shared" si="3"/>
        <v>227290.29411764705</v>
      </c>
      <c r="K40" s="14">
        <f t="shared" si="4"/>
        <v>11</v>
      </c>
      <c r="L40">
        <v>10</v>
      </c>
      <c r="M40">
        <v>0</v>
      </c>
      <c r="N40">
        <v>21</v>
      </c>
    </row>
    <row r="41" spans="1:14" x14ac:dyDescent="0.2">
      <c r="A41" t="s">
        <v>86</v>
      </c>
      <c r="B41" t="s">
        <v>87</v>
      </c>
      <c r="C41" s="12">
        <v>89454</v>
      </c>
      <c r="D41" s="1">
        <v>247247</v>
      </c>
      <c r="E41" s="13">
        <f t="shared" si="0"/>
        <v>47571</v>
      </c>
      <c r="F41" s="1">
        <v>384272</v>
      </c>
      <c r="G41" s="12">
        <v>0</v>
      </c>
      <c r="H41" s="1">
        <v>0</v>
      </c>
      <c r="I41" s="1">
        <v>0</v>
      </c>
      <c r="J41" s="36">
        <f t="shared" si="3"/>
        <v>192136</v>
      </c>
      <c r="K41" s="14">
        <f t="shared" si="4"/>
        <v>0</v>
      </c>
      <c r="L41">
        <v>2</v>
      </c>
      <c r="M41">
        <v>0</v>
      </c>
      <c r="N41">
        <v>2</v>
      </c>
    </row>
    <row r="42" spans="1:14" x14ac:dyDescent="0.2">
      <c r="A42" t="s">
        <v>88</v>
      </c>
      <c r="B42" t="s">
        <v>89</v>
      </c>
      <c r="C42" s="12">
        <v>729803</v>
      </c>
      <c r="D42" s="1">
        <v>523141</v>
      </c>
      <c r="E42" s="13">
        <f t="shared" si="0"/>
        <v>68368</v>
      </c>
      <c r="F42" s="1">
        <v>1321312</v>
      </c>
      <c r="G42" s="12">
        <v>189051</v>
      </c>
      <c r="H42" s="1">
        <v>1</v>
      </c>
      <c r="I42" s="1">
        <v>0</v>
      </c>
      <c r="J42" s="36">
        <f t="shared" si="3"/>
        <v>226452.2</v>
      </c>
      <c r="K42" s="14">
        <f t="shared" si="4"/>
        <v>4</v>
      </c>
      <c r="L42">
        <v>2</v>
      </c>
      <c r="M42">
        <v>0</v>
      </c>
      <c r="N42">
        <v>6</v>
      </c>
    </row>
    <row r="43" spans="1:14" x14ac:dyDescent="0.2">
      <c r="A43" t="s">
        <v>90</v>
      </c>
      <c r="B43" t="s">
        <v>91</v>
      </c>
      <c r="C43" s="12">
        <v>231083</v>
      </c>
      <c r="D43" s="1">
        <v>78321</v>
      </c>
      <c r="E43" s="13">
        <f t="shared" si="0"/>
        <v>5357</v>
      </c>
      <c r="F43" s="1">
        <v>314761</v>
      </c>
      <c r="G43" s="12">
        <v>0</v>
      </c>
      <c r="H43" s="1">
        <v>0</v>
      </c>
      <c r="I43" s="1">
        <v>0</v>
      </c>
      <c r="J43" s="36">
        <f t="shared" si="3"/>
        <v>314761</v>
      </c>
      <c r="K43" s="14">
        <f t="shared" si="4"/>
        <v>1</v>
      </c>
      <c r="L43">
        <v>0</v>
      </c>
      <c r="M43">
        <v>0</v>
      </c>
      <c r="N43">
        <v>1</v>
      </c>
    </row>
    <row r="44" spans="1:14" x14ac:dyDescent="0.2">
      <c r="A44" t="s">
        <v>92</v>
      </c>
      <c r="B44" t="s">
        <v>93</v>
      </c>
      <c r="C44" s="12">
        <v>991984</v>
      </c>
      <c r="D44" s="1">
        <v>819100</v>
      </c>
      <c r="E44" s="13">
        <f t="shared" si="0"/>
        <v>43294</v>
      </c>
      <c r="F44" s="1">
        <v>1854378</v>
      </c>
      <c r="G44" s="12">
        <v>510667</v>
      </c>
      <c r="H44" s="1">
        <v>2</v>
      </c>
      <c r="I44" s="1">
        <v>1</v>
      </c>
      <c r="J44" s="36">
        <f t="shared" si="3"/>
        <v>223951.83333333334</v>
      </c>
      <c r="K44" s="14">
        <f t="shared" si="4"/>
        <v>5</v>
      </c>
      <c r="L44">
        <v>4</v>
      </c>
      <c r="M44">
        <v>0</v>
      </c>
      <c r="N44">
        <v>9</v>
      </c>
    </row>
    <row r="45" spans="1:14" x14ac:dyDescent="0.2">
      <c r="A45" t="s">
        <v>94</v>
      </c>
      <c r="B45" t="s">
        <v>95</v>
      </c>
      <c r="C45" s="12">
        <v>2932411</v>
      </c>
      <c r="D45" s="1">
        <v>2799051</v>
      </c>
      <c r="E45" s="13">
        <f t="shared" si="0"/>
        <v>254301</v>
      </c>
      <c r="F45" s="1">
        <v>5985763</v>
      </c>
      <c r="G45" s="12">
        <v>1613759</v>
      </c>
      <c r="H45" s="1">
        <v>3</v>
      </c>
      <c r="I45" s="1">
        <v>6</v>
      </c>
      <c r="J45" s="36">
        <f t="shared" si="3"/>
        <v>208190.66666666666</v>
      </c>
      <c r="K45" s="14">
        <f t="shared" si="4"/>
        <v>13</v>
      </c>
      <c r="L45">
        <v>17</v>
      </c>
      <c r="M45">
        <v>0</v>
      </c>
      <c r="N45">
        <v>30</v>
      </c>
    </row>
    <row r="46" spans="1:14" x14ac:dyDescent="0.2">
      <c r="A46" t="s">
        <v>96</v>
      </c>
      <c r="B46" t="s">
        <v>97</v>
      </c>
      <c r="C46" s="12">
        <v>426648</v>
      </c>
      <c r="D46" s="1">
        <v>304797</v>
      </c>
      <c r="E46" s="13">
        <f t="shared" si="0"/>
        <v>27309</v>
      </c>
      <c r="F46" s="1">
        <v>758754</v>
      </c>
      <c r="G46" s="12">
        <v>0</v>
      </c>
      <c r="H46" s="1">
        <v>0</v>
      </c>
      <c r="I46" s="1">
        <v>0</v>
      </c>
      <c r="J46" s="36">
        <f t="shared" si="3"/>
        <v>252918</v>
      </c>
      <c r="K46" s="14">
        <f t="shared" si="4"/>
        <v>2</v>
      </c>
      <c r="L46">
        <v>1</v>
      </c>
      <c r="M46">
        <v>0</v>
      </c>
      <c r="N46">
        <v>3</v>
      </c>
    </row>
    <row r="47" spans="1:14" x14ac:dyDescent="0.2">
      <c r="A47" t="s">
        <v>98</v>
      </c>
      <c r="B47" t="s">
        <v>99</v>
      </c>
      <c r="C47" s="12">
        <v>51977</v>
      </c>
      <c r="D47" s="1">
        <v>14918</v>
      </c>
      <c r="E47" s="13">
        <f t="shared" si="0"/>
        <v>216471</v>
      </c>
      <c r="F47" s="1">
        <v>283366</v>
      </c>
      <c r="G47" s="12">
        <v>0</v>
      </c>
      <c r="H47" s="1">
        <v>0</v>
      </c>
      <c r="I47" s="1">
        <v>0</v>
      </c>
      <c r="J47" s="36">
        <f t="shared" si="3"/>
        <v>283366</v>
      </c>
      <c r="K47" s="14">
        <f t="shared" si="4"/>
        <v>0</v>
      </c>
      <c r="L47">
        <v>0</v>
      </c>
      <c r="M47">
        <v>1</v>
      </c>
      <c r="N47">
        <v>1</v>
      </c>
    </row>
    <row r="48" spans="1:14" x14ac:dyDescent="0.2">
      <c r="A48" t="s">
        <v>100</v>
      </c>
      <c r="B48" t="s">
        <v>101</v>
      </c>
      <c r="C48" s="12">
        <v>1131999</v>
      </c>
      <c r="D48" s="1">
        <v>1060484</v>
      </c>
      <c r="E48" s="13">
        <f t="shared" si="0"/>
        <v>229246</v>
      </c>
      <c r="F48" s="1">
        <v>2421729</v>
      </c>
      <c r="G48" s="12">
        <v>770768</v>
      </c>
      <c r="H48" s="1">
        <v>2</v>
      </c>
      <c r="I48" s="1">
        <v>2</v>
      </c>
      <c r="J48" s="36">
        <f t="shared" si="3"/>
        <v>235851.57142857142</v>
      </c>
      <c r="K48" s="14">
        <f t="shared" si="4"/>
        <v>6</v>
      </c>
      <c r="L48">
        <v>4</v>
      </c>
      <c r="M48">
        <v>1</v>
      </c>
      <c r="N48">
        <v>11</v>
      </c>
    </row>
    <row r="49" spans="1:15" x14ac:dyDescent="0.2">
      <c r="A49" t="s">
        <v>102</v>
      </c>
      <c r="B49" t="s">
        <v>103</v>
      </c>
      <c r="C49" s="12">
        <v>997877</v>
      </c>
      <c r="D49" s="1">
        <v>1245872</v>
      </c>
      <c r="E49" s="13">
        <f t="shared" si="0"/>
        <v>138662</v>
      </c>
      <c r="F49" s="1">
        <v>2382411</v>
      </c>
      <c r="G49" s="12">
        <v>265809</v>
      </c>
      <c r="H49" s="1">
        <v>0</v>
      </c>
      <c r="I49" s="1">
        <v>1</v>
      </c>
      <c r="J49" s="36">
        <f t="shared" si="3"/>
        <v>264575.25</v>
      </c>
      <c r="K49" s="14">
        <f t="shared" si="4"/>
        <v>3</v>
      </c>
      <c r="L49">
        <v>6</v>
      </c>
      <c r="M49">
        <v>0</v>
      </c>
      <c r="N49">
        <v>9</v>
      </c>
    </row>
    <row r="50" spans="1:15" x14ac:dyDescent="0.2">
      <c r="A50" t="s">
        <v>104</v>
      </c>
      <c r="B50" t="s">
        <v>105</v>
      </c>
      <c r="C50" s="12">
        <v>108769</v>
      </c>
      <c r="D50" s="1">
        <v>420784</v>
      </c>
      <c r="E50" s="13">
        <f t="shared" si="0"/>
        <v>50319</v>
      </c>
      <c r="F50" s="1">
        <v>579872</v>
      </c>
      <c r="G50" s="12">
        <v>355557</v>
      </c>
      <c r="H50" s="1">
        <v>0</v>
      </c>
      <c r="I50" s="1">
        <v>2</v>
      </c>
      <c r="J50" s="36">
        <f t="shared" si="3"/>
        <v>224315</v>
      </c>
      <c r="K50" s="14">
        <f t="shared" si="4"/>
        <v>1</v>
      </c>
      <c r="L50">
        <v>2</v>
      </c>
      <c r="M50">
        <v>0</v>
      </c>
      <c r="N50">
        <v>3</v>
      </c>
    </row>
    <row r="51" spans="1:15" x14ac:dyDescent="0.2">
      <c r="A51" t="s">
        <v>106</v>
      </c>
      <c r="B51" t="s">
        <v>107</v>
      </c>
      <c r="C51" s="12">
        <v>1311447</v>
      </c>
      <c r="D51" s="1">
        <v>1187866</v>
      </c>
      <c r="E51" s="13">
        <f t="shared" si="0"/>
        <v>7001</v>
      </c>
      <c r="F51" s="1">
        <v>2506314</v>
      </c>
      <c r="G51" s="12">
        <v>0</v>
      </c>
      <c r="H51" s="1">
        <v>0</v>
      </c>
      <c r="I51" s="1">
        <v>0</v>
      </c>
      <c r="J51" s="36">
        <f t="shared" si="3"/>
        <v>278479.33333333331</v>
      </c>
      <c r="K51" s="14">
        <f t="shared" si="4"/>
        <v>4</v>
      </c>
      <c r="L51">
        <v>5</v>
      </c>
      <c r="M51">
        <v>0</v>
      </c>
      <c r="N51">
        <v>9</v>
      </c>
    </row>
    <row r="52" spans="1:15" x14ac:dyDescent="0.2">
      <c r="A52" t="s">
        <v>108</v>
      </c>
      <c r="B52" t="s">
        <v>109</v>
      </c>
      <c r="C52" s="12">
        <v>141848</v>
      </c>
      <c r="D52" s="1">
        <v>60638</v>
      </c>
      <c r="E52" s="13">
        <f t="shared" si="0"/>
        <v>9826</v>
      </c>
      <c r="F52" s="1">
        <v>212312</v>
      </c>
      <c r="G52" s="12">
        <v>0</v>
      </c>
      <c r="H52" s="1">
        <v>0</v>
      </c>
      <c r="I52" s="1">
        <v>0</v>
      </c>
      <c r="J52" s="36">
        <f t="shared" si="3"/>
        <v>212312</v>
      </c>
      <c r="K52" s="14">
        <f t="shared" ref="K52" si="5">N52-L52-M52</f>
        <v>1</v>
      </c>
      <c r="L52">
        <v>0</v>
      </c>
      <c r="M52">
        <v>0</v>
      </c>
      <c r="N52">
        <v>1</v>
      </c>
    </row>
    <row r="53" spans="1:15" x14ac:dyDescent="0.2">
      <c r="E53" s="13"/>
    </row>
    <row r="54" spans="1:15" s="2" customFormat="1" x14ac:dyDescent="0.2">
      <c r="A54" s="15" t="s">
        <v>110</v>
      </c>
      <c r="B54" s="15"/>
      <c r="C54" s="16">
        <f>SUM(C3:C52)</f>
        <v>46750175</v>
      </c>
      <c r="D54" s="17">
        <f t="shared" ref="D54:F54" si="6">SUM(D3:D52)</f>
        <v>46411559</v>
      </c>
      <c r="E54" s="18">
        <f t="shared" si="6"/>
        <v>5638229</v>
      </c>
      <c r="F54" s="17">
        <f t="shared" si="6"/>
        <v>98799963</v>
      </c>
      <c r="G54" s="16">
        <f>SUM(G3:G52)</f>
        <v>11297389</v>
      </c>
      <c r="H54" s="17">
        <f t="shared" ref="H54:I54" si="7">SUM(H3:H52)</f>
        <v>31</v>
      </c>
      <c r="I54" s="17">
        <f t="shared" si="7"/>
        <v>31</v>
      </c>
      <c r="J54" s="37" t="s">
        <v>1</v>
      </c>
      <c r="K54" s="19">
        <f>SUM(K3:K52)</f>
        <v>221</v>
      </c>
      <c r="L54" s="15">
        <f t="shared" ref="L54:M54" si="8">SUM(L3:L52)</f>
        <v>212</v>
      </c>
      <c r="M54" s="15">
        <f t="shared" si="8"/>
        <v>2</v>
      </c>
      <c r="N54" s="15">
        <f>SUM(N3:N52)</f>
        <v>435</v>
      </c>
      <c r="O54" s="19"/>
    </row>
    <row r="58" spans="1:15" x14ac:dyDescent="0.2">
      <c r="A58" s="20" t="s">
        <v>111</v>
      </c>
      <c r="B58" s="20"/>
      <c r="C58" s="21">
        <v>46750175</v>
      </c>
      <c r="D58" s="22">
        <v>46411559</v>
      </c>
      <c r="E58" s="22"/>
      <c r="F58" s="22">
        <v>98799963</v>
      </c>
      <c r="G58" s="21"/>
      <c r="H58" s="22"/>
      <c r="I58" s="22"/>
      <c r="J58" s="38"/>
      <c r="K58" s="23">
        <v>221</v>
      </c>
      <c r="L58" s="20">
        <v>212</v>
      </c>
      <c r="M58" s="20">
        <v>2</v>
      </c>
      <c r="N58" s="20">
        <v>435</v>
      </c>
      <c r="O58" s="23"/>
    </row>
    <row r="59" spans="1:15" x14ac:dyDescent="0.2">
      <c r="A59" t="s">
        <v>112</v>
      </c>
      <c r="C59" s="12">
        <f>C54-C58</f>
        <v>0</v>
      </c>
      <c r="D59" s="1">
        <f t="shared" ref="D59:F59" si="9">D54-D58</f>
        <v>0</v>
      </c>
      <c r="E59" s="1" t="s">
        <v>1</v>
      </c>
      <c r="F59" s="1">
        <f t="shared" si="9"/>
        <v>0</v>
      </c>
      <c r="K59" s="14">
        <f>K54-K58</f>
        <v>0</v>
      </c>
      <c r="L59">
        <f>L54-L58</f>
        <v>0</v>
      </c>
      <c r="M59">
        <f>M54-M58</f>
        <v>0</v>
      </c>
      <c r="N59">
        <f>N54-N58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"/>
  <sheetViews>
    <sheetView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G39" sqref="G39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4"/>
    <col min="6" max="6" width="10.83203125" style="31"/>
    <col min="7" max="7" width="10.83203125" style="1"/>
    <col min="8" max="8" width="10.83203125" style="14"/>
    <col min="11" max="11" width="52.33203125" style="14" bestFit="1" customWidth="1"/>
  </cols>
  <sheetData>
    <row r="1" spans="1:11" x14ac:dyDescent="0.2">
      <c r="A1" s="3"/>
      <c r="B1" s="3" t="s">
        <v>1</v>
      </c>
      <c r="C1" s="7"/>
      <c r="D1" s="4"/>
      <c r="E1" s="5" t="s">
        <v>113</v>
      </c>
      <c r="F1" s="24"/>
      <c r="G1" s="6"/>
      <c r="H1" s="7"/>
      <c r="I1" s="8" t="s">
        <v>114</v>
      </c>
      <c r="J1" s="3"/>
      <c r="K1" s="7"/>
    </row>
    <row r="2" spans="1:11" x14ac:dyDescent="0.2">
      <c r="A2" s="3" t="s">
        <v>3</v>
      </c>
      <c r="B2" s="3" t="s">
        <v>4</v>
      </c>
      <c r="C2" s="7" t="s">
        <v>115</v>
      </c>
      <c r="D2" s="7" t="s">
        <v>116</v>
      </c>
      <c r="E2" s="3" t="s">
        <v>117</v>
      </c>
      <c r="F2" s="10" t="s">
        <v>118</v>
      </c>
      <c r="G2" s="6" t="s">
        <v>119</v>
      </c>
      <c r="H2" s="7" t="s">
        <v>120</v>
      </c>
      <c r="I2" s="3" t="s">
        <v>121</v>
      </c>
      <c r="J2" s="3" t="s">
        <v>122</v>
      </c>
      <c r="K2" s="7" t="s">
        <v>9</v>
      </c>
    </row>
    <row r="3" spans="1:11" x14ac:dyDescent="0.2">
      <c r="A3" t="s">
        <v>10</v>
      </c>
      <c r="B3" t="s">
        <v>11</v>
      </c>
      <c r="C3" s="14" t="s">
        <v>123</v>
      </c>
      <c r="D3" s="12">
        <v>151188</v>
      </c>
      <c r="E3" s="1">
        <v>0</v>
      </c>
      <c r="F3" s="13">
        <f t="shared" ref="F3:F94" si="0">G3-SUM(D3:E3)</f>
        <v>14481</v>
      </c>
      <c r="G3" s="1">
        <v>165669</v>
      </c>
      <c r="H3" s="14">
        <v>1</v>
      </c>
      <c r="I3">
        <v>0</v>
      </c>
      <c r="J3">
        <v>0</v>
      </c>
    </row>
    <row r="4" spans="1:11" x14ac:dyDescent="0.2">
      <c r="A4" t="s">
        <v>10</v>
      </c>
      <c r="B4" t="s">
        <v>11</v>
      </c>
      <c r="C4" s="14" t="s">
        <v>138</v>
      </c>
      <c r="D4" s="12">
        <v>147317</v>
      </c>
      <c r="E4" s="1">
        <v>0</v>
      </c>
      <c r="F4" s="13">
        <f t="shared" ref="F4:F6" si="1">G4-SUM(D4:E4)</f>
        <v>22202</v>
      </c>
      <c r="G4" s="1">
        <v>169519</v>
      </c>
      <c r="H4" s="14">
        <v>1</v>
      </c>
      <c r="I4">
        <v>0</v>
      </c>
      <c r="J4">
        <v>0</v>
      </c>
    </row>
    <row r="5" spans="1:11" x14ac:dyDescent="0.2">
      <c r="A5" t="s">
        <v>10</v>
      </c>
      <c r="B5" t="s">
        <v>11</v>
      </c>
      <c r="C5" s="14" t="s">
        <v>132</v>
      </c>
      <c r="D5" s="12">
        <v>0</v>
      </c>
      <c r="E5" s="1">
        <v>186059</v>
      </c>
      <c r="F5" s="13">
        <f t="shared" si="1"/>
        <v>23455</v>
      </c>
      <c r="G5" s="1">
        <v>209514</v>
      </c>
      <c r="H5" s="14">
        <v>0</v>
      </c>
      <c r="I5">
        <v>1</v>
      </c>
      <c r="J5">
        <v>0</v>
      </c>
    </row>
    <row r="6" spans="1:11" x14ac:dyDescent="0.2">
      <c r="A6" t="s">
        <v>10</v>
      </c>
      <c r="B6" t="s">
        <v>11</v>
      </c>
      <c r="C6" s="14" t="s">
        <v>125</v>
      </c>
      <c r="D6" s="12">
        <v>212751</v>
      </c>
      <c r="E6" s="1">
        <v>0</v>
      </c>
      <c r="F6" s="13">
        <f t="shared" si="1"/>
        <v>29166</v>
      </c>
      <c r="G6" s="1">
        <v>241917</v>
      </c>
      <c r="H6" s="14">
        <v>1</v>
      </c>
      <c r="I6">
        <v>0</v>
      </c>
      <c r="J6">
        <v>0</v>
      </c>
    </row>
    <row r="7" spans="1:11" x14ac:dyDescent="0.2">
      <c r="A7" t="s">
        <v>12</v>
      </c>
      <c r="B7" t="s">
        <v>13</v>
      </c>
      <c r="C7" s="14" t="s">
        <v>126</v>
      </c>
      <c r="D7" s="12">
        <v>0</v>
      </c>
      <c r="E7" s="1">
        <v>0</v>
      </c>
      <c r="F7" s="13">
        <f t="shared" si="0"/>
        <v>0</v>
      </c>
      <c r="G7" s="1">
        <v>0</v>
      </c>
      <c r="H7" s="14">
        <v>0</v>
      </c>
      <c r="I7">
        <v>0</v>
      </c>
      <c r="J7">
        <v>0</v>
      </c>
    </row>
    <row r="8" spans="1:11" x14ac:dyDescent="0.2">
      <c r="A8" t="s">
        <v>14</v>
      </c>
      <c r="B8" t="s">
        <v>15</v>
      </c>
      <c r="C8" s="14" t="s">
        <v>126</v>
      </c>
      <c r="D8" s="12">
        <v>0</v>
      </c>
      <c r="E8" s="1">
        <v>0</v>
      </c>
      <c r="F8" s="13">
        <f t="shared" si="0"/>
        <v>0</v>
      </c>
      <c r="G8" s="1">
        <v>0</v>
      </c>
      <c r="H8" s="14">
        <v>0</v>
      </c>
      <c r="I8">
        <v>0</v>
      </c>
      <c r="J8">
        <v>0</v>
      </c>
    </row>
    <row r="9" spans="1:11" s="25" customFormat="1" x14ac:dyDescent="0.2">
      <c r="A9" s="25" t="s">
        <v>16</v>
      </c>
      <c r="B9" s="25" t="s">
        <v>17</v>
      </c>
      <c r="C9" s="26" t="s">
        <v>138</v>
      </c>
      <c r="D9" s="27" t="s">
        <v>1</v>
      </c>
      <c r="E9" s="28" t="s">
        <v>1</v>
      </c>
      <c r="F9" s="29" t="s">
        <v>1</v>
      </c>
      <c r="G9" s="28" t="s">
        <v>1</v>
      </c>
      <c r="H9" s="26">
        <v>1</v>
      </c>
      <c r="I9" s="25">
        <v>0</v>
      </c>
      <c r="J9" s="25">
        <v>0</v>
      </c>
      <c r="K9" s="26" t="s">
        <v>129</v>
      </c>
    </row>
    <row r="10" spans="1:11" x14ac:dyDescent="0.2">
      <c r="A10" t="s">
        <v>18</v>
      </c>
      <c r="B10" t="s">
        <v>19</v>
      </c>
      <c r="C10" s="14" t="s">
        <v>139</v>
      </c>
      <c r="D10" s="12">
        <v>0</v>
      </c>
      <c r="E10" s="1">
        <v>96500</v>
      </c>
      <c r="F10" s="13">
        <f t="shared" si="0"/>
        <v>18281</v>
      </c>
      <c r="G10" s="1">
        <v>114781</v>
      </c>
      <c r="H10" s="14">
        <v>0</v>
      </c>
      <c r="I10">
        <v>1</v>
      </c>
      <c r="J10">
        <v>0</v>
      </c>
    </row>
    <row r="11" spans="1:11" x14ac:dyDescent="0.2">
      <c r="A11" t="s">
        <v>18</v>
      </c>
      <c r="B11" t="s">
        <v>19</v>
      </c>
      <c r="C11" s="14" t="s">
        <v>137</v>
      </c>
      <c r="D11" s="12">
        <v>0</v>
      </c>
      <c r="E11" s="1">
        <v>89600</v>
      </c>
      <c r="F11" s="13">
        <f t="shared" ref="F11:F13" si="2">G11-SUM(D11:E11)</f>
        <v>23314</v>
      </c>
      <c r="G11" s="1">
        <v>112914</v>
      </c>
      <c r="H11" s="14">
        <v>0</v>
      </c>
      <c r="I11">
        <v>1</v>
      </c>
      <c r="J11">
        <v>0</v>
      </c>
    </row>
    <row r="12" spans="1:11" x14ac:dyDescent="0.2">
      <c r="A12" t="s">
        <v>18</v>
      </c>
      <c r="B12" t="s">
        <v>19</v>
      </c>
      <c r="C12" s="14" t="s">
        <v>140</v>
      </c>
      <c r="D12" s="12">
        <v>151069</v>
      </c>
      <c r="E12" s="1">
        <v>0</v>
      </c>
      <c r="F12" s="13">
        <f t="shared" si="2"/>
        <v>37953</v>
      </c>
      <c r="G12" s="1">
        <v>189022</v>
      </c>
      <c r="H12" s="14">
        <v>1</v>
      </c>
      <c r="I12">
        <v>0</v>
      </c>
      <c r="J12">
        <v>0</v>
      </c>
    </row>
    <row r="13" spans="1:11" x14ac:dyDescent="0.2">
      <c r="A13" t="s">
        <v>18</v>
      </c>
      <c r="B13" t="s">
        <v>19</v>
      </c>
      <c r="C13" s="14" t="s">
        <v>141</v>
      </c>
      <c r="D13" s="12">
        <v>140201</v>
      </c>
      <c r="E13" s="1">
        <v>0</v>
      </c>
      <c r="F13" s="13">
        <f t="shared" si="2"/>
        <v>50131</v>
      </c>
      <c r="G13" s="1">
        <v>190332</v>
      </c>
      <c r="H13" s="14">
        <v>1</v>
      </c>
      <c r="I13">
        <v>0</v>
      </c>
      <c r="J13">
        <v>0</v>
      </c>
    </row>
    <row r="14" spans="1:11" x14ac:dyDescent="0.2">
      <c r="A14" t="s">
        <v>20</v>
      </c>
      <c r="B14" t="s">
        <v>21</v>
      </c>
      <c r="C14" s="14" t="s">
        <v>124</v>
      </c>
      <c r="D14" s="12">
        <v>209078</v>
      </c>
      <c r="E14" s="1">
        <v>0</v>
      </c>
      <c r="F14" s="13">
        <f t="shared" si="0"/>
        <v>53928</v>
      </c>
      <c r="G14" s="1">
        <v>263006</v>
      </c>
      <c r="H14" s="14">
        <v>1</v>
      </c>
      <c r="I14">
        <v>0</v>
      </c>
      <c r="J14">
        <v>0</v>
      </c>
    </row>
    <row r="15" spans="1:11" x14ac:dyDescent="0.2">
      <c r="A15" t="s">
        <v>20</v>
      </c>
      <c r="B15" t="s">
        <v>21</v>
      </c>
      <c r="C15" s="14" t="s">
        <v>132</v>
      </c>
      <c r="D15" s="12">
        <v>253330</v>
      </c>
      <c r="E15" s="1">
        <v>0</v>
      </c>
      <c r="F15" s="13">
        <f t="shared" ref="F15" si="3">G15-SUM(D15:E15)</f>
        <v>52979</v>
      </c>
      <c r="G15" s="1">
        <v>306309</v>
      </c>
      <c r="H15" s="14">
        <v>1</v>
      </c>
      <c r="I15">
        <v>0</v>
      </c>
      <c r="J15">
        <v>0</v>
      </c>
    </row>
    <row r="16" spans="1:11" x14ac:dyDescent="0.2">
      <c r="A16" t="s">
        <v>22</v>
      </c>
      <c r="B16" t="s">
        <v>23</v>
      </c>
      <c r="C16" s="14" t="s">
        <v>126</v>
      </c>
      <c r="D16" s="12">
        <v>0</v>
      </c>
      <c r="E16" s="1">
        <v>0</v>
      </c>
      <c r="F16" s="13">
        <f t="shared" si="0"/>
        <v>0</v>
      </c>
      <c r="G16" s="1">
        <v>0</v>
      </c>
      <c r="H16" s="14">
        <v>0</v>
      </c>
      <c r="I16">
        <v>0</v>
      </c>
      <c r="J16">
        <v>0</v>
      </c>
    </row>
    <row r="17" spans="1:10" x14ac:dyDescent="0.2">
      <c r="A17" t="s">
        <v>24</v>
      </c>
      <c r="B17" t="s">
        <v>25</v>
      </c>
      <c r="C17" s="14" t="s">
        <v>126</v>
      </c>
      <c r="D17" s="12">
        <v>0</v>
      </c>
      <c r="E17" s="1">
        <v>0</v>
      </c>
      <c r="F17" s="13">
        <f t="shared" si="0"/>
        <v>0</v>
      </c>
      <c r="G17" s="1">
        <v>0</v>
      </c>
      <c r="H17" s="14">
        <v>0</v>
      </c>
      <c r="I17">
        <v>0</v>
      </c>
      <c r="J17">
        <v>0</v>
      </c>
    </row>
    <row r="18" spans="1:10" x14ac:dyDescent="0.2">
      <c r="A18" t="s">
        <v>26</v>
      </c>
      <c r="B18" t="s">
        <v>27</v>
      </c>
      <c r="C18" s="14" t="s">
        <v>123</v>
      </c>
      <c r="D18" s="12">
        <v>226473</v>
      </c>
      <c r="E18" s="1">
        <v>0</v>
      </c>
      <c r="F18" s="13">
        <f t="shared" si="0"/>
        <v>1066</v>
      </c>
      <c r="G18" s="1">
        <v>227539</v>
      </c>
      <c r="H18" s="14">
        <v>1</v>
      </c>
      <c r="I18">
        <v>0</v>
      </c>
      <c r="J18">
        <v>0</v>
      </c>
    </row>
    <row r="19" spans="1:10" x14ac:dyDescent="0.2">
      <c r="A19" t="s">
        <v>26</v>
      </c>
      <c r="B19" t="s">
        <v>27</v>
      </c>
      <c r="C19" s="14" t="s">
        <v>125</v>
      </c>
      <c r="D19" s="12">
        <v>178789</v>
      </c>
      <c r="E19" s="1">
        <v>0</v>
      </c>
      <c r="F19" s="13">
        <f t="shared" ref="F19:F27" si="4">G19-SUM(D19:E19)</f>
        <v>31</v>
      </c>
      <c r="G19" s="1">
        <v>178820</v>
      </c>
      <c r="H19" s="14">
        <v>1</v>
      </c>
      <c r="I19">
        <v>0</v>
      </c>
      <c r="J19">
        <v>0</v>
      </c>
    </row>
    <row r="20" spans="1:10" x14ac:dyDescent="0.2">
      <c r="A20" t="s">
        <v>26</v>
      </c>
      <c r="B20" t="s">
        <v>27</v>
      </c>
      <c r="C20" s="14" t="s">
        <v>130</v>
      </c>
      <c r="D20" s="12">
        <v>210318</v>
      </c>
      <c r="E20" s="1">
        <v>0</v>
      </c>
      <c r="F20" s="13">
        <f t="shared" si="4"/>
        <v>46476</v>
      </c>
      <c r="G20" s="1">
        <v>256794</v>
      </c>
      <c r="H20" s="14">
        <v>1</v>
      </c>
      <c r="I20">
        <v>0</v>
      </c>
      <c r="J20">
        <v>0</v>
      </c>
    </row>
    <row r="21" spans="1:10" x14ac:dyDescent="0.2">
      <c r="A21" t="s">
        <v>26</v>
      </c>
      <c r="B21" t="s">
        <v>27</v>
      </c>
      <c r="C21" s="14" t="s">
        <v>142</v>
      </c>
      <c r="D21" s="12">
        <v>146799</v>
      </c>
      <c r="E21" s="1">
        <v>0</v>
      </c>
      <c r="F21" s="13">
        <f t="shared" si="4"/>
        <v>47204</v>
      </c>
      <c r="G21" s="1">
        <v>194003</v>
      </c>
      <c r="H21" s="14">
        <v>1</v>
      </c>
      <c r="I21">
        <v>0</v>
      </c>
      <c r="J21">
        <v>0</v>
      </c>
    </row>
    <row r="22" spans="1:10" x14ac:dyDescent="0.2">
      <c r="A22" t="s">
        <v>26</v>
      </c>
      <c r="B22" t="s">
        <v>27</v>
      </c>
      <c r="C22" s="14" t="s">
        <v>131</v>
      </c>
      <c r="D22" s="12">
        <v>0</v>
      </c>
      <c r="E22" s="1">
        <v>149465</v>
      </c>
      <c r="F22" s="13">
        <f t="shared" si="4"/>
        <v>27218</v>
      </c>
      <c r="G22" s="1">
        <v>176683</v>
      </c>
      <c r="H22" s="14">
        <v>0</v>
      </c>
      <c r="I22">
        <v>1</v>
      </c>
      <c r="J22">
        <v>0</v>
      </c>
    </row>
    <row r="23" spans="1:10" x14ac:dyDescent="0.2">
      <c r="A23" t="s">
        <v>26</v>
      </c>
      <c r="B23" t="s">
        <v>27</v>
      </c>
      <c r="C23" s="14" t="s">
        <v>143</v>
      </c>
      <c r="D23" s="12">
        <v>242614</v>
      </c>
      <c r="E23" s="1">
        <v>0</v>
      </c>
      <c r="F23" s="13">
        <f t="shared" si="4"/>
        <v>42001</v>
      </c>
      <c r="G23" s="1">
        <v>284615</v>
      </c>
      <c r="H23" s="14">
        <v>1</v>
      </c>
      <c r="I23">
        <v>0</v>
      </c>
      <c r="J23">
        <v>0</v>
      </c>
    </row>
    <row r="24" spans="1:10" x14ac:dyDescent="0.2">
      <c r="A24" t="s">
        <v>26</v>
      </c>
      <c r="B24" t="s">
        <v>27</v>
      </c>
      <c r="C24" s="14" t="s">
        <v>128</v>
      </c>
      <c r="D24" s="12">
        <v>0</v>
      </c>
      <c r="E24" s="1">
        <v>100715</v>
      </c>
      <c r="F24" s="13">
        <f t="shared" si="4"/>
        <v>3</v>
      </c>
      <c r="G24" s="1">
        <v>100718</v>
      </c>
      <c r="H24" s="14">
        <v>0</v>
      </c>
      <c r="I24">
        <v>1</v>
      </c>
      <c r="J24">
        <v>0</v>
      </c>
    </row>
    <row r="25" spans="1:10" x14ac:dyDescent="0.2">
      <c r="A25" t="s">
        <v>26</v>
      </c>
      <c r="B25" t="s">
        <v>27</v>
      </c>
      <c r="C25" s="14" t="s">
        <v>144</v>
      </c>
      <c r="D25" s="12">
        <v>112968</v>
      </c>
      <c r="E25" s="1">
        <v>0</v>
      </c>
      <c r="F25" s="13">
        <f t="shared" si="4"/>
        <v>23</v>
      </c>
      <c r="G25" s="1">
        <v>112991</v>
      </c>
      <c r="H25" s="14">
        <v>1</v>
      </c>
      <c r="I25">
        <v>0</v>
      </c>
      <c r="J25">
        <v>0</v>
      </c>
    </row>
    <row r="26" spans="1:10" x14ac:dyDescent="0.2">
      <c r="A26" t="s">
        <v>26</v>
      </c>
      <c r="B26" t="s">
        <v>27</v>
      </c>
      <c r="C26" s="14" t="s">
        <v>145</v>
      </c>
      <c r="D26" s="12">
        <v>0</v>
      </c>
      <c r="E26" s="1">
        <v>156765</v>
      </c>
      <c r="F26" s="13">
        <f t="shared" si="4"/>
        <v>187</v>
      </c>
      <c r="G26" s="1">
        <v>156952</v>
      </c>
      <c r="H26" s="14">
        <v>0</v>
      </c>
      <c r="I26">
        <v>1</v>
      </c>
      <c r="J26">
        <v>0</v>
      </c>
    </row>
    <row r="27" spans="1:10" x14ac:dyDescent="0.2">
      <c r="A27" t="s">
        <v>26</v>
      </c>
      <c r="B27" t="s">
        <v>27</v>
      </c>
      <c r="C27" s="14" t="s">
        <v>127</v>
      </c>
      <c r="D27" s="12">
        <v>132317</v>
      </c>
      <c r="E27" s="1">
        <v>0</v>
      </c>
      <c r="F27" s="13">
        <f t="shared" si="4"/>
        <v>25</v>
      </c>
      <c r="G27" s="1">
        <v>132342</v>
      </c>
      <c r="H27" s="14">
        <v>1</v>
      </c>
      <c r="I27">
        <v>0</v>
      </c>
      <c r="J27">
        <v>0</v>
      </c>
    </row>
    <row r="28" spans="1:10" x14ac:dyDescent="0.2">
      <c r="A28" t="s">
        <v>28</v>
      </c>
      <c r="B28" t="s">
        <v>29</v>
      </c>
      <c r="C28" s="14" t="s">
        <v>131</v>
      </c>
      <c r="D28" s="12">
        <v>199652</v>
      </c>
      <c r="E28" s="1">
        <v>0</v>
      </c>
      <c r="F28" s="13">
        <f t="shared" si="0"/>
        <v>0</v>
      </c>
      <c r="G28" s="1">
        <v>199652</v>
      </c>
      <c r="H28" s="14">
        <v>1</v>
      </c>
      <c r="I28">
        <v>0</v>
      </c>
      <c r="J28">
        <v>0</v>
      </c>
    </row>
    <row r="29" spans="1:10" x14ac:dyDescent="0.2">
      <c r="A29" t="s">
        <v>30</v>
      </c>
      <c r="B29" t="s">
        <v>31</v>
      </c>
      <c r="C29" s="14" t="s">
        <v>126</v>
      </c>
      <c r="D29" s="12">
        <v>0</v>
      </c>
      <c r="E29" s="1">
        <v>0</v>
      </c>
      <c r="F29" s="13">
        <f t="shared" si="0"/>
        <v>0</v>
      </c>
      <c r="G29" s="1">
        <v>0</v>
      </c>
      <c r="H29" s="14">
        <v>0</v>
      </c>
      <c r="I29">
        <v>0</v>
      </c>
      <c r="J29">
        <v>0</v>
      </c>
    </row>
    <row r="30" spans="1:10" x14ac:dyDescent="0.2">
      <c r="A30" t="s">
        <v>32</v>
      </c>
      <c r="B30" t="s">
        <v>33</v>
      </c>
      <c r="C30" s="14" t="s">
        <v>126</v>
      </c>
      <c r="D30" s="12">
        <v>0</v>
      </c>
      <c r="E30" s="1">
        <v>0</v>
      </c>
      <c r="F30" s="13">
        <f t="shared" si="0"/>
        <v>0</v>
      </c>
      <c r="G30" s="1">
        <v>0</v>
      </c>
      <c r="H30" s="14">
        <v>0</v>
      </c>
      <c r="I30">
        <v>0</v>
      </c>
      <c r="J30">
        <v>0</v>
      </c>
    </row>
    <row r="31" spans="1:10" x14ac:dyDescent="0.2">
      <c r="A31" t="s">
        <v>34</v>
      </c>
      <c r="B31" t="s">
        <v>35</v>
      </c>
      <c r="C31" s="14" t="s">
        <v>124</v>
      </c>
      <c r="D31" s="12">
        <v>0</v>
      </c>
      <c r="E31" s="1">
        <v>89487</v>
      </c>
      <c r="F31" s="13">
        <f t="shared" si="0"/>
        <v>11476</v>
      </c>
      <c r="G31" s="1">
        <v>100963</v>
      </c>
      <c r="H31" s="14">
        <v>0</v>
      </c>
      <c r="I31">
        <v>1</v>
      </c>
      <c r="J31">
        <v>0</v>
      </c>
    </row>
    <row r="32" spans="1:10" x14ac:dyDescent="0.2">
      <c r="A32" t="s">
        <v>34</v>
      </c>
      <c r="B32" t="s">
        <v>35</v>
      </c>
      <c r="C32" s="14" t="s">
        <v>132</v>
      </c>
      <c r="D32" s="12">
        <v>0</v>
      </c>
      <c r="E32" s="1">
        <v>142161</v>
      </c>
      <c r="F32" s="13">
        <f t="shared" ref="F32:F33" si="5">G32-SUM(D32:E32)</f>
        <v>20728</v>
      </c>
      <c r="G32" s="1">
        <v>162889</v>
      </c>
      <c r="H32" s="14">
        <v>0</v>
      </c>
      <c r="I32">
        <v>1</v>
      </c>
      <c r="J32">
        <v>0</v>
      </c>
    </row>
    <row r="33" spans="1:11" x14ac:dyDescent="0.2">
      <c r="A33" t="s">
        <v>34</v>
      </c>
      <c r="B33" t="s">
        <v>35</v>
      </c>
      <c r="C33" s="14" t="s">
        <v>135</v>
      </c>
      <c r="D33" s="12">
        <v>0</v>
      </c>
      <c r="E33" s="1">
        <v>183208</v>
      </c>
      <c r="F33" s="13">
        <f t="shared" si="5"/>
        <v>49</v>
      </c>
      <c r="G33" s="1">
        <v>183257</v>
      </c>
      <c r="H33" s="14">
        <v>0</v>
      </c>
      <c r="I33">
        <v>1</v>
      </c>
      <c r="J33">
        <v>0</v>
      </c>
    </row>
    <row r="34" spans="1:11" x14ac:dyDescent="0.2">
      <c r="A34" t="s">
        <v>36</v>
      </c>
      <c r="B34" t="s">
        <v>37</v>
      </c>
      <c r="C34" s="14" t="s">
        <v>126</v>
      </c>
      <c r="D34" s="12">
        <v>0</v>
      </c>
      <c r="E34" s="1">
        <v>0</v>
      </c>
      <c r="F34" s="13">
        <f t="shared" si="0"/>
        <v>0</v>
      </c>
      <c r="G34" s="1">
        <v>0</v>
      </c>
      <c r="H34" s="14">
        <v>0</v>
      </c>
      <c r="I34">
        <v>0</v>
      </c>
      <c r="J34">
        <v>0</v>
      </c>
    </row>
    <row r="35" spans="1:11" x14ac:dyDescent="0.2">
      <c r="A35" t="s">
        <v>38</v>
      </c>
      <c r="B35" t="s">
        <v>39</v>
      </c>
      <c r="C35" s="14" t="s">
        <v>126</v>
      </c>
      <c r="D35" s="12">
        <v>0</v>
      </c>
      <c r="E35" s="1">
        <v>0</v>
      </c>
      <c r="F35" s="13">
        <f t="shared" si="0"/>
        <v>0</v>
      </c>
      <c r="G35" s="1">
        <v>0</v>
      </c>
      <c r="H35" s="14">
        <v>0</v>
      </c>
      <c r="I35">
        <v>0</v>
      </c>
      <c r="J35">
        <v>0</v>
      </c>
    </row>
    <row r="36" spans="1:11" x14ac:dyDescent="0.2">
      <c r="A36" t="s">
        <v>40</v>
      </c>
      <c r="B36" t="s">
        <v>41</v>
      </c>
      <c r="C36" s="14" t="s">
        <v>126</v>
      </c>
      <c r="D36" s="12">
        <v>0</v>
      </c>
      <c r="E36" s="1">
        <v>0</v>
      </c>
      <c r="F36" s="13">
        <f t="shared" si="0"/>
        <v>0</v>
      </c>
      <c r="G36" s="1">
        <v>0</v>
      </c>
      <c r="H36" s="14">
        <v>0</v>
      </c>
      <c r="I36">
        <v>0</v>
      </c>
      <c r="J36">
        <v>0</v>
      </c>
    </row>
    <row r="37" spans="1:11" x14ac:dyDescent="0.2">
      <c r="A37" t="s">
        <v>42</v>
      </c>
      <c r="B37" t="s">
        <v>43</v>
      </c>
      <c r="C37" s="14" t="s">
        <v>123</v>
      </c>
      <c r="D37" s="12">
        <v>214328</v>
      </c>
      <c r="E37" s="1">
        <v>0</v>
      </c>
      <c r="F37" s="13">
        <f t="shared" si="0"/>
        <v>25581</v>
      </c>
      <c r="G37" s="1">
        <v>239909</v>
      </c>
      <c r="H37" s="14">
        <v>1</v>
      </c>
      <c r="I37">
        <v>0</v>
      </c>
      <c r="J37">
        <v>0</v>
      </c>
    </row>
    <row r="38" spans="1:11" s="25" customFormat="1" x14ac:dyDescent="0.2">
      <c r="A38" s="25" t="s">
        <v>44</v>
      </c>
      <c r="B38" s="25" t="s">
        <v>45</v>
      </c>
      <c r="C38" s="26" t="s">
        <v>136</v>
      </c>
      <c r="D38" s="27" t="s">
        <v>1</v>
      </c>
      <c r="E38" s="28" t="s">
        <v>1</v>
      </c>
      <c r="F38" s="29" t="s">
        <v>1</v>
      </c>
      <c r="G38" s="28" t="s">
        <v>1</v>
      </c>
      <c r="H38" s="26">
        <v>0</v>
      </c>
      <c r="I38" s="25">
        <v>1</v>
      </c>
      <c r="J38" s="25">
        <v>0</v>
      </c>
      <c r="K38" s="26" t="s">
        <v>129</v>
      </c>
    </row>
    <row r="39" spans="1:11" x14ac:dyDescent="0.2">
      <c r="A39" t="s">
        <v>44</v>
      </c>
      <c r="B39" t="s">
        <v>45</v>
      </c>
      <c r="C39" s="14" t="s">
        <v>138</v>
      </c>
      <c r="D39" s="12">
        <v>143446</v>
      </c>
      <c r="E39" s="1">
        <v>0</v>
      </c>
      <c r="F39" s="13">
        <f t="shared" ref="F39:F40" si="6">G39-SUM(D39:E39)</f>
        <v>40514</v>
      </c>
      <c r="G39" s="40">
        <v>183960</v>
      </c>
      <c r="H39" s="14">
        <v>1</v>
      </c>
      <c r="I39">
        <v>0</v>
      </c>
      <c r="J39">
        <v>0</v>
      </c>
      <c r="K39" s="14" t="s">
        <v>173</v>
      </c>
    </row>
    <row r="40" spans="1:11" x14ac:dyDescent="0.2">
      <c r="A40" t="s">
        <v>44</v>
      </c>
      <c r="B40" t="s">
        <v>45</v>
      </c>
      <c r="C40" s="14" t="s">
        <v>133</v>
      </c>
      <c r="D40" s="12">
        <v>0</v>
      </c>
      <c r="E40" s="1">
        <v>152796</v>
      </c>
      <c r="F40" s="13">
        <f t="shared" si="6"/>
        <v>30687</v>
      </c>
      <c r="G40" s="1">
        <v>183483</v>
      </c>
      <c r="H40" s="14">
        <v>0</v>
      </c>
      <c r="I40">
        <v>1</v>
      </c>
      <c r="J40">
        <v>0</v>
      </c>
    </row>
    <row r="41" spans="1:11" x14ac:dyDescent="0.2">
      <c r="A41" t="s">
        <v>46</v>
      </c>
      <c r="B41" t="s">
        <v>47</v>
      </c>
      <c r="C41" s="14" t="s">
        <v>126</v>
      </c>
      <c r="D41" s="12">
        <v>0</v>
      </c>
      <c r="E41" s="1">
        <v>0</v>
      </c>
      <c r="F41" s="13">
        <f t="shared" si="0"/>
        <v>0</v>
      </c>
      <c r="G41" s="1">
        <v>0</v>
      </c>
      <c r="H41" s="14">
        <v>0</v>
      </c>
      <c r="I41">
        <v>0</v>
      </c>
      <c r="J41">
        <v>0</v>
      </c>
    </row>
    <row r="42" spans="1:11" x14ac:dyDescent="0.2">
      <c r="A42" t="s">
        <v>48</v>
      </c>
      <c r="B42" t="s">
        <v>49</v>
      </c>
      <c r="C42" s="14" t="s">
        <v>126</v>
      </c>
      <c r="D42" s="12">
        <v>0</v>
      </c>
      <c r="E42" s="1">
        <v>0</v>
      </c>
      <c r="F42" s="13">
        <f t="shared" si="0"/>
        <v>0</v>
      </c>
      <c r="G42" s="1">
        <v>0</v>
      </c>
      <c r="H42" s="14">
        <v>0</v>
      </c>
      <c r="I42">
        <v>0</v>
      </c>
      <c r="J42">
        <v>0</v>
      </c>
    </row>
    <row r="43" spans="1:11" x14ac:dyDescent="0.2">
      <c r="A43" t="s">
        <v>50</v>
      </c>
      <c r="B43" t="s">
        <v>51</v>
      </c>
      <c r="C43" s="14" t="s">
        <v>136</v>
      </c>
      <c r="D43" s="12">
        <v>0</v>
      </c>
      <c r="E43" s="1">
        <v>196670</v>
      </c>
      <c r="F43" s="13">
        <f t="shared" si="0"/>
        <v>57197</v>
      </c>
      <c r="G43" s="1">
        <v>253867</v>
      </c>
      <c r="H43" s="14">
        <v>0</v>
      </c>
      <c r="I43">
        <v>1</v>
      </c>
      <c r="J43">
        <v>0</v>
      </c>
    </row>
    <row r="44" spans="1:11" x14ac:dyDescent="0.2">
      <c r="A44" t="s">
        <v>50</v>
      </c>
      <c r="B44" t="s">
        <v>51</v>
      </c>
      <c r="C44" s="14" t="s">
        <v>138</v>
      </c>
      <c r="D44" s="12">
        <v>0</v>
      </c>
      <c r="E44" s="1">
        <v>213065</v>
      </c>
      <c r="F44" s="13">
        <f t="shared" ref="F44:F46" si="7">G44-SUM(D44:E44)</f>
        <v>65505</v>
      </c>
      <c r="G44" s="1">
        <v>278570</v>
      </c>
      <c r="H44" s="14">
        <v>0</v>
      </c>
      <c r="I44">
        <v>1</v>
      </c>
      <c r="J44">
        <v>0</v>
      </c>
    </row>
    <row r="45" spans="1:11" x14ac:dyDescent="0.2">
      <c r="A45" t="s">
        <v>50</v>
      </c>
      <c r="B45" t="s">
        <v>51</v>
      </c>
      <c r="C45" s="14" t="s">
        <v>133</v>
      </c>
      <c r="D45" s="12">
        <v>0</v>
      </c>
      <c r="E45" s="1">
        <v>211543</v>
      </c>
      <c r="F45" s="13">
        <f t="shared" si="7"/>
        <v>68422</v>
      </c>
      <c r="G45" s="1">
        <v>279965</v>
      </c>
      <c r="H45" s="14">
        <v>0</v>
      </c>
      <c r="I45">
        <v>1</v>
      </c>
      <c r="J45">
        <v>0</v>
      </c>
    </row>
    <row r="46" spans="1:11" x14ac:dyDescent="0.2">
      <c r="A46" t="s">
        <v>50</v>
      </c>
      <c r="B46" t="s">
        <v>51</v>
      </c>
      <c r="C46" s="14" t="s">
        <v>134</v>
      </c>
      <c r="D46" s="12">
        <v>0</v>
      </c>
      <c r="E46" s="1">
        <v>144031</v>
      </c>
      <c r="F46" s="13">
        <f t="shared" si="7"/>
        <v>58692</v>
      </c>
      <c r="G46" s="1">
        <v>202723</v>
      </c>
      <c r="H46" s="14">
        <v>0</v>
      </c>
      <c r="I46">
        <v>1</v>
      </c>
      <c r="J46">
        <v>0</v>
      </c>
    </row>
    <row r="47" spans="1:11" x14ac:dyDescent="0.2">
      <c r="A47" t="s">
        <v>52</v>
      </c>
      <c r="B47" t="s">
        <v>53</v>
      </c>
      <c r="C47" s="14" t="s">
        <v>126</v>
      </c>
      <c r="D47" s="12">
        <v>0</v>
      </c>
      <c r="E47" s="1">
        <v>0</v>
      </c>
      <c r="F47" s="13">
        <f t="shared" si="0"/>
        <v>0</v>
      </c>
      <c r="G47" s="1">
        <v>0</v>
      </c>
      <c r="H47" s="14">
        <v>0</v>
      </c>
      <c r="I47">
        <v>0</v>
      </c>
      <c r="J47">
        <v>0</v>
      </c>
    </row>
    <row r="48" spans="1:11" x14ac:dyDescent="0.2">
      <c r="A48" t="s">
        <v>54</v>
      </c>
      <c r="B48" t="s">
        <v>55</v>
      </c>
      <c r="C48" s="14" t="s">
        <v>126</v>
      </c>
      <c r="D48" s="12">
        <v>0</v>
      </c>
      <c r="E48" s="1">
        <v>0</v>
      </c>
      <c r="F48" s="13">
        <f t="shared" si="0"/>
        <v>0</v>
      </c>
      <c r="G48" s="1">
        <v>0</v>
      </c>
      <c r="H48" s="14">
        <v>0</v>
      </c>
      <c r="I48">
        <v>0</v>
      </c>
      <c r="J48">
        <v>0</v>
      </c>
    </row>
    <row r="49" spans="1:11" x14ac:dyDescent="0.2">
      <c r="A49" t="s">
        <v>56</v>
      </c>
      <c r="B49" t="s">
        <v>57</v>
      </c>
      <c r="C49" s="14" t="s">
        <v>126</v>
      </c>
      <c r="D49" s="12">
        <v>0</v>
      </c>
      <c r="E49" s="1">
        <v>0</v>
      </c>
      <c r="F49" s="13">
        <f t="shared" si="0"/>
        <v>0</v>
      </c>
      <c r="G49" s="1">
        <v>0</v>
      </c>
      <c r="H49" s="14">
        <v>0</v>
      </c>
      <c r="I49">
        <v>0</v>
      </c>
      <c r="J49">
        <v>0</v>
      </c>
    </row>
    <row r="50" spans="1:11" x14ac:dyDescent="0.2">
      <c r="A50" t="s">
        <v>58</v>
      </c>
      <c r="B50" t="s">
        <v>59</v>
      </c>
      <c r="C50" s="14" t="s">
        <v>126</v>
      </c>
      <c r="D50" s="12">
        <v>0</v>
      </c>
      <c r="E50" s="1">
        <v>0</v>
      </c>
      <c r="F50" s="13">
        <f t="shared" si="0"/>
        <v>0</v>
      </c>
      <c r="G50" s="1">
        <v>0</v>
      </c>
      <c r="H50" s="14">
        <v>0</v>
      </c>
      <c r="I50">
        <v>0</v>
      </c>
      <c r="J50">
        <v>0</v>
      </c>
    </row>
    <row r="51" spans="1:11" x14ac:dyDescent="0.2">
      <c r="A51" t="s">
        <v>60</v>
      </c>
      <c r="B51" t="s">
        <v>61</v>
      </c>
      <c r="C51" s="14" t="s">
        <v>126</v>
      </c>
      <c r="D51" s="12">
        <v>0</v>
      </c>
      <c r="E51" s="1">
        <v>0</v>
      </c>
      <c r="F51" s="13">
        <f t="shared" si="0"/>
        <v>0</v>
      </c>
      <c r="G51" s="1">
        <v>0</v>
      </c>
      <c r="H51" s="14">
        <v>0</v>
      </c>
      <c r="I51">
        <v>0</v>
      </c>
      <c r="J51">
        <v>0</v>
      </c>
    </row>
    <row r="52" spans="1:11" x14ac:dyDescent="0.2">
      <c r="A52" t="s">
        <v>62</v>
      </c>
      <c r="B52" t="s">
        <v>63</v>
      </c>
      <c r="C52" s="14" t="s">
        <v>126</v>
      </c>
      <c r="D52" s="12">
        <v>0</v>
      </c>
      <c r="E52" s="1">
        <v>0</v>
      </c>
      <c r="F52" s="13">
        <f t="shared" si="0"/>
        <v>0</v>
      </c>
      <c r="G52" s="1">
        <v>0</v>
      </c>
      <c r="H52" s="14">
        <v>0</v>
      </c>
      <c r="I52">
        <v>0</v>
      </c>
      <c r="J52">
        <v>0</v>
      </c>
    </row>
    <row r="53" spans="1:11" x14ac:dyDescent="0.2">
      <c r="A53" t="s">
        <v>64</v>
      </c>
      <c r="B53" t="s">
        <v>65</v>
      </c>
      <c r="C53" s="14" t="s">
        <v>126</v>
      </c>
      <c r="D53" s="12">
        <v>0</v>
      </c>
      <c r="E53" s="1">
        <v>0</v>
      </c>
      <c r="F53" s="13">
        <f t="shared" si="0"/>
        <v>0</v>
      </c>
      <c r="G53" s="1">
        <v>0</v>
      </c>
      <c r="H53" s="14">
        <v>0</v>
      </c>
      <c r="I53">
        <v>0</v>
      </c>
      <c r="J53">
        <v>0</v>
      </c>
    </row>
    <row r="54" spans="1:11" x14ac:dyDescent="0.2">
      <c r="A54" t="s">
        <v>66</v>
      </c>
      <c r="B54" t="s">
        <v>67</v>
      </c>
      <c r="C54" s="14" t="s">
        <v>126</v>
      </c>
      <c r="D54" s="12">
        <v>0</v>
      </c>
      <c r="E54" s="1">
        <v>0</v>
      </c>
      <c r="F54" s="13">
        <f t="shared" si="0"/>
        <v>0</v>
      </c>
      <c r="G54" s="1">
        <v>0</v>
      </c>
      <c r="H54" s="14">
        <v>0</v>
      </c>
      <c r="I54">
        <v>0</v>
      </c>
      <c r="J54">
        <v>0</v>
      </c>
    </row>
    <row r="55" spans="1:11" x14ac:dyDescent="0.2">
      <c r="A55" t="s">
        <v>68</v>
      </c>
      <c r="B55" t="s">
        <v>69</v>
      </c>
      <c r="C55" s="14" t="s">
        <v>126</v>
      </c>
      <c r="D55" s="12">
        <v>0</v>
      </c>
      <c r="E55" s="1">
        <v>0</v>
      </c>
      <c r="F55" s="13">
        <f t="shared" si="0"/>
        <v>0</v>
      </c>
      <c r="G55" s="1">
        <v>0</v>
      </c>
      <c r="H55" s="14">
        <v>0</v>
      </c>
      <c r="I55">
        <v>0</v>
      </c>
      <c r="J55">
        <v>0</v>
      </c>
    </row>
    <row r="56" spans="1:11" x14ac:dyDescent="0.2">
      <c r="A56" t="s">
        <v>70</v>
      </c>
      <c r="B56" t="s">
        <v>71</v>
      </c>
      <c r="C56" s="14" t="s">
        <v>126</v>
      </c>
      <c r="D56" s="12">
        <v>0</v>
      </c>
      <c r="E56" s="1">
        <v>0</v>
      </c>
      <c r="F56" s="13">
        <f t="shared" si="0"/>
        <v>0</v>
      </c>
      <c r="G56" s="1">
        <v>0</v>
      </c>
      <c r="H56" s="14">
        <v>0</v>
      </c>
      <c r="I56">
        <v>0</v>
      </c>
      <c r="J56">
        <v>0</v>
      </c>
    </row>
    <row r="57" spans="1:11" x14ac:dyDescent="0.2">
      <c r="A57" t="s">
        <v>72</v>
      </c>
      <c r="B57" t="s">
        <v>73</v>
      </c>
      <c r="C57" s="14" t="s">
        <v>125</v>
      </c>
      <c r="D57" s="12">
        <v>0</v>
      </c>
      <c r="E57" s="1">
        <v>117194</v>
      </c>
      <c r="F57" s="13">
        <f t="shared" si="0"/>
        <v>58428</v>
      </c>
      <c r="G57" s="1">
        <v>175622</v>
      </c>
      <c r="H57" s="14">
        <v>0</v>
      </c>
      <c r="I57">
        <v>1</v>
      </c>
      <c r="J57">
        <v>0</v>
      </c>
      <c r="K57" s="14" t="s">
        <v>1</v>
      </c>
    </row>
    <row r="58" spans="1:11" x14ac:dyDescent="0.2">
      <c r="A58" t="s">
        <v>74</v>
      </c>
      <c r="B58" t="s">
        <v>75</v>
      </c>
      <c r="C58" s="14" t="s">
        <v>125</v>
      </c>
      <c r="D58" s="12">
        <v>172489</v>
      </c>
      <c r="E58" s="1">
        <v>0</v>
      </c>
      <c r="F58" s="13">
        <f t="shared" si="0"/>
        <v>13366</v>
      </c>
      <c r="G58" s="1">
        <v>185855</v>
      </c>
      <c r="H58" s="14">
        <v>1</v>
      </c>
      <c r="I58">
        <v>0</v>
      </c>
      <c r="J58">
        <v>0</v>
      </c>
    </row>
    <row r="59" spans="1:11" x14ac:dyDescent="0.2">
      <c r="A59" t="s">
        <v>74</v>
      </c>
      <c r="B59" t="s">
        <v>75</v>
      </c>
      <c r="C59" s="14" t="s">
        <v>133</v>
      </c>
      <c r="D59" s="12">
        <v>195727</v>
      </c>
      <c r="E59" s="1">
        <v>0</v>
      </c>
      <c r="F59" s="13">
        <f t="shared" ref="F59" si="8">G59-SUM(D59:E59)</f>
        <v>19358</v>
      </c>
      <c r="G59" s="1">
        <v>215085</v>
      </c>
      <c r="H59" s="14">
        <v>1</v>
      </c>
      <c r="I59">
        <v>0</v>
      </c>
      <c r="J59">
        <v>0</v>
      </c>
    </row>
    <row r="60" spans="1:11" x14ac:dyDescent="0.2">
      <c r="A60" t="s">
        <v>76</v>
      </c>
      <c r="B60" t="s">
        <v>77</v>
      </c>
      <c r="C60" s="14" t="s">
        <v>126</v>
      </c>
      <c r="D60" s="12">
        <v>0</v>
      </c>
      <c r="E60" s="1">
        <v>0</v>
      </c>
      <c r="F60" s="13">
        <f t="shared" si="0"/>
        <v>0</v>
      </c>
      <c r="G60" s="1">
        <v>0</v>
      </c>
      <c r="H60" s="14">
        <v>0</v>
      </c>
      <c r="I60">
        <v>0</v>
      </c>
      <c r="J60">
        <v>0</v>
      </c>
    </row>
    <row r="61" spans="1:11" x14ac:dyDescent="0.2">
      <c r="A61" t="s">
        <v>78</v>
      </c>
      <c r="B61" t="s">
        <v>79</v>
      </c>
      <c r="C61" s="14" t="s">
        <v>138</v>
      </c>
      <c r="D61" s="12">
        <v>0</v>
      </c>
      <c r="E61" s="1">
        <v>177731</v>
      </c>
      <c r="F61" s="13">
        <f t="shared" si="0"/>
        <v>36516</v>
      </c>
      <c r="G61" s="1">
        <v>214247</v>
      </c>
      <c r="H61" s="14">
        <v>0</v>
      </c>
      <c r="I61">
        <v>1</v>
      </c>
      <c r="J61">
        <v>0</v>
      </c>
    </row>
    <row r="62" spans="1:11" x14ac:dyDescent="0.2">
      <c r="A62" t="s">
        <v>80</v>
      </c>
      <c r="B62" t="s">
        <v>81</v>
      </c>
      <c r="C62" s="14" t="s">
        <v>138</v>
      </c>
      <c r="D62" s="12">
        <v>137826</v>
      </c>
      <c r="E62" s="1">
        <v>0</v>
      </c>
      <c r="F62" s="13">
        <f t="shared" si="0"/>
        <v>21390</v>
      </c>
      <c r="G62" s="1">
        <v>159216</v>
      </c>
      <c r="H62" s="14">
        <v>1</v>
      </c>
      <c r="I62">
        <v>0</v>
      </c>
      <c r="J62">
        <v>0</v>
      </c>
    </row>
    <row r="63" spans="1:11" x14ac:dyDescent="0.2">
      <c r="A63" t="s">
        <v>82</v>
      </c>
      <c r="B63" t="s">
        <v>83</v>
      </c>
      <c r="C63" s="14" t="s">
        <v>126</v>
      </c>
      <c r="D63" s="12">
        <v>0</v>
      </c>
      <c r="E63" s="1">
        <v>0</v>
      </c>
      <c r="F63" s="13">
        <f t="shared" si="0"/>
        <v>0</v>
      </c>
      <c r="G63" s="1">
        <v>0</v>
      </c>
      <c r="H63" s="14">
        <v>0</v>
      </c>
      <c r="I63">
        <v>0</v>
      </c>
      <c r="J63">
        <v>0</v>
      </c>
    </row>
    <row r="64" spans="1:11" x14ac:dyDescent="0.2">
      <c r="A64" t="s">
        <v>84</v>
      </c>
      <c r="B64" t="s">
        <v>85</v>
      </c>
      <c r="C64" s="14" t="s">
        <v>136</v>
      </c>
      <c r="D64" s="12">
        <v>0</v>
      </c>
      <c r="E64" s="1">
        <v>180021</v>
      </c>
      <c r="F64" s="13">
        <f t="shared" si="0"/>
        <v>3673</v>
      </c>
      <c r="G64" s="1">
        <v>183694</v>
      </c>
      <c r="H64" s="14">
        <v>0</v>
      </c>
      <c r="I64">
        <v>1</v>
      </c>
      <c r="J64">
        <v>0</v>
      </c>
    </row>
    <row r="65" spans="1:10" x14ac:dyDescent="0.2">
      <c r="A65" t="s">
        <v>84</v>
      </c>
      <c r="B65" t="s">
        <v>85</v>
      </c>
      <c r="C65" s="14" t="s">
        <v>132</v>
      </c>
      <c r="D65" s="12">
        <v>147570</v>
      </c>
      <c r="E65" s="1">
        <v>0</v>
      </c>
      <c r="F65" s="13">
        <f t="shared" ref="F65:F67" si="9">G65-SUM(D65:E65)</f>
        <v>24877</v>
      </c>
      <c r="G65" s="1">
        <v>172447</v>
      </c>
      <c r="H65" s="14">
        <v>1</v>
      </c>
      <c r="I65">
        <v>0</v>
      </c>
      <c r="J65">
        <v>0</v>
      </c>
    </row>
    <row r="66" spans="1:10" x14ac:dyDescent="0.2">
      <c r="A66" t="s">
        <v>84</v>
      </c>
      <c r="B66" t="s">
        <v>85</v>
      </c>
      <c r="C66" s="14" t="s">
        <v>130</v>
      </c>
      <c r="D66" s="12">
        <v>184401</v>
      </c>
      <c r="E66" s="1">
        <v>0</v>
      </c>
      <c r="F66" s="13">
        <f t="shared" si="9"/>
        <v>0</v>
      </c>
      <c r="G66" s="1">
        <v>184401</v>
      </c>
      <c r="H66" s="14">
        <v>1</v>
      </c>
      <c r="I66">
        <v>0</v>
      </c>
      <c r="J66">
        <v>0</v>
      </c>
    </row>
    <row r="67" spans="1:10" x14ac:dyDescent="0.2">
      <c r="A67" t="s">
        <v>84</v>
      </c>
      <c r="B67" t="s">
        <v>85</v>
      </c>
      <c r="C67" s="14" t="s">
        <v>143</v>
      </c>
      <c r="D67" s="12">
        <v>0</v>
      </c>
      <c r="E67" s="1">
        <v>147533</v>
      </c>
      <c r="F67" s="13">
        <f t="shared" si="9"/>
        <v>0</v>
      </c>
      <c r="G67" s="1">
        <v>147533</v>
      </c>
      <c r="H67" s="14">
        <v>0</v>
      </c>
      <c r="I67">
        <v>1</v>
      </c>
      <c r="J67">
        <v>0</v>
      </c>
    </row>
    <row r="68" spans="1:10" x14ac:dyDescent="0.2">
      <c r="A68" t="s">
        <v>86</v>
      </c>
      <c r="B68" t="s">
        <v>87</v>
      </c>
      <c r="C68" s="14" t="s">
        <v>126</v>
      </c>
      <c r="D68" s="12">
        <v>0</v>
      </c>
      <c r="E68" s="1">
        <v>0</v>
      </c>
      <c r="F68" s="13">
        <f t="shared" si="0"/>
        <v>0</v>
      </c>
      <c r="G68" s="1">
        <v>0</v>
      </c>
      <c r="H68" s="14">
        <v>0</v>
      </c>
      <c r="I68">
        <v>0</v>
      </c>
      <c r="J68">
        <v>0</v>
      </c>
    </row>
    <row r="69" spans="1:10" x14ac:dyDescent="0.2">
      <c r="A69" t="s">
        <v>88</v>
      </c>
      <c r="B69" t="s">
        <v>89</v>
      </c>
      <c r="C69" s="14" t="s">
        <v>124</v>
      </c>
      <c r="D69" s="12">
        <v>150436</v>
      </c>
      <c r="E69" s="1">
        <v>0</v>
      </c>
      <c r="F69" s="13">
        <f t="shared" si="0"/>
        <v>38615</v>
      </c>
      <c r="G69" s="1">
        <v>189051</v>
      </c>
      <c r="H69" s="14">
        <v>1</v>
      </c>
      <c r="I69">
        <v>0</v>
      </c>
      <c r="J69">
        <v>0</v>
      </c>
    </row>
    <row r="70" spans="1:10" x14ac:dyDescent="0.2">
      <c r="A70" t="s">
        <v>90</v>
      </c>
      <c r="B70" t="s">
        <v>91</v>
      </c>
      <c r="C70" s="14" t="s">
        <v>126</v>
      </c>
      <c r="D70" s="12">
        <v>0</v>
      </c>
      <c r="E70" s="1">
        <v>0</v>
      </c>
      <c r="F70" s="13">
        <f t="shared" si="0"/>
        <v>0</v>
      </c>
      <c r="G70" s="1">
        <v>0</v>
      </c>
      <c r="H70" s="14">
        <v>0</v>
      </c>
      <c r="I70">
        <v>0</v>
      </c>
      <c r="J70">
        <v>0</v>
      </c>
    </row>
    <row r="71" spans="1:10" x14ac:dyDescent="0.2">
      <c r="A71" t="s">
        <v>92</v>
      </c>
      <c r="B71" t="s">
        <v>93</v>
      </c>
      <c r="C71" s="14" t="s">
        <v>123</v>
      </c>
      <c r="D71" s="12">
        <v>157828</v>
      </c>
      <c r="E71" s="1">
        <v>0</v>
      </c>
      <c r="F71" s="13">
        <f t="shared" si="0"/>
        <v>20</v>
      </c>
      <c r="G71" s="1">
        <v>157848</v>
      </c>
      <c r="H71" s="14">
        <v>1</v>
      </c>
      <c r="I71">
        <v>0</v>
      </c>
      <c r="J71">
        <v>0</v>
      </c>
    </row>
    <row r="72" spans="1:10" x14ac:dyDescent="0.2">
      <c r="A72" t="s">
        <v>92</v>
      </c>
      <c r="B72" t="s">
        <v>93</v>
      </c>
      <c r="C72" s="14" t="s">
        <v>136</v>
      </c>
      <c r="D72" s="12">
        <v>187154</v>
      </c>
      <c r="E72" s="1">
        <v>0</v>
      </c>
      <c r="F72" s="13">
        <f t="shared" ref="F72:F73" si="10">G72-SUM(D72:E72)</f>
        <v>22331</v>
      </c>
      <c r="G72" s="1">
        <v>209485</v>
      </c>
      <c r="H72" s="14">
        <v>1</v>
      </c>
      <c r="I72">
        <v>0</v>
      </c>
      <c r="J72">
        <v>0</v>
      </c>
    </row>
    <row r="73" spans="1:10" x14ac:dyDescent="0.2">
      <c r="A73" t="s">
        <v>92</v>
      </c>
      <c r="B73" t="s">
        <v>93</v>
      </c>
      <c r="C73" s="14" t="s">
        <v>130</v>
      </c>
      <c r="D73" s="12">
        <v>143298</v>
      </c>
      <c r="E73" s="1">
        <v>0</v>
      </c>
      <c r="F73" s="13">
        <f t="shared" si="10"/>
        <v>36</v>
      </c>
      <c r="G73" s="1">
        <v>143334</v>
      </c>
      <c r="H73" s="14">
        <v>0</v>
      </c>
      <c r="I73">
        <v>1</v>
      </c>
      <c r="J73">
        <v>0</v>
      </c>
    </row>
    <row r="74" spans="1:10" x14ac:dyDescent="0.2">
      <c r="A74" t="s">
        <v>94</v>
      </c>
      <c r="B74" t="s">
        <v>95</v>
      </c>
      <c r="C74" s="14" t="s">
        <v>136</v>
      </c>
      <c r="D74" s="12">
        <v>0</v>
      </c>
      <c r="E74" s="1">
        <v>162891</v>
      </c>
      <c r="F74" s="13">
        <f t="shared" si="0"/>
        <v>15939</v>
      </c>
      <c r="G74" s="1">
        <v>178830</v>
      </c>
      <c r="H74" s="14">
        <v>0</v>
      </c>
      <c r="I74">
        <v>1</v>
      </c>
      <c r="J74">
        <v>0</v>
      </c>
    </row>
    <row r="75" spans="1:10" x14ac:dyDescent="0.2">
      <c r="A75" t="s">
        <v>94</v>
      </c>
      <c r="B75" t="s">
        <v>95</v>
      </c>
      <c r="C75" s="14" t="s">
        <v>125</v>
      </c>
      <c r="D75" s="12">
        <v>222685</v>
      </c>
      <c r="E75" s="1">
        <v>0</v>
      </c>
      <c r="F75" s="13">
        <f t="shared" ref="F75:F82" si="11">G75-SUM(D75:E75)</f>
        <v>30056</v>
      </c>
      <c r="G75" s="1">
        <v>252741</v>
      </c>
      <c r="H75" s="14">
        <v>1</v>
      </c>
      <c r="I75">
        <v>0</v>
      </c>
      <c r="J75">
        <v>0</v>
      </c>
    </row>
    <row r="76" spans="1:10" x14ac:dyDescent="0.2">
      <c r="A76" t="s">
        <v>94</v>
      </c>
      <c r="B76" t="s">
        <v>95</v>
      </c>
      <c r="C76" s="14" t="s">
        <v>134</v>
      </c>
      <c r="D76" s="12">
        <v>233848</v>
      </c>
      <c r="E76" s="1">
        <v>0</v>
      </c>
      <c r="F76" s="13">
        <f t="shared" si="11"/>
        <v>21368</v>
      </c>
      <c r="G76" s="1">
        <v>255216</v>
      </c>
      <c r="H76" s="14">
        <v>1</v>
      </c>
      <c r="I76">
        <v>0</v>
      </c>
      <c r="J76">
        <v>0</v>
      </c>
    </row>
    <row r="77" spans="1:10" x14ac:dyDescent="0.2">
      <c r="A77" t="s">
        <v>94</v>
      </c>
      <c r="B77" t="s">
        <v>95</v>
      </c>
      <c r="C77" s="14" t="s">
        <v>142</v>
      </c>
      <c r="D77" s="12">
        <v>0</v>
      </c>
      <c r="E77" s="1">
        <v>203628</v>
      </c>
      <c r="F77" s="13">
        <f t="shared" si="11"/>
        <v>37203</v>
      </c>
      <c r="G77" s="1">
        <v>240831</v>
      </c>
      <c r="H77" s="14">
        <v>0</v>
      </c>
      <c r="I77">
        <v>1</v>
      </c>
      <c r="J77">
        <v>0</v>
      </c>
    </row>
    <row r="78" spans="1:10" x14ac:dyDescent="0.2">
      <c r="A78" t="s">
        <v>94</v>
      </c>
      <c r="B78" t="s">
        <v>95</v>
      </c>
      <c r="C78" s="14" t="s">
        <v>146</v>
      </c>
      <c r="D78" s="12">
        <v>0</v>
      </c>
      <c r="E78" s="1">
        <v>106570</v>
      </c>
      <c r="F78" s="13">
        <f t="shared" si="11"/>
        <v>13878</v>
      </c>
      <c r="G78" s="1">
        <v>120448</v>
      </c>
      <c r="H78" s="14">
        <v>0</v>
      </c>
      <c r="I78">
        <v>1</v>
      </c>
      <c r="J78">
        <v>0</v>
      </c>
    </row>
    <row r="79" spans="1:10" x14ac:dyDescent="0.2">
      <c r="A79" t="s">
        <v>94</v>
      </c>
      <c r="B79" t="s">
        <v>95</v>
      </c>
      <c r="C79" s="14" t="s">
        <v>147</v>
      </c>
      <c r="D79" s="12">
        <v>170319</v>
      </c>
      <c r="E79" s="1">
        <v>0</v>
      </c>
      <c r="F79" s="13">
        <f t="shared" si="11"/>
        <v>15579</v>
      </c>
      <c r="G79" s="1">
        <v>185898</v>
      </c>
      <c r="H79" s="14">
        <v>1</v>
      </c>
      <c r="I79">
        <v>0</v>
      </c>
      <c r="J79">
        <v>0</v>
      </c>
    </row>
    <row r="80" spans="1:10" x14ac:dyDescent="0.2">
      <c r="A80" t="s">
        <v>94</v>
      </c>
      <c r="B80" t="s">
        <v>95</v>
      </c>
      <c r="C80" s="14" t="s">
        <v>145</v>
      </c>
      <c r="D80" s="12">
        <v>0</v>
      </c>
      <c r="E80" s="1">
        <v>107487</v>
      </c>
      <c r="F80" s="13">
        <f t="shared" si="11"/>
        <v>15087</v>
      </c>
      <c r="G80" s="1">
        <v>122574</v>
      </c>
      <c r="H80" s="14">
        <v>0</v>
      </c>
      <c r="I80">
        <v>1</v>
      </c>
      <c r="J80">
        <v>0</v>
      </c>
    </row>
    <row r="81" spans="1:11" x14ac:dyDescent="0.2">
      <c r="A81" t="s">
        <v>94</v>
      </c>
      <c r="B81" t="s">
        <v>95</v>
      </c>
      <c r="C81" s="14" t="s">
        <v>148</v>
      </c>
      <c r="D81" s="12">
        <v>0</v>
      </c>
      <c r="E81" s="1">
        <v>123104</v>
      </c>
      <c r="F81" s="13">
        <f t="shared" si="11"/>
        <v>15156</v>
      </c>
      <c r="G81" s="1">
        <v>138260</v>
      </c>
      <c r="H81" s="14">
        <v>0</v>
      </c>
      <c r="I81">
        <v>1</v>
      </c>
      <c r="J81">
        <v>0</v>
      </c>
    </row>
    <row r="82" spans="1:11" x14ac:dyDescent="0.2">
      <c r="A82" t="s">
        <v>94</v>
      </c>
      <c r="B82" t="s">
        <v>95</v>
      </c>
      <c r="C82" s="14" t="s">
        <v>149</v>
      </c>
      <c r="D82" s="12">
        <v>0</v>
      </c>
      <c r="E82" s="1">
        <v>109163</v>
      </c>
      <c r="F82" s="13">
        <f t="shared" si="11"/>
        <v>9798</v>
      </c>
      <c r="G82" s="1">
        <v>118961</v>
      </c>
      <c r="H82" s="14">
        <v>0</v>
      </c>
      <c r="I82">
        <v>1</v>
      </c>
      <c r="J82">
        <v>0</v>
      </c>
    </row>
    <row r="83" spans="1:11" x14ac:dyDescent="0.2">
      <c r="A83" t="s">
        <v>96</v>
      </c>
      <c r="B83" t="s">
        <v>97</v>
      </c>
      <c r="C83" s="14" t="s">
        <v>126</v>
      </c>
      <c r="D83" s="12">
        <v>0</v>
      </c>
      <c r="E83" s="1">
        <v>0</v>
      </c>
      <c r="F83" s="13">
        <f t="shared" si="0"/>
        <v>0</v>
      </c>
      <c r="G83" s="1">
        <v>0</v>
      </c>
      <c r="H83" s="14">
        <v>0</v>
      </c>
      <c r="I83">
        <v>0</v>
      </c>
      <c r="J83">
        <v>0</v>
      </c>
    </row>
    <row r="84" spans="1:11" x14ac:dyDescent="0.2">
      <c r="A84" t="s">
        <v>98</v>
      </c>
      <c r="B84" t="s">
        <v>99</v>
      </c>
      <c r="C84" s="14" t="s">
        <v>126</v>
      </c>
      <c r="D84" s="12">
        <v>0</v>
      </c>
      <c r="E84" s="1">
        <v>0</v>
      </c>
      <c r="F84" s="13">
        <f t="shared" si="0"/>
        <v>0</v>
      </c>
      <c r="G84" s="1">
        <v>0</v>
      </c>
      <c r="H84" s="14">
        <v>0</v>
      </c>
      <c r="I84">
        <v>0</v>
      </c>
      <c r="J84">
        <v>0</v>
      </c>
      <c r="K84" s="14" t="s">
        <v>150</v>
      </c>
    </row>
    <row r="85" spans="1:11" x14ac:dyDescent="0.2">
      <c r="A85" t="s">
        <v>100</v>
      </c>
      <c r="B85" t="s">
        <v>101</v>
      </c>
      <c r="C85" s="14" t="s">
        <v>138</v>
      </c>
      <c r="D85" s="12">
        <v>0</v>
      </c>
      <c r="E85" s="1">
        <v>137527</v>
      </c>
      <c r="F85" s="13">
        <f t="shared" si="0"/>
        <v>3226</v>
      </c>
      <c r="G85" s="1">
        <v>140753</v>
      </c>
      <c r="H85" s="14">
        <v>0</v>
      </c>
      <c r="I85">
        <v>1</v>
      </c>
      <c r="J85">
        <v>0</v>
      </c>
    </row>
    <row r="86" spans="1:11" x14ac:dyDescent="0.2">
      <c r="A86" t="s">
        <v>100</v>
      </c>
      <c r="B86" t="s">
        <v>101</v>
      </c>
      <c r="C86" s="14" t="s">
        <v>124</v>
      </c>
      <c r="D86" s="12">
        <v>0</v>
      </c>
      <c r="E86" s="1">
        <v>189787</v>
      </c>
      <c r="F86" s="13">
        <f t="shared" ref="F86:F89" si="12">G86-SUM(D86:E86)</f>
        <v>2108</v>
      </c>
      <c r="G86" s="1">
        <v>191895</v>
      </c>
      <c r="H86" s="14">
        <v>0</v>
      </c>
      <c r="I86">
        <v>1</v>
      </c>
      <c r="J86">
        <v>0</v>
      </c>
    </row>
    <row r="87" spans="1:11" x14ac:dyDescent="0.2">
      <c r="A87" t="s">
        <v>100</v>
      </c>
      <c r="B87" t="s">
        <v>101</v>
      </c>
      <c r="C87" s="14" t="s">
        <v>132</v>
      </c>
      <c r="D87" s="12">
        <v>0</v>
      </c>
      <c r="E87" s="1">
        <v>0</v>
      </c>
      <c r="F87" s="13">
        <f t="shared" si="12"/>
        <v>0</v>
      </c>
      <c r="G87" s="1">
        <v>0</v>
      </c>
      <c r="H87" s="14">
        <v>0</v>
      </c>
      <c r="I87">
        <v>0</v>
      </c>
      <c r="J87">
        <v>0</v>
      </c>
      <c r="K87" s="14" t="s">
        <v>151</v>
      </c>
    </row>
    <row r="88" spans="1:11" x14ac:dyDescent="0.2">
      <c r="A88" t="s">
        <v>100</v>
      </c>
      <c r="B88" t="s">
        <v>101</v>
      </c>
      <c r="C88" s="14" t="s">
        <v>125</v>
      </c>
      <c r="D88" s="12">
        <v>153338</v>
      </c>
      <c r="E88" s="1">
        <v>0</v>
      </c>
      <c r="F88" s="13">
        <f t="shared" si="12"/>
        <v>1145</v>
      </c>
      <c r="G88" s="1">
        <v>154483</v>
      </c>
      <c r="H88" s="14">
        <v>1</v>
      </c>
      <c r="I88">
        <v>0</v>
      </c>
      <c r="J88">
        <v>0</v>
      </c>
    </row>
    <row r="89" spans="1:11" x14ac:dyDescent="0.2">
      <c r="A89" t="s">
        <v>100</v>
      </c>
      <c r="B89" t="s">
        <v>101</v>
      </c>
      <c r="C89" s="14" t="s">
        <v>142</v>
      </c>
      <c r="D89" s="12">
        <v>238817</v>
      </c>
      <c r="E89" s="1">
        <v>0</v>
      </c>
      <c r="F89" s="13">
        <f t="shared" si="12"/>
        <v>44820</v>
      </c>
      <c r="G89" s="1">
        <v>283637</v>
      </c>
      <c r="H89" s="14">
        <v>1</v>
      </c>
      <c r="I89">
        <v>0</v>
      </c>
      <c r="J89">
        <v>0</v>
      </c>
    </row>
    <row r="90" spans="1:11" x14ac:dyDescent="0.2">
      <c r="A90" t="s">
        <v>102</v>
      </c>
      <c r="B90" t="s">
        <v>103</v>
      </c>
      <c r="C90" s="14" t="s">
        <v>133</v>
      </c>
      <c r="D90" s="12">
        <v>0</v>
      </c>
      <c r="E90" s="1">
        <v>193470</v>
      </c>
      <c r="F90" s="13">
        <f t="shared" si="0"/>
        <v>72339</v>
      </c>
      <c r="G90" s="1">
        <v>265809</v>
      </c>
      <c r="H90" s="14">
        <v>0</v>
      </c>
      <c r="I90">
        <v>1</v>
      </c>
      <c r="J90">
        <v>0</v>
      </c>
    </row>
    <row r="91" spans="1:11" x14ac:dyDescent="0.2">
      <c r="A91" t="s">
        <v>104</v>
      </c>
      <c r="B91" t="s">
        <v>105</v>
      </c>
      <c r="C91" s="14" t="s">
        <v>123</v>
      </c>
      <c r="D91" s="12">
        <v>0</v>
      </c>
      <c r="E91" s="1">
        <v>170974</v>
      </c>
      <c r="F91" s="13">
        <f t="shared" si="0"/>
        <v>23797</v>
      </c>
      <c r="G91" s="1">
        <v>194771</v>
      </c>
      <c r="H91" s="14">
        <v>0</v>
      </c>
      <c r="I91">
        <v>1</v>
      </c>
      <c r="J91">
        <v>0</v>
      </c>
    </row>
    <row r="92" spans="1:11" x14ac:dyDescent="0.2">
      <c r="A92" t="s">
        <v>104</v>
      </c>
      <c r="B92" t="s">
        <v>105</v>
      </c>
      <c r="C92" s="14" t="s">
        <v>138</v>
      </c>
      <c r="D92" s="12">
        <v>0</v>
      </c>
      <c r="E92" s="1">
        <v>146807</v>
      </c>
      <c r="F92" s="13">
        <f t="shared" ref="F92" si="13">G92-SUM(D92:E92)</f>
        <v>13979</v>
      </c>
      <c r="G92" s="1">
        <v>160786</v>
      </c>
      <c r="H92" s="14">
        <v>0</v>
      </c>
      <c r="I92">
        <v>1</v>
      </c>
      <c r="J92">
        <v>0</v>
      </c>
    </row>
    <row r="93" spans="1:11" x14ac:dyDescent="0.2">
      <c r="A93" t="s">
        <v>106</v>
      </c>
      <c r="B93" t="s">
        <v>107</v>
      </c>
      <c r="C93" s="14" t="s">
        <v>126</v>
      </c>
      <c r="D93" s="12">
        <v>0</v>
      </c>
      <c r="E93" s="1">
        <v>0</v>
      </c>
      <c r="F93" s="13">
        <f t="shared" si="0"/>
        <v>0</v>
      </c>
      <c r="G93" s="1">
        <v>0</v>
      </c>
      <c r="H93" s="14">
        <v>0</v>
      </c>
      <c r="I93">
        <v>0</v>
      </c>
      <c r="J93">
        <v>0</v>
      </c>
    </row>
    <row r="94" spans="1:11" x14ac:dyDescent="0.2">
      <c r="A94" t="s">
        <v>108</v>
      </c>
      <c r="B94" t="s">
        <v>109</v>
      </c>
      <c r="C94" s="14" t="s">
        <v>126</v>
      </c>
      <c r="D94" s="12">
        <v>0</v>
      </c>
      <c r="E94" s="1">
        <v>0</v>
      </c>
      <c r="F94" s="13">
        <f t="shared" si="0"/>
        <v>0</v>
      </c>
      <c r="G94" s="1">
        <v>0</v>
      </c>
      <c r="H94" s="14">
        <v>0</v>
      </c>
      <c r="I94">
        <v>0</v>
      </c>
      <c r="J94">
        <v>0</v>
      </c>
    </row>
    <row r="96" spans="1:11" s="2" customFormat="1" x14ac:dyDescent="0.2">
      <c r="A96" s="15" t="s">
        <v>110</v>
      </c>
      <c r="B96" s="15"/>
      <c r="C96" s="19"/>
      <c r="D96" s="16">
        <f t="shared" ref="D96:J96" si="14">SUM(D3:D94)</f>
        <v>5568374</v>
      </c>
      <c r="E96" s="17">
        <f t="shared" si="14"/>
        <v>4385952</v>
      </c>
      <c r="F96" s="17">
        <f t="shared" si="14"/>
        <v>1443063</v>
      </c>
      <c r="G96" s="17">
        <f t="shared" si="14"/>
        <v>11397389</v>
      </c>
      <c r="H96" s="19">
        <f t="shared" si="14"/>
        <v>31</v>
      </c>
      <c r="I96" s="15">
        <f t="shared" si="14"/>
        <v>31</v>
      </c>
      <c r="J96" s="15">
        <f t="shared" si="14"/>
        <v>0</v>
      </c>
      <c r="K96" s="19"/>
    </row>
    <row r="98" spans="3:3" x14ac:dyDescent="0.2">
      <c r="C98" s="30"/>
    </row>
    <row r="99" spans="3:3" x14ac:dyDescent="0.2">
      <c r="C99" s="30"/>
    </row>
  </sheetData>
  <sheetProtection sheet="1" objects="1" scenarios="1"/>
  <autoFilter ref="A2:J94" xr:uid="{00000000-0009-0000-0000-000001000000}"/>
  <pageMargins left="0.7" right="0.7" top="0.75" bottom="0.75" header="0.3" footer="0.3"/>
  <ignoredErrors>
    <ignoredError sqref="F9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topLeftCell="A24" workbookViewId="0">
      <selection activeCell="C4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customWidth="1"/>
    <col min="4" max="4" width="11.33203125" bestFit="1" customWidth="1"/>
    <col min="5" max="5" width="12.1640625" bestFit="1" customWidth="1"/>
  </cols>
  <sheetData>
    <row r="3" spans="1:5" x14ac:dyDescent="0.2">
      <c r="A3" s="39" t="s">
        <v>3</v>
      </c>
      <c r="B3" s="39" t="s">
        <v>4</v>
      </c>
      <c r="C3" s="1" t="s">
        <v>159</v>
      </c>
      <c r="D3" t="s">
        <v>161</v>
      </c>
      <c r="E3" t="s">
        <v>160</v>
      </c>
    </row>
    <row r="4" spans="1:5" x14ac:dyDescent="0.2">
      <c r="A4" t="s">
        <v>10</v>
      </c>
      <c r="B4" t="s">
        <v>11</v>
      </c>
      <c r="C4" s="1">
        <v>786619</v>
      </c>
      <c r="D4">
        <v>3</v>
      </c>
      <c r="E4">
        <v>1</v>
      </c>
    </row>
    <row r="5" spans="1:5" x14ac:dyDescent="0.2">
      <c r="A5" t="s">
        <v>12</v>
      </c>
      <c r="B5" t="s">
        <v>13</v>
      </c>
      <c r="C5" s="1">
        <v>0</v>
      </c>
      <c r="D5">
        <v>0</v>
      </c>
      <c r="E5">
        <v>0</v>
      </c>
    </row>
    <row r="6" spans="1:5" x14ac:dyDescent="0.2">
      <c r="A6" t="s">
        <v>14</v>
      </c>
      <c r="B6" t="s">
        <v>15</v>
      </c>
      <c r="C6" s="1">
        <v>0</v>
      </c>
      <c r="D6">
        <v>0</v>
      </c>
      <c r="E6">
        <v>0</v>
      </c>
    </row>
    <row r="7" spans="1:5" x14ac:dyDescent="0.2">
      <c r="A7" t="s">
        <v>16</v>
      </c>
      <c r="B7" t="s">
        <v>17</v>
      </c>
      <c r="C7" s="1">
        <v>0</v>
      </c>
      <c r="D7">
        <v>1</v>
      </c>
      <c r="E7">
        <v>0</v>
      </c>
    </row>
    <row r="8" spans="1:5" x14ac:dyDescent="0.2">
      <c r="A8" t="s">
        <v>18</v>
      </c>
      <c r="B8" t="s">
        <v>19</v>
      </c>
      <c r="C8" s="1">
        <v>607049</v>
      </c>
      <c r="D8">
        <v>2</v>
      </c>
      <c r="E8">
        <v>2</v>
      </c>
    </row>
    <row r="9" spans="1:5" x14ac:dyDescent="0.2">
      <c r="A9" t="s">
        <v>20</v>
      </c>
      <c r="B9" t="s">
        <v>21</v>
      </c>
      <c r="C9" s="1">
        <v>569315</v>
      </c>
      <c r="D9">
        <v>2</v>
      </c>
      <c r="E9">
        <v>0</v>
      </c>
    </row>
    <row r="10" spans="1:5" x14ac:dyDescent="0.2">
      <c r="A10" t="s">
        <v>22</v>
      </c>
      <c r="B10" t="s">
        <v>23</v>
      </c>
      <c r="C10" s="1">
        <v>0</v>
      </c>
      <c r="D10">
        <v>0</v>
      </c>
      <c r="E10">
        <v>0</v>
      </c>
    </row>
    <row r="11" spans="1:5" x14ac:dyDescent="0.2">
      <c r="A11" t="s">
        <v>24</v>
      </c>
      <c r="B11" t="s">
        <v>25</v>
      </c>
      <c r="C11" s="1">
        <v>0</v>
      </c>
      <c r="D11">
        <v>0</v>
      </c>
      <c r="E11">
        <v>0</v>
      </c>
    </row>
    <row r="12" spans="1:5" x14ac:dyDescent="0.2">
      <c r="A12" t="s">
        <v>26</v>
      </c>
      <c r="B12" t="s">
        <v>27</v>
      </c>
      <c r="C12" s="1">
        <v>1821457</v>
      </c>
      <c r="D12">
        <v>7</v>
      </c>
      <c r="E12">
        <v>3</v>
      </c>
    </row>
    <row r="13" spans="1:5" x14ac:dyDescent="0.2">
      <c r="A13" t="s">
        <v>28</v>
      </c>
      <c r="B13" t="s">
        <v>29</v>
      </c>
      <c r="C13" s="1">
        <v>199652</v>
      </c>
      <c r="D13">
        <v>1</v>
      </c>
      <c r="E13">
        <v>0</v>
      </c>
    </row>
    <row r="14" spans="1:5" x14ac:dyDescent="0.2">
      <c r="A14" t="s">
        <v>30</v>
      </c>
      <c r="B14" t="s">
        <v>31</v>
      </c>
      <c r="C14" s="1">
        <v>0</v>
      </c>
      <c r="D14">
        <v>0</v>
      </c>
      <c r="E14">
        <v>0</v>
      </c>
    </row>
    <row r="15" spans="1:5" x14ac:dyDescent="0.2">
      <c r="A15" t="s">
        <v>32</v>
      </c>
      <c r="B15" t="s">
        <v>33</v>
      </c>
      <c r="C15" s="1">
        <v>0</v>
      </c>
      <c r="D15">
        <v>0</v>
      </c>
      <c r="E15">
        <v>0</v>
      </c>
    </row>
    <row r="16" spans="1:5" x14ac:dyDescent="0.2">
      <c r="A16" t="s">
        <v>34</v>
      </c>
      <c r="B16" t="s">
        <v>35</v>
      </c>
      <c r="C16" s="1">
        <v>447109</v>
      </c>
      <c r="D16">
        <v>0</v>
      </c>
      <c r="E16">
        <v>3</v>
      </c>
    </row>
    <row r="17" spans="1:5" x14ac:dyDescent="0.2">
      <c r="A17" t="s">
        <v>36</v>
      </c>
      <c r="B17" t="s">
        <v>37</v>
      </c>
      <c r="C17" s="1">
        <v>0</v>
      </c>
      <c r="D17">
        <v>0</v>
      </c>
      <c r="E17">
        <v>0</v>
      </c>
    </row>
    <row r="18" spans="1:5" x14ac:dyDescent="0.2">
      <c r="A18" t="s">
        <v>38</v>
      </c>
      <c r="B18" t="s">
        <v>39</v>
      </c>
      <c r="C18" s="1">
        <v>0</v>
      </c>
      <c r="D18">
        <v>0</v>
      </c>
      <c r="E18">
        <v>0</v>
      </c>
    </row>
    <row r="19" spans="1:5" x14ac:dyDescent="0.2">
      <c r="A19" t="s">
        <v>40</v>
      </c>
      <c r="B19" t="s">
        <v>41</v>
      </c>
      <c r="C19" s="1">
        <v>0</v>
      </c>
      <c r="D19">
        <v>0</v>
      </c>
      <c r="E19">
        <v>0</v>
      </c>
    </row>
    <row r="20" spans="1:5" x14ac:dyDescent="0.2">
      <c r="A20" t="s">
        <v>42</v>
      </c>
      <c r="B20" t="s">
        <v>43</v>
      </c>
      <c r="C20" s="1">
        <v>239909</v>
      </c>
      <c r="D20">
        <v>1</v>
      </c>
      <c r="E20">
        <v>0</v>
      </c>
    </row>
    <row r="21" spans="1:5" x14ac:dyDescent="0.2">
      <c r="A21" t="s">
        <v>44</v>
      </c>
      <c r="B21" t="s">
        <v>45</v>
      </c>
      <c r="C21" s="1">
        <v>267443</v>
      </c>
      <c r="D21">
        <v>1</v>
      </c>
      <c r="E21">
        <v>2</v>
      </c>
    </row>
    <row r="22" spans="1:5" x14ac:dyDescent="0.2">
      <c r="A22" t="s">
        <v>46</v>
      </c>
      <c r="B22" t="s">
        <v>47</v>
      </c>
      <c r="C22" s="1">
        <v>0</v>
      </c>
      <c r="D22">
        <v>0</v>
      </c>
      <c r="E22">
        <v>0</v>
      </c>
    </row>
    <row r="23" spans="1:5" x14ac:dyDescent="0.2">
      <c r="A23" t="s">
        <v>48</v>
      </c>
      <c r="B23" t="s">
        <v>49</v>
      </c>
      <c r="C23" s="1">
        <v>0</v>
      </c>
      <c r="D23">
        <v>0</v>
      </c>
      <c r="E23">
        <v>0</v>
      </c>
    </row>
    <row r="24" spans="1:5" x14ac:dyDescent="0.2">
      <c r="A24" t="s">
        <v>50</v>
      </c>
      <c r="B24" t="s">
        <v>51</v>
      </c>
      <c r="C24" s="1">
        <v>1015125</v>
      </c>
      <c r="D24">
        <v>0</v>
      </c>
      <c r="E24">
        <v>4</v>
      </c>
    </row>
    <row r="25" spans="1:5" x14ac:dyDescent="0.2">
      <c r="A25" t="s">
        <v>52</v>
      </c>
      <c r="B25" t="s">
        <v>53</v>
      </c>
      <c r="C25" s="1">
        <v>0</v>
      </c>
      <c r="D25">
        <v>0</v>
      </c>
      <c r="E25">
        <v>0</v>
      </c>
    </row>
    <row r="26" spans="1:5" x14ac:dyDescent="0.2">
      <c r="A26" t="s">
        <v>54</v>
      </c>
      <c r="B26" t="s">
        <v>55</v>
      </c>
      <c r="C26" s="1">
        <v>0</v>
      </c>
      <c r="D26">
        <v>0</v>
      </c>
      <c r="E26">
        <v>0</v>
      </c>
    </row>
    <row r="27" spans="1:5" x14ac:dyDescent="0.2">
      <c r="A27" t="s">
        <v>56</v>
      </c>
      <c r="B27" t="s">
        <v>57</v>
      </c>
      <c r="C27" s="1">
        <v>0</v>
      </c>
      <c r="D27">
        <v>0</v>
      </c>
      <c r="E27">
        <v>0</v>
      </c>
    </row>
    <row r="28" spans="1:5" x14ac:dyDescent="0.2">
      <c r="A28" t="s">
        <v>58</v>
      </c>
      <c r="B28" t="s">
        <v>59</v>
      </c>
      <c r="C28" s="1">
        <v>0</v>
      </c>
      <c r="D28">
        <v>0</v>
      </c>
      <c r="E28">
        <v>0</v>
      </c>
    </row>
    <row r="29" spans="1:5" x14ac:dyDescent="0.2">
      <c r="A29" t="s">
        <v>60</v>
      </c>
      <c r="B29" t="s">
        <v>61</v>
      </c>
      <c r="C29" s="1">
        <v>0</v>
      </c>
      <c r="D29">
        <v>0</v>
      </c>
      <c r="E29">
        <v>0</v>
      </c>
    </row>
    <row r="30" spans="1:5" x14ac:dyDescent="0.2">
      <c r="A30" t="s">
        <v>62</v>
      </c>
      <c r="B30" t="s">
        <v>63</v>
      </c>
      <c r="C30" s="1">
        <v>0</v>
      </c>
      <c r="D30">
        <v>0</v>
      </c>
      <c r="E30">
        <v>0</v>
      </c>
    </row>
    <row r="31" spans="1:5" x14ac:dyDescent="0.2">
      <c r="A31" t="s">
        <v>64</v>
      </c>
      <c r="B31" t="s">
        <v>65</v>
      </c>
      <c r="C31" s="1">
        <v>0</v>
      </c>
      <c r="D31">
        <v>0</v>
      </c>
      <c r="E31">
        <v>0</v>
      </c>
    </row>
    <row r="32" spans="1:5" x14ac:dyDescent="0.2">
      <c r="A32" t="s">
        <v>66</v>
      </c>
      <c r="B32" t="s">
        <v>67</v>
      </c>
      <c r="C32" s="1">
        <v>0</v>
      </c>
      <c r="D32">
        <v>0</v>
      </c>
      <c r="E32">
        <v>0</v>
      </c>
    </row>
    <row r="33" spans="1:5" x14ac:dyDescent="0.2">
      <c r="A33" t="s">
        <v>68</v>
      </c>
      <c r="B33" t="s">
        <v>69</v>
      </c>
      <c r="C33" s="1">
        <v>0</v>
      </c>
      <c r="D33">
        <v>0</v>
      </c>
      <c r="E33">
        <v>0</v>
      </c>
    </row>
    <row r="34" spans="1:5" x14ac:dyDescent="0.2">
      <c r="A34" t="s">
        <v>70</v>
      </c>
      <c r="B34" t="s">
        <v>71</v>
      </c>
      <c r="C34" s="1">
        <v>0</v>
      </c>
      <c r="D34">
        <v>0</v>
      </c>
      <c r="E34">
        <v>0</v>
      </c>
    </row>
    <row r="35" spans="1:5" x14ac:dyDescent="0.2">
      <c r="A35" t="s">
        <v>72</v>
      </c>
      <c r="B35" t="s">
        <v>73</v>
      </c>
      <c r="C35" s="1">
        <v>175622</v>
      </c>
      <c r="D35">
        <v>0</v>
      </c>
      <c r="E35">
        <v>1</v>
      </c>
    </row>
    <row r="36" spans="1:5" x14ac:dyDescent="0.2">
      <c r="A36" t="s">
        <v>74</v>
      </c>
      <c r="B36" t="s">
        <v>75</v>
      </c>
      <c r="C36" s="1">
        <v>400940</v>
      </c>
      <c r="D36">
        <v>2</v>
      </c>
      <c r="E36">
        <v>0</v>
      </c>
    </row>
    <row r="37" spans="1:5" x14ac:dyDescent="0.2">
      <c r="A37" t="s">
        <v>76</v>
      </c>
      <c r="B37" t="s">
        <v>77</v>
      </c>
      <c r="C37" s="1">
        <v>0</v>
      </c>
      <c r="D37">
        <v>0</v>
      </c>
      <c r="E37">
        <v>0</v>
      </c>
    </row>
    <row r="38" spans="1:5" x14ac:dyDescent="0.2">
      <c r="A38" t="s">
        <v>78</v>
      </c>
      <c r="B38" t="s">
        <v>79</v>
      </c>
      <c r="C38" s="1">
        <v>214247</v>
      </c>
      <c r="D38">
        <v>0</v>
      </c>
      <c r="E38">
        <v>1</v>
      </c>
    </row>
    <row r="39" spans="1:5" x14ac:dyDescent="0.2">
      <c r="A39" t="s">
        <v>80</v>
      </c>
      <c r="B39" t="s">
        <v>81</v>
      </c>
      <c r="C39" s="1">
        <v>159216</v>
      </c>
      <c r="D39">
        <v>1</v>
      </c>
      <c r="E39">
        <v>0</v>
      </c>
    </row>
    <row r="40" spans="1:5" x14ac:dyDescent="0.2">
      <c r="A40" t="s">
        <v>82</v>
      </c>
      <c r="B40" t="s">
        <v>83</v>
      </c>
      <c r="C40" s="1">
        <v>0</v>
      </c>
      <c r="D40">
        <v>0</v>
      </c>
      <c r="E40">
        <v>0</v>
      </c>
    </row>
    <row r="41" spans="1:5" x14ac:dyDescent="0.2">
      <c r="A41" t="s">
        <v>84</v>
      </c>
      <c r="B41" t="s">
        <v>85</v>
      </c>
      <c r="C41" s="1">
        <v>688075</v>
      </c>
      <c r="D41">
        <v>2</v>
      </c>
      <c r="E41">
        <v>2</v>
      </c>
    </row>
    <row r="42" spans="1:5" x14ac:dyDescent="0.2">
      <c r="A42" t="s">
        <v>86</v>
      </c>
      <c r="B42" t="s">
        <v>87</v>
      </c>
      <c r="C42" s="1">
        <v>0</v>
      </c>
      <c r="D42">
        <v>0</v>
      </c>
      <c r="E42">
        <v>0</v>
      </c>
    </row>
    <row r="43" spans="1:5" x14ac:dyDescent="0.2">
      <c r="A43" t="s">
        <v>88</v>
      </c>
      <c r="B43" t="s">
        <v>89</v>
      </c>
      <c r="C43" s="1">
        <v>189051</v>
      </c>
      <c r="D43">
        <v>1</v>
      </c>
      <c r="E43">
        <v>0</v>
      </c>
    </row>
    <row r="44" spans="1:5" x14ac:dyDescent="0.2">
      <c r="A44" t="s">
        <v>90</v>
      </c>
      <c r="B44" t="s">
        <v>91</v>
      </c>
      <c r="C44" s="1">
        <v>0</v>
      </c>
      <c r="D44">
        <v>0</v>
      </c>
      <c r="E44">
        <v>0</v>
      </c>
    </row>
    <row r="45" spans="1:5" x14ac:dyDescent="0.2">
      <c r="A45" t="s">
        <v>92</v>
      </c>
      <c r="B45" t="s">
        <v>93</v>
      </c>
      <c r="C45" s="1">
        <v>510667</v>
      </c>
      <c r="D45">
        <v>2</v>
      </c>
      <c r="E45">
        <v>1</v>
      </c>
    </row>
    <row r="46" spans="1:5" x14ac:dyDescent="0.2">
      <c r="A46" t="s">
        <v>94</v>
      </c>
      <c r="B46" t="s">
        <v>95</v>
      </c>
      <c r="C46" s="1">
        <v>1613759</v>
      </c>
      <c r="D46">
        <v>3</v>
      </c>
      <c r="E46">
        <v>6</v>
      </c>
    </row>
    <row r="47" spans="1:5" x14ac:dyDescent="0.2">
      <c r="A47" t="s">
        <v>96</v>
      </c>
      <c r="B47" t="s">
        <v>97</v>
      </c>
      <c r="C47" s="1">
        <v>0</v>
      </c>
      <c r="D47">
        <v>0</v>
      </c>
      <c r="E47">
        <v>0</v>
      </c>
    </row>
    <row r="48" spans="1:5" x14ac:dyDescent="0.2">
      <c r="A48" t="s">
        <v>98</v>
      </c>
      <c r="B48" t="s">
        <v>99</v>
      </c>
      <c r="C48" s="1">
        <v>0</v>
      </c>
      <c r="D48">
        <v>0</v>
      </c>
      <c r="E48">
        <v>0</v>
      </c>
    </row>
    <row r="49" spans="1:5" x14ac:dyDescent="0.2">
      <c r="A49" t="s">
        <v>100</v>
      </c>
      <c r="B49" t="s">
        <v>101</v>
      </c>
      <c r="C49" s="1">
        <v>770768</v>
      </c>
      <c r="D49">
        <v>2</v>
      </c>
      <c r="E49">
        <v>2</v>
      </c>
    </row>
    <row r="50" spans="1:5" x14ac:dyDescent="0.2">
      <c r="A50" t="s">
        <v>102</v>
      </c>
      <c r="B50" t="s">
        <v>103</v>
      </c>
      <c r="C50" s="1">
        <v>265809</v>
      </c>
      <c r="D50">
        <v>0</v>
      </c>
      <c r="E50">
        <v>1</v>
      </c>
    </row>
    <row r="51" spans="1:5" x14ac:dyDescent="0.2">
      <c r="A51" t="s">
        <v>104</v>
      </c>
      <c r="B51" t="s">
        <v>105</v>
      </c>
      <c r="C51" s="1">
        <v>355557</v>
      </c>
      <c r="D51">
        <v>0</v>
      </c>
      <c r="E51">
        <v>2</v>
      </c>
    </row>
    <row r="52" spans="1:5" x14ac:dyDescent="0.2">
      <c r="A52" t="s">
        <v>106</v>
      </c>
      <c r="B52" t="s">
        <v>107</v>
      </c>
      <c r="C52" s="1">
        <v>0</v>
      </c>
      <c r="D52">
        <v>0</v>
      </c>
      <c r="E52">
        <v>0</v>
      </c>
    </row>
    <row r="53" spans="1:5" x14ac:dyDescent="0.2">
      <c r="A53" t="s">
        <v>108</v>
      </c>
      <c r="B53" t="s">
        <v>109</v>
      </c>
      <c r="C53" s="1">
        <v>0</v>
      </c>
      <c r="D53">
        <v>0</v>
      </c>
      <c r="E53">
        <v>0</v>
      </c>
    </row>
    <row r="54" spans="1:5" x14ac:dyDescent="0.2">
      <c r="A54" t="s">
        <v>158</v>
      </c>
      <c r="C54" s="1">
        <v>11297389</v>
      </c>
      <c r="D54">
        <v>31</v>
      </c>
      <c r="E54">
        <v>31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8B0F-DD70-9A4D-8165-EAE6564BE502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cols>
    <col min="1" max="1" width="14.33203125" bestFit="1" customWidth="1"/>
  </cols>
  <sheetData>
    <row r="1" spans="1:10" s="2" customFormat="1" x14ac:dyDescent="0.2">
      <c r="A1" s="2" t="s">
        <v>162</v>
      </c>
      <c r="B1" s="2" t="s">
        <v>163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  <c r="I1" s="2" t="s">
        <v>170</v>
      </c>
      <c r="J1" s="2" t="s">
        <v>171</v>
      </c>
    </row>
    <row r="2" spans="1:10" x14ac:dyDescent="0.2">
      <c r="A2" t="s">
        <v>10</v>
      </c>
      <c r="B2" t="s">
        <v>11</v>
      </c>
      <c r="C2">
        <v>849229</v>
      </c>
      <c r="D2">
        <v>485660</v>
      </c>
      <c r="E2">
        <v>104105</v>
      </c>
      <c r="F2">
        <v>1438994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12</v>
      </c>
      <c r="B3" t="s">
        <v>13</v>
      </c>
      <c r="C3">
        <v>190862</v>
      </c>
      <c r="D3">
        <v>45372</v>
      </c>
      <c r="E3">
        <v>38159</v>
      </c>
      <c r="F3">
        <v>274393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14</v>
      </c>
      <c r="B4" t="s">
        <v>15</v>
      </c>
      <c r="C4">
        <v>854715</v>
      </c>
      <c r="D4">
        <v>557849</v>
      </c>
      <c r="E4">
        <v>53092</v>
      </c>
      <c r="F4">
        <v>1465656</v>
      </c>
      <c r="G4">
        <v>5</v>
      </c>
      <c r="H4">
        <v>1</v>
      </c>
      <c r="I4">
        <v>0</v>
      </c>
      <c r="J4">
        <v>6</v>
      </c>
    </row>
    <row r="5" spans="1:10" x14ac:dyDescent="0.2">
      <c r="A5" t="s">
        <v>16</v>
      </c>
      <c r="B5" t="s">
        <v>17</v>
      </c>
      <c r="C5">
        <v>277146</v>
      </c>
      <c r="D5">
        <v>355366</v>
      </c>
      <c r="E5">
        <v>253</v>
      </c>
      <c r="F5">
        <v>632765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18</v>
      </c>
      <c r="B6" t="s">
        <v>19</v>
      </c>
      <c r="C6">
        <v>4446295</v>
      </c>
      <c r="D6">
        <v>5406623</v>
      </c>
      <c r="E6">
        <v>583689</v>
      </c>
      <c r="F6">
        <v>10436607</v>
      </c>
      <c r="G6">
        <v>20</v>
      </c>
      <c r="H6">
        <v>32</v>
      </c>
      <c r="I6">
        <v>0</v>
      </c>
      <c r="J6">
        <v>52</v>
      </c>
    </row>
    <row r="7" spans="1:10" x14ac:dyDescent="0.2">
      <c r="A7" t="s">
        <v>20</v>
      </c>
      <c r="B7" t="s">
        <v>21</v>
      </c>
      <c r="C7">
        <v>968651</v>
      </c>
      <c r="D7">
        <v>496045</v>
      </c>
      <c r="E7">
        <v>159186</v>
      </c>
      <c r="F7">
        <v>1623882</v>
      </c>
      <c r="G7">
        <v>4</v>
      </c>
      <c r="H7">
        <v>2</v>
      </c>
      <c r="I7">
        <v>0</v>
      </c>
      <c r="J7">
        <v>6</v>
      </c>
    </row>
    <row r="8" spans="1:10" x14ac:dyDescent="0.2">
      <c r="A8" t="s">
        <v>22</v>
      </c>
      <c r="B8" t="s">
        <v>23</v>
      </c>
      <c r="C8">
        <v>590689</v>
      </c>
      <c r="D8">
        <v>699237</v>
      </c>
      <c r="E8">
        <v>23564</v>
      </c>
      <c r="F8">
        <v>1313490</v>
      </c>
      <c r="G8">
        <v>3</v>
      </c>
      <c r="H8">
        <v>3</v>
      </c>
      <c r="I8">
        <v>0</v>
      </c>
      <c r="J8">
        <v>6</v>
      </c>
    </row>
    <row r="9" spans="1:10" x14ac:dyDescent="0.2">
      <c r="A9" t="s">
        <v>24</v>
      </c>
      <c r="B9" t="s">
        <v>25</v>
      </c>
      <c r="C9">
        <v>211797</v>
      </c>
      <c r="D9">
        <v>96488</v>
      </c>
      <c r="E9">
        <v>4841</v>
      </c>
      <c r="F9">
        <v>313126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26</v>
      </c>
      <c r="B10" t="s">
        <v>27</v>
      </c>
      <c r="C10">
        <v>2851623</v>
      </c>
      <c r="D10">
        <v>1976189</v>
      </c>
      <c r="E10">
        <v>183408</v>
      </c>
      <c r="F10">
        <v>5011220</v>
      </c>
      <c r="G10">
        <v>15</v>
      </c>
      <c r="H10">
        <v>8</v>
      </c>
      <c r="I10">
        <v>0</v>
      </c>
      <c r="J10">
        <v>23</v>
      </c>
    </row>
    <row r="11" spans="1:10" x14ac:dyDescent="0.2">
      <c r="A11" t="s">
        <v>28</v>
      </c>
      <c r="B11" t="s">
        <v>29</v>
      </c>
      <c r="C11">
        <v>1498337</v>
      </c>
      <c r="D11">
        <v>918085</v>
      </c>
      <c r="E11">
        <v>200</v>
      </c>
      <c r="F11">
        <v>2416622</v>
      </c>
      <c r="G11">
        <v>8</v>
      </c>
      <c r="H11">
        <v>3</v>
      </c>
      <c r="I11">
        <v>0</v>
      </c>
      <c r="J11">
        <v>11</v>
      </c>
    </row>
    <row r="12" spans="1:10" x14ac:dyDescent="0.2">
      <c r="A12" t="s">
        <v>30</v>
      </c>
      <c r="B12" t="s">
        <v>31</v>
      </c>
      <c r="C12">
        <v>110895</v>
      </c>
      <c r="D12">
        <v>221373</v>
      </c>
      <c r="E12">
        <v>8156</v>
      </c>
      <c r="F12">
        <v>340424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32</v>
      </c>
      <c r="B13" t="s">
        <v>33</v>
      </c>
      <c r="C13">
        <v>332655</v>
      </c>
      <c r="D13">
        <v>142345</v>
      </c>
      <c r="E13">
        <v>17835</v>
      </c>
      <c r="F13">
        <v>492835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34</v>
      </c>
      <c r="B14" t="s">
        <v>35</v>
      </c>
      <c r="C14">
        <v>1907306</v>
      </c>
      <c r="D14">
        <v>2453674</v>
      </c>
      <c r="E14">
        <v>32306</v>
      </c>
      <c r="F14">
        <v>4393286</v>
      </c>
      <c r="G14">
        <v>10</v>
      </c>
      <c r="H14">
        <v>10</v>
      </c>
      <c r="I14">
        <v>0</v>
      </c>
      <c r="J14">
        <v>20</v>
      </c>
    </row>
    <row r="15" spans="1:10" x14ac:dyDescent="0.2">
      <c r="A15" t="s">
        <v>36</v>
      </c>
      <c r="B15" t="s">
        <v>37</v>
      </c>
      <c r="C15">
        <v>1140554</v>
      </c>
      <c r="D15">
        <v>953167</v>
      </c>
      <c r="E15">
        <v>63023</v>
      </c>
      <c r="F15">
        <v>2156744</v>
      </c>
      <c r="G15">
        <v>6</v>
      </c>
      <c r="H15">
        <v>4</v>
      </c>
      <c r="I15">
        <v>0</v>
      </c>
      <c r="J15">
        <v>10</v>
      </c>
    </row>
    <row r="16" spans="1:10" x14ac:dyDescent="0.2">
      <c r="A16" t="s">
        <v>38</v>
      </c>
      <c r="B16" t="s">
        <v>39</v>
      </c>
      <c r="C16">
        <v>717322</v>
      </c>
      <c r="D16">
        <v>531642</v>
      </c>
      <c r="E16">
        <v>26970</v>
      </c>
      <c r="F16">
        <v>1275934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t="s">
        <v>40</v>
      </c>
      <c r="B17" t="s">
        <v>41</v>
      </c>
      <c r="C17">
        <v>655822</v>
      </c>
      <c r="D17">
        <v>328194</v>
      </c>
      <c r="E17">
        <v>51945</v>
      </c>
      <c r="F17">
        <v>1035961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42</v>
      </c>
      <c r="B18" t="s">
        <v>43</v>
      </c>
      <c r="C18">
        <v>824915</v>
      </c>
      <c r="D18">
        <v>561752</v>
      </c>
      <c r="E18">
        <v>48742</v>
      </c>
      <c r="F18">
        <v>1435409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44</v>
      </c>
      <c r="B19" t="s">
        <v>45</v>
      </c>
      <c r="C19">
        <v>747115</v>
      </c>
      <c r="D19">
        <v>359668</v>
      </c>
      <c r="E19">
        <v>95388</v>
      </c>
      <c r="F19">
        <v>1202171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t="s">
        <v>46</v>
      </c>
      <c r="B20" t="s">
        <v>47</v>
      </c>
      <c r="C20">
        <v>203437</v>
      </c>
      <c r="D20">
        <v>422606</v>
      </c>
      <c r="E20">
        <v>12356</v>
      </c>
      <c r="F20">
        <v>638399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48</v>
      </c>
      <c r="B21" t="s">
        <v>49</v>
      </c>
      <c r="C21">
        <v>856306</v>
      </c>
      <c r="D21">
        <v>1060934</v>
      </c>
      <c r="E21">
        <v>9524</v>
      </c>
      <c r="F21">
        <v>1926764</v>
      </c>
      <c r="G21">
        <v>4</v>
      </c>
      <c r="H21">
        <v>4</v>
      </c>
      <c r="I21">
        <v>0</v>
      </c>
      <c r="J21">
        <v>8</v>
      </c>
    </row>
    <row r="22" spans="1:10" x14ac:dyDescent="0.2">
      <c r="A22" t="s">
        <v>50</v>
      </c>
      <c r="B22" t="s">
        <v>51</v>
      </c>
      <c r="C22">
        <v>343498</v>
      </c>
      <c r="D22">
        <v>1967942</v>
      </c>
      <c r="E22">
        <v>422532</v>
      </c>
      <c r="F22">
        <v>2733972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52</v>
      </c>
      <c r="B23" t="s">
        <v>53</v>
      </c>
      <c r="C23">
        <v>1786980</v>
      </c>
      <c r="D23">
        <v>2177618</v>
      </c>
      <c r="E23">
        <v>105062</v>
      </c>
      <c r="F23">
        <v>4069660</v>
      </c>
      <c r="G23">
        <v>7</v>
      </c>
      <c r="H23">
        <v>9</v>
      </c>
      <c r="I23">
        <v>0</v>
      </c>
      <c r="J23">
        <v>16</v>
      </c>
    </row>
    <row r="24" spans="1:10" x14ac:dyDescent="0.2">
      <c r="A24" t="s">
        <v>54</v>
      </c>
      <c r="B24" t="s">
        <v>55</v>
      </c>
      <c r="C24">
        <v>993371</v>
      </c>
      <c r="D24">
        <v>1234204</v>
      </c>
      <c r="E24">
        <v>136163</v>
      </c>
      <c r="F24">
        <v>2363738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468483</v>
      </c>
      <c r="D25">
        <v>495687</v>
      </c>
      <c r="E25">
        <v>21969</v>
      </c>
      <c r="F25">
        <v>986139</v>
      </c>
      <c r="G25">
        <v>2</v>
      </c>
      <c r="H25">
        <v>3</v>
      </c>
      <c r="I25">
        <v>0</v>
      </c>
      <c r="J25">
        <v>5</v>
      </c>
    </row>
    <row r="26" spans="1:10" x14ac:dyDescent="0.2">
      <c r="A26" t="s">
        <v>58</v>
      </c>
      <c r="B26" t="s">
        <v>59</v>
      </c>
      <c r="C26">
        <v>1135724</v>
      </c>
      <c r="D26">
        <v>1136020</v>
      </c>
      <c r="E26">
        <v>54044</v>
      </c>
      <c r="F26">
        <v>2325788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60</v>
      </c>
      <c r="B27" t="s">
        <v>61</v>
      </c>
      <c r="C27">
        <v>211418</v>
      </c>
      <c r="D27">
        <v>189971</v>
      </c>
      <c r="E27">
        <v>9132</v>
      </c>
      <c r="F27">
        <v>410521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486513</v>
      </c>
      <c r="D28">
        <v>178071</v>
      </c>
      <c r="E28">
        <v>18487</v>
      </c>
      <c r="F28">
        <v>683071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330884</v>
      </c>
      <c r="D29">
        <v>224848</v>
      </c>
      <c r="E29">
        <v>30921</v>
      </c>
      <c r="F29">
        <v>586653</v>
      </c>
      <c r="G29">
        <v>1</v>
      </c>
      <c r="H29">
        <v>1</v>
      </c>
      <c r="I29">
        <v>0</v>
      </c>
      <c r="J29">
        <v>2</v>
      </c>
    </row>
    <row r="30" spans="1:10" x14ac:dyDescent="0.2">
      <c r="A30" t="s">
        <v>66</v>
      </c>
      <c r="B30" t="s">
        <v>67</v>
      </c>
      <c r="C30">
        <v>303190</v>
      </c>
      <c r="D30">
        <v>238754</v>
      </c>
      <c r="E30">
        <v>14105</v>
      </c>
      <c r="F30">
        <v>556049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1384170</v>
      </c>
      <c r="D31">
        <v>1532240</v>
      </c>
      <c r="E31">
        <v>71823</v>
      </c>
      <c r="F31">
        <v>2988233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70</v>
      </c>
      <c r="B32" t="s">
        <v>71</v>
      </c>
      <c r="C32">
        <v>274017</v>
      </c>
      <c r="D32">
        <v>299841</v>
      </c>
      <c r="E32">
        <v>13656</v>
      </c>
      <c r="F32">
        <v>587514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2235461</v>
      </c>
      <c r="D33">
        <v>3051701</v>
      </c>
      <c r="E33">
        <v>1661514</v>
      </c>
      <c r="F33">
        <v>6948676</v>
      </c>
      <c r="G33">
        <v>12</v>
      </c>
      <c r="H33">
        <v>19</v>
      </c>
      <c r="I33">
        <v>0</v>
      </c>
      <c r="J33">
        <v>31</v>
      </c>
    </row>
    <row r="34" spans="1:10" x14ac:dyDescent="0.2">
      <c r="A34" t="s">
        <v>74</v>
      </c>
      <c r="B34" t="s">
        <v>75</v>
      </c>
      <c r="C34">
        <v>1514806</v>
      </c>
      <c r="D34">
        <v>1193600</v>
      </c>
      <c r="E34">
        <v>71394</v>
      </c>
      <c r="F34">
        <v>2779800</v>
      </c>
      <c r="G34">
        <v>7</v>
      </c>
      <c r="H34">
        <v>5</v>
      </c>
      <c r="I34">
        <v>0</v>
      </c>
      <c r="J34">
        <v>12</v>
      </c>
    </row>
    <row r="35" spans="1:10" x14ac:dyDescent="0.2">
      <c r="A35" t="s">
        <v>76</v>
      </c>
      <c r="B35" t="s">
        <v>77</v>
      </c>
      <c r="C35">
        <v>127251</v>
      </c>
      <c r="D35">
        <v>151173</v>
      </c>
      <c r="E35">
        <v>7234</v>
      </c>
      <c r="F35">
        <v>285658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78</v>
      </c>
      <c r="B36" t="s">
        <v>79</v>
      </c>
      <c r="C36">
        <v>2235463</v>
      </c>
      <c r="D36">
        <v>2098854</v>
      </c>
      <c r="E36">
        <v>250721</v>
      </c>
      <c r="F36">
        <v>4585038</v>
      </c>
      <c r="G36">
        <v>11</v>
      </c>
      <c r="H36">
        <v>8</v>
      </c>
      <c r="I36">
        <v>0</v>
      </c>
      <c r="J36">
        <v>19</v>
      </c>
    </row>
    <row r="37" spans="1:10" x14ac:dyDescent="0.2">
      <c r="A37" t="s">
        <v>80</v>
      </c>
      <c r="B37" t="s">
        <v>81</v>
      </c>
      <c r="C37">
        <v>701820</v>
      </c>
      <c r="D37">
        <v>336955</v>
      </c>
      <c r="E37">
        <v>48740</v>
      </c>
      <c r="F37">
        <v>1087515</v>
      </c>
      <c r="G37">
        <v>5</v>
      </c>
      <c r="H37">
        <v>1</v>
      </c>
      <c r="I37">
        <v>0</v>
      </c>
      <c r="J37">
        <v>6</v>
      </c>
    </row>
    <row r="38" spans="1:10" x14ac:dyDescent="0.2">
      <c r="A38" t="s">
        <v>82</v>
      </c>
      <c r="B38" t="s">
        <v>83</v>
      </c>
      <c r="C38">
        <v>607098</v>
      </c>
      <c r="D38">
        <v>790365</v>
      </c>
      <c r="E38">
        <v>42539</v>
      </c>
      <c r="F38">
        <v>1440002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84</v>
      </c>
      <c r="B39" t="s">
        <v>85</v>
      </c>
      <c r="C39">
        <v>2229057</v>
      </c>
      <c r="D39">
        <v>2279227</v>
      </c>
      <c r="E39">
        <v>43726</v>
      </c>
      <c r="F39">
        <v>4552010</v>
      </c>
      <c r="G39">
        <v>11</v>
      </c>
      <c r="H39">
        <v>10</v>
      </c>
      <c r="I39">
        <v>0</v>
      </c>
      <c r="J39">
        <v>21</v>
      </c>
    </row>
    <row r="40" spans="1:10" x14ac:dyDescent="0.2">
      <c r="A40" t="s">
        <v>86</v>
      </c>
      <c r="B40" t="s">
        <v>87</v>
      </c>
      <c r="C40">
        <v>89454</v>
      </c>
      <c r="D40">
        <v>247247</v>
      </c>
      <c r="E40">
        <v>47571</v>
      </c>
      <c r="F40">
        <v>384272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88</v>
      </c>
      <c r="B41" t="s">
        <v>89</v>
      </c>
      <c r="C41">
        <v>729803</v>
      </c>
      <c r="D41">
        <v>523141</v>
      </c>
      <c r="E41">
        <v>68368</v>
      </c>
      <c r="F41">
        <v>1321312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90</v>
      </c>
      <c r="B42" t="s">
        <v>91</v>
      </c>
      <c r="C42">
        <v>231083</v>
      </c>
      <c r="D42">
        <v>78321</v>
      </c>
      <c r="E42">
        <v>5357</v>
      </c>
      <c r="F42">
        <v>314761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92</v>
      </c>
      <c r="B43" t="s">
        <v>93</v>
      </c>
      <c r="C43">
        <v>991984</v>
      </c>
      <c r="D43">
        <v>819100</v>
      </c>
      <c r="E43">
        <v>43294</v>
      </c>
      <c r="F43">
        <v>1854378</v>
      </c>
      <c r="G43">
        <v>5</v>
      </c>
      <c r="H43">
        <v>4</v>
      </c>
      <c r="I43">
        <v>0</v>
      </c>
      <c r="J43">
        <v>9</v>
      </c>
    </row>
    <row r="44" spans="1:10" x14ac:dyDescent="0.2">
      <c r="A44" t="s">
        <v>94</v>
      </c>
      <c r="B44" t="s">
        <v>95</v>
      </c>
      <c r="C44">
        <v>2932411</v>
      </c>
      <c r="D44">
        <v>2799051</v>
      </c>
      <c r="E44">
        <v>254301</v>
      </c>
      <c r="F44">
        <v>5985763</v>
      </c>
      <c r="G44">
        <v>13</v>
      </c>
      <c r="H44">
        <v>17</v>
      </c>
      <c r="I44">
        <v>0</v>
      </c>
      <c r="J44">
        <v>30</v>
      </c>
    </row>
    <row r="45" spans="1:10" x14ac:dyDescent="0.2">
      <c r="A45" t="s">
        <v>96</v>
      </c>
      <c r="B45" t="s">
        <v>97</v>
      </c>
      <c r="C45">
        <v>426648</v>
      </c>
      <c r="D45">
        <v>304797</v>
      </c>
      <c r="E45">
        <v>27309</v>
      </c>
      <c r="F45">
        <v>758754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98</v>
      </c>
      <c r="B46" t="s">
        <v>99</v>
      </c>
      <c r="C46">
        <v>51977</v>
      </c>
      <c r="D46">
        <v>14918</v>
      </c>
      <c r="E46">
        <v>216471</v>
      </c>
      <c r="F46">
        <v>283366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t="s">
        <v>100</v>
      </c>
      <c r="B47" t="s">
        <v>101</v>
      </c>
      <c r="C47">
        <v>1131999</v>
      </c>
      <c r="D47">
        <v>1060484</v>
      </c>
      <c r="E47">
        <v>229246</v>
      </c>
      <c r="F47">
        <v>2421729</v>
      </c>
      <c r="G47">
        <v>6</v>
      </c>
      <c r="H47">
        <v>4</v>
      </c>
      <c r="I47">
        <v>1</v>
      </c>
      <c r="J47">
        <v>11</v>
      </c>
    </row>
    <row r="48" spans="1:10" x14ac:dyDescent="0.2">
      <c r="A48" t="s">
        <v>102</v>
      </c>
      <c r="B48" t="s">
        <v>103</v>
      </c>
      <c r="C48">
        <v>997877</v>
      </c>
      <c r="D48">
        <v>1245872</v>
      </c>
      <c r="E48">
        <v>138662</v>
      </c>
      <c r="F48">
        <v>2382411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104</v>
      </c>
      <c r="B49" t="s">
        <v>105</v>
      </c>
      <c r="C49">
        <v>108769</v>
      </c>
      <c r="D49">
        <v>420784</v>
      </c>
      <c r="E49">
        <v>50319</v>
      </c>
      <c r="F49">
        <v>579872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106</v>
      </c>
      <c r="B50" t="s">
        <v>107</v>
      </c>
      <c r="C50">
        <v>1311447</v>
      </c>
      <c r="D50">
        <v>1187866</v>
      </c>
      <c r="E50">
        <v>7001</v>
      </c>
      <c r="F50">
        <v>2506314</v>
      </c>
      <c r="G50">
        <v>4</v>
      </c>
      <c r="H50">
        <v>5</v>
      </c>
      <c r="I50">
        <v>0</v>
      </c>
      <c r="J50">
        <v>9</v>
      </c>
    </row>
    <row r="51" spans="1:10" x14ac:dyDescent="0.2">
      <c r="A51" t="s">
        <v>108</v>
      </c>
      <c r="B51" t="s">
        <v>109</v>
      </c>
      <c r="C51">
        <v>141848</v>
      </c>
      <c r="D51">
        <v>60638</v>
      </c>
      <c r="E51">
        <v>9826</v>
      </c>
      <c r="F51">
        <v>212312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2BEC-D28A-1C4C-9BB3-07FE06573854}">
  <dimension ref="A1:J93"/>
  <sheetViews>
    <sheetView tabSelected="1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baseColWidth="10" defaultRowHeight="16" x14ac:dyDescent="0.2"/>
  <sheetData>
    <row r="1" spans="1:10" s="2" customFormat="1" x14ac:dyDescent="0.2">
      <c r="A1" s="2" t="s">
        <v>162</v>
      </c>
      <c r="B1" s="2" t="s">
        <v>163</v>
      </c>
      <c r="C1" s="2" t="s">
        <v>172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  <c r="I1" s="2" t="s">
        <v>169</v>
      </c>
      <c r="J1" s="2" t="s">
        <v>170</v>
      </c>
    </row>
    <row r="2" spans="1:10" x14ac:dyDescent="0.2">
      <c r="A2" t="s">
        <v>10</v>
      </c>
      <c r="B2" t="s">
        <v>11</v>
      </c>
      <c r="C2" t="s">
        <v>123</v>
      </c>
      <c r="D2">
        <v>151188</v>
      </c>
      <c r="E2">
        <v>0</v>
      </c>
      <c r="F2">
        <v>14481</v>
      </c>
      <c r="G2">
        <v>165669</v>
      </c>
      <c r="H2">
        <v>1</v>
      </c>
      <c r="I2">
        <v>0</v>
      </c>
      <c r="J2">
        <v>0</v>
      </c>
    </row>
    <row r="3" spans="1:10" x14ac:dyDescent="0.2">
      <c r="A3" t="s">
        <v>10</v>
      </c>
      <c r="B3" t="s">
        <v>11</v>
      </c>
      <c r="C3" t="s">
        <v>138</v>
      </c>
      <c r="D3">
        <v>147317</v>
      </c>
      <c r="E3">
        <v>0</v>
      </c>
      <c r="F3">
        <v>22202</v>
      </c>
      <c r="G3">
        <v>169519</v>
      </c>
      <c r="H3">
        <v>1</v>
      </c>
      <c r="I3">
        <v>0</v>
      </c>
      <c r="J3">
        <v>0</v>
      </c>
    </row>
    <row r="4" spans="1:10" x14ac:dyDescent="0.2">
      <c r="A4" t="s">
        <v>10</v>
      </c>
      <c r="B4" t="s">
        <v>11</v>
      </c>
      <c r="C4" t="s">
        <v>132</v>
      </c>
      <c r="D4">
        <v>0</v>
      </c>
      <c r="E4">
        <v>186059</v>
      </c>
      <c r="F4">
        <v>23455</v>
      </c>
      <c r="G4">
        <v>209514</v>
      </c>
      <c r="H4">
        <v>0</v>
      </c>
      <c r="I4">
        <v>1</v>
      </c>
      <c r="J4">
        <v>0</v>
      </c>
    </row>
    <row r="5" spans="1:10" x14ac:dyDescent="0.2">
      <c r="A5" t="s">
        <v>10</v>
      </c>
      <c r="B5" t="s">
        <v>11</v>
      </c>
      <c r="C5" t="s">
        <v>125</v>
      </c>
      <c r="D5">
        <v>212751</v>
      </c>
      <c r="E5">
        <v>0</v>
      </c>
      <c r="F5">
        <v>29166</v>
      </c>
      <c r="G5">
        <v>241917</v>
      </c>
      <c r="H5">
        <v>1</v>
      </c>
      <c r="I5">
        <v>0</v>
      </c>
      <c r="J5">
        <v>0</v>
      </c>
    </row>
    <row r="6" spans="1:10" x14ac:dyDescent="0.2">
      <c r="A6" t="s">
        <v>12</v>
      </c>
      <c r="B6" t="s">
        <v>13</v>
      </c>
      <c r="C6" t="s">
        <v>126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14</v>
      </c>
      <c r="B7" t="s">
        <v>15</v>
      </c>
      <c r="C7" t="s">
        <v>126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16</v>
      </c>
      <c r="B8" t="s">
        <v>17</v>
      </c>
      <c r="C8" t="s">
        <v>138</v>
      </c>
      <c r="D8" t="s">
        <v>1</v>
      </c>
      <c r="E8" t="s">
        <v>1</v>
      </c>
      <c r="F8" t="s">
        <v>1</v>
      </c>
      <c r="G8" t="s">
        <v>1</v>
      </c>
      <c r="H8">
        <v>1</v>
      </c>
      <c r="I8">
        <v>0</v>
      </c>
      <c r="J8">
        <v>0</v>
      </c>
    </row>
    <row r="9" spans="1:10" x14ac:dyDescent="0.2">
      <c r="A9" t="s">
        <v>18</v>
      </c>
      <c r="B9" t="s">
        <v>19</v>
      </c>
      <c r="C9" t="s">
        <v>139</v>
      </c>
      <c r="D9">
        <v>0</v>
      </c>
      <c r="E9">
        <v>96500</v>
      </c>
      <c r="F9">
        <v>18281</v>
      </c>
      <c r="G9">
        <v>114781</v>
      </c>
      <c r="H9">
        <v>0</v>
      </c>
      <c r="I9">
        <v>1</v>
      </c>
      <c r="J9">
        <v>0</v>
      </c>
    </row>
    <row r="10" spans="1:10" x14ac:dyDescent="0.2">
      <c r="A10" t="s">
        <v>18</v>
      </c>
      <c r="B10" t="s">
        <v>19</v>
      </c>
      <c r="C10" t="s">
        <v>137</v>
      </c>
      <c r="D10">
        <v>0</v>
      </c>
      <c r="E10">
        <v>89600</v>
      </c>
      <c r="F10">
        <v>23314</v>
      </c>
      <c r="G10">
        <v>112914</v>
      </c>
      <c r="H10">
        <v>0</v>
      </c>
      <c r="I10">
        <v>1</v>
      </c>
      <c r="J10">
        <v>0</v>
      </c>
    </row>
    <row r="11" spans="1:10" x14ac:dyDescent="0.2">
      <c r="A11" t="s">
        <v>18</v>
      </c>
      <c r="B11" t="s">
        <v>19</v>
      </c>
      <c r="C11" t="s">
        <v>140</v>
      </c>
      <c r="D11">
        <v>151069</v>
      </c>
      <c r="E11">
        <v>0</v>
      </c>
      <c r="F11">
        <v>37953</v>
      </c>
      <c r="G11">
        <v>189022</v>
      </c>
      <c r="H11">
        <v>1</v>
      </c>
      <c r="I11">
        <v>0</v>
      </c>
      <c r="J11">
        <v>0</v>
      </c>
    </row>
    <row r="12" spans="1:10" x14ac:dyDescent="0.2">
      <c r="A12" t="s">
        <v>18</v>
      </c>
      <c r="B12" t="s">
        <v>19</v>
      </c>
      <c r="C12" t="s">
        <v>141</v>
      </c>
      <c r="D12">
        <v>140201</v>
      </c>
      <c r="E12">
        <v>0</v>
      </c>
      <c r="F12">
        <v>50131</v>
      </c>
      <c r="G12">
        <v>190332</v>
      </c>
      <c r="H12">
        <v>1</v>
      </c>
      <c r="I12">
        <v>0</v>
      </c>
      <c r="J12">
        <v>0</v>
      </c>
    </row>
    <row r="13" spans="1:10" x14ac:dyDescent="0.2">
      <c r="A13" t="s">
        <v>20</v>
      </c>
      <c r="B13" t="s">
        <v>21</v>
      </c>
      <c r="C13" t="s">
        <v>124</v>
      </c>
      <c r="D13">
        <v>209078</v>
      </c>
      <c r="E13">
        <v>0</v>
      </c>
      <c r="F13">
        <v>53928</v>
      </c>
      <c r="G13">
        <v>263006</v>
      </c>
      <c r="H13">
        <v>1</v>
      </c>
      <c r="I13">
        <v>0</v>
      </c>
      <c r="J13">
        <v>0</v>
      </c>
    </row>
    <row r="14" spans="1:10" x14ac:dyDescent="0.2">
      <c r="A14" t="s">
        <v>20</v>
      </c>
      <c r="B14" t="s">
        <v>21</v>
      </c>
      <c r="C14" t="s">
        <v>132</v>
      </c>
      <c r="D14">
        <v>253330</v>
      </c>
      <c r="E14">
        <v>0</v>
      </c>
      <c r="F14">
        <v>52979</v>
      </c>
      <c r="G14">
        <v>306309</v>
      </c>
      <c r="H14">
        <v>1</v>
      </c>
      <c r="I14">
        <v>0</v>
      </c>
      <c r="J14">
        <v>0</v>
      </c>
    </row>
    <row r="15" spans="1:10" x14ac:dyDescent="0.2">
      <c r="A15" t="s">
        <v>22</v>
      </c>
      <c r="B15" t="s">
        <v>23</v>
      </c>
      <c r="C15" t="s">
        <v>126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24</v>
      </c>
      <c r="B16" t="s">
        <v>25</v>
      </c>
      <c r="C16" t="s">
        <v>126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26</v>
      </c>
      <c r="B17" t="s">
        <v>27</v>
      </c>
      <c r="C17" t="s">
        <v>123</v>
      </c>
      <c r="D17">
        <v>226473</v>
      </c>
      <c r="E17">
        <v>0</v>
      </c>
      <c r="F17">
        <v>1066</v>
      </c>
      <c r="G17">
        <v>227539</v>
      </c>
      <c r="H17">
        <v>1</v>
      </c>
      <c r="I17">
        <v>0</v>
      </c>
      <c r="J17">
        <v>0</v>
      </c>
    </row>
    <row r="18" spans="1:10" x14ac:dyDescent="0.2">
      <c r="A18" t="s">
        <v>26</v>
      </c>
      <c r="B18" t="s">
        <v>27</v>
      </c>
      <c r="C18" t="s">
        <v>125</v>
      </c>
      <c r="D18">
        <v>178789</v>
      </c>
      <c r="E18">
        <v>0</v>
      </c>
      <c r="F18">
        <v>31</v>
      </c>
      <c r="G18">
        <v>178820</v>
      </c>
      <c r="H18">
        <v>1</v>
      </c>
      <c r="I18">
        <v>0</v>
      </c>
      <c r="J18">
        <v>0</v>
      </c>
    </row>
    <row r="19" spans="1:10" x14ac:dyDescent="0.2">
      <c r="A19" t="s">
        <v>26</v>
      </c>
      <c r="B19" t="s">
        <v>27</v>
      </c>
      <c r="C19" t="s">
        <v>130</v>
      </c>
      <c r="D19">
        <v>210318</v>
      </c>
      <c r="E19">
        <v>0</v>
      </c>
      <c r="F19">
        <v>46476</v>
      </c>
      <c r="G19">
        <v>256794</v>
      </c>
      <c r="H19">
        <v>1</v>
      </c>
      <c r="I19">
        <v>0</v>
      </c>
      <c r="J19">
        <v>0</v>
      </c>
    </row>
    <row r="20" spans="1:10" x14ac:dyDescent="0.2">
      <c r="A20" t="s">
        <v>26</v>
      </c>
      <c r="B20" t="s">
        <v>27</v>
      </c>
      <c r="C20" t="s">
        <v>142</v>
      </c>
      <c r="D20">
        <v>146799</v>
      </c>
      <c r="E20">
        <v>0</v>
      </c>
      <c r="F20">
        <v>47204</v>
      </c>
      <c r="G20">
        <v>194003</v>
      </c>
      <c r="H20">
        <v>1</v>
      </c>
      <c r="I20">
        <v>0</v>
      </c>
      <c r="J20">
        <v>0</v>
      </c>
    </row>
    <row r="21" spans="1:10" x14ac:dyDescent="0.2">
      <c r="A21" t="s">
        <v>26</v>
      </c>
      <c r="B21" t="s">
        <v>27</v>
      </c>
      <c r="C21" t="s">
        <v>131</v>
      </c>
      <c r="D21">
        <v>0</v>
      </c>
      <c r="E21">
        <v>149465</v>
      </c>
      <c r="F21">
        <v>27218</v>
      </c>
      <c r="G21">
        <v>176683</v>
      </c>
      <c r="H21">
        <v>0</v>
      </c>
      <c r="I21">
        <v>1</v>
      </c>
      <c r="J21">
        <v>0</v>
      </c>
    </row>
    <row r="22" spans="1:10" x14ac:dyDescent="0.2">
      <c r="A22" t="s">
        <v>26</v>
      </c>
      <c r="B22" t="s">
        <v>27</v>
      </c>
      <c r="C22" t="s">
        <v>143</v>
      </c>
      <c r="D22">
        <v>242614</v>
      </c>
      <c r="E22">
        <v>0</v>
      </c>
      <c r="F22">
        <v>42001</v>
      </c>
      <c r="G22">
        <v>284615</v>
      </c>
      <c r="H22">
        <v>1</v>
      </c>
      <c r="I22">
        <v>0</v>
      </c>
      <c r="J22">
        <v>0</v>
      </c>
    </row>
    <row r="23" spans="1:10" x14ac:dyDescent="0.2">
      <c r="A23" t="s">
        <v>26</v>
      </c>
      <c r="B23" t="s">
        <v>27</v>
      </c>
      <c r="C23" t="s">
        <v>128</v>
      </c>
      <c r="D23">
        <v>0</v>
      </c>
      <c r="E23">
        <v>100715</v>
      </c>
      <c r="F23">
        <v>3</v>
      </c>
      <c r="G23">
        <v>100718</v>
      </c>
      <c r="H23">
        <v>0</v>
      </c>
      <c r="I23">
        <v>1</v>
      </c>
      <c r="J23">
        <v>0</v>
      </c>
    </row>
    <row r="24" spans="1:10" x14ac:dyDescent="0.2">
      <c r="A24" t="s">
        <v>26</v>
      </c>
      <c r="B24" t="s">
        <v>27</v>
      </c>
      <c r="C24" t="s">
        <v>144</v>
      </c>
      <c r="D24">
        <v>112968</v>
      </c>
      <c r="E24">
        <v>0</v>
      </c>
      <c r="F24">
        <v>23</v>
      </c>
      <c r="G24">
        <v>112991</v>
      </c>
      <c r="H24">
        <v>1</v>
      </c>
      <c r="I24">
        <v>0</v>
      </c>
      <c r="J24">
        <v>0</v>
      </c>
    </row>
    <row r="25" spans="1:10" x14ac:dyDescent="0.2">
      <c r="A25" t="s">
        <v>26</v>
      </c>
      <c r="B25" t="s">
        <v>27</v>
      </c>
      <c r="C25" t="s">
        <v>145</v>
      </c>
      <c r="D25">
        <v>0</v>
      </c>
      <c r="E25">
        <v>156765</v>
      </c>
      <c r="F25">
        <v>187</v>
      </c>
      <c r="G25">
        <v>156952</v>
      </c>
      <c r="H25">
        <v>0</v>
      </c>
      <c r="I25">
        <v>1</v>
      </c>
      <c r="J25">
        <v>0</v>
      </c>
    </row>
    <row r="26" spans="1:10" x14ac:dyDescent="0.2">
      <c r="A26" t="s">
        <v>26</v>
      </c>
      <c r="B26" t="s">
        <v>27</v>
      </c>
      <c r="C26" t="s">
        <v>127</v>
      </c>
      <c r="D26">
        <v>132317</v>
      </c>
      <c r="E26">
        <v>0</v>
      </c>
      <c r="F26">
        <v>25</v>
      </c>
      <c r="G26">
        <v>132342</v>
      </c>
      <c r="H26">
        <v>1</v>
      </c>
      <c r="I26">
        <v>0</v>
      </c>
      <c r="J26">
        <v>0</v>
      </c>
    </row>
    <row r="27" spans="1:10" x14ac:dyDescent="0.2">
      <c r="A27" t="s">
        <v>28</v>
      </c>
      <c r="B27" t="s">
        <v>29</v>
      </c>
      <c r="C27" t="s">
        <v>131</v>
      </c>
      <c r="D27">
        <v>199652</v>
      </c>
      <c r="E27">
        <v>0</v>
      </c>
      <c r="F27">
        <v>0</v>
      </c>
      <c r="G27">
        <v>199652</v>
      </c>
      <c r="H27">
        <v>1</v>
      </c>
      <c r="I27">
        <v>0</v>
      </c>
      <c r="J27">
        <v>0</v>
      </c>
    </row>
    <row r="28" spans="1:10" x14ac:dyDescent="0.2">
      <c r="A28" t="s">
        <v>30</v>
      </c>
      <c r="B28" t="s">
        <v>31</v>
      </c>
      <c r="C28" t="s">
        <v>126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32</v>
      </c>
      <c r="B29" t="s">
        <v>33</v>
      </c>
      <c r="C29" t="s">
        <v>126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34</v>
      </c>
      <c r="B30" t="s">
        <v>35</v>
      </c>
      <c r="C30" t="s">
        <v>124</v>
      </c>
      <c r="D30">
        <v>0</v>
      </c>
      <c r="E30">
        <v>89487</v>
      </c>
      <c r="F30">
        <v>11476</v>
      </c>
      <c r="G30">
        <v>100963</v>
      </c>
      <c r="H30">
        <v>0</v>
      </c>
      <c r="I30">
        <v>1</v>
      </c>
      <c r="J30">
        <v>0</v>
      </c>
    </row>
    <row r="31" spans="1:10" x14ac:dyDescent="0.2">
      <c r="A31" t="s">
        <v>34</v>
      </c>
      <c r="B31" t="s">
        <v>35</v>
      </c>
      <c r="C31" t="s">
        <v>132</v>
      </c>
      <c r="D31">
        <v>0</v>
      </c>
      <c r="E31">
        <v>142161</v>
      </c>
      <c r="F31">
        <v>20728</v>
      </c>
      <c r="G31">
        <v>162889</v>
      </c>
      <c r="H31">
        <v>0</v>
      </c>
      <c r="I31">
        <v>1</v>
      </c>
      <c r="J31">
        <v>0</v>
      </c>
    </row>
    <row r="32" spans="1:10" x14ac:dyDescent="0.2">
      <c r="A32" t="s">
        <v>34</v>
      </c>
      <c r="B32" t="s">
        <v>35</v>
      </c>
      <c r="C32" t="s">
        <v>135</v>
      </c>
      <c r="D32">
        <v>0</v>
      </c>
      <c r="E32">
        <v>183208</v>
      </c>
      <c r="F32">
        <v>49</v>
      </c>
      <c r="G32">
        <v>183257</v>
      </c>
      <c r="H32">
        <v>0</v>
      </c>
      <c r="I32">
        <v>1</v>
      </c>
      <c r="J32">
        <v>0</v>
      </c>
    </row>
    <row r="33" spans="1:10" x14ac:dyDescent="0.2">
      <c r="A33" t="s">
        <v>36</v>
      </c>
      <c r="B33" t="s">
        <v>37</v>
      </c>
      <c r="C33" t="s">
        <v>126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38</v>
      </c>
      <c r="B34" t="s">
        <v>39</v>
      </c>
      <c r="C34" t="s">
        <v>126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40</v>
      </c>
      <c r="B35" t="s">
        <v>41</v>
      </c>
      <c r="C35" t="s">
        <v>126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42</v>
      </c>
      <c r="B36" t="s">
        <v>43</v>
      </c>
      <c r="C36" t="s">
        <v>123</v>
      </c>
      <c r="D36">
        <v>214328</v>
      </c>
      <c r="E36">
        <v>0</v>
      </c>
      <c r="F36">
        <v>25581</v>
      </c>
      <c r="G36">
        <v>239909</v>
      </c>
      <c r="H36">
        <v>1</v>
      </c>
      <c r="I36">
        <v>0</v>
      </c>
      <c r="J36">
        <v>0</v>
      </c>
    </row>
    <row r="37" spans="1:10" x14ac:dyDescent="0.2">
      <c r="A37" t="s">
        <v>44</v>
      </c>
      <c r="B37" t="s">
        <v>45</v>
      </c>
      <c r="C37" t="s">
        <v>136</v>
      </c>
      <c r="D37" t="s">
        <v>1</v>
      </c>
      <c r="E37" t="s">
        <v>1</v>
      </c>
      <c r="F37" t="s">
        <v>1</v>
      </c>
      <c r="G37" t="s">
        <v>1</v>
      </c>
      <c r="H37">
        <v>0</v>
      </c>
      <c r="I37">
        <v>1</v>
      </c>
      <c r="J37">
        <v>0</v>
      </c>
    </row>
    <row r="38" spans="1:10" x14ac:dyDescent="0.2">
      <c r="A38" t="s">
        <v>44</v>
      </c>
      <c r="B38" t="s">
        <v>45</v>
      </c>
      <c r="C38" t="s">
        <v>138</v>
      </c>
      <c r="D38">
        <v>143446</v>
      </c>
      <c r="E38">
        <v>0</v>
      </c>
      <c r="F38">
        <v>0</v>
      </c>
      <c r="G38">
        <v>183960</v>
      </c>
      <c r="H38">
        <v>1</v>
      </c>
      <c r="I38">
        <v>0</v>
      </c>
      <c r="J38">
        <v>0</v>
      </c>
    </row>
    <row r="39" spans="1:10" x14ac:dyDescent="0.2">
      <c r="A39" t="s">
        <v>44</v>
      </c>
      <c r="B39" t="s">
        <v>45</v>
      </c>
      <c r="C39" t="s">
        <v>133</v>
      </c>
      <c r="D39">
        <v>0</v>
      </c>
      <c r="E39">
        <v>152796</v>
      </c>
      <c r="F39">
        <v>30687</v>
      </c>
      <c r="G39">
        <v>183483</v>
      </c>
      <c r="H39">
        <v>0</v>
      </c>
      <c r="I39">
        <v>1</v>
      </c>
      <c r="J39">
        <v>0</v>
      </c>
    </row>
    <row r="40" spans="1:10" x14ac:dyDescent="0.2">
      <c r="A40" t="s">
        <v>46</v>
      </c>
      <c r="B40" t="s">
        <v>47</v>
      </c>
      <c r="C40" t="s">
        <v>126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48</v>
      </c>
      <c r="B41" t="s">
        <v>49</v>
      </c>
      <c r="C41" t="s">
        <v>126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 t="s">
        <v>51</v>
      </c>
      <c r="C42" t="s">
        <v>136</v>
      </c>
      <c r="D42">
        <v>0</v>
      </c>
      <c r="E42">
        <v>196670</v>
      </c>
      <c r="F42">
        <v>57197</v>
      </c>
      <c r="G42">
        <v>253867</v>
      </c>
      <c r="H42">
        <v>0</v>
      </c>
      <c r="I42">
        <v>1</v>
      </c>
      <c r="J42">
        <v>0</v>
      </c>
    </row>
    <row r="43" spans="1:10" x14ac:dyDescent="0.2">
      <c r="A43" t="s">
        <v>50</v>
      </c>
      <c r="B43" t="s">
        <v>51</v>
      </c>
      <c r="C43" t="s">
        <v>138</v>
      </c>
      <c r="D43">
        <v>0</v>
      </c>
      <c r="E43">
        <v>213065</v>
      </c>
      <c r="F43">
        <v>65505</v>
      </c>
      <c r="G43">
        <v>278570</v>
      </c>
      <c r="H43">
        <v>0</v>
      </c>
      <c r="I43">
        <v>1</v>
      </c>
      <c r="J43">
        <v>0</v>
      </c>
    </row>
    <row r="44" spans="1:10" x14ac:dyDescent="0.2">
      <c r="A44" t="s">
        <v>50</v>
      </c>
      <c r="B44" t="s">
        <v>51</v>
      </c>
      <c r="C44" t="s">
        <v>133</v>
      </c>
      <c r="D44">
        <v>0</v>
      </c>
      <c r="E44">
        <v>211543</v>
      </c>
      <c r="F44">
        <v>68422</v>
      </c>
      <c r="G44">
        <v>279965</v>
      </c>
      <c r="H44">
        <v>0</v>
      </c>
      <c r="I44">
        <v>1</v>
      </c>
      <c r="J44">
        <v>0</v>
      </c>
    </row>
    <row r="45" spans="1:10" x14ac:dyDescent="0.2">
      <c r="A45" t="s">
        <v>50</v>
      </c>
      <c r="B45" t="s">
        <v>51</v>
      </c>
      <c r="C45" t="s">
        <v>134</v>
      </c>
      <c r="D45">
        <v>0</v>
      </c>
      <c r="E45">
        <v>144031</v>
      </c>
      <c r="F45">
        <v>58692</v>
      </c>
      <c r="G45">
        <v>202723</v>
      </c>
      <c r="H45">
        <v>0</v>
      </c>
      <c r="I45">
        <v>1</v>
      </c>
      <c r="J45">
        <v>0</v>
      </c>
    </row>
    <row r="46" spans="1:10" x14ac:dyDescent="0.2">
      <c r="A46" t="s">
        <v>52</v>
      </c>
      <c r="B46" t="s">
        <v>53</v>
      </c>
      <c r="C46" t="s">
        <v>126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54</v>
      </c>
      <c r="B47" t="s">
        <v>55</v>
      </c>
      <c r="C47" t="s">
        <v>126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 t="s">
        <v>57</v>
      </c>
      <c r="C48" t="s">
        <v>126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58</v>
      </c>
      <c r="B49" t="s">
        <v>59</v>
      </c>
      <c r="C49" t="s">
        <v>126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60</v>
      </c>
      <c r="B50" t="s">
        <v>61</v>
      </c>
      <c r="C50" t="s">
        <v>126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62</v>
      </c>
      <c r="B51" t="s">
        <v>63</v>
      </c>
      <c r="C51" t="s">
        <v>126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64</v>
      </c>
      <c r="B52" t="s">
        <v>65</v>
      </c>
      <c r="C52" t="s">
        <v>126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66</v>
      </c>
      <c r="B53" t="s">
        <v>67</v>
      </c>
      <c r="C53" t="s">
        <v>126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68</v>
      </c>
      <c r="B54" t="s">
        <v>69</v>
      </c>
      <c r="C54" t="s">
        <v>126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70</v>
      </c>
      <c r="B55" t="s">
        <v>71</v>
      </c>
      <c r="C55" t="s">
        <v>126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72</v>
      </c>
      <c r="B56" t="s">
        <v>73</v>
      </c>
      <c r="C56" t="s">
        <v>125</v>
      </c>
      <c r="D56">
        <v>0</v>
      </c>
      <c r="E56">
        <v>117194</v>
      </c>
      <c r="F56">
        <v>58428</v>
      </c>
      <c r="G56">
        <v>175622</v>
      </c>
      <c r="H56">
        <v>0</v>
      </c>
      <c r="I56">
        <v>1</v>
      </c>
      <c r="J56">
        <v>0</v>
      </c>
    </row>
    <row r="57" spans="1:10" x14ac:dyDescent="0.2">
      <c r="A57" t="s">
        <v>74</v>
      </c>
      <c r="B57" t="s">
        <v>75</v>
      </c>
      <c r="C57" t="s">
        <v>125</v>
      </c>
      <c r="D57">
        <v>172489</v>
      </c>
      <c r="E57">
        <v>0</v>
      </c>
      <c r="F57">
        <v>13366</v>
      </c>
      <c r="G57">
        <v>185855</v>
      </c>
      <c r="H57">
        <v>1</v>
      </c>
      <c r="I57">
        <v>0</v>
      </c>
      <c r="J57">
        <v>0</v>
      </c>
    </row>
    <row r="58" spans="1:10" x14ac:dyDescent="0.2">
      <c r="A58" t="s">
        <v>74</v>
      </c>
      <c r="B58" t="s">
        <v>75</v>
      </c>
      <c r="C58" t="s">
        <v>133</v>
      </c>
      <c r="D58">
        <v>195727</v>
      </c>
      <c r="E58">
        <v>0</v>
      </c>
      <c r="F58">
        <v>19358</v>
      </c>
      <c r="G58">
        <v>215085</v>
      </c>
      <c r="H58">
        <v>1</v>
      </c>
      <c r="I58">
        <v>0</v>
      </c>
      <c r="J58">
        <v>0</v>
      </c>
    </row>
    <row r="59" spans="1:10" x14ac:dyDescent="0.2">
      <c r="A59" t="s">
        <v>76</v>
      </c>
      <c r="B59" t="s">
        <v>77</v>
      </c>
      <c r="C59" t="s">
        <v>126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78</v>
      </c>
      <c r="B60" t="s">
        <v>79</v>
      </c>
      <c r="C60" t="s">
        <v>138</v>
      </c>
      <c r="D60">
        <v>0</v>
      </c>
      <c r="E60">
        <v>177731</v>
      </c>
      <c r="F60">
        <v>36516</v>
      </c>
      <c r="G60">
        <v>214247</v>
      </c>
      <c r="H60">
        <v>0</v>
      </c>
      <c r="I60">
        <v>1</v>
      </c>
      <c r="J60">
        <v>0</v>
      </c>
    </row>
    <row r="61" spans="1:10" x14ac:dyDescent="0.2">
      <c r="A61" t="s">
        <v>80</v>
      </c>
      <c r="B61" t="s">
        <v>81</v>
      </c>
      <c r="C61" t="s">
        <v>138</v>
      </c>
      <c r="D61">
        <v>137826</v>
      </c>
      <c r="E61">
        <v>0</v>
      </c>
      <c r="F61">
        <v>21390</v>
      </c>
      <c r="G61">
        <v>159216</v>
      </c>
      <c r="H61">
        <v>1</v>
      </c>
      <c r="I61">
        <v>0</v>
      </c>
      <c r="J61">
        <v>0</v>
      </c>
    </row>
    <row r="62" spans="1:10" x14ac:dyDescent="0.2">
      <c r="A62" t="s">
        <v>82</v>
      </c>
      <c r="B62" t="s">
        <v>83</v>
      </c>
      <c r="C62" t="s">
        <v>126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84</v>
      </c>
      <c r="B63" t="s">
        <v>85</v>
      </c>
      <c r="C63" t="s">
        <v>136</v>
      </c>
      <c r="D63">
        <v>0</v>
      </c>
      <c r="E63">
        <v>180021</v>
      </c>
      <c r="F63">
        <v>3673</v>
      </c>
      <c r="G63">
        <v>183694</v>
      </c>
      <c r="H63">
        <v>0</v>
      </c>
      <c r="I63">
        <v>1</v>
      </c>
      <c r="J63">
        <v>0</v>
      </c>
    </row>
    <row r="64" spans="1:10" x14ac:dyDescent="0.2">
      <c r="A64" t="s">
        <v>84</v>
      </c>
      <c r="B64" t="s">
        <v>85</v>
      </c>
      <c r="C64" t="s">
        <v>132</v>
      </c>
      <c r="D64">
        <v>147570</v>
      </c>
      <c r="E64">
        <v>0</v>
      </c>
      <c r="F64">
        <v>24877</v>
      </c>
      <c r="G64">
        <v>172447</v>
      </c>
      <c r="H64">
        <v>1</v>
      </c>
      <c r="I64">
        <v>0</v>
      </c>
      <c r="J64">
        <v>0</v>
      </c>
    </row>
    <row r="65" spans="1:10" x14ac:dyDescent="0.2">
      <c r="A65" t="s">
        <v>84</v>
      </c>
      <c r="B65" t="s">
        <v>85</v>
      </c>
      <c r="C65" t="s">
        <v>130</v>
      </c>
      <c r="D65">
        <v>184401</v>
      </c>
      <c r="E65">
        <v>0</v>
      </c>
      <c r="F65">
        <v>0</v>
      </c>
      <c r="G65">
        <v>184401</v>
      </c>
      <c r="H65">
        <v>1</v>
      </c>
      <c r="I65">
        <v>0</v>
      </c>
      <c r="J65">
        <v>0</v>
      </c>
    </row>
    <row r="66" spans="1:10" x14ac:dyDescent="0.2">
      <c r="A66" t="s">
        <v>84</v>
      </c>
      <c r="B66" t="s">
        <v>85</v>
      </c>
      <c r="C66" t="s">
        <v>143</v>
      </c>
      <c r="D66">
        <v>0</v>
      </c>
      <c r="E66">
        <v>147533</v>
      </c>
      <c r="F66">
        <v>0</v>
      </c>
      <c r="G66">
        <v>147533</v>
      </c>
      <c r="H66">
        <v>0</v>
      </c>
      <c r="I66">
        <v>1</v>
      </c>
      <c r="J66">
        <v>0</v>
      </c>
    </row>
    <row r="67" spans="1:10" x14ac:dyDescent="0.2">
      <c r="A67" t="s">
        <v>86</v>
      </c>
      <c r="B67" t="s">
        <v>87</v>
      </c>
      <c r="C67" t="s">
        <v>126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88</v>
      </c>
      <c r="B68" t="s">
        <v>89</v>
      </c>
      <c r="C68" t="s">
        <v>124</v>
      </c>
      <c r="D68">
        <v>150436</v>
      </c>
      <c r="E68">
        <v>0</v>
      </c>
      <c r="F68">
        <v>38615</v>
      </c>
      <c r="G68">
        <v>189051</v>
      </c>
      <c r="H68">
        <v>1</v>
      </c>
      <c r="I68">
        <v>0</v>
      </c>
      <c r="J68">
        <v>0</v>
      </c>
    </row>
    <row r="69" spans="1:10" x14ac:dyDescent="0.2">
      <c r="A69" t="s">
        <v>90</v>
      </c>
      <c r="B69" t="s">
        <v>91</v>
      </c>
      <c r="C69" t="s">
        <v>126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92</v>
      </c>
      <c r="B70" t="s">
        <v>93</v>
      </c>
      <c r="C70" t="s">
        <v>123</v>
      </c>
      <c r="D70">
        <v>157828</v>
      </c>
      <c r="E70">
        <v>0</v>
      </c>
      <c r="F70">
        <v>20</v>
      </c>
      <c r="G70">
        <v>157848</v>
      </c>
      <c r="H70">
        <v>1</v>
      </c>
      <c r="I70">
        <v>0</v>
      </c>
      <c r="J70">
        <v>0</v>
      </c>
    </row>
    <row r="71" spans="1:10" x14ac:dyDescent="0.2">
      <c r="A71" t="s">
        <v>92</v>
      </c>
      <c r="B71" t="s">
        <v>93</v>
      </c>
      <c r="C71" t="s">
        <v>136</v>
      </c>
      <c r="D71">
        <v>187154</v>
      </c>
      <c r="E71">
        <v>0</v>
      </c>
      <c r="F71">
        <v>22331</v>
      </c>
      <c r="G71">
        <v>209485</v>
      </c>
      <c r="H71">
        <v>1</v>
      </c>
      <c r="I71">
        <v>0</v>
      </c>
      <c r="J71">
        <v>0</v>
      </c>
    </row>
    <row r="72" spans="1:10" x14ac:dyDescent="0.2">
      <c r="A72" t="s">
        <v>92</v>
      </c>
      <c r="B72" t="s">
        <v>93</v>
      </c>
      <c r="C72" t="s">
        <v>130</v>
      </c>
      <c r="D72">
        <v>143298</v>
      </c>
      <c r="E72">
        <v>0</v>
      </c>
      <c r="F72">
        <v>36</v>
      </c>
      <c r="G72">
        <v>143334</v>
      </c>
      <c r="H72">
        <v>0</v>
      </c>
      <c r="I72">
        <v>1</v>
      </c>
      <c r="J72">
        <v>0</v>
      </c>
    </row>
    <row r="73" spans="1:10" x14ac:dyDescent="0.2">
      <c r="A73" t="s">
        <v>94</v>
      </c>
      <c r="B73" t="s">
        <v>95</v>
      </c>
      <c r="C73" t="s">
        <v>136</v>
      </c>
      <c r="D73">
        <v>0</v>
      </c>
      <c r="E73">
        <v>162891</v>
      </c>
      <c r="F73">
        <v>15939</v>
      </c>
      <c r="G73">
        <v>178830</v>
      </c>
      <c r="H73">
        <v>0</v>
      </c>
      <c r="I73">
        <v>1</v>
      </c>
      <c r="J73">
        <v>0</v>
      </c>
    </row>
    <row r="74" spans="1:10" x14ac:dyDescent="0.2">
      <c r="A74" t="s">
        <v>94</v>
      </c>
      <c r="B74" t="s">
        <v>95</v>
      </c>
      <c r="C74" t="s">
        <v>125</v>
      </c>
      <c r="D74">
        <v>222685</v>
      </c>
      <c r="E74">
        <v>0</v>
      </c>
      <c r="F74">
        <v>30056</v>
      </c>
      <c r="G74">
        <v>252741</v>
      </c>
      <c r="H74">
        <v>1</v>
      </c>
      <c r="I74">
        <v>0</v>
      </c>
      <c r="J74">
        <v>0</v>
      </c>
    </row>
    <row r="75" spans="1:10" x14ac:dyDescent="0.2">
      <c r="A75" t="s">
        <v>94</v>
      </c>
      <c r="B75" t="s">
        <v>95</v>
      </c>
      <c r="C75" t="s">
        <v>134</v>
      </c>
      <c r="D75">
        <v>233848</v>
      </c>
      <c r="E75">
        <v>0</v>
      </c>
      <c r="F75">
        <v>21368</v>
      </c>
      <c r="G75">
        <v>255216</v>
      </c>
      <c r="H75">
        <v>1</v>
      </c>
      <c r="I75">
        <v>0</v>
      </c>
      <c r="J75">
        <v>0</v>
      </c>
    </row>
    <row r="76" spans="1:10" x14ac:dyDescent="0.2">
      <c r="A76" t="s">
        <v>94</v>
      </c>
      <c r="B76" t="s">
        <v>95</v>
      </c>
      <c r="C76" t="s">
        <v>142</v>
      </c>
      <c r="D76">
        <v>0</v>
      </c>
      <c r="E76">
        <v>203628</v>
      </c>
      <c r="F76">
        <v>37203</v>
      </c>
      <c r="G76">
        <v>240831</v>
      </c>
      <c r="H76">
        <v>0</v>
      </c>
      <c r="I76">
        <v>1</v>
      </c>
      <c r="J76">
        <v>0</v>
      </c>
    </row>
    <row r="77" spans="1:10" x14ac:dyDescent="0.2">
      <c r="A77" t="s">
        <v>94</v>
      </c>
      <c r="B77" t="s">
        <v>95</v>
      </c>
      <c r="C77" t="s">
        <v>146</v>
      </c>
      <c r="D77">
        <v>0</v>
      </c>
      <c r="E77">
        <v>106570</v>
      </c>
      <c r="F77">
        <v>13878</v>
      </c>
      <c r="G77">
        <v>120448</v>
      </c>
      <c r="H77">
        <v>0</v>
      </c>
      <c r="I77">
        <v>1</v>
      </c>
      <c r="J77">
        <v>0</v>
      </c>
    </row>
    <row r="78" spans="1:10" x14ac:dyDescent="0.2">
      <c r="A78" t="s">
        <v>94</v>
      </c>
      <c r="B78" t="s">
        <v>95</v>
      </c>
      <c r="C78" t="s">
        <v>147</v>
      </c>
      <c r="D78">
        <v>170319</v>
      </c>
      <c r="E78">
        <v>0</v>
      </c>
      <c r="F78">
        <v>15579</v>
      </c>
      <c r="G78">
        <v>185898</v>
      </c>
      <c r="H78">
        <v>1</v>
      </c>
      <c r="I78">
        <v>0</v>
      </c>
      <c r="J78">
        <v>0</v>
      </c>
    </row>
    <row r="79" spans="1:10" x14ac:dyDescent="0.2">
      <c r="A79" t="s">
        <v>94</v>
      </c>
      <c r="B79" t="s">
        <v>95</v>
      </c>
      <c r="C79" t="s">
        <v>145</v>
      </c>
      <c r="D79">
        <v>0</v>
      </c>
      <c r="E79">
        <v>107487</v>
      </c>
      <c r="F79">
        <v>15087</v>
      </c>
      <c r="G79">
        <v>122574</v>
      </c>
      <c r="H79">
        <v>0</v>
      </c>
      <c r="I79">
        <v>1</v>
      </c>
      <c r="J79">
        <v>0</v>
      </c>
    </row>
    <row r="80" spans="1:10" x14ac:dyDescent="0.2">
      <c r="A80" t="s">
        <v>94</v>
      </c>
      <c r="B80" t="s">
        <v>95</v>
      </c>
      <c r="C80" t="s">
        <v>148</v>
      </c>
      <c r="D80">
        <v>0</v>
      </c>
      <c r="E80">
        <v>123104</v>
      </c>
      <c r="F80">
        <v>15156</v>
      </c>
      <c r="G80">
        <v>138260</v>
      </c>
      <c r="H80">
        <v>0</v>
      </c>
      <c r="I80">
        <v>1</v>
      </c>
      <c r="J80">
        <v>0</v>
      </c>
    </row>
    <row r="81" spans="1:10" x14ac:dyDescent="0.2">
      <c r="A81" t="s">
        <v>94</v>
      </c>
      <c r="B81" t="s">
        <v>95</v>
      </c>
      <c r="C81" t="s">
        <v>149</v>
      </c>
      <c r="D81">
        <v>0</v>
      </c>
      <c r="E81">
        <v>109163</v>
      </c>
      <c r="F81">
        <v>9798</v>
      </c>
      <c r="G81">
        <v>118961</v>
      </c>
      <c r="H81">
        <v>0</v>
      </c>
      <c r="I81">
        <v>1</v>
      </c>
      <c r="J81">
        <v>0</v>
      </c>
    </row>
    <row r="82" spans="1:10" x14ac:dyDescent="0.2">
      <c r="A82" t="s">
        <v>96</v>
      </c>
      <c r="B82" t="s">
        <v>97</v>
      </c>
      <c r="C82" t="s">
        <v>126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98</v>
      </c>
      <c r="B83" t="s">
        <v>99</v>
      </c>
      <c r="C83" t="s">
        <v>126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100</v>
      </c>
      <c r="B84" t="s">
        <v>101</v>
      </c>
      <c r="C84" t="s">
        <v>138</v>
      </c>
      <c r="D84">
        <v>0</v>
      </c>
      <c r="E84">
        <v>137527</v>
      </c>
      <c r="F84">
        <v>3226</v>
      </c>
      <c r="G84">
        <v>140753</v>
      </c>
      <c r="H84">
        <v>0</v>
      </c>
      <c r="I84">
        <v>1</v>
      </c>
      <c r="J84">
        <v>0</v>
      </c>
    </row>
    <row r="85" spans="1:10" x14ac:dyDescent="0.2">
      <c r="A85" t="s">
        <v>100</v>
      </c>
      <c r="B85" t="s">
        <v>101</v>
      </c>
      <c r="C85" t="s">
        <v>124</v>
      </c>
      <c r="D85">
        <v>0</v>
      </c>
      <c r="E85">
        <v>189787</v>
      </c>
      <c r="F85">
        <v>2108</v>
      </c>
      <c r="G85">
        <v>191895</v>
      </c>
      <c r="H85">
        <v>0</v>
      </c>
      <c r="I85">
        <v>1</v>
      </c>
      <c r="J85">
        <v>0</v>
      </c>
    </row>
    <row r="86" spans="1:10" x14ac:dyDescent="0.2">
      <c r="A86" t="s">
        <v>100</v>
      </c>
      <c r="B86" t="s">
        <v>101</v>
      </c>
      <c r="C86" t="s">
        <v>132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100</v>
      </c>
      <c r="B87" t="s">
        <v>101</v>
      </c>
      <c r="C87" t="s">
        <v>125</v>
      </c>
      <c r="D87">
        <v>153338</v>
      </c>
      <c r="E87">
        <v>0</v>
      </c>
      <c r="F87">
        <v>1145</v>
      </c>
      <c r="G87">
        <v>154483</v>
      </c>
      <c r="H87">
        <v>1</v>
      </c>
      <c r="I87">
        <v>0</v>
      </c>
      <c r="J87">
        <v>0</v>
      </c>
    </row>
    <row r="88" spans="1:10" x14ac:dyDescent="0.2">
      <c r="A88" t="s">
        <v>100</v>
      </c>
      <c r="B88" t="s">
        <v>101</v>
      </c>
      <c r="C88" t="s">
        <v>142</v>
      </c>
      <c r="D88">
        <v>238817</v>
      </c>
      <c r="E88">
        <v>0</v>
      </c>
      <c r="F88">
        <v>44820</v>
      </c>
      <c r="G88">
        <v>283637</v>
      </c>
      <c r="H88">
        <v>1</v>
      </c>
      <c r="I88">
        <v>0</v>
      </c>
      <c r="J88">
        <v>0</v>
      </c>
    </row>
    <row r="89" spans="1:10" x14ac:dyDescent="0.2">
      <c r="A89" t="s">
        <v>102</v>
      </c>
      <c r="B89" t="s">
        <v>103</v>
      </c>
      <c r="C89" t="s">
        <v>133</v>
      </c>
      <c r="D89">
        <v>0</v>
      </c>
      <c r="E89">
        <v>193470</v>
      </c>
      <c r="F89">
        <v>72339</v>
      </c>
      <c r="G89">
        <v>265809</v>
      </c>
      <c r="H89">
        <v>0</v>
      </c>
      <c r="I89">
        <v>1</v>
      </c>
      <c r="J89">
        <v>0</v>
      </c>
    </row>
    <row r="90" spans="1:10" x14ac:dyDescent="0.2">
      <c r="A90" t="s">
        <v>104</v>
      </c>
      <c r="B90" t="s">
        <v>105</v>
      </c>
      <c r="C90" t="s">
        <v>123</v>
      </c>
      <c r="D90">
        <v>0</v>
      </c>
      <c r="E90">
        <v>170974</v>
      </c>
      <c r="F90">
        <v>23797</v>
      </c>
      <c r="G90">
        <v>194771</v>
      </c>
      <c r="H90">
        <v>0</v>
      </c>
      <c r="I90">
        <v>1</v>
      </c>
      <c r="J90">
        <v>0</v>
      </c>
    </row>
    <row r="91" spans="1:10" x14ac:dyDescent="0.2">
      <c r="A91" t="s">
        <v>104</v>
      </c>
      <c r="B91" t="s">
        <v>105</v>
      </c>
      <c r="C91" t="s">
        <v>138</v>
      </c>
      <c r="D91">
        <v>0</v>
      </c>
      <c r="E91">
        <v>146807</v>
      </c>
      <c r="F91">
        <v>13979</v>
      </c>
      <c r="G91">
        <v>160786</v>
      </c>
      <c r="H91">
        <v>0</v>
      </c>
      <c r="I91">
        <v>1</v>
      </c>
      <c r="J91">
        <v>0</v>
      </c>
    </row>
    <row r="92" spans="1:10" x14ac:dyDescent="0.2">
      <c r="A92" t="s">
        <v>106</v>
      </c>
      <c r="B92" t="s">
        <v>107</v>
      </c>
      <c r="C92" t="s">
        <v>126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108</v>
      </c>
      <c r="B93" t="s">
        <v>109</v>
      </c>
      <c r="C93" t="s">
        <v>126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2022-12-19T03:23:08Z</dcterms:modified>
</cp:coreProperties>
</file>