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21"/>
  <workbookPr hidePivotFieldList="1"/>
  <mc:AlternateContent xmlns:mc="http://schemas.openxmlformats.org/markup-compatibility/2006">
    <mc:Choice Requires="x15">
      <x15ac:absPath xmlns:x15ac="http://schemas.microsoft.com/office/spreadsheetml/2010/11/ac" url="/Users/alecramsay/Documents/dev/ushouse/data/extracted/"/>
    </mc:Choice>
  </mc:AlternateContent>
  <xr:revisionPtr revIDLastSave="0" documentId="13_ncr:1_{4888620B-A248-634A-9A29-49DB4F7D120A}" xr6:coauthVersionLast="47" xr6:coauthVersionMax="47" xr10:uidLastSave="{00000000-0000-0000-0000-000000000000}"/>
  <bookViews>
    <workbookView xWindow="4380" yWindow="1460" windowWidth="23340" windowHeight="15540" tabRatio="500" activeTab="1" xr2:uid="{00000000-000D-0000-FFFF-FFFF00000000}"/>
  </bookViews>
  <sheets>
    <sheet name="Election Results by State" sheetId="3" r:id="rId1"/>
    <sheet name="Uncontested Races" sheetId="4" r:id="rId2"/>
    <sheet name="RESULTS" sheetId="6" r:id="rId3"/>
    <sheet name="UNCONTESTED" sheetId="7" r:id="rId4"/>
  </sheets>
  <definedNames>
    <definedName name="_xlnm._FilterDatabase" localSheetId="0" hidden="1">'Election Results by State'!$J$2:$J$52</definedName>
    <definedName name="_xlnm._FilterDatabase" localSheetId="1" hidden="1">'Uncontested Races'!$A$2:$J$69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69" i="4" l="1"/>
  <c r="L68" i="4"/>
  <c r="L67" i="4"/>
  <c r="L66" i="4"/>
  <c r="L65" i="4"/>
  <c r="L64" i="4"/>
  <c r="L63" i="4"/>
  <c r="L62" i="4"/>
  <c r="L61" i="4"/>
  <c r="L60" i="4"/>
  <c r="L59" i="4"/>
  <c r="L58" i="4"/>
  <c r="L57" i="4"/>
  <c r="L56" i="4"/>
  <c r="L55" i="4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F58" i="4"/>
  <c r="F59" i="4"/>
  <c r="F60" i="4"/>
  <c r="F61" i="4"/>
  <c r="F62" i="4"/>
  <c r="F45" i="4"/>
  <c r="F20" i="4"/>
  <c r="F21" i="4"/>
  <c r="F15" i="4"/>
  <c r="F16" i="4"/>
  <c r="F17" i="4"/>
  <c r="F10" i="4"/>
  <c r="F4" i="4"/>
  <c r="F5" i="4"/>
  <c r="F69" i="4"/>
  <c r="F68" i="4"/>
  <c r="F67" i="4"/>
  <c r="F66" i="4"/>
  <c r="F65" i="4"/>
  <c r="F64" i="4"/>
  <c r="F63" i="4"/>
  <c r="F57" i="4"/>
  <c r="F56" i="4"/>
  <c r="F55" i="4"/>
  <c r="F54" i="4"/>
  <c r="F53" i="4"/>
  <c r="F52" i="4"/>
  <c r="F51" i="4"/>
  <c r="F49" i="4"/>
  <c r="F48" i="4"/>
  <c r="F47" i="4"/>
  <c r="F46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29" i="4"/>
  <c r="F28" i="4"/>
  <c r="F27" i="4"/>
  <c r="F26" i="4"/>
  <c r="F25" i="4"/>
  <c r="F24" i="4"/>
  <c r="F23" i="4"/>
  <c r="F22" i="4"/>
  <c r="F19" i="4"/>
  <c r="F14" i="4"/>
  <c r="F13" i="4"/>
  <c r="F12" i="4"/>
  <c r="F11" i="4"/>
  <c r="F9" i="4"/>
  <c r="F8" i="4"/>
  <c r="F7" i="4"/>
  <c r="F6" i="4"/>
  <c r="J71" i="4"/>
  <c r="I71" i="4"/>
  <c r="H71" i="4"/>
  <c r="G71" i="4"/>
  <c r="F3" i="4"/>
  <c r="F71" i="4" s="1"/>
  <c r="E71" i="4"/>
  <c r="D71" i="4"/>
  <c r="J54" i="3"/>
  <c r="J58" i="3" s="1"/>
  <c r="I54" i="3"/>
  <c r="I58" i="3" s="1"/>
  <c r="H54" i="3"/>
  <c r="H58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D54" i="3"/>
  <c r="D58" i="3" s="1"/>
  <c r="F54" i="3"/>
  <c r="F58" i="3" s="1"/>
  <c r="C54" i="3"/>
  <c r="C58" i="3"/>
  <c r="E35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4" i="3" l="1"/>
  <c r="G54" i="3"/>
  <c r="G58" i="3" s="1"/>
</calcChain>
</file>

<file path=xl/sharedStrings.xml><?xml version="1.0" encoding="utf-8"?>
<sst xmlns="http://schemas.openxmlformats.org/spreadsheetml/2006/main" count="683" uniqueCount="153">
  <si>
    <t>Votes</t>
  </si>
  <si>
    <t>Total</t>
  </si>
  <si>
    <t xml:space="preserve"> </t>
  </si>
  <si>
    <t>Actual Seats</t>
  </si>
  <si>
    <t>State</t>
  </si>
  <si>
    <t>**</t>
  </si>
  <si>
    <t>REP</t>
  </si>
  <si>
    <t>DEM</t>
  </si>
  <si>
    <t>OTH</t>
  </si>
  <si>
    <t>Notes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</si>
  <si>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</si>
  <si>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</si>
  <si>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</si>
  <si>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</si>
  <si>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</si>
  <si>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</si>
  <si>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</si>
  <si>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</si>
  <si>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</si>
  <si>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</si>
  <si>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</si>
  <si>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</si>
  <si>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</si>
  <si>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</si>
  <si>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</si>
  <si>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</si>
  <si>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</si>
  <si>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</si>
  <si>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</si>
  <si>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</si>
  <si>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Hawaiʻi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</si>
  <si>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</si>
  <si>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</si>
  <si>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</si>
  <si>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</si>
  <si>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</si>
  <si>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</si>
  <si>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</si>
  <si>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</si>
  <si>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</si>
  <si>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</si>
  <si>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</si>
  <si>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</si>
  <si>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</si>
  <si>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</si>
  <si>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</si>
  <si>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</si>
  <si>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</si>
  <si>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</si>
  <si>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</si>
  <si>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</si>
  <si>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</si>
  <si>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</si>
  <si>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</si>
  <si>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</si>
  <si>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</si>
  <si>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</si>
  <si>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</si>
  <si>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</si>
  <si>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</si>
  <si>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</si>
  <si>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</si>
  <si>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</si>
  <si>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</si>
  <si>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</si>
  <si>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</si>
  <si>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</si>
  <si>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</si>
  <si>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</si>
  <si>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</si>
  <si>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</si>
  <si>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</si>
  <si>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</si>
  <si>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</si>
  <si>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</si>
  <si>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</si>
  <si>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</si>
  <si>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</si>
  <si>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</si>
  <si>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</si>
  <si>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</si>
  <si>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</si>
  <si>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</si>
  <si>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</si>
  <si>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</si>
  <si>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</si>
  <si>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</si>
  <si>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</si>
  <si>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</si>
  <si>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</si>
  <si>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</si>
  <si>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</si>
  <si>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</si>
  <si>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</si>
  <si>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</si>
  <si>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</si>
  <si>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</si>
  <si>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</si>
  <si>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</si>
  <si>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</si>
  <si>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</si>
  <si>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</si>
  <si>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</si>
  <si>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</si>
  <si>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</si>
  <si>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</si>
  <si>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</si>
  <si>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</si>
  <si>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</si>
  <si>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</si>
  <si>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Delta</t>
  </si>
  <si>
    <t>Validation</t>
  </si>
  <si>
    <t>TOT</t>
  </si>
  <si>
    <t>Uncontested Votes</t>
  </si>
  <si>
    <t>Uncontested Races</t>
  </si>
  <si>
    <t>District</t>
  </si>
  <si>
    <t>REP1</t>
  </si>
  <si>
    <t>DEM1</t>
  </si>
  <si>
    <t>OTH1</t>
  </si>
  <si>
    <t>TOT1</t>
  </si>
  <si>
    <t>REP2</t>
  </si>
  <si>
    <t>DEM2</t>
  </si>
  <si>
    <t>OTH2</t>
  </si>
  <si>
    <t>1st</t>
  </si>
  <si>
    <t>n/a</t>
  </si>
  <si>
    <t>4th</t>
  </si>
  <si>
    <t>21st</t>
  </si>
  <si>
    <t>6th</t>
  </si>
  <si>
    <t>17th</t>
  </si>
  <si>
    <t>22nd</t>
  </si>
  <si>
    <t>Votes not reported.</t>
  </si>
  <si>
    <t>9th</t>
  </si>
  <si>
    <t>11th</t>
  </si>
  <si>
    <t>5th</t>
  </si>
  <si>
    <t>7th</t>
  </si>
  <si>
    <t>8th</t>
  </si>
  <si>
    <t>12th</t>
  </si>
  <si>
    <t>29th</t>
  </si>
  <si>
    <t>2nd</t>
  </si>
  <si>
    <t>13th</t>
  </si>
  <si>
    <t>24th</t>
  </si>
  <si>
    <t>31st</t>
  </si>
  <si>
    <t>STATE</t>
  </si>
  <si>
    <t>XX</t>
  </si>
  <si>
    <t>REP_V</t>
  </si>
  <si>
    <t>DEM_V</t>
  </si>
  <si>
    <t>OTH_V</t>
  </si>
  <si>
    <t>TOT_V</t>
  </si>
  <si>
    <t>REP_S</t>
  </si>
  <si>
    <t>DEM_S</t>
  </si>
  <si>
    <t>OTH_S</t>
  </si>
  <si>
    <t>TOT_S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</si>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</sst>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3" fontId="0" fillId="0" borderId="0" xfId="0" applyNumberFormat="1"/>
    <xf numFmtId="0" fontId="1" fillId="0" borderId="0" xfId="0" applyFont="1"/>
    <xf numFmtId="0" fontId="4" fillId="2" borderId="0" xfId="0" applyFont="1" applyFill="1"/>
    <xf numFmtId="3" fontId="4" fillId="2" borderId="1" xfId="0" applyNumberFormat="1" applyFont="1" applyFill="1" applyBorder="1"/>
    <xf numFmtId="3" fontId="4" fillId="2" borderId="0" xfId="0" applyNumberFormat="1" applyFont="1" applyFill="1" applyAlignment="1">
      <alignment horizontal="center"/>
    </xf>
    <xf numFmtId="3" fontId="4" fillId="2" borderId="0" xfId="0" applyNumberFormat="1" applyFont="1" applyFill="1"/>
    <xf numFmtId="0" fontId="4" fillId="2" borderId="1" xfId="0" applyFont="1" applyFill="1" applyBorder="1"/>
    <xf numFmtId="0" fontId="4" fillId="2" borderId="0" xfId="0" applyFont="1" applyFill="1" applyAlignment="1">
      <alignment horizontal="center"/>
    </xf>
    <xf numFmtId="0" fontId="4" fillId="0" borderId="0" xfId="0" applyFont="1"/>
    <xf numFmtId="0" fontId="5" fillId="2" borderId="0" xfId="0" applyFont="1" applyFill="1"/>
    <xf numFmtId="0" fontId="3" fillId="0" borderId="0" xfId="0" applyFont="1"/>
    <xf numFmtId="3" fontId="0" fillId="0" borderId="1" xfId="0" applyNumberFormat="1" applyBorder="1"/>
    <xf numFmtId="3" fontId="2" fillId="0" borderId="0" xfId="0" applyNumberFormat="1" applyFont="1"/>
    <xf numFmtId="0" fontId="0" fillId="0" borderId="1" xfId="0" applyBorder="1"/>
    <xf numFmtId="0" fontId="1" fillId="0" borderId="2" xfId="0" applyFont="1" applyBorder="1"/>
    <xf numFmtId="3" fontId="1" fillId="0" borderId="3" xfId="0" applyNumberFormat="1" applyFont="1" applyBorder="1"/>
    <xf numFmtId="3" fontId="1" fillId="0" borderId="2" xfId="0" applyNumberFormat="1" applyFont="1" applyBorder="1"/>
    <xf numFmtId="0" fontId="1" fillId="0" borderId="3" xfId="0" applyFont="1" applyBorder="1"/>
    <xf numFmtId="3" fontId="6" fillId="0" borderId="2" xfId="0" applyNumberFormat="1" applyFont="1" applyBorder="1"/>
    <xf numFmtId="3" fontId="5" fillId="2" borderId="0" xfId="0" applyNumberFormat="1" applyFont="1" applyFill="1"/>
    <xf numFmtId="3" fontId="0" fillId="3" borderId="1" xfId="0" applyNumberFormat="1" applyFill="1" applyBorder="1"/>
    <xf numFmtId="3" fontId="0" fillId="3" borderId="0" xfId="0" applyNumberFormat="1" applyFill="1"/>
    <xf numFmtId="3" fontId="2" fillId="3" borderId="0" xfId="0" applyNumberFormat="1" applyFont="1" applyFill="1"/>
    <xf numFmtId="0" fontId="0" fillId="3" borderId="1" xfId="0" applyFill="1" applyBorder="1"/>
    <xf numFmtId="0" fontId="0" fillId="3" borderId="0" xfId="0" applyFill="1"/>
    <xf numFmtId="0" fontId="2" fillId="0" borderId="0" xfId="0" applyFont="1"/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"/>
  <sheetViews>
    <sheetView workbookViewId="0">
      <pane xSplit="1" ySplit="2" topLeftCell="B16" activePane="bottomRight" state="frozen"/>
      <selection pane="topRight" activeCell="B1" sqref="B1"/>
      <selection pane="bottomLeft" activeCell="A5" sqref="A5"/>
      <selection pane="bottomRight" activeCell="G1" sqref="G1:J1048576"/>
    </sheetView>
  </sheetViews>
  <sheetFormatPr baseColWidth="10" defaultRowHeight="16" x14ac:dyDescent="0.2"/>
  <cols>
    <col min="1" max="1" width="15.1640625" customWidth="1"/>
    <col min="2" max="2" width="4.1640625" bestFit="1" customWidth="1"/>
    <col min="3" max="3" width="10.83203125" style="12"/>
    <col min="4" max="5" width="10.83203125" style="1"/>
    <col min="6" max="6" width="12.1640625" style="1" customWidth="1"/>
    <col min="7" max="7" width="5.1640625" style="14" customWidth="1"/>
    <col min="8" max="10" width="5.1640625" customWidth="1"/>
    <col min="11" max="11" width="26" style="14" customWidth="1"/>
  </cols>
  <sheetData>
    <row r="1" spans="1:11" s="9" customFormat="1" x14ac:dyDescent="0.2">
      <c r="A1" s="3"/>
      <c r="B1" s="3" t="s">
        <v>2</v>
      </c>
      <c r="C1" s="4"/>
      <c r="D1" s="5" t="s">
        <v>0</v>
      </c>
      <c r="E1" s="6"/>
      <c r="F1" s="6"/>
      <c r="G1" s="7"/>
      <c r="H1" s="8" t="s">
        <v>3</v>
      </c>
      <c r="I1" s="3"/>
      <c r="J1" s="3"/>
      <c r="K1" s="7"/>
    </row>
    <row r="2" spans="1:11" s="11" customFormat="1" x14ac:dyDescent="0.2">
      <c r="A2" s="3" t="s">
        <v>4</v>
      </c>
      <c r="B2" s="3" t="s">
        <v>5</v>
      </c>
      <c r="C2" s="7" t="s">
        <v>6</v>
      </c>
      <c r="D2" s="3" t="s">
        <v>7</v>
      </c>
      <c r="E2" s="10" t="s">
        <v>8</v>
      </c>
      <c r="F2" s="6" t="s">
        <v>112</v>
      </c>
      <c r="G2" s="7" t="s">
        <v>6</v>
      </c>
      <c r="H2" s="3" t="s">
        <v>7</v>
      </c>
      <c r="I2" s="3" t="s">
        <v>8</v>
      </c>
      <c r="J2" s="3" t="s">
        <v>112</v>
      </c>
      <c r="K2" s="7" t="s">
        <v>9</v>
      </c>
    </row>
    <row r="3" spans="1:11" x14ac:dyDescent="0.2">
      <c r="A3" t="s">
        <v>10</v>
      </c>
      <c r="B3" t="s">
        <v>11</v>
      </c>
      <c r="C3" s="12">
        <v>914445</v>
      </c>
      <c r="D3" s="1">
        <v>418957</v>
      </c>
      <c r="E3" s="13">
        <f t="shared" ref="E3:E52" si="0">F3-D3-C3</f>
        <v>34345</v>
      </c>
      <c r="F3" s="1">
        <v>1367747</v>
      </c>
      <c r="G3" s="14">
        <f t="shared" ref="G3:G52" si="1">J3-H3-I3</f>
        <v>6</v>
      </c>
      <c r="H3">
        <v>1</v>
      </c>
      <c r="I3">
        <v>0</v>
      </c>
      <c r="J3">
        <v>7</v>
      </c>
    </row>
    <row r="4" spans="1:11" x14ac:dyDescent="0.2">
      <c r="A4" t="s">
        <v>12</v>
      </c>
      <c r="B4" t="s">
        <v>13</v>
      </c>
      <c r="C4" s="12">
        <v>175384</v>
      </c>
      <c r="D4" s="1">
        <v>77606</v>
      </c>
      <c r="E4" s="13">
        <f t="shared" si="0"/>
        <v>1345</v>
      </c>
      <c r="F4" s="1">
        <v>254335</v>
      </c>
      <c r="G4" s="14">
        <f t="shared" si="1"/>
        <v>1</v>
      </c>
      <c r="H4">
        <v>0</v>
      </c>
      <c r="I4">
        <v>0</v>
      </c>
      <c r="J4">
        <v>1</v>
      </c>
    </row>
    <row r="5" spans="1:11" x14ac:dyDescent="0.2">
      <c r="A5" t="s">
        <v>14</v>
      </c>
      <c r="B5" t="s">
        <v>15</v>
      </c>
      <c r="C5" s="12">
        <v>900510</v>
      </c>
      <c r="D5" s="1">
        <v>711837</v>
      </c>
      <c r="E5" s="13">
        <f t="shared" si="0"/>
        <v>85798</v>
      </c>
      <c r="F5" s="1">
        <v>1698145</v>
      </c>
      <c r="G5" s="14">
        <f t="shared" si="1"/>
        <v>5</v>
      </c>
      <c r="H5">
        <v>3</v>
      </c>
      <c r="I5">
        <v>0</v>
      </c>
      <c r="J5">
        <v>8</v>
      </c>
    </row>
    <row r="6" spans="1:11" x14ac:dyDescent="0.2">
      <c r="A6" t="s">
        <v>16</v>
      </c>
      <c r="B6" t="s">
        <v>17</v>
      </c>
      <c r="C6" s="12">
        <v>435422</v>
      </c>
      <c r="D6" s="1">
        <v>317975</v>
      </c>
      <c r="E6" s="13">
        <f t="shared" si="0"/>
        <v>20728</v>
      </c>
      <c r="F6" s="1">
        <v>774125</v>
      </c>
      <c r="G6" s="14">
        <f t="shared" si="1"/>
        <v>3</v>
      </c>
      <c r="H6">
        <v>1</v>
      </c>
      <c r="I6">
        <v>0</v>
      </c>
      <c r="J6">
        <v>4</v>
      </c>
    </row>
    <row r="7" spans="1:11" x14ac:dyDescent="0.2">
      <c r="A7" t="s">
        <v>18</v>
      </c>
      <c r="B7" t="s">
        <v>19</v>
      </c>
      <c r="C7" s="12">
        <v>4195494</v>
      </c>
      <c r="D7" s="1">
        <v>5148828</v>
      </c>
      <c r="E7" s="13">
        <f t="shared" si="0"/>
        <v>303774</v>
      </c>
      <c r="F7" s="1">
        <v>9648096</v>
      </c>
      <c r="G7" s="14">
        <f t="shared" si="1"/>
        <v>19</v>
      </c>
      <c r="H7">
        <v>34</v>
      </c>
      <c r="I7">
        <v>0</v>
      </c>
      <c r="J7">
        <v>53</v>
      </c>
    </row>
    <row r="8" spans="1:11" x14ac:dyDescent="0.2">
      <c r="A8" t="s">
        <v>20</v>
      </c>
      <c r="B8" t="s">
        <v>21</v>
      </c>
      <c r="C8" s="12">
        <v>884032</v>
      </c>
      <c r="D8" s="1">
        <v>800900</v>
      </c>
      <c r="E8" s="13">
        <f t="shared" si="0"/>
        <v>78220</v>
      </c>
      <c r="F8" s="1">
        <v>1763152</v>
      </c>
      <c r="G8" s="14">
        <f t="shared" si="1"/>
        <v>4</v>
      </c>
      <c r="H8">
        <v>3</v>
      </c>
      <c r="I8">
        <v>0</v>
      </c>
      <c r="J8">
        <v>7</v>
      </c>
    </row>
    <row r="9" spans="1:11" x14ac:dyDescent="0.2">
      <c r="A9" t="s">
        <v>22</v>
      </c>
      <c r="B9" t="s">
        <v>23</v>
      </c>
      <c r="C9" s="12">
        <v>457976</v>
      </c>
      <c r="D9" s="1">
        <v>634947</v>
      </c>
      <c r="E9" s="13">
        <f t="shared" si="0"/>
        <v>45279</v>
      </c>
      <c r="F9" s="1">
        <v>1138202</v>
      </c>
      <c r="G9" s="14">
        <f t="shared" si="1"/>
        <v>0</v>
      </c>
      <c r="H9">
        <v>5</v>
      </c>
      <c r="I9">
        <v>0</v>
      </c>
      <c r="J9">
        <v>5</v>
      </c>
    </row>
    <row r="10" spans="1:11" x14ac:dyDescent="0.2">
      <c r="A10" t="s">
        <v>24</v>
      </c>
      <c r="B10" t="s">
        <v>25</v>
      </c>
      <c r="C10" s="12">
        <v>125442</v>
      </c>
      <c r="D10" s="1">
        <v>173543</v>
      </c>
      <c r="E10" s="13">
        <f t="shared" si="0"/>
        <v>6651</v>
      </c>
      <c r="F10" s="1">
        <v>305636</v>
      </c>
      <c r="G10" s="14">
        <f t="shared" si="1"/>
        <v>0</v>
      </c>
      <c r="H10">
        <v>1</v>
      </c>
      <c r="I10">
        <v>0</v>
      </c>
      <c r="J10">
        <v>1</v>
      </c>
    </row>
    <row r="11" spans="1:11" x14ac:dyDescent="0.2">
      <c r="A11" t="s">
        <v>26</v>
      </c>
      <c r="B11" t="s">
        <v>27</v>
      </c>
      <c r="C11" s="12">
        <v>3004225</v>
      </c>
      <c r="D11" s="1">
        <v>1853600</v>
      </c>
      <c r="E11" s="13">
        <f t="shared" si="0"/>
        <v>259595</v>
      </c>
      <c r="F11" s="1">
        <v>5117420</v>
      </c>
      <c r="G11" s="14">
        <f t="shared" si="1"/>
        <v>19</v>
      </c>
      <c r="H11">
        <v>6</v>
      </c>
      <c r="I11">
        <v>0</v>
      </c>
      <c r="J11">
        <v>25</v>
      </c>
    </row>
    <row r="12" spans="1:11" x14ac:dyDescent="0.2">
      <c r="A12" t="s">
        <v>28</v>
      </c>
      <c r="B12" t="s">
        <v>29</v>
      </c>
      <c r="C12" s="12">
        <v>1528142</v>
      </c>
      <c r="D12" s="1">
        <v>940347</v>
      </c>
      <c r="E12" s="13">
        <f t="shared" si="0"/>
        <v>191</v>
      </c>
      <c r="F12" s="1">
        <v>2468680</v>
      </c>
      <c r="G12" s="14">
        <f t="shared" si="1"/>
        <v>8</v>
      </c>
      <c r="H12">
        <v>5</v>
      </c>
      <c r="I12">
        <v>0</v>
      </c>
      <c r="J12">
        <v>13</v>
      </c>
    </row>
    <row r="13" spans="1:11" x14ac:dyDescent="0.2">
      <c r="A13" t="s">
        <v>30</v>
      </c>
      <c r="B13" t="s">
        <v>31</v>
      </c>
      <c r="C13" s="12">
        <v>129127</v>
      </c>
      <c r="D13" s="1">
        <v>226430</v>
      </c>
      <c r="E13" s="13">
        <f t="shared" si="0"/>
        <v>4564</v>
      </c>
      <c r="F13" s="1">
        <v>360121</v>
      </c>
      <c r="G13" s="14">
        <f t="shared" si="1"/>
        <v>0</v>
      </c>
      <c r="H13">
        <v>2</v>
      </c>
      <c r="I13">
        <v>0</v>
      </c>
      <c r="J13">
        <v>2</v>
      </c>
    </row>
    <row r="14" spans="1:11" x14ac:dyDescent="0.2">
      <c r="A14" t="s">
        <v>32</v>
      </c>
      <c r="B14" t="s">
        <v>33</v>
      </c>
      <c r="C14" s="12">
        <v>263699</v>
      </c>
      <c r="D14" s="1">
        <v>150884</v>
      </c>
      <c r="E14" s="13">
        <f t="shared" si="0"/>
        <v>32561</v>
      </c>
      <c r="F14" s="1">
        <v>447144</v>
      </c>
      <c r="G14" s="14">
        <f t="shared" si="1"/>
        <v>2</v>
      </c>
      <c r="H14">
        <v>0</v>
      </c>
      <c r="I14">
        <v>0</v>
      </c>
      <c r="J14">
        <v>2</v>
      </c>
    </row>
    <row r="15" spans="1:11" x14ac:dyDescent="0.2">
      <c r="A15" t="s">
        <v>34</v>
      </c>
      <c r="B15" t="s">
        <v>35</v>
      </c>
      <c r="C15" s="12">
        <v>1720016</v>
      </c>
      <c r="D15" s="1">
        <v>1876316</v>
      </c>
      <c r="E15" s="13">
        <f t="shared" si="0"/>
        <v>99827</v>
      </c>
      <c r="F15" s="1">
        <v>3696159</v>
      </c>
      <c r="G15" s="14">
        <f t="shared" si="1"/>
        <v>11</v>
      </c>
      <c r="H15">
        <v>8</v>
      </c>
      <c r="I15">
        <v>0</v>
      </c>
      <c r="J15">
        <v>19</v>
      </c>
    </row>
    <row r="16" spans="1:11" x14ac:dyDescent="0.2">
      <c r="A16" t="s">
        <v>36</v>
      </c>
      <c r="B16" t="s">
        <v>37</v>
      </c>
      <c r="C16" s="12">
        <v>972671</v>
      </c>
      <c r="D16" s="1">
        <v>679462</v>
      </c>
      <c r="E16" s="13">
        <f t="shared" si="0"/>
        <v>95587</v>
      </c>
      <c r="F16" s="1">
        <v>1747720</v>
      </c>
      <c r="G16" s="14">
        <f t="shared" si="1"/>
        <v>6</v>
      </c>
      <c r="H16">
        <v>3</v>
      </c>
      <c r="I16">
        <v>0</v>
      </c>
      <c r="J16">
        <v>9</v>
      </c>
    </row>
    <row r="17" spans="1:10" x14ac:dyDescent="0.2">
      <c r="A17" t="s">
        <v>38</v>
      </c>
      <c r="B17" t="s">
        <v>39</v>
      </c>
      <c r="C17" s="12">
        <v>597414</v>
      </c>
      <c r="D17" s="1">
        <v>479874</v>
      </c>
      <c r="E17" s="13">
        <f t="shared" si="0"/>
        <v>29303</v>
      </c>
      <c r="F17" s="1">
        <v>1106591</v>
      </c>
      <c r="G17" s="14">
        <f t="shared" si="1"/>
        <v>2</v>
      </c>
      <c r="H17">
        <v>3</v>
      </c>
      <c r="I17">
        <v>0</v>
      </c>
      <c r="J17">
        <v>5</v>
      </c>
    </row>
    <row r="18" spans="1:10" x14ac:dyDescent="0.2">
      <c r="A18" t="s">
        <v>40</v>
      </c>
      <c r="B18" t="s">
        <v>41</v>
      </c>
      <c r="C18" s="12">
        <v>528136</v>
      </c>
      <c r="D18" s="1">
        <v>274992</v>
      </c>
      <c r="E18" s="13">
        <f t="shared" si="0"/>
        <v>32401</v>
      </c>
      <c r="F18" s="1">
        <v>835529</v>
      </c>
      <c r="G18" s="14">
        <f t="shared" si="1"/>
        <v>4</v>
      </c>
      <c r="H18">
        <v>0</v>
      </c>
      <c r="I18">
        <v>0</v>
      </c>
      <c r="J18">
        <v>4</v>
      </c>
    </row>
    <row r="19" spans="1:10" x14ac:dyDescent="0.2">
      <c r="A19" t="s">
        <v>42</v>
      </c>
      <c r="B19" t="s">
        <v>43</v>
      </c>
      <c r="C19" s="12">
        <v>844369</v>
      </c>
      <c r="D19" s="1">
        <v>506319</v>
      </c>
      <c r="E19" s="13">
        <f t="shared" si="0"/>
        <v>3610</v>
      </c>
      <c r="F19" s="1">
        <v>1354298</v>
      </c>
      <c r="G19" s="14">
        <f t="shared" si="1"/>
        <v>4</v>
      </c>
      <c r="H19">
        <v>2</v>
      </c>
      <c r="I19">
        <v>0</v>
      </c>
      <c r="J19">
        <v>6</v>
      </c>
    </row>
    <row r="20" spans="1:10" x14ac:dyDescent="0.2">
      <c r="A20" t="s">
        <v>44</v>
      </c>
      <c r="B20" t="s">
        <v>45</v>
      </c>
      <c r="C20" s="12">
        <v>675386</v>
      </c>
      <c r="D20" s="1">
        <v>311221</v>
      </c>
      <c r="E20" s="13">
        <f t="shared" si="0"/>
        <v>49340</v>
      </c>
      <c r="F20" s="1">
        <v>1035947</v>
      </c>
      <c r="G20" s="14">
        <f t="shared" si="1"/>
        <v>6</v>
      </c>
      <c r="H20">
        <v>1</v>
      </c>
      <c r="I20">
        <v>0</v>
      </c>
      <c r="J20">
        <v>7</v>
      </c>
    </row>
    <row r="21" spans="1:10" x14ac:dyDescent="0.2">
      <c r="A21" t="s">
        <v>46</v>
      </c>
      <c r="B21" t="s">
        <v>47</v>
      </c>
      <c r="C21" s="12">
        <v>248170</v>
      </c>
      <c r="D21" s="1">
        <v>316156</v>
      </c>
      <c r="E21" s="13">
        <f t="shared" si="0"/>
        <v>42</v>
      </c>
      <c r="F21" s="1">
        <v>564368</v>
      </c>
      <c r="G21" s="14">
        <f t="shared" si="1"/>
        <v>0</v>
      </c>
      <c r="H21">
        <v>2</v>
      </c>
      <c r="I21">
        <v>0</v>
      </c>
      <c r="J21">
        <v>2</v>
      </c>
    </row>
    <row r="22" spans="1:10" x14ac:dyDescent="0.2">
      <c r="A22" t="s">
        <v>48</v>
      </c>
      <c r="B22" t="s">
        <v>49</v>
      </c>
      <c r="C22" s="12">
        <v>674246</v>
      </c>
      <c r="D22" s="1">
        <v>1104056</v>
      </c>
      <c r="E22" s="13">
        <f t="shared" si="0"/>
        <v>47170</v>
      </c>
      <c r="F22" s="1">
        <v>1825472</v>
      </c>
      <c r="G22" s="14">
        <f t="shared" si="1"/>
        <v>2</v>
      </c>
      <c r="H22">
        <v>6</v>
      </c>
      <c r="I22">
        <v>0</v>
      </c>
      <c r="J22">
        <v>8</v>
      </c>
    </row>
    <row r="23" spans="1:10" x14ac:dyDescent="0.2">
      <c r="A23" t="s">
        <v>50</v>
      </c>
      <c r="B23" t="s">
        <v>51</v>
      </c>
      <c r="C23" s="12">
        <v>808305</v>
      </c>
      <c r="D23" s="1">
        <v>1335738</v>
      </c>
      <c r="E23" s="13">
        <f t="shared" si="0"/>
        <v>80212</v>
      </c>
      <c r="F23" s="1">
        <v>2224255</v>
      </c>
      <c r="G23" s="14">
        <f t="shared" si="1"/>
        <v>0</v>
      </c>
      <c r="H23">
        <v>10</v>
      </c>
      <c r="I23">
        <v>0</v>
      </c>
      <c r="J23">
        <v>10</v>
      </c>
    </row>
    <row r="24" spans="1:10" x14ac:dyDescent="0.2">
      <c r="A24" t="s">
        <v>52</v>
      </c>
      <c r="B24" t="s">
        <v>53</v>
      </c>
      <c r="C24" s="12">
        <v>1671707</v>
      </c>
      <c r="D24" s="1">
        <v>1415212</v>
      </c>
      <c r="E24" s="13">
        <f t="shared" si="0"/>
        <v>107982</v>
      </c>
      <c r="F24" s="1">
        <v>3194901</v>
      </c>
      <c r="G24" s="14">
        <f t="shared" si="1"/>
        <v>9</v>
      </c>
      <c r="H24">
        <v>6</v>
      </c>
      <c r="I24">
        <v>0</v>
      </c>
      <c r="J24">
        <v>15</v>
      </c>
    </row>
    <row r="25" spans="1:10" x14ac:dyDescent="0.2">
      <c r="A25" t="s">
        <v>54</v>
      </c>
      <c r="B25" t="s">
        <v>55</v>
      </c>
      <c r="C25" s="12">
        <v>970741</v>
      </c>
      <c r="D25" s="1">
        <v>1002026</v>
      </c>
      <c r="E25" s="13">
        <f t="shared" si="0"/>
        <v>117824</v>
      </c>
      <c r="F25" s="1">
        <v>2090591</v>
      </c>
      <c r="G25" s="14">
        <f t="shared" si="1"/>
        <v>4</v>
      </c>
      <c r="H25">
        <v>4</v>
      </c>
      <c r="I25">
        <v>0</v>
      </c>
      <c r="J25">
        <v>8</v>
      </c>
    </row>
    <row r="26" spans="1:10" x14ac:dyDescent="0.2">
      <c r="A26" t="s">
        <v>56</v>
      </c>
      <c r="B26" t="s">
        <v>57</v>
      </c>
      <c r="C26" s="12">
        <v>423579</v>
      </c>
      <c r="D26" s="1">
        <v>350695</v>
      </c>
      <c r="E26" s="13">
        <f t="shared" si="0"/>
        <v>14275</v>
      </c>
      <c r="F26" s="1">
        <v>788549</v>
      </c>
      <c r="G26" s="14">
        <f t="shared" si="1"/>
        <v>3</v>
      </c>
      <c r="H26">
        <v>1</v>
      </c>
      <c r="I26">
        <v>0</v>
      </c>
      <c r="J26">
        <v>4</v>
      </c>
    </row>
    <row r="27" spans="1:10" x14ac:dyDescent="0.2">
      <c r="A27" t="s">
        <v>58</v>
      </c>
      <c r="B27" t="s">
        <v>59</v>
      </c>
      <c r="C27" s="12">
        <v>1103290</v>
      </c>
      <c r="D27" s="1">
        <v>708064</v>
      </c>
      <c r="E27" s="13">
        <f t="shared" si="0"/>
        <v>109321</v>
      </c>
      <c r="F27" s="1">
        <v>1920675</v>
      </c>
      <c r="G27" s="14">
        <f t="shared" si="1"/>
        <v>6</v>
      </c>
      <c r="H27">
        <v>3</v>
      </c>
      <c r="I27">
        <v>0</v>
      </c>
      <c r="J27">
        <v>9</v>
      </c>
    </row>
    <row r="28" spans="1:10" x14ac:dyDescent="0.2">
      <c r="A28" t="s">
        <v>60</v>
      </c>
      <c r="B28" t="s">
        <v>61</v>
      </c>
      <c r="C28" s="12">
        <v>217696</v>
      </c>
      <c r="D28" s="1">
        <v>121954</v>
      </c>
      <c r="E28" s="13">
        <f t="shared" si="0"/>
        <v>20691</v>
      </c>
      <c r="F28" s="1">
        <v>360341</v>
      </c>
      <c r="G28" s="14">
        <f t="shared" si="1"/>
        <v>1</v>
      </c>
      <c r="H28">
        <v>0</v>
      </c>
      <c r="I28">
        <v>0</v>
      </c>
      <c r="J28">
        <v>1</v>
      </c>
    </row>
    <row r="29" spans="1:10" x14ac:dyDescent="0.2">
      <c r="A29" t="s">
        <v>62</v>
      </c>
      <c r="B29" t="s">
        <v>63</v>
      </c>
      <c r="C29" s="12">
        <v>327986</v>
      </c>
      <c r="D29" s="1">
        <v>137524</v>
      </c>
      <c r="E29" s="13">
        <f t="shared" si="0"/>
        <v>20036</v>
      </c>
      <c r="F29" s="1">
        <v>485546</v>
      </c>
      <c r="G29" s="14">
        <f t="shared" si="1"/>
        <v>3</v>
      </c>
      <c r="H29">
        <v>0</v>
      </c>
      <c r="I29">
        <v>0</v>
      </c>
      <c r="J29">
        <v>3</v>
      </c>
    </row>
    <row r="30" spans="1:10" x14ac:dyDescent="0.2">
      <c r="A30" t="s">
        <v>64</v>
      </c>
      <c r="B30" t="s">
        <v>65</v>
      </c>
      <c r="C30" s="12">
        <v>357369</v>
      </c>
      <c r="D30" s="1">
        <v>317835</v>
      </c>
      <c r="E30" s="13">
        <f t="shared" si="0"/>
        <v>27584</v>
      </c>
      <c r="F30" s="1">
        <v>702788</v>
      </c>
      <c r="G30" s="14">
        <f t="shared" si="1"/>
        <v>2</v>
      </c>
      <c r="H30">
        <v>1</v>
      </c>
      <c r="I30">
        <v>0</v>
      </c>
      <c r="J30">
        <v>3</v>
      </c>
    </row>
    <row r="31" spans="1:10" x14ac:dyDescent="0.2">
      <c r="A31" t="s">
        <v>66</v>
      </c>
      <c r="B31" t="s">
        <v>67</v>
      </c>
      <c r="C31" s="12">
        <v>230265</v>
      </c>
      <c r="D31" s="1">
        <v>200563</v>
      </c>
      <c r="E31" s="13">
        <f t="shared" si="0"/>
        <v>18959</v>
      </c>
      <c r="F31" s="1">
        <v>449787</v>
      </c>
      <c r="G31" s="14">
        <f t="shared" si="1"/>
        <v>2</v>
      </c>
      <c r="H31">
        <v>0</v>
      </c>
      <c r="I31">
        <v>0</v>
      </c>
      <c r="J31">
        <v>2</v>
      </c>
    </row>
    <row r="32" spans="1:10" x14ac:dyDescent="0.2">
      <c r="A32" t="s">
        <v>68</v>
      </c>
      <c r="B32" t="s">
        <v>69</v>
      </c>
      <c r="C32" s="12">
        <v>1055299</v>
      </c>
      <c r="D32" s="1">
        <v>1024730</v>
      </c>
      <c r="E32" s="13">
        <f t="shared" si="0"/>
        <v>41555</v>
      </c>
      <c r="F32" s="1">
        <v>2121584</v>
      </c>
      <c r="G32" s="14">
        <f t="shared" si="1"/>
        <v>6</v>
      </c>
      <c r="H32">
        <v>7</v>
      </c>
      <c r="I32">
        <v>0</v>
      </c>
      <c r="J32">
        <v>13</v>
      </c>
    </row>
    <row r="33" spans="1:10" x14ac:dyDescent="0.2">
      <c r="A33" t="s">
        <v>70</v>
      </c>
      <c r="B33" t="s">
        <v>71</v>
      </c>
      <c r="C33" s="12">
        <v>288885</v>
      </c>
      <c r="D33" s="1">
        <v>307766</v>
      </c>
      <c r="E33" s="13">
        <f t="shared" si="0"/>
        <v>0</v>
      </c>
      <c r="F33" s="1">
        <v>596651</v>
      </c>
      <c r="G33" s="14">
        <f t="shared" si="1"/>
        <v>1</v>
      </c>
      <c r="H33">
        <v>2</v>
      </c>
      <c r="I33">
        <v>0</v>
      </c>
      <c r="J33">
        <v>3</v>
      </c>
    </row>
    <row r="34" spans="1:10" x14ac:dyDescent="0.2">
      <c r="A34" t="s">
        <v>72</v>
      </c>
      <c r="B34" t="s">
        <v>73</v>
      </c>
      <c r="C34" s="12">
        <v>1612724</v>
      </c>
      <c r="D34" s="1">
        <v>2514801</v>
      </c>
      <c r="E34" s="13">
        <f t="shared" si="0"/>
        <v>616258</v>
      </c>
      <c r="F34" s="1">
        <v>4743783</v>
      </c>
      <c r="G34" s="14">
        <f t="shared" si="1"/>
        <v>8</v>
      </c>
      <c r="H34">
        <v>21</v>
      </c>
      <c r="I34">
        <v>0</v>
      </c>
      <c r="J34">
        <v>29</v>
      </c>
    </row>
    <row r="35" spans="1:10" x14ac:dyDescent="0.2">
      <c r="A35" t="s">
        <v>74</v>
      </c>
      <c r="B35" t="s">
        <v>75</v>
      </c>
      <c r="C35" s="12">
        <v>1440913</v>
      </c>
      <c r="D35" s="1">
        <v>1204635</v>
      </c>
      <c r="E35" s="13">
        <f t="shared" ref="E35" si="2">F35-D35-C35</f>
        <v>17001</v>
      </c>
      <c r="F35" s="1">
        <v>2662549</v>
      </c>
      <c r="G35" s="14">
        <f t="shared" si="1"/>
        <v>6</v>
      </c>
      <c r="H35">
        <v>7</v>
      </c>
      <c r="I35">
        <v>0</v>
      </c>
      <c r="J35">
        <v>13</v>
      </c>
    </row>
    <row r="36" spans="1:10" x14ac:dyDescent="0.2">
      <c r="A36" t="s">
        <v>76</v>
      </c>
      <c r="B36" t="s">
        <v>77</v>
      </c>
      <c r="C36" s="12">
        <v>129802</v>
      </c>
      <c r="D36" s="1">
        <v>106542</v>
      </c>
      <c r="E36" s="13">
        <f t="shared" si="0"/>
        <v>0</v>
      </c>
      <c r="F36" s="1">
        <v>236344</v>
      </c>
      <c r="G36" s="14">
        <f t="shared" si="1"/>
        <v>1</v>
      </c>
      <c r="H36">
        <v>0</v>
      </c>
      <c r="I36">
        <v>0</v>
      </c>
      <c r="J36">
        <v>1</v>
      </c>
    </row>
    <row r="37" spans="1:10" x14ac:dyDescent="0.2">
      <c r="A37" t="s">
        <v>78</v>
      </c>
      <c r="B37" t="s">
        <v>79</v>
      </c>
      <c r="C37" s="12">
        <v>2053075</v>
      </c>
      <c r="D37" s="1">
        <v>1611112</v>
      </c>
      <c r="E37" s="13">
        <f t="shared" si="0"/>
        <v>161087</v>
      </c>
      <c r="F37" s="1">
        <v>3825274</v>
      </c>
      <c r="G37" s="14">
        <f t="shared" si="1"/>
        <v>13</v>
      </c>
      <c r="H37">
        <v>5</v>
      </c>
      <c r="I37">
        <v>0</v>
      </c>
      <c r="J37">
        <v>18</v>
      </c>
    </row>
    <row r="38" spans="1:10" x14ac:dyDescent="0.2">
      <c r="A38" t="s">
        <v>80</v>
      </c>
      <c r="B38" t="s">
        <v>81</v>
      </c>
      <c r="C38" s="12">
        <v>519562</v>
      </c>
      <c r="D38" s="1">
        <v>221966</v>
      </c>
      <c r="E38" s="13">
        <f t="shared" si="0"/>
        <v>51451</v>
      </c>
      <c r="F38" s="1">
        <v>792979</v>
      </c>
      <c r="G38" s="14">
        <f t="shared" si="1"/>
        <v>4</v>
      </c>
      <c r="H38">
        <v>1</v>
      </c>
      <c r="I38">
        <v>0</v>
      </c>
      <c r="J38">
        <v>5</v>
      </c>
    </row>
    <row r="39" spans="1:10" x14ac:dyDescent="0.2">
      <c r="A39" t="s">
        <v>82</v>
      </c>
      <c r="B39" t="s">
        <v>83</v>
      </c>
      <c r="C39" s="12">
        <v>657007</v>
      </c>
      <c r="D39" s="1">
        <v>733369</v>
      </c>
      <c r="E39" s="13">
        <f t="shared" si="0"/>
        <v>38980</v>
      </c>
      <c r="F39" s="1">
        <v>1429356</v>
      </c>
      <c r="G39" s="14">
        <f t="shared" si="1"/>
        <v>1</v>
      </c>
      <c r="H39">
        <v>4</v>
      </c>
      <c r="I39">
        <v>0</v>
      </c>
      <c r="J39">
        <v>5</v>
      </c>
    </row>
    <row r="40" spans="1:10" x14ac:dyDescent="0.2">
      <c r="A40" t="s">
        <v>84</v>
      </c>
      <c r="B40" t="s">
        <v>85</v>
      </c>
      <c r="C40" s="12">
        <v>2034145</v>
      </c>
      <c r="D40" s="1">
        <v>1882202</v>
      </c>
      <c r="E40" s="13">
        <f t="shared" si="0"/>
        <v>40054</v>
      </c>
      <c r="F40" s="1">
        <v>3956401</v>
      </c>
      <c r="G40" s="14">
        <f t="shared" si="1"/>
        <v>12</v>
      </c>
      <c r="H40">
        <v>7</v>
      </c>
      <c r="I40">
        <v>0</v>
      </c>
      <c r="J40">
        <v>19</v>
      </c>
    </row>
    <row r="41" spans="1:10" x14ac:dyDescent="0.2">
      <c r="A41" t="s">
        <v>86</v>
      </c>
      <c r="B41" t="s">
        <v>87</v>
      </c>
      <c r="C41" s="12">
        <v>126951</v>
      </c>
      <c r="D41" s="1">
        <v>185711</v>
      </c>
      <c r="E41" s="13">
        <f t="shared" si="0"/>
        <v>22822</v>
      </c>
      <c r="F41" s="1">
        <v>335484</v>
      </c>
      <c r="G41" s="14">
        <f t="shared" si="1"/>
        <v>0</v>
      </c>
      <c r="H41">
        <v>2</v>
      </c>
      <c r="I41">
        <v>0</v>
      </c>
      <c r="J41">
        <v>2</v>
      </c>
    </row>
    <row r="42" spans="1:10" x14ac:dyDescent="0.2">
      <c r="A42" t="s">
        <v>88</v>
      </c>
      <c r="B42" t="s">
        <v>89</v>
      </c>
      <c r="C42" s="12">
        <v>753932</v>
      </c>
      <c r="D42" s="1">
        <v>537323</v>
      </c>
      <c r="E42" s="13">
        <f t="shared" si="0"/>
        <v>48934</v>
      </c>
      <c r="F42" s="1">
        <v>1340189</v>
      </c>
      <c r="G42" s="14">
        <f t="shared" si="1"/>
        <v>5</v>
      </c>
      <c r="H42">
        <v>1</v>
      </c>
      <c r="I42">
        <v>0</v>
      </c>
      <c r="J42">
        <v>6</v>
      </c>
    </row>
    <row r="43" spans="1:10" x14ac:dyDescent="0.2">
      <c r="A43" t="s">
        <v>90</v>
      </c>
      <c r="B43" t="s">
        <v>91</v>
      </c>
      <c r="C43" s="12">
        <v>153703</v>
      </c>
      <c r="D43" s="1">
        <v>146589</v>
      </c>
      <c r="E43" s="13">
        <f t="shared" si="0"/>
        <v>19134</v>
      </c>
      <c r="F43" s="1">
        <v>319426</v>
      </c>
      <c r="G43" s="14">
        <f t="shared" si="1"/>
        <v>1</v>
      </c>
      <c r="H43">
        <v>0</v>
      </c>
      <c r="I43">
        <v>0</v>
      </c>
      <c r="J43">
        <v>1</v>
      </c>
    </row>
    <row r="44" spans="1:10" x14ac:dyDescent="0.2">
      <c r="A44" t="s">
        <v>92</v>
      </c>
      <c r="B44" t="s">
        <v>93</v>
      </c>
      <c r="C44" s="12">
        <v>955078</v>
      </c>
      <c r="D44" s="1">
        <v>541527</v>
      </c>
      <c r="E44" s="13">
        <f t="shared" si="0"/>
        <v>62524</v>
      </c>
      <c r="F44" s="1">
        <v>1559129</v>
      </c>
      <c r="G44" s="14">
        <f t="shared" si="1"/>
        <v>7</v>
      </c>
      <c r="H44">
        <v>2</v>
      </c>
      <c r="I44">
        <v>0</v>
      </c>
      <c r="J44">
        <v>9</v>
      </c>
    </row>
    <row r="45" spans="1:10" x14ac:dyDescent="0.2">
      <c r="A45" t="s">
        <v>94</v>
      </c>
      <c r="B45" t="s">
        <v>95</v>
      </c>
      <c r="C45" s="12">
        <v>3058203</v>
      </c>
      <c r="D45" s="1">
        <v>1450150</v>
      </c>
      <c r="E45" s="13">
        <f t="shared" si="0"/>
        <v>237192</v>
      </c>
      <c r="F45" s="1">
        <v>4745545</v>
      </c>
      <c r="G45" s="14">
        <f t="shared" si="1"/>
        <v>23</v>
      </c>
      <c r="H45">
        <v>9</v>
      </c>
      <c r="I45">
        <v>0</v>
      </c>
      <c r="J45">
        <v>32</v>
      </c>
    </row>
    <row r="46" spans="1:10" x14ac:dyDescent="0.2">
      <c r="A46" t="s">
        <v>96</v>
      </c>
      <c r="B46" t="s">
        <v>97</v>
      </c>
      <c r="C46" s="12">
        <v>390969</v>
      </c>
      <c r="D46" s="1">
        <v>218236</v>
      </c>
      <c r="E46" s="13">
        <f t="shared" si="0"/>
        <v>31290</v>
      </c>
      <c r="F46" s="1">
        <v>640495</v>
      </c>
      <c r="G46" s="14">
        <f t="shared" si="1"/>
        <v>2</v>
      </c>
      <c r="H46">
        <v>1</v>
      </c>
      <c r="I46">
        <v>0</v>
      </c>
      <c r="J46">
        <v>3</v>
      </c>
    </row>
    <row r="47" spans="1:10" x14ac:dyDescent="0.2">
      <c r="A47" t="s">
        <v>98</v>
      </c>
      <c r="B47" t="s">
        <v>99</v>
      </c>
      <c r="C47" s="12">
        <v>76403</v>
      </c>
      <c r="D47" s="1">
        <v>154006</v>
      </c>
      <c r="E47" s="13">
        <f t="shared" si="0"/>
        <v>8112</v>
      </c>
      <c r="F47" s="1">
        <v>238521</v>
      </c>
      <c r="G47" s="14">
        <f t="shared" si="1"/>
        <v>0</v>
      </c>
      <c r="H47">
        <v>1</v>
      </c>
      <c r="I47">
        <v>0</v>
      </c>
      <c r="J47">
        <v>1</v>
      </c>
    </row>
    <row r="48" spans="1:10" x14ac:dyDescent="0.2">
      <c r="A48" t="s">
        <v>100</v>
      </c>
      <c r="B48" t="s">
        <v>101</v>
      </c>
      <c r="C48" s="12">
        <v>1186098</v>
      </c>
      <c r="D48" s="1">
        <v>911116</v>
      </c>
      <c r="E48" s="13">
        <f t="shared" si="0"/>
        <v>92627</v>
      </c>
      <c r="F48" s="1">
        <v>2189841</v>
      </c>
      <c r="G48" s="14">
        <f t="shared" si="1"/>
        <v>8</v>
      </c>
      <c r="H48">
        <v>3</v>
      </c>
      <c r="I48">
        <v>0</v>
      </c>
      <c r="J48">
        <v>11</v>
      </c>
    </row>
    <row r="49" spans="1:11" x14ac:dyDescent="0.2">
      <c r="A49" t="s">
        <v>102</v>
      </c>
      <c r="B49" t="s">
        <v>103</v>
      </c>
      <c r="C49" s="12">
        <v>1135166</v>
      </c>
      <c r="D49" s="1">
        <v>1296502</v>
      </c>
      <c r="E49" s="13">
        <f t="shared" si="0"/>
        <v>47741</v>
      </c>
      <c r="F49" s="1">
        <v>2479409</v>
      </c>
      <c r="G49" s="14">
        <f t="shared" si="1"/>
        <v>4</v>
      </c>
      <c r="H49">
        <v>5</v>
      </c>
      <c r="I49">
        <v>0</v>
      </c>
      <c r="J49">
        <v>9</v>
      </c>
    </row>
    <row r="50" spans="1:11" x14ac:dyDescent="0.2">
      <c r="A50" t="s">
        <v>104</v>
      </c>
      <c r="B50" t="s">
        <v>105</v>
      </c>
      <c r="C50" s="12">
        <v>283085</v>
      </c>
      <c r="D50" s="1">
        <v>227857</v>
      </c>
      <c r="E50" s="13">
        <f t="shared" si="0"/>
        <v>3431</v>
      </c>
      <c r="F50" s="1">
        <v>514373</v>
      </c>
      <c r="G50" s="14">
        <f t="shared" si="1"/>
        <v>2</v>
      </c>
      <c r="H50">
        <v>1</v>
      </c>
      <c r="I50">
        <v>0</v>
      </c>
      <c r="J50">
        <v>3</v>
      </c>
    </row>
    <row r="51" spans="1:11" x14ac:dyDescent="0.2">
      <c r="A51" t="s">
        <v>106</v>
      </c>
      <c r="B51" t="s">
        <v>107</v>
      </c>
      <c r="C51" s="12">
        <v>1165761</v>
      </c>
      <c r="D51" s="1">
        <v>938690</v>
      </c>
      <c r="E51" s="13">
        <f t="shared" si="0"/>
        <v>36031</v>
      </c>
      <c r="F51" s="1">
        <v>2140482</v>
      </c>
      <c r="G51" s="14">
        <f t="shared" si="1"/>
        <v>5</v>
      </c>
      <c r="H51">
        <v>3</v>
      </c>
      <c r="I51">
        <v>0</v>
      </c>
      <c r="J51">
        <v>8</v>
      </c>
    </row>
    <row r="52" spans="1:11" x14ac:dyDescent="0.2">
      <c r="A52" t="s">
        <v>108</v>
      </c>
      <c r="B52" t="s">
        <v>109</v>
      </c>
      <c r="C52" s="12">
        <v>131661</v>
      </c>
      <c r="D52" s="1">
        <v>45768</v>
      </c>
      <c r="E52" s="13">
        <f t="shared" si="0"/>
        <v>13393</v>
      </c>
      <c r="F52" s="1">
        <v>190822</v>
      </c>
      <c r="G52" s="14">
        <f t="shared" si="1"/>
        <v>1</v>
      </c>
      <c r="H52">
        <v>0</v>
      </c>
      <c r="I52">
        <v>0</v>
      </c>
      <c r="J52">
        <v>1</v>
      </c>
    </row>
    <row r="53" spans="1:11" x14ac:dyDescent="0.2">
      <c r="E53" s="13"/>
    </row>
    <row r="54" spans="1:11" s="2" customFormat="1" x14ac:dyDescent="0.2">
      <c r="A54" s="15" t="s">
        <v>1</v>
      </c>
      <c r="B54" s="15"/>
      <c r="C54" s="16">
        <f>SUM(C3:C52)</f>
        <v>44593666</v>
      </c>
      <c r="D54" s="17">
        <f t="shared" ref="D54:F54" si="3">SUM(D3:D52)</f>
        <v>38854459</v>
      </c>
      <c r="E54" s="19">
        <f t="shared" si="3"/>
        <v>3336832</v>
      </c>
      <c r="F54" s="17">
        <f t="shared" si="3"/>
        <v>86784957</v>
      </c>
      <c r="G54" s="18">
        <f>SUM(G3:G52)</f>
        <v>242</v>
      </c>
      <c r="H54" s="15">
        <f t="shared" ref="H54:J54" si="4">SUM(H3:H52)</f>
        <v>193</v>
      </c>
      <c r="I54" s="15">
        <f t="shared" si="4"/>
        <v>0</v>
      </c>
      <c r="J54" s="15">
        <f t="shared" si="4"/>
        <v>435</v>
      </c>
      <c r="K54" s="18"/>
    </row>
    <row r="57" spans="1:11" x14ac:dyDescent="0.2">
      <c r="A57" t="s">
        <v>111</v>
      </c>
      <c r="C57" s="12">
        <v>44593666</v>
      </c>
      <c r="D57" s="1">
        <v>38854459</v>
      </c>
      <c r="F57" s="1">
        <v>86784957</v>
      </c>
      <c r="G57" s="14">
        <v>242</v>
      </c>
      <c r="H57">
        <v>193</v>
      </c>
      <c r="I57">
        <v>0</v>
      </c>
      <c r="J57">
        <v>435</v>
      </c>
    </row>
    <row r="58" spans="1:11" x14ac:dyDescent="0.2">
      <c r="A58" t="s">
        <v>110</v>
      </c>
      <c r="C58" s="12">
        <f>C54-C57</f>
        <v>0</v>
      </c>
      <c r="D58" s="1">
        <f t="shared" ref="D58:F58" si="5">D54-D57</f>
        <v>0</v>
      </c>
      <c r="E58" s="1" t="s">
        <v>2</v>
      </c>
      <c r="F58" s="1">
        <f t="shared" si="5"/>
        <v>0</v>
      </c>
      <c r="G58" s="14">
        <f>G54-G57</f>
        <v>0</v>
      </c>
      <c r="H58">
        <f>H54-H57</f>
        <v>0</v>
      </c>
      <c r="I58">
        <f>I54-I57</f>
        <v>0</v>
      </c>
      <c r="J58">
        <f>J54-J57</f>
        <v>0</v>
      </c>
    </row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L4" sqref="L4:L69"/>
    </sheetView>
  </sheetViews>
  <sheetFormatPr baseColWidth="10" defaultRowHeight="16" x14ac:dyDescent="0.2"/>
  <cols>
    <col min="1" max="1" width="22.1640625" customWidth="1"/>
    <col min="2" max="2" width="5.6640625" bestFit="1" customWidth="1"/>
    <col min="3" max="4" width="10.83203125" style="14"/>
    <col min="6" max="6" width="10.83203125" style="26"/>
    <col min="7" max="7" width="10.83203125" style="1"/>
    <col min="8" max="8" width="10.83203125" style="14"/>
    <col min="11" max="11" width="17.1640625" style="14" bestFit="1" customWidth="1"/>
  </cols>
  <sheetData>
    <row r="1" spans="1:12" x14ac:dyDescent="0.2">
      <c r="A1" s="3"/>
      <c r="B1" s="3" t="s">
        <v>2</v>
      </c>
      <c r="C1" s="7"/>
      <c r="D1" s="4"/>
      <c r="E1" s="5" t="s">
        <v>113</v>
      </c>
      <c r="F1" s="20"/>
      <c r="G1" s="6"/>
      <c r="H1" s="7"/>
      <c r="I1" s="8" t="s">
        <v>114</v>
      </c>
      <c r="J1" s="3"/>
      <c r="K1" s="7"/>
    </row>
    <row r="2" spans="1:12" x14ac:dyDescent="0.2">
      <c r="A2" s="3" t="s">
        <v>4</v>
      </c>
      <c r="B2" s="3" t="s">
        <v>5</v>
      </c>
      <c r="C2" s="7" t="s">
        <v>115</v>
      </c>
      <c r="D2" s="7" t="s">
        <v>116</v>
      </c>
      <c r="E2" s="3" t="s">
        <v>117</v>
      </c>
      <c r="F2" s="10" t="s">
        <v>118</v>
      </c>
      <c r="G2" s="6" t="s">
        <v>119</v>
      </c>
      <c r="H2" s="7" t="s">
        <v>120</v>
      </c>
      <c r="I2" s="3" t="s">
        <v>121</v>
      </c>
      <c r="J2" s="3" t="s">
        <v>122</v>
      </c>
      <c r="K2" s="7" t="s">
        <v>9</v>
      </c>
    </row>
    <row r="3" spans="1:12" x14ac:dyDescent="0.2">
      <c r="A3" t="s">
        <v>10</v>
      </c>
      <c r="B3" t="s">
        <v>11</v>
      </c>
      <c r="C3" s="14" t="s">
        <v>123</v>
      </c>
      <c r="D3" s="12">
        <v>129063</v>
      </c>
      <c r="E3" s="1">
        <v>0</v>
      </c>
      <c r="F3" s="13">
        <f t="shared" ref="F3" si="0">G3-SUM(D3:E3)</f>
        <v>27218</v>
      </c>
      <c r="G3" s="1">
        <v>156281</v>
      </c>
      <c r="H3" s="14">
        <v>1</v>
      </c>
      <c r="I3">
        <v>0</v>
      </c>
      <c r="J3">
        <v>0</v>
      </c>
      <c r="L3" t="str">
        <f>IF(AND(SUM(H3:J3)=0,G3&gt;0), "BAD", "OK")</f>
        <v>OK</v>
      </c>
    </row>
    <row r="4" spans="1:12" x14ac:dyDescent="0.2">
      <c r="A4" t="s">
        <v>10</v>
      </c>
      <c r="B4" t="s">
        <v>11</v>
      </c>
      <c r="C4" s="14" t="s">
        <v>125</v>
      </c>
      <c r="D4" s="12">
        <v>167714</v>
      </c>
      <c r="E4" s="1">
        <v>0</v>
      </c>
      <c r="F4" s="13">
        <f t="shared" ref="F4:F5" si="1">G4-SUM(D4:E4)</f>
        <v>2007</v>
      </c>
      <c r="G4" s="1">
        <v>169721</v>
      </c>
      <c r="H4" s="14">
        <v>1</v>
      </c>
      <c r="I4">
        <v>0</v>
      </c>
      <c r="J4">
        <v>0</v>
      </c>
      <c r="L4" t="str">
        <f t="shared" ref="L4:L67" si="2">IF(AND(SUM(H4:J4)=0,G4&gt;0), "BAD", "OK")</f>
        <v>OK</v>
      </c>
    </row>
    <row r="5" spans="1:12" x14ac:dyDescent="0.2">
      <c r="A5" t="s">
        <v>10</v>
      </c>
      <c r="B5" t="s">
        <v>11</v>
      </c>
      <c r="C5" s="14" t="s">
        <v>127</v>
      </c>
      <c r="D5" s="12">
        <v>205288</v>
      </c>
      <c r="E5" s="1">
        <v>0</v>
      </c>
      <c r="F5" s="13">
        <f t="shared" si="1"/>
        <v>4076</v>
      </c>
      <c r="G5" s="1">
        <v>209364</v>
      </c>
      <c r="H5" s="14">
        <v>1</v>
      </c>
      <c r="I5">
        <v>0</v>
      </c>
      <c r="J5">
        <v>0</v>
      </c>
      <c r="L5" t="str">
        <f t="shared" si="2"/>
        <v>OK</v>
      </c>
    </row>
    <row r="6" spans="1:12" x14ac:dyDescent="0.2">
      <c r="A6" t="s">
        <v>12</v>
      </c>
      <c r="B6" t="s">
        <v>13</v>
      </c>
      <c r="C6" s="14" t="s">
        <v>124</v>
      </c>
      <c r="D6" s="12">
        <v>0</v>
      </c>
      <c r="E6" s="1">
        <v>0</v>
      </c>
      <c r="F6" s="13">
        <f t="shared" ref="F6:F69" si="3">G6-SUM(D6:E6)</f>
        <v>0</v>
      </c>
      <c r="G6" s="1">
        <v>0</v>
      </c>
      <c r="H6" s="14">
        <v>0</v>
      </c>
      <c r="I6">
        <v>0</v>
      </c>
      <c r="J6">
        <v>0</v>
      </c>
      <c r="L6" t="str">
        <f t="shared" si="2"/>
        <v>OK</v>
      </c>
    </row>
    <row r="7" spans="1:12" x14ac:dyDescent="0.2">
      <c r="A7" t="s">
        <v>14</v>
      </c>
      <c r="B7" t="s">
        <v>15</v>
      </c>
      <c r="C7" s="14" t="s">
        <v>124</v>
      </c>
      <c r="D7" s="12">
        <v>0</v>
      </c>
      <c r="E7" s="1">
        <v>0</v>
      </c>
      <c r="F7" s="13">
        <f t="shared" si="3"/>
        <v>0</v>
      </c>
      <c r="G7" s="1">
        <v>0</v>
      </c>
      <c r="H7" s="14">
        <v>0</v>
      </c>
      <c r="I7">
        <v>0</v>
      </c>
      <c r="J7">
        <v>0</v>
      </c>
      <c r="L7" t="str">
        <f t="shared" si="2"/>
        <v>OK</v>
      </c>
    </row>
    <row r="8" spans="1:12" x14ac:dyDescent="0.2">
      <c r="A8" t="s">
        <v>16</v>
      </c>
      <c r="B8" t="s">
        <v>17</v>
      </c>
      <c r="C8" s="14" t="s">
        <v>124</v>
      </c>
      <c r="D8" s="12">
        <v>0</v>
      </c>
      <c r="E8" s="1">
        <v>0</v>
      </c>
      <c r="F8" s="13">
        <f t="shared" si="3"/>
        <v>0</v>
      </c>
      <c r="G8" s="1">
        <v>0</v>
      </c>
      <c r="H8" s="14">
        <v>0</v>
      </c>
      <c r="I8">
        <v>0</v>
      </c>
      <c r="J8">
        <v>0</v>
      </c>
      <c r="L8" t="str">
        <f t="shared" si="2"/>
        <v>OK</v>
      </c>
    </row>
    <row r="9" spans="1:12" x14ac:dyDescent="0.2">
      <c r="A9" t="s">
        <v>18</v>
      </c>
      <c r="B9" t="s">
        <v>19</v>
      </c>
      <c r="C9" s="14" t="s">
        <v>126</v>
      </c>
      <c r="D9" s="12">
        <v>135979</v>
      </c>
      <c r="E9" s="1">
        <v>0</v>
      </c>
      <c r="F9" s="13">
        <f t="shared" si="3"/>
        <v>0</v>
      </c>
      <c r="G9" s="1">
        <v>135979</v>
      </c>
      <c r="H9" s="14">
        <v>1</v>
      </c>
      <c r="I9">
        <v>0</v>
      </c>
      <c r="J9">
        <v>0</v>
      </c>
      <c r="L9" t="str">
        <f t="shared" si="2"/>
        <v>OK</v>
      </c>
    </row>
    <row r="10" spans="1:12" x14ac:dyDescent="0.2">
      <c r="A10" t="s">
        <v>18</v>
      </c>
      <c r="B10" t="s">
        <v>19</v>
      </c>
      <c r="C10" s="14" t="s">
        <v>129</v>
      </c>
      <c r="D10" s="12">
        <v>173490</v>
      </c>
      <c r="E10" s="1">
        <v>0</v>
      </c>
      <c r="F10" s="13">
        <f t="shared" ref="F10" si="4">G10-SUM(D10:E10)</f>
        <v>2173</v>
      </c>
      <c r="G10" s="1">
        <v>175663</v>
      </c>
      <c r="H10" s="14">
        <v>1</v>
      </c>
      <c r="I10">
        <v>0</v>
      </c>
      <c r="J10">
        <v>0</v>
      </c>
      <c r="L10" t="str">
        <f t="shared" si="2"/>
        <v>OK</v>
      </c>
    </row>
    <row r="11" spans="1:12" x14ac:dyDescent="0.2">
      <c r="A11" t="s">
        <v>20</v>
      </c>
      <c r="B11" t="s">
        <v>21</v>
      </c>
      <c r="C11" s="14" t="s">
        <v>124</v>
      </c>
      <c r="D11" s="12">
        <v>0</v>
      </c>
      <c r="E11" s="1">
        <v>0</v>
      </c>
      <c r="F11" s="13">
        <f t="shared" si="3"/>
        <v>0</v>
      </c>
      <c r="G11" s="1">
        <v>0</v>
      </c>
      <c r="H11" s="14">
        <v>0</v>
      </c>
      <c r="I11">
        <v>0</v>
      </c>
      <c r="J11">
        <v>0</v>
      </c>
      <c r="L11" t="str">
        <f t="shared" si="2"/>
        <v>OK</v>
      </c>
    </row>
    <row r="12" spans="1:12" x14ac:dyDescent="0.2">
      <c r="A12" t="s">
        <v>22</v>
      </c>
      <c r="B12" t="s">
        <v>23</v>
      </c>
      <c r="C12" s="14" t="s">
        <v>124</v>
      </c>
      <c r="D12" s="12">
        <v>0</v>
      </c>
      <c r="E12" s="1">
        <v>0</v>
      </c>
      <c r="F12" s="13">
        <f t="shared" si="3"/>
        <v>0</v>
      </c>
      <c r="G12" s="1">
        <v>0</v>
      </c>
      <c r="H12" s="14">
        <v>0</v>
      </c>
      <c r="I12">
        <v>0</v>
      </c>
      <c r="J12">
        <v>0</v>
      </c>
      <c r="L12" t="str">
        <f t="shared" si="2"/>
        <v>OK</v>
      </c>
    </row>
    <row r="13" spans="1:12" x14ac:dyDescent="0.2">
      <c r="A13" t="s">
        <v>24</v>
      </c>
      <c r="B13" t="s">
        <v>25</v>
      </c>
      <c r="C13" s="14" t="s">
        <v>124</v>
      </c>
      <c r="D13" s="12">
        <v>0</v>
      </c>
      <c r="E13" s="1">
        <v>0</v>
      </c>
      <c r="F13" s="13">
        <f t="shared" si="3"/>
        <v>0</v>
      </c>
      <c r="G13" s="1">
        <v>0</v>
      </c>
      <c r="H13" s="14">
        <v>0</v>
      </c>
      <c r="I13">
        <v>0</v>
      </c>
      <c r="J13">
        <v>0</v>
      </c>
      <c r="L13" t="str">
        <f t="shared" si="2"/>
        <v>OK</v>
      </c>
    </row>
    <row r="14" spans="1:12" x14ac:dyDescent="0.2">
      <c r="A14" t="s">
        <v>26</v>
      </c>
      <c r="B14" t="s">
        <v>27</v>
      </c>
      <c r="C14" s="14" t="s">
        <v>123</v>
      </c>
      <c r="D14" s="12">
        <v>170821</v>
      </c>
      <c r="E14" s="1">
        <v>0</v>
      </c>
      <c r="F14" s="13">
        <f t="shared" si="3"/>
        <v>42705</v>
      </c>
      <c r="G14" s="1">
        <v>213526</v>
      </c>
      <c r="H14" s="14">
        <v>1</v>
      </c>
      <c r="I14">
        <v>0</v>
      </c>
      <c r="J14">
        <v>0</v>
      </c>
      <c r="L14" t="str">
        <f t="shared" si="2"/>
        <v>OK</v>
      </c>
    </row>
    <row r="15" spans="1:12" x14ac:dyDescent="0.2">
      <c r="A15" t="s">
        <v>26</v>
      </c>
      <c r="B15" t="s">
        <v>27</v>
      </c>
      <c r="C15" s="14" t="s">
        <v>125</v>
      </c>
      <c r="D15" s="12">
        <v>178238</v>
      </c>
      <c r="E15" s="1">
        <v>0</v>
      </c>
      <c r="F15" s="13">
        <f t="shared" ref="F15:F17" si="5">G15-SUM(D15:E15)</f>
        <v>52607</v>
      </c>
      <c r="G15" s="1">
        <v>230845</v>
      </c>
      <c r="H15" s="14">
        <v>1</v>
      </c>
      <c r="I15">
        <v>0</v>
      </c>
      <c r="J15">
        <v>0</v>
      </c>
      <c r="L15" t="str">
        <f t="shared" si="2"/>
        <v>OK</v>
      </c>
    </row>
    <row r="16" spans="1:12" x14ac:dyDescent="0.2">
      <c r="A16" t="s">
        <v>26</v>
      </c>
      <c r="B16" t="s">
        <v>27</v>
      </c>
      <c r="C16" s="14" t="s">
        <v>127</v>
      </c>
      <c r="D16" s="12">
        <v>179349</v>
      </c>
      <c r="E16" s="1">
        <v>0</v>
      </c>
      <c r="F16" s="13">
        <f t="shared" si="5"/>
        <v>71632</v>
      </c>
      <c r="G16" s="1">
        <v>250981</v>
      </c>
      <c r="H16" s="14">
        <v>1</v>
      </c>
      <c r="I16">
        <v>0</v>
      </c>
      <c r="J16">
        <v>0</v>
      </c>
      <c r="L16" t="str">
        <f t="shared" si="2"/>
        <v>OK</v>
      </c>
    </row>
    <row r="17" spans="1:12" x14ac:dyDescent="0.2">
      <c r="A17" t="s">
        <v>26</v>
      </c>
      <c r="B17" t="s">
        <v>27</v>
      </c>
      <c r="C17" s="14" t="s">
        <v>128</v>
      </c>
      <c r="D17" s="12">
        <v>0</v>
      </c>
      <c r="E17" s="1">
        <v>106361</v>
      </c>
      <c r="F17" s="13">
        <f t="shared" si="5"/>
        <v>17009</v>
      </c>
      <c r="G17" s="1">
        <v>123370</v>
      </c>
      <c r="H17" s="14">
        <v>0</v>
      </c>
      <c r="I17">
        <v>1</v>
      </c>
      <c r="J17">
        <v>0</v>
      </c>
      <c r="L17" t="str">
        <f t="shared" si="2"/>
        <v>OK</v>
      </c>
    </row>
    <row r="18" spans="1:12" s="25" customFormat="1" x14ac:dyDescent="0.2">
      <c r="A18" s="25" t="s">
        <v>26</v>
      </c>
      <c r="B18" s="25" t="s">
        <v>27</v>
      </c>
      <c r="C18" s="24" t="s">
        <v>126</v>
      </c>
      <c r="D18" s="21" t="s">
        <v>2</v>
      </c>
      <c r="E18" s="22" t="s">
        <v>2</v>
      </c>
      <c r="F18" s="23" t="s">
        <v>2</v>
      </c>
      <c r="G18" s="22" t="s">
        <v>2</v>
      </c>
      <c r="H18" s="24">
        <v>1</v>
      </c>
      <c r="I18" s="25">
        <v>0</v>
      </c>
      <c r="J18" s="25">
        <v>0</v>
      </c>
      <c r="K18" s="24" t="s">
        <v>130</v>
      </c>
      <c r="L18" s="25" t="str">
        <f t="shared" si="2"/>
        <v>OK</v>
      </c>
    </row>
    <row r="19" spans="1:12" x14ac:dyDescent="0.2">
      <c r="A19" t="s">
        <v>28</v>
      </c>
      <c r="B19" t="s">
        <v>29</v>
      </c>
      <c r="C19" s="14" t="s">
        <v>127</v>
      </c>
      <c r="D19" s="12">
        <v>198100</v>
      </c>
      <c r="E19" s="1">
        <v>0</v>
      </c>
      <c r="F19" s="13">
        <f t="shared" si="3"/>
        <v>188</v>
      </c>
      <c r="G19" s="1">
        <v>198288</v>
      </c>
      <c r="H19" s="14">
        <v>1</v>
      </c>
      <c r="I19">
        <v>0</v>
      </c>
      <c r="J19">
        <v>0</v>
      </c>
      <c r="L19" t="str">
        <f t="shared" si="2"/>
        <v>OK</v>
      </c>
    </row>
    <row r="20" spans="1:12" x14ac:dyDescent="0.2">
      <c r="A20" t="s">
        <v>28</v>
      </c>
      <c r="B20" t="s">
        <v>29</v>
      </c>
      <c r="C20" s="14" t="s">
        <v>131</v>
      </c>
      <c r="D20" s="12">
        <v>173512</v>
      </c>
      <c r="E20" s="1">
        <v>0</v>
      </c>
      <c r="F20" s="13">
        <f t="shared" ref="F20:F21" si="6">G20-SUM(D20:E20)</f>
        <v>0</v>
      </c>
      <c r="G20" s="1">
        <v>173512</v>
      </c>
      <c r="H20" s="14">
        <v>1</v>
      </c>
      <c r="I20">
        <v>0</v>
      </c>
      <c r="J20">
        <v>0</v>
      </c>
      <c r="L20" t="str">
        <f t="shared" si="2"/>
        <v>OK</v>
      </c>
    </row>
    <row r="21" spans="1:12" x14ac:dyDescent="0.2">
      <c r="A21" t="s">
        <v>28</v>
      </c>
      <c r="B21" t="s">
        <v>29</v>
      </c>
      <c r="C21" s="14" t="s">
        <v>132</v>
      </c>
      <c r="D21" s="12">
        <v>163515</v>
      </c>
      <c r="E21" s="1">
        <v>0</v>
      </c>
      <c r="F21" s="13">
        <f t="shared" si="6"/>
        <v>0</v>
      </c>
      <c r="G21" s="1">
        <v>163515</v>
      </c>
      <c r="H21" s="14">
        <v>1</v>
      </c>
      <c r="I21">
        <v>0</v>
      </c>
      <c r="J21">
        <v>0</v>
      </c>
      <c r="L21" t="str">
        <f t="shared" si="2"/>
        <v>OK</v>
      </c>
    </row>
    <row r="22" spans="1:12" x14ac:dyDescent="0.2">
      <c r="A22" t="s">
        <v>30</v>
      </c>
      <c r="B22" t="s">
        <v>31</v>
      </c>
      <c r="C22" s="14" t="s">
        <v>124</v>
      </c>
      <c r="D22" s="12">
        <v>0</v>
      </c>
      <c r="E22" s="1">
        <v>0</v>
      </c>
      <c r="F22" s="13">
        <f t="shared" si="3"/>
        <v>0</v>
      </c>
      <c r="G22" s="1">
        <v>0</v>
      </c>
      <c r="H22" s="14">
        <v>0</v>
      </c>
      <c r="I22">
        <v>0</v>
      </c>
      <c r="J22">
        <v>0</v>
      </c>
      <c r="L22" t="str">
        <f t="shared" si="2"/>
        <v>OK</v>
      </c>
    </row>
    <row r="23" spans="1:12" x14ac:dyDescent="0.2">
      <c r="A23" t="s">
        <v>32</v>
      </c>
      <c r="B23" t="s">
        <v>33</v>
      </c>
      <c r="C23" s="14" t="s">
        <v>124</v>
      </c>
      <c r="D23" s="12">
        <v>0</v>
      </c>
      <c r="E23" s="1">
        <v>0</v>
      </c>
      <c r="F23" s="13">
        <f t="shared" si="3"/>
        <v>0</v>
      </c>
      <c r="G23" s="1">
        <v>0</v>
      </c>
      <c r="H23" s="14">
        <v>0</v>
      </c>
      <c r="I23">
        <v>0</v>
      </c>
      <c r="J23">
        <v>0</v>
      </c>
      <c r="L23" t="str">
        <f t="shared" si="2"/>
        <v>OK</v>
      </c>
    </row>
    <row r="24" spans="1:12" x14ac:dyDescent="0.2">
      <c r="A24" t="s">
        <v>34</v>
      </c>
      <c r="B24" t="s">
        <v>35</v>
      </c>
      <c r="C24" s="14" t="s">
        <v>124</v>
      </c>
      <c r="D24" s="12">
        <v>0</v>
      </c>
      <c r="E24" s="1">
        <v>0</v>
      </c>
      <c r="F24" s="13">
        <f t="shared" si="3"/>
        <v>0</v>
      </c>
      <c r="G24" s="1">
        <v>0</v>
      </c>
      <c r="H24" s="14">
        <v>0</v>
      </c>
      <c r="I24">
        <v>0</v>
      </c>
      <c r="J24">
        <v>0</v>
      </c>
      <c r="L24" t="str">
        <f t="shared" si="2"/>
        <v>OK</v>
      </c>
    </row>
    <row r="25" spans="1:12" x14ac:dyDescent="0.2">
      <c r="A25" t="s">
        <v>36</v>
      </c>
      <c r="B25" t="s">
        <v>37</v>
      </c>
      <c r="C25" s="14" t="s">
        <v>124</v>
      </c>
      <c r="D25" s="12">
        <v>0</v>
      </c>
      <c r="E25" s="1">
        <v>0</v>
      </c>
      <c r="F25" s="13">
        <f t="shared" si="3"/>
        <v>0</v>
      </c>
      <c r="G25" s="1">
        <v>0</v>
      </c>
      <c r="H25" s="14">
        <v>0</v>
      </c>
      <c r="I25">
        <v>0</v>
      </c>
      <c r="J25">
        <v>0</v>
      </c>
      <c r="L25" t="str">
        <f t="shared" si="2"/>
        <v>OK</v>
      </c>
    </row>
    <row r="26" spans="1:12" x14ac:dyDescent="0.2">
      <c r="A26" t="s">
        <v>38</v>
      </c>
      <c r="B26" t="s">
        <v>39</v>
      </c>
      <c r="C26" s="14" t="s">
        <v>124</v>
      </c>
      <c r="D26" s="12">
        <v>0</v>
      </c>
      <c r="E26" s="1">
        <v>0</v>
      </c>
      <c r="F26" s="13">
        <f t="shared" si="3"/>
        <v>0</v>
      </c>
      <c r="G26" s="1">
        <v>0</v>
      </c>
      <c r="H26" s="14">
        <v>0</v>
      </c>
      <c r="I26">
        <v>0</v>
      </c>
      <c r="J26">
        <v>0</v>
      </c>
      <c r="L26" t="str">
        <f t="shared" si="2"/>
        <v>OK</v>
      </c>
    </row>
    <row r="27" spans="1:12" x14ac:dyDescent="0.2">
      <c r="A27" t="s">
        <v>40</v>
      </c>
      <c r="B27" t="s">
        <v>41</v>
      </c>
      <c r="C27" s="14" t="s">
        <v>124</v>
      </c>
      <c r="D27" s="12">
        <v>0</v>
      </c>
      <c r="E27" s="1">
        <v>0</v>
      </c>
      <c r="F27" s="13">
        <f t="shared" si="3"/>
        <v>0</v>
      </c>
      <c r="G27" s="1">
        <v>0</v>
      </c>
      <c r="H27" s="14">
        <v>0</v>
      </c>
      <c r="I27">
        <v>0</v>
      </c>
      <c r="J27">
        <v>0</v>
      </c>
      <c r="L27" t="str">
        <f t="shared" si="2"/>
        <v>OK</v>
      </c>
    </row>
    <row r="28" spans="1:12" x14ac:dyDescent="0.2">
      <c r="A28" t="s">
        <v>42</v>
      </c>
      <c r="B28" t="s">
        <v>43</v>
      </c>
      <c r="C28" s="14" t="s">
        <v>124</v>
      </c>
      <c r="D28" s="12">
        <v>0</v>
      </c>
      <c r="E28" s="1">
        <v>0</v>
      </c>
      <c r="F28" s="13">
        <f t="shared" si="3"/>
        <v>0</v>
      </c>
      <c r="G28" s="1">
        <v>0</v>
      </c>
      <c r="H28" s="14">
        <v>0</v>
      </c>
      <c r="I28">
        <v>0</v>
      </c>
      <c r="J28">
        <v>0</v>
      </c>
      <c r="L28" t="str">
        <f t="shared" si="2"/>
        <v>OK</v>
      </c>
    </row>
    <row r="29" spans="1:12" x14ac:dyDescent="0.2">
      <c r="A29" t="s">
        <v>44</v>
      </c>
      <c r="B29" t="s">
        <v>45</v>
      </c>
      <c r="C29" s="14" t="s">
        <v>133</v>
      </c>
      <c r="D29" s="12">
        <v>122033</v>
      </c>
      <c r="E29" s="1">
        <v>0</v>
      </c>
      <c r="F29" s="13">
        <f t="shared" si="3"/>
        <v>33279</v>
      </c>
      <c r="G29" s="1">
        <v>155312</v>
      </c>
      <c r="H29" s="14">
        <v>1</v>
      </c>
      <c r="I29">
        <v>0</v>
      </c>
      <c r="J29">
        <v>0</v>
      </c>
      <c r="L29" t="str">
        <f t="shared" si="2"/>
        <v>OK</v>
      </c>
    </row>
    <row r="30" spans="1:12" s="25" customFormat="1" x14ac:dyDescent="0.2">
      <c r="A30" s="25" t="s">
        <v>44</v>
      </c>
      <c r="B30" s="25" t="s">
        <v>45</v>
      </c>
      <c r="C30" s="24" t="s">
        <v>134</v>
      </c>
      <c r="D30" s="21" t="s">
        <v>2</v>
      </c>
      <c r="E30" s="22" t="s">
        <v>2</v>
      </c>
      <c r="F30" s="23" t="s">
        <v>2</v>
      </c>
      <c r="G30" s="22" t="s">
        <v>2</v>
      </c>
      <c r="H30" s="24">
        <v>1</v>
      </c>
      <c r="I30" s="25">
        <v>0</v>
      </c>
      <c r="J30" s="25">
        <v>0</v>
      </c>
      <c r="K30" s="24" t="s">
        <v>130</v>
      </c>
      <c r="L30" s="25" t="str">
        <f t="shared" si="2"/>
        <v>OK</v>
      </c>
    </row>
    <row r="31" spans="1:12" x14ac:dyDescent="0.2">
      <c r="A31" t="s">
        <v>46</v>
      </c>
      <c r="B31" t="s">
        <v>47</v>
      </c>
      <c r="C31" s="14" t="s">
        <v>124</v>
      </c>
      <c r="D31" s="12">
        <v>0</v>
      </c>
      <c r="E31" s="1">
        <v>0</v>
      </c>
      <c r="F31" s="13">
        <f t="shared" si="3"/>
        <v>0</v>
      </c>
      <c r="G31" s="1">
        <v>0</v>
      </c>
      <c r="H31" s="14">
        <v>0</v>
      </c>
      <c r="I31">
        <v>0</v>
      </c>
      <c r="J31">
        <v>0</v>
      </c>
      <c r="L31" t="str">
        <f t="shared" si="2"/>
        <v>OK</v>
      </c>
    </row>
    <row r="32" spans="1:12" x14ac:dyDescent="0.2">
      <c r="A32" t="s">
        <v>48</v>
      </c>
      <c r="B32" t="s">
        <v>49</v>
      </c>
      <c r="C32" s="14" t="s">
        <v>124</v>
      </c>
      <c r="D32" s="12">
        <v>0</v>
      </c>
      <c r="E32" s="1">
        <v>0</v>
      </c>
      <c r="F32" s="13">
        <f t="shared" si="3"/>
        <v>0</v>
      </c>
      <c r="G32" s="1">
        <v>0</v>
      </c>
      <c r="H32" s="14">
        <v>0</v>
      </c>
      <c r="I32">
        <v>0</v>
      </c>
      <c r="J32">
        <v>0</v>
      </c>
      <c r="L32" t="str">
        <f t="shared" si="2"/>
        <v>OK</v>
      </c>
    </row>
    <row r="33" spans="1:12" x14ac:dyDescent="0.2">
      <c r="A33" t="s">
        <v>50</v>
      </c>
      <c r="B33" t="s">
        <v>51</v>
      </c>
      <c r="C33" s="14" t="s">
        <v>135</v>
      </c>
      <c r="D33" s="12">
        <v>0</v>
      </c>
      <c r="E33" s="1">
        <v>134974</v>
      </c>
      <c r="F33" s="13">
        <f t="shared" si="3"/>
        <v>2686</v>
      </c>
      <c r="G33" s="1">
        <v>137660</v>
      </c>
      <c r="H33" s="14">
        <v>0</v>
      </c>
      <c r="I33">
        <v>1</v>
      </c>
      <c r="J33">
        <v>0</v>
      </c>
      <c r="L33" t="str">
        <f t="shared" si="2"/>
        <v>OK</v>
      </c>
    </row>
    <row r="34" spans="1:12" x14ac:dyDescent="0.2">
      <c r="A34" t="s">
        <v>52</v>
      </c>
      <c r="B34" t="s">
        <v>53</v>
      </c>
      <c r="C34" s="14" t="s">
        <v>124</v>
      </c>
      <c r="D34" s="12">
        <v>0</v>
      </c>
      <c r="E34" s="1">
        <v>0</v>
      </c>
      <c r="F34" s="13">
        <f t="shared" si="3"/>
        <v>0</v>
      </c>
      <c r="G34" s="1">
        <v>0</v>
      </c>
      <c r="H34" s="14">
        <v>0</v>
      </c>
      <c r="I34">
        <v>0</v>
      </c>
      <c r="J34">
        <v>0</v>
      </c>
      <c r="L34" t="str">
        <f t="shared" si="2"/>
        <v>OK</v>
      </c>
    </row>
    <row r="35" spans="1:12" x14ac:dyDescent="0.2">
      <c r="A35" t="s">
        <v>54</v>
      </c>
      <c r="B35" t="s">
        <v>55</v>
      </c>
      <c r="C35" s="14" t="s">
        <v>124</v>
      </c>
      <c r="D35" s="12">
        <v>0</v>
      </c>
      <c r="E35" s="1">
        <v>0</v>
      </c>
      <c r="F35" s="13">
        <f t="shared" si="3"/>
        <v>0</v>
      </c>
      <c r="G35" s="1">
        <v>0</v>
      </c>
      <c r="H35" s="14">
        <v>0</v>
      </c>
      <c r="I35">
        <v>0</v>
      </c>
      <c r="J35">
        <v>0</v>
      </c>
      <c r="L35" t="str">
        <f t="shared" si="2"/>
        <v>OK</v>
      </c>
    </row>
    <row r="36" spans="1:12" x14ac:dyDescent="0.2">
      <c r="A36" t="s">
        <v>56</v>
      </c>
      <c r="B36" t="s">
        <v>57</v>
      </c>
      <c r="C36" s="14" t="s">
        <v>124</v>
      </c>
      <c r="D36" s="12">
        <v>0</v>
      </c>
      <c r="E36" s="1">
        <v>0</v>
      </c>
      <c r="F36" s="13">
        <f t="shared" si="3"/>
        <v>0</v>
      </c>
      <c r="G36" s="1">
        <v>0</v>
      </c>
      <c r="H36" s="14">
        <v>0</v>
      </c>
      <c r="I36">
        <v>0</v>
      </c>
      <c r="J36">
        <v>0</v>
      </c>
      <c r="L36" t="str">
        <f t="shared" si="2"/>
        <v>OK</v>
      </c>
    </row>
    <row r="37" spans="1:12" x14ac:dyDescent="0.2">
      <c r="A37" t="s">
        <v>58</v>
      </c>
      <c r="B37" t="s">
        <v>59</v>
      </c>
      <c r="C37" s="14" t="s">
        <v>131</v>
      </c>
      <c r="D37" s="12">
        <v>162724</v>
      </c>
      <c r="E37" s="1">
        <v>0</v>
      </c>
      <c r="F37" s="13">
        <f t="shared" si="3"/>
        <v>47634</v>
      </c>
      <c r="G37" s="1">
        <v>210358</v>
      </c>
      <c r="H37" s="14">
        <v>1</v>
      </c>
      <c r="I37">
        <v>0</v>
      </c>
      <c r="J37">
        <v>0</v>
      </c>
      <c r="L37" t="str">
        <f t="shared" si="2"/>
        <v>OK</v>
      </c>
    </row>
    <row r="38" spans="1:12" x14ac:dyDescent="0.2">
      <c r="A38" t="s">
        <v>60</v>
      </c>
      <c r="B38" t="s">
        <v>61</v>
      </c>
      <c r="C38" s="14" t="s">
        <v>124</v>
      </c>
      <c r="D38" s="12">
        <v>0</v>
      </c>
      <c r="E38" s="1">
        <v>0</v>
      </c>
      <c r="F38" s="13">
        <f t="shared" si="3"/>
        <v>0</v>
      </c>
      <c r="G38" s="1">
        <v>0</v>
      </c>
      <c r="H38" s="14">
        <v>0</v>
      </c>
      <c r="I38">
        <v>0</v>
      </c>
      <c r="J38">
        <v>0</v>
      </c>
      <c r="L38" t="str">
        <f t="shared" si="2"/>
        <v>OK</v>
      </c>
    </row>
    <row r="39" spans="1:12" x14ac:dyDescent="0.2">
      <c r="A39" t="s">
        <v>62</v>
      </c>
      <c r="B39" t="s">
        <v>63</v>
      </c>
      <c r="C39" s="14" t="s">
        <v>124</v>
      </c>
      <c r="D39" s="12">
        <v>0</v>
      </c>
      <c r="E39" s="1">
        <v>0</v>
      </c>
      <c r="F39" s="13">
        <f t="shared" si="3"/>
        <v>0</v>
      </c>
      <c r="G39" s="1">
        <v>0</v>
      </c>
      <c r="H39" s="14">
        <v>0</v>
      </c>
      <c r="I39">
        <v>0</v>
      </c>
      <c r="J39">
        <v>0</v>
      </c>
      <c r="L39" t="str">
        <f t="shared" si="2"/>
        <v>OK</v>
      </c>
    </row>
    <row r="40" spans="1:12" x14ac:dyDescent="0.2">
      <c r="A40" t="s">
        <v>64</v>
      </c>
      <c r="B40" t="s">
        <v>65</v>
      </c>
      <c r="C40" s="14" t="s">
        <v>124</v>
      </c>
      <c r="D40" s="12">
        <v>0</v>
      </c>
      <c r="E40" s="1">
        <v>0</v>
      </c>
      <c r="F40" s="13">
        <f t="shared" si="3"/>
        <v>0</v>
      </c>
      <c r="G40" s="1">
        <v>0</v>
      </c>
      <c r="H40" s="14">
        <v>0</v>
      </c>
      <c r="I40">
        <v>0</v>
      </c>
      <c r="J40">
        <v>0</v>
      </c>
      <c r="L40" t="str">
        <f t="shared" si="2"/>
        <v>OK</v>
      </c>
    </row>
    <row r="41" spans="1:12" x14ac:dyDescent="0.2">
      <c r="A41" t="s">
        <v>66</v>
      </c>
      <c r="B41" t="s">
        <v>67</v>
      </c>
      <c r="C41" s="14" t="s">
        <v>124</v>
      </c>
      <c r="D41" s="12">
        <v>0</v>
      </c>
      <c r="E41" s="1">
        <v>0</v>
      </c>
      <c r="F41" s="13">
        <f t="shared" si="3"/>
        <v>0</v>
      </c>
      <c r="G41" s="1">
        <v>0</v>
      </c>
      <c r="H41" s="14">
        <v>0</v>
      </c>
      <c r="I41">
        <v>0</v>
      </c>
      <c r="J41">
        <v>0</v>
      </c>
      <c r="L41" t="str">
        <f t="shared" si="2"/>
        <v>OK</v>
      </c>
    </row>
    <row r="42" spans="1:12" x14ac:dyDescent="0.2">
      <c r="A42" t="s">
        <v>68</v>
      </c>
      <c r="B42" t="s">
        <v>69</v>
      </c>
      <c r="C42" s="14" t="s">
        <v>124</v>
      </c>
      <c r="D42" s="12">
        <v>0</v>
      </c>
      <c r="E42" s="1">
        <v>0</v>
      </c>
      <c r="F42" s="13">
        <f t="shared" si="3"/>
        <v>0</v>
      </c>
      <c r="G42" s="1">
        <v>0</v>
      </c>
      <c r="H42" s="14">
        <v>0</v>
      </c>
      <c r="I42">
        <v>0</v>
      </c>
      <c r="J42">
        <v>0</v>
      </c>
      <c r="L42" t="str">
        <f t="shared" si="2"/>
        <v>OK</v>
      </c>
    </row>
    <row r="43" spans="1:12" x14ac:dyDescent="0.2">
      <c r="A43" t="s">
        <v>70</v>
      </c>
      <c r="B43" t="s">
        <v>71</v>
      </c>
      <c r="C43" s="14" t="s">
        <v>124</v>
      </c>
      <c r="D43" s="12">
        <v>0</v>
      </c>
      <c r="E43" s="1">
        <v>0</v>
      </c>
      <c r="F43" s="13">
        <f t="shared" si="3"/>
        <v>0</v>
      </c>
      <c r="G43" s="1">
        <v>0</v>
      </c>
      <c r="H43" s="14">
        <v>0</v>
      </c>
      <c r="I43">
        <v>0</v>
      </c>
      <c r="J43">
        <v>0</v>
      </c>
      <c r="L43" t="str">
        <f t="shared" si="2"/>
        <v>OK</v>
      </c>
    </row>
    <row r="44" spans="1:12" x14ac:dyDescent="0.2">
      <c r="A44" t="s">
        <v>72</v>
      </c>
      <c r="B44" t="s">
        <v>73</v>
      </c>
      <c r="C44" s="14" t="s">
        <v>136</v>
      </c>
      <c r="D44" s="12">
        <v>0</v>
      </c>
      <c r="E44" s="1">
        <v>68624</v>
      </c>
      <c r="F44" s="13">
        <f t="shared" si="3"/>
        <v>18129</v>
      </c>
      <c r="G44" s="1">
        <v>86753</v>
      </c>
      <c r="H44" s="14">
        <v>0</v>
      </c>
      <c r="I44">
        <v>1</v>
      </c>
      <c r="J44">
        <v>0</v>
      </c>
      <c r="K44" s="14" t="s">
        <v>2</v>
      </c>
      <c r="L44" t="str">
        <f t="shared" si="2"/>
        <v>OK</v>
      </c>
    </row>
    <row r="45" spans="1:12" x14ac:dyDescent="0.2">
      <c r="A45" t="s">
        <v>72</v>
      </c>
      <c r="B45" t="s">
        <v>73</v>
      </c>
      <c r="C45" s="14" t="s">
        <v>137</v>
      </c>
      <c r="D45" s="12">
        <v>93167</v>
      </c>
      <c r="E45" s="1">
        <v>0</v>
      </c>
      <c r="F45" s="13">
        <f t="shared" ref="F45" si="7">G45-SUM(D45:E45)</f>
        <v>116978</v>
      </c>
      <c r="G45" s="1">
        <v>210145</v>
      </c>
      <c r="H45" s="14">
        <v>1</v>
      </c>
      <c r="I45">
        <v>0</v>
      </c>
      <c r="J45">
        <v>0</v>
      </c>
      <c r="L45" t="str">
        <f t="shared" si="2"/>
        <v>OK</v>
      </c>
    </row>
    <row r="46" spans="1:12" x14ac:dyDescent="0.2">
      <c r="A46" t="s">
        <v>74</v>
      </c>
      <c r="B46" t="s">
        <v>75</v>
      </c>
      <c r="C46" s="14" t="s">
        <v>124</v>
      </c>
      <c r="D46" s="12">
        <v>0</v>
      </c>
      <c r="E46" s="1">
        <v>0</v>
      </c>
      <c r="F46" s="13">
        <f t="shared" si="3"/>
        <v>0</v>
      </c>
      <c r="G46" s="1">
        <v>0</v>
      </c>
      <c r="H46" s="14">
        <v>0</v>
      </c>
      <c r="I46">
        <v>0</v>
      </c>
      <c r="J46">
        <v>0</v>
      </c>
      <c r="L46" t="str">
        <f t="shared" si="2"/>
        <v>OK</v>
      </c>
    </row>
    <row r="47" spans="1:12" x14ac:dyDescent="0.2">
      <c r="A47" t="s">
        <v>76</v>
      </c>
      <c r="B47" t="s">
        <v>77</v>
      </c>
      <c r="C47" s="14" t="s">
        <v>124</v>
      </c>
      <c r="D47" s="12">
        <v>0</v>
      </c>
      <c r="E47" s="1">
        <v>0</v>
      </c>
      <c r="F47" s="13">
        <f t="shared" si="3"/>
        <v>0</v>
      </c>
      <c r="G47" s="1">
        <v>0</v>
      </c>
      <c r="H47" s="14">
        <v>0</v>
      </c>
      <c r="I47">
        <v>0</v>
      </c>
      <c r="J47">
        <v>0</v>
      </c>
      <c r="L47" t="str">
        <f t="shared" si="2"/>
        <v>OK</v>
      </c>
    </row>
    <row r="48" spans="1:12" x14ac:dyDescent="0.2">
      <c r="A48" t="s">
        <v>78</v>
      </c>
      <c r="B48" t="s">
        <v>79</v>
      </c>
      <c r="C48" s="14" t="s">
        <v>124</v>
      </c>
      <c r="D48" s="12">
        <v>0</v>
      </c>
      <c r="E48" s="1">
        <v>0</v>
      </c>
      <c r="F48" s="13">
        <f t="shared" si="3"/>
        <v>0</v>
      </c>
      <c r="G48" s="1">
        <v>0</v>
      </c>
      <c r="H48" s="14">
        <v>0</v>
      </c>
      <c r="I48">
        <v>0</v>
      </c>
      <c r="J48">
        <v>0</v>
      </c>
      <c r="L48" t="str">
        <f t="shared" si="2"/>
        <v>OK</v>
      </c>
    </row>
    <row r="49" spans="1:12" x14ac:dyDescent="0.2">
      <c r="A49" t="s">
        <v>80</v>
      </c>
      <c r="B49" t="s">
        <v>81</v>
      </c>
      <c r="C49" s="14" t="s">
        <v>123</v>
      </c>
      <c r="D49" s="12">
        <v>151173</v>
      </c>
      <c r="E49" s="1">
        <v>0</v>
      </c>
      <c r="F49" s="13">
        <f t="shared" si="3"/>
        <v>45656</v>
      </c>
      <c r="G49" s="1">
        <v>196829</v>
      </c>
      <c r="H49" s="14">
        <v>1</v>
      </c>
      <c r="I49">
        <v>0</v>
      </c>
      <c r="J49">
        <v>0</v>
      </c>
      <c r="L49" t="str">
        <f t="shared" si="2"/>
        <v>OK</v>
      </c>
    </row>
    <row r="50" spans="1:12" s="25" customFormat="1" x14ac:dyDescent="0.2">
      <c r="A50" s="25" t="s">
        <v>80</v>
      </c>
      <c r="B50" s="25" t="s">
        <v>81</v>
      </c>
      <c r="C50" s="24" t="s">
        <v>125</v>
      </c>
      <c r="D50" s="21" t="s">
        <v>2</v>
      </c>
      <c r="E50" s="22" t="s">
        <v>2</v>
      </c>
      <c r="F50" s="23" t="s">
        <v>2</v>
      </c>
      <c r="G50" s="22" t="s">
        <v>2</v>
      </c>
      <c r="H50" s="24">
        <v>1</v>
      </c>
      <c r="I50" s="25">
        <v>0</v>
      </c>
      <c r="J50" s="25">
        <v>0</v>
      </c>
      <c r="K50" s="24" t="s">
        <v>130</v>
      </c>
      <c r="L50" s="25" t="str">
        <f t="shared" si="2"/>
        <v>OK</v>
      </c>
    </row>
    <row r="51" spans="1:12" x14ac:dyDescent="0.2">
      <c r="A51" t="s">
        <v>82</v>
      </c>
      <c r="B51" t="s">
        <v>83</v>
      </c>
      <c r="C51" s="14" t="s">
        <v>124</v>
      </c>
      <c r="D51" s="12">
        <v>0</v>
      </c>
      <c r="E51" s="1">
        <v>0</v>
      </c>
      <c r="F51" s="13">
        <f t="shared" si="3"/>
        <v>0</v>
      </c>
      <c r="G51" s="1">
        <v>0</v>
      </c>
      <c r="H51" s="14">
        <v>0</v>
      </c>
      <c r="I51">
        <v>0</v>
      </c>
      <c r="J51">
        <v>0</v>
      </c>
      <c r="L51" t="str">
        <f t="shared" si="2"/>
        <v>OK</v>
      </c>
    </row>
    <row r="52" spans="1:12" x14ac:dyDescent="0.2">
      <c r="A52" t="s">
        <v>84</v>
      </c>
      <c r="B52" t="s">
        <v>85</v>
      </c>
      <c r="C52" s="14" t="s">
        <v>123</v>
      </c>
      <c r="D52" s="12">
        <v>0</v>
      </c>
      <c r="E52" s="1">
        <v>149944</v>
      </c>
      <c r="F52" s="13">
        <f t="shared" si="3"/>
        <v>0</v>
      </c>
      <c r="G52" s="1">
        <v>149944</v>
      </c>
      <c r="H52" s="14">
        <v>0</v>
      </c>
      <c r="I52">
        <v>1</v>
      </c>
      <c r="J52">
        <v>0</v>
      </c>
      <c r="L52" t="str">
        <f t="shared" si="2"/>
        <v>OK</v>
      </c>
    </row>
    <row r="53" spans="1:12" x14ac:dyDescent="0.2">
      <c r="A53" t="s">
        <v>86</v>
      </c>
      <c r="B53" t="s">
        <v>87</v>
      </c>
      <c r="C53" s="14" t="s">
        <v>124</v>
      </c>
      <c r="D53" s="12">
        <v>0</v>
      </c>
      <c r="E53" s="1">
        <v>0</v>
      </c>
      <c r="F53" s="13">
        <f t="shared" si="3"/>
        <v>0</v>
      </c>
      <c r="G53" s="1">
        <v>0</v>
      </c>
      <c r="H53" s="14">
        <v>0</v>
      </c>
      <c r="I53">
        <v>0</v>
      </c>
      <c r="J53">
        <v>0</v>
      </c>
      <c r="L53" t="str">
        <f t="shared" si="2"/>
        <v>OK</v>
      </c>
    </row>
    <row r="54" spans="1:12" x14ac:dyDescent="0.2">
      <c r="A54" t="s">
        <v>88</v>
      </c>
      <c r="B54" t="s">
        <v>89</v>
      </c>
      <c r="C54" s="14" t="s">
        <v>124</v>
      </c>
      <c r="D54" s="12">
        <v>0</v>
      </c>
      <c r="E54" s="1">
        <v>0</v>
      </c>
      <c r="F54" s="13">
        <f t="shared" si="3"/>
        <v>0</v>
      </c>
      <c r="G54" s="1">
        <v>0</v>
      </c>
      <c r="H54" s="14">
        <v>0</v>
      </c>
      <c r="I54">
        <v>0</v>
      </c>
      <c r="J54">
        <v>0</v>
      </c>
      <c r="L54" t="str">
        <f t="shared" si="2"/>
        <v>OK</v>
      </c>
    </row>
    <row r="55" spans="1:12" x14ac:dyDescent="0.2">
      <c r="A55" t="s">
        <v>90</v>
      </c>
      <c r="B55" t="s">
        <v>91</v>
      </c>
      <c r="C55" s="14" t="s">
        <v>124</v>
      </c>
      <c r="D55" s="12">
        <v>0</v>
      </c>
      <c r="E55" s="1">
        <v>0</v>
      </c>
      <c r="F55" s="13">
        <f t="shared" si="3"/>
        <v>0</v>
      </c>
      <c r="G55" s="1">
        <v>0</v>
      </c>
      <c r="H55" s="14">
        <v>0</v>
      </c>
      <c r="I55">
        <v>0</v>
      </c>
      <c r="J55">
        <v>0</v>
      </c>
      <c r="L55" t="str">
        <f t="shared" si="2"/>
        <v>OK</v>
      </c>
    </row>
    <row r="56" spans="1:12" x14ac:dyDescent="0.2">
      <c r="A56" t="s">
        <v>92</v>
      </c>
      <c r="B56" t="s">
        <v>93</v>
      </c>
      <c r="C56" s="14" t="s">
        <v>124</v>
      </c>
      <c r="D56" s="12">
        <v>0</v>
      </c>
      <c r="E56" s="1">
        <v>0</v>
      </c>
      <c r="F56" s="13">
        <f t="shared" si="3"/>
        <v>0</v>
      </c>
      <c r="G56" s="1">
        <v>0</v>
      </c>
      <c r="H56" s="14">
        <v>0</v>
      </c>
      <c r="I56">
        <v>0</v>
      </c>
      <c r="J56">
        <v>0</v>
      </c>
      <c r="L56" t="str">
        <f t="shared" si="2"/>
        <v>OK</v>
      </c>
    </row>
    <row r="57" spans="1:12" x14ac:dyDescent="0.2">
      <c r="A57" t="s">
        <v>94</v>
      </c>
      <c r="B57" t="s">
        <v>95</v>
      </c>
      <c r="C57" s="14" t="s">
        <v>123</v>
      </c>
      <c r="D57" s="12">
        <v>129398</v>
      </c>
      <c r="E57" s="1">
        <v>0</v>
      </c>
      <c r="F57" s="13">
        <f t="shared" si="3"/>
        <v>14811</v>
      </c>
      <c r="G57" s="1">
        <v>144209</v>
      </c>
      <c r="H57" s="14">
        <v>1</v>
      </c>
      <c r="I57">
        <v>0</v>
      </c>
      <c r="J57">
        <v>0</v>
      </c>
      <c r="L57" t="str">
        <f t="shared" si="2"/>
        <v>OK</v>
      </c>
    </row>
    <row r="58" spans="1:12" x14ac:dyDescent="0.2">
      <c r="A58" t="s">
        <v>94</v>
      </c>
      <c r="B58" t="s">
        <v>95</v>
      </c>
      <c r="C58" s="14" t="s">
        <v>138</v>
      </c>
      <c r="D58" s="12">
        <v>130020</v>
      </c>
      <c r="E58" s="1">
        <v>0</v>
      </c>
      <c r="F58" s="13">
        <f t="shared" ref="F58:F62" si="8">G58-SUM(D58:E58)</f>
        <v>16711</v>
      </c>
      <c r="G58" s="1">
        <v>146731</v>
      </c>
      <c r="H58" s="14">
        <v>1</v>
      </c>
      <c r="I58">
        <v>0</v>
      </c>
      <c r="J58">
        <v>0</v>
      </c>
      <c r="L58" t="str">
        <f t="shared" si="2"/>
        <v>OK</v>
      </c>
    </row>
    <row r="59" spans="1:12" x14ac:dyDescent="0.2">
      <c r="A59" t="s">
        <v>94</v>
      </c>
      <c r="B59" t="s">
        <v>95</v>
      </c>
      <c r="C59" s="14" t="s">
        <v>134</v>
      </c>
      <c r="D59" s="12">
        <v>143655</v>
      </c>
      <c r="E59" s="1">
        <v>0</v>
      </c>
      <c r="F59" s="13">
        <f t="shared" si="8"/>
        <v>32723</v>
      </c>
      <c r="G59" s="1">
        <v>176378</v>
      </c>
      <c r="H59" s="14">
        <v>1</v>
      </c>
      <c r="I59">
        <v>0</v>
      </c>
      <c r="J59">
        <v>0</v>
      </c>
      <c r="L59" t="str">
        <f t="shared" si="2"/>
        <v>OK</v>
      </c>
    </row>
    <row r="60" spans="1:12" x14ac:dyDescent="0.2">
      <c r="A60" t="s">
        <v>94</v>
      </c>
      <c r="B60" t="s">
        <v>95</v>
      </c>
      <c r="C60" s="14" t="s">
        <v>139</v>
      </c>
      <c r="D60" s="12">
        <v>113201</v>
      </c>
      <c r="E60" s="1">
        <v>0</v>
      </c>
      <c r="F60" s="13">
        <f t="shared" si="8"/>
        <v>16842</v>
      </c>
      <c r="G60" s="1">
        <v>130043</v>
      </c>
      <c r="H60" s="14">
        <v>1</v>
      </c>
      <c r="I60">
        <v>0</v>
      </c>
      <c r="J60">
        <v>0</v>
      </c>
      <c r="L60" t="str">
        <f t="shared" si="2"/>
        <v>OK</v>
      </c>
    </row>
    <row r="61" spans="1:12" x14ac:dyDescent="0.2">
      <c r="A61" t="s">
        <v>94</v>
      </c>
      <c r="B61" t="s">
        <v>95</v>
      </c>
      <c r="C61" s="14" t="s">
        <v>140</v>
      </c>
      <c r="D61" s="12">
        <v>100078</v>
      </c>
      <c r="E61" s="1">
        <v>0</v>
      </c>
      <c r="F61" s="13">
        <f t="shared" si="8"/>
        <v>22609</v>
      </c>
      <c r="G61" s="1">
        <v>122687</v>
      </c>
      <c r="H61" s="14">
        <v>1</v>
      </c>
      <c r="I61">
        <v>0</v>
      </c>
      <c r="J61">
        <v>0</v>
      </c>
      <c r="L61" t="str">
        <f t="shared" si="2"/>
        <v>OK</v>
      </c>
    </row>
    <row r="62" spans="1:12" x14ac:dyDescent="0.2">
      <c r="A62" t="s">
        <v>94</v>
      </c>
      <c r="B62" t="s">
        <v>95</v>
      </c>
      <c r="C62" s="14" t="s">
        <v>141</v>
      </c>
      <c r="D62" s="12">
        <v>126384</v>
      </c>
      <c r="E62" s="1">
        <v>0</v>
      </c>
      <c r="F62" s="13">
        <f t="shared" si="8"/>
        <v>26735</v>
      </c>
      <c r="G62" s="1">
        <v>153119</v>
      </c>
      <c r="H62" s="14">
        <v>1</v>
      </c>
      <c r="I62">
        <v>0</v>
      </c>
      <c r="J62">
        <v>0</v>
      </c>
      <c r="L62" t="str">
        <f t="shared" si="2"/>
        <v>OK</v>
      </c>
    </row>
    <row r="63" spans="1:12" x14ac:dyDescent="0.2">
      <c r="A63" t="s">
        <v>96</v>
      </c>
      <c r="B63" t="s">
        <v>97</v>
      </c>
      <c r="C63" s="14" t="s">
        <v>124</v>
      </c>
      <c r="D63" s="12">
        <v>0</v>
      </c>
      <c r="E63" s="1">
        <v>0</v>
      </c>
      <c r="F63" s="13">
        <f t="shared" si="3"/>
        <v>0</v>
      </c>
      <c r="G63" s="1">
        <v>0</v>
      </c>
      <c r="H63" s="14">
        <v>0</v>
      </c>
      <c r="I63">
        <v>0</v>
      </c>
      <c r="J63">
        <v>0</v>
      </c>
      <c r="L63" t="str">
        <f t="shared" si="2"/>
        <v>OK</v>
      </c>
    </row>
    <row r="64" spans="1:12" x14ac:dyDescent="0.2">
      <c r="A64" t="s">
        <v>98</v>
      </c>
      <c r="B64" t="s">
        <v>99</v>
      </c>
      <c r="C64" s="14" t="s">
        <v>124</v>
      </c>
      <c r="D64" s="12">
        <v>0</v>
      </c>
      <c r="E64" s="1">
        <v>0</v>
      </c>
      <c r="F64" s="13">
        <f t="shared" si="3"/>
        <v>0</v>
      </c>
      <c r="G64" s="1">
        <v>0</v>
      </c>
      <c r="H64" s="14">
        <v>0</v>
      </c>
      <c r="I64">
        <v>0</v>
      </c>
      <c r="J64">
        <v>0</v>
      </c>
      <c r="L64" t="str">
        <f t="shared" si="2"/>
        <v>OK</v>
      </c>
    </row>
    <row r="65" spans="1:12" x14ac:dyDescent="0.2">
      <c r="A65" t="s">
        <v>100</v>
      </c>
      <c r="B65" t="s">
        <v>101</v>
      </c>
      <c r="C65" s="14" t="s">
        <v>127</v>
      </c>
      <c r="D65" s="12">
        <v>127487</v>
      </c>
      <c r="E65" s="1">
        <v>0</v>
      </c>
      <c r="F65" s="13">
        <f t="shared" si="3"/>
        <v>39667</v>
      </c>
      <c r="G65" s="1">
        <v>167154</v>
      </c>
      <c r="H65" s="14">
        <v>1</v>
      </c>
      <c r="I65">
        <v>0</v>
      </c>
      <c r="J65">
        <v>0</v>
      </c>
      <c r="L65" t="str">
        <f t="shared" si="2"/>
        <v>OK</v>
      </c>
    </row>
    <row r="66" spans="1:12" x14ac:dyDescent="0.2">
      <c r="A66" t="s">
        <v>102</v>
      </c>
      <c r="B66" t="s">
        <v>103</v>
      </c>
      <c r="C66" s="14" t="s">
        <v>134</v>
      </c>
      <c r="D66" s="12">
        <v>0</v>
      </c>
      <c r="E66" s="1">
        <v>232649</v>
      </c>
      <c r="F66" s="13">
        <f t="shared" si="3"/>
        <v>47741</v>
      </c>
      <c r="G66" s="1">
        <v>280390</v>
      </c>
      <c r="H66" s="14">
        <v>0</v>
      </c>
      <c r="I66">
        <v>1</v>
      </c>
      <c r="J66">
        <v>0</v>
      </c>
      <c r="L66" t="str">
        <f t="shared" si="2"/>
        <v>OK</v>
      </c>
    </row>
    <row r="67" spans="1:12" x14ac:dyDescent="0.2">
      <c r="A67" t="s">
        <v>104</v>
      </c>
      <c r="B67" t="s">
        <v>105</v>
      </c>
      <c r="C67" s="14" t="s">
        <v>124</v>
      </c>
      <c r="D67" s="12">
        <v>0</v>
      </c>
      <c r="E67" s="1">
        <v>0</v>
      </c>
      <c r="F67" s="13">
        <f t="shared" si="3"/>
        <v>0</v>
      </c>
      <c r="G67" s="1">
        <v>0</v>
      </c>
      <c r="H67" s="14">
        <v>0</v>
      </c>
      <c r="I67">
        <v>0</v>
      </c>
      <c r="J67">
        <v>0</v>
      </c>
      <c r="L67" t="str">
        <f t="shared" si="2"/>
        <v>OK</v>
      </c>
    </row>
    <row r="68" spans="1:12" x14ac:dyDescent="0.2">
      <c r="A68" t="s">
        <v>106</v>
      </c>
      <c r="B68" t="s">
        <v>107</v>
      </c>
      <c r="C68" s="14" t="s">
        <v>124</v>
      </c>
      <c r="D68" s="12">
        <v>0</v>
      </c>
      <c r="E68" s="1">
        <v>0</v>
      </c>
      <c r="F68" s="13">
        <f t="shared" si="3"/>
        <v>0</v>
      </c>
      <c r="G68" s="1">
        <v>0</v>
      </c>
      <c r="H68" s="14">
        <v>0</v>
      </c>
      <c r="I68">
        <v>0</v>
      </c>
      <c r="J68">
        <v>0</v>
      </c>
      <c r="L68" t="str">
        <f t="shared" ref="L68:L69" si="9">IF(AND(SUM(H68:J68)=0,G68&gt;0), "BAD", "OK")</f>
        <v>OK</v>
      </c>
    </row>
    <row r="69" spans="1:12" x14ac:dyDescent="0.2">
      <c r="A69" t="s">
        <v>108</v>
      </c>
      <c r="B69" t="s">
        <v>109</v>
      </c>
      <c r="C69" s="14" t="s">
        <v>124</v>
      </c>
      <c r="D69" s="12">
        <v>0</v>
      </c>
      <c r="E69" s="1">
        <v>0</v>
      </c>
      <c r="F69" s="13">
        <f t="shared" si="3"/>
        <v>0</v>
      </c>
      <c r="G69" s="1">
        <v>0</v>
      </c>
      <c r="H69" s="14">
        <v>0</v>
      </c>
      <c r="I69">
        <v>0</v>
      </c>
      <c r="J69">
        <v>0</v>
      </c>
      <c r="L69" t="str">
        <f t="shared" si="9"/>
        <v>OK</v>
      </c>
    </row>
    <row r="71" spans="1:12" s="2" customFormat="1" x14ac:dyDescent="0.2">
      <c r="A71" s="15" t="s">
        <v>1</v>
      </c>
      <c r="B71" s="15"/>
      <c r="C71" s="18"/>
      <c r="D71" s="16">
        <f t="shared" ref="D71:J71" si="10">SUM(D3:D69)</f>
        <v>3274389</v>
      </c>
      <c r="E71" s="17">
        <f t="shared" si="10"/>
        <v>692552</v>
      </c>
      <c r="F71" s="17">
        <f t="shared" si="10"/>
        <v>701816</v>
      </c>
      <c r="G71" s="17">
        <f t="shared" si="10"/>
        <v>4668757</v>
      </c>
      <c r="H71" s="18">
        <f t="shared" si="10"/>
        <v>25</v>
      </c>
      <c r="I71" s="15">
        <f t="shared" si="10"/>
        <v>5</v>
      </c>
      <c r="J71" s="15">
        <f t="shared" si="10"/>
        <v>0</v>
      </c>
      <c r="K71" s="18"/>
    </row>
    <row r="73" spans="1:12" x14ac:dyDescent="0.2">
      <c r="C73" s="27"/>
    </row>
    <row r="74" spans="1:12" x14ac:dyDescent="0.2">
      <c r="C74" s="27"/>
    </row>
  </sheetData>
  <sheetProtection sheet="1" objects="1" scenarios="1"/>
  <autoFilter ref="A2:J69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0D697-64F0-BF47-896D-4673A3442103}">
  <dimension ref="A1:J5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"/>
    </sheetView>
  </sheetViews>
  <sheetFormatPr baseColWidth="10" defaultRowHeight="16" x14ac:dyDescent="0.2"/>
  <sheetData>
    <row r="1" spans="1:10" s="2" customFormat="1" x14ac:dyDescent="0.2">
      <c r="A1" s="2" t="s">
        <v>142</v>
      </c>
      <c r="B1" s="2" t="s">
        <v>143</v>
      </c>
      <c r="C1" s="2" t="s">
        <v>144</v>
      </c>
      <c r="D1" s="2" t="s">
        <v>145</v>
      </c>
      <c r="E1" s="2" t="s">
        <v>146</v>
      </c>
      <c r="F1" s="2" t="s">
        <v>147</v>
      </c>
      <c r="G1" s="2" t="s">
        <v>148</v>
      </c>
      <c r="H1" s="2" t="s">
        <v>149</v>
      </c>
      <c r="I1" s="2" t="s">
        <v>150</v>
      </c>
      <c r="J1" s="2" t="s">
        <v>151</v>
      </c>
    </row>
    <row r="2" spans="1:10" x14ac:dyDescent="0.2">
      <c r="A2" t="s">
        <v>10</v>
      </c>
      <c r="B2" t="s">
        <v>11</v>
      </c>
      <c r="C2">
        <v>914445</v>
      </c>
      <c r="D2">
        <v>418957</v>
      </c>
      <c r="E2">
        <v>34345</v>
      </c>
      <c r="F2">
        <v>1367747</v>
      </c>
      <c r="G2">
        <v>6</v>
      </c>
      <c r="H2">
        <v>1</v>
      </c>
      <c r="I2">
        <v>0</v>
      </c>
      <c r="J2">
        <v>7</v>
      </c>
    </row>
    <row r="3" spans="1:10" x14ac:dyDescent="0.2">
      <c r="A3" t="s">
        <v>12</v>
      </c>
      <c r="B3" t="s">
        <v>13</v>
      </c>
      <c r="C3">
        <v>175384</v>
      </c>
      <c r="D3">
        <v>77606</v>
      </c>
      <c r="E3">
        <v>1345</v>
      </c>
      <c r="F3">
        <v>254335</v>
      </c>
      <c r="G3">
        <v>1</v>
      </c>
      <c r="H3">
        <v>0</v>
      </c>
      <c r="I3">
        <v>0</v>
      </c>
      <c r="J3">
        <v>1</v>
      </c>
    </row>
    <row r="4" spans="1:10" x14ac:dyDescent="0.2">
      <c r="A4" t="s">
        <v>14</v>
      </c>
      <c r="B4" t="s">
        <v>15</v>
      </c>
      <c r="C4">
        <v>900510</v>
      </c>
      <c r="D4">
        <v>711837</v>
      </c>
      <c r="E4">
        <v>85798</v>
      </c>
      <c r="F4">
        <v>1698145</v>
      </c>
      <c r="G4">
        <v>5</v>
      </c>
      <c r="H4">
        <v>3</v>
      </c>
      <c r="I4">
        <v>0</v>
      </c>
      <c r="J4">
        <v>8</v>
      </c>
    </row>
    <row r="5" spans="1:10" x14ac:dyDescent="0.2">
      <c r="A5" t="s">
        <v>16</v>
      </c>
      <c r="B5" t="s">
        <v>17</v>
      </c>
      <c r="C5">
        <v>435422</v>
      </c>
      <c r="D5">
        <v>317975</v>
      </c>
      <c r="E5">
        <v>20728</v>
      </c>
      <c r="F5">
        <v>774125</v>
      </c>
      <c r="G5">
        <v>3</v>
      </c>
      <c r="H5">
        <v>1</v>
      </c>
      <c r="I5">
        <v>0</v>
      </c>
      <c r="J5">
        <v>4</v>
      </c>
    </row>
    <row r="6" spans="1:10" x14ac:dyDescent="0.2">
      <c r="A6" t="s">
        <v>18</v>
      </c>
      <c r="B6" t="s">
        <v>19</v>
      </c>
      <c r="C6">
        <v>4195494</v>
      </c>
      <c r="D6">
        <v>5148828</v>
      </c>
      <c r="E6">
        <v>303774</v>
      </c>
      <c r="F6">
        <v>9648096</v>
      </c>
      <c r="G6">
        <v>19</v>
      </c>
      <c r="H6">
        <v>34</v>
      </c>
      <c r="I6">
        <v>0</v>
      </c>
      <c r="J6">
        <v>53</v>
      </c>
    </row>
    <row r="7" spans="1:10" x14ac:dyDescent="0.2">
      <c r="A7" t="s">
        <v>20</v>
      </c>
      <c r="B7" t="s">
        <v>21</v>
      </c>
      <c r="C7">
        <v>884032</v>
      </c>
      <c r="D7">
        <v>800900</v>
      </c>
      <c r="E7">
        <v>78220</v>
      </c>
      <c r="F7">
        <v>1763152</v>
      </c>
      <c r="G7">
        <v>4</v>
      </c>
      <c r="H7">
        <v>3</v>
      </c>
      <c r="I7">
        <v>0</v>
      </c>
      <c r="J7">
        <v>7</v>
      </c>
    </row>
    <row r="8" spans="1:10" x14ac:dyDescent="0.2">
      <c r="A8" t="s">
        <v>22</v>
      </c>
      <c r="B8" t="s">
        <v>23</v>
      </c>
      <c r="C8">
        <v>457976</v>
      </c>
      <c r="D8">
        <v>634947</v>
      </c>
      <c r="E8">
        <v>45279</v>
      </c>
      <c r="F8">
        <v>1138202</v>
      </c>
      <c r="G8">
        <v>0</v>
      </c>
      <c r="H8">
        <v>5</v>
      </c>
      <c r="I8">
        <v>0</v>
      </c>
      <c r="J8">
        <v>5</v>
      </c>
    </row>
    <row r="9" spans="1:10" x14ac:dyDescent="0.2">
      <c r="A9" t="s">
        <v>24</v>
      </c>
      <c r="B9" t="s">
        <v>25</v>
      </c>
      <c r="C9">
        <v>125442</v>
      </c>
      <c r="D9">
        <v>173543</v>
      </c>
      <c r="E9">
        <v>6651</v>
      </c>
      <c r="F9">
        <v>305636</v>
      </c>
      <c r="G9">
        <v>0</v>
      </c>
      <c r="H9">
        <v>1</v>
      </c>
      <c r="I9">
        <v>0</v>
      </c>
      <c r="J9">
        <v>1</v>
      </c>
    </row>
    <row r="10" spans="1:10" x14ac:dyDescent="0.2">
      <c r="A10" t="s">
        <v>26</v>
      </c>
      <c r="B10" t="s">
        <v>27</v>
      </c>
      <c r="C10">
        <v>3004225</v>
      </c>
      <c r="D10">
        <v>1853600</v>
      </c>
      <c r="E10">
        <v>259595</v>
      </c>
      <c r="F10">
        <v>5117420</v>
      </c>
      <c r="G10">
        <v>19</v>
      </c>
      <c r="H10">
        <v>6</v>
      </c>
      <c r="I10">
        <v>0</v>
      </c>
      <c r="J10">
        <v>25</v>
      </c>
    </row>
    <row r="11" spans="1:10" x14ac:dyDescent="0.2">
      <c r="A11" t="s">
        <v>28</v>
      </c>
      <c r="B11" t="s">
        <v>29</v>
      </c>
      <c r="C11">
        <v>1528142</v>
      </c>
      <c r="D11">
        <v>940347</v>
      </c>
      <c r="E11">
        <v>191</v>
      </c>
      <c r="F11">
        <v>2468680</v>
      </c>
      <c r="G11">
        <v>8</v>
      </c>
      <c r="H11">
        <v>5</v>
      </c>
      <c r="I11">
        <v>0</v>
      </c>
      <c r="J11">
        <v>13</v>
      </c>
    </row>
    <row r="12" spans="1:10" x14ac:dyDescent="0.2">
      <c r="A12" t="s">
        <v>30</v>
      </c>
      <c r="B12" t="s">
        <v>31</v>
      </c>
      <c r="C12">
        <v>129127</v>
      </c>
      <c r="D12">
        <v>226430</v>
      </c>
      <c r="E12">
        <v>4564</v>
      </c>
      <c r="F12">
        <v>360121</v>
      </c>
      <c r="G12">
        <v>0</v>
      </c>
      <c r="H12">
        <v>2</v>
      </c>
      <c r="I12">
        <v>0</v>
      </c>
      <c r="J12">
        <v>2</v>
      </c>
    </row>
    <row r="13" spans="1:10" x14ac:dyDescent="0.2">
      <c r="A13" t="s">
        <v>32</v>
      </c>
      <c r="B13" t="s">
        <v>33</v>
      </c>
      <c r="C13">
        <v>263699</v>
      </c>
      <c r="D13">
        <v>150884</v>
      </c>
      <c r="E13">
        <v>32561</v>
      </c>
      <c r="F13">
        <v>447144</v>
      </c>
      <c r="G13">
        <v>2</v>
      </c>
      <c r="H13">
        <v>0</v>
      </c>
      <c r="I13">
        <v>0</v>
      </c>
      <c r="J13">
        <v>2</v>
      </c>
    </row>
    <row r="14" spans="1:10" x14ac:dyDescent="0.2">
      <c r="A14" t="s">
        <v>34</v>
      </c>
      <c r="B14" t="s">
        <v>35</v>
      </c>
      <c r="C14">
        <v>1720016</v>
      </c>
      <c r="D14">
        <v>1876316</v>
      </c>
      <c r="E14">
        <v>99827</v>
      </c>
      <c r="F14">
        <v>3696159</v>
      </c>
      <c r="G14">
        <v>11</v>
      </c>
      <c r="H14">
        <v>8</v>
      </c>
      <c r="I14">
        <v>0</v>
      </c>
      <c r="J14">
        <v>19</v>
      </c>
    </row>
    <row r="15" spans="1:10" x14ac:dyDescent="0.2">
      <c r="A15" t="s">
        <v>36</v>
      </c>
      <c r="B15" t="s">
        <v>37</v>
      </c>
      <c r="C15">
        <v>972671</v>
      </c>
      <c r="D15">
        <v>679462</v>
      </c>
      <c r="E15">
        <v>95587</v>
      </c>
      <c r="F15">
        <v>1747720</v>
      </c>
      <c r="G15">
        <v>6</v>
      </c>
      <c r="H15">
        <v>3</v>
      </c>
      <c r="I15">
        <v>0</v>
      </c>
      <c r="J15">
        <v>9</v>
      </c>
    </row>
    <row r="16" spans="1:10" x14ac:dyDescent="0.2">
      <c r="A16" t="s">
        <v>38</v>
      </c>
      <c r="B16" t="s">
        <v>39</v>
      </c>
      <c r="C16">
        <v>597414</v>
      </c>
      <c r="D16">
        <v>479874</v>
      </c>
      <c r="E16">
        <v>29303</v>
      </c>
      <c r="F16">
        <v>1106591</v>
      </c>
      <c r="G16">
        <v>2</v>
      </c>
      <c r="H16">
        <v>3</v>
      </c>
      <c r="I16">
        <v>0</v>
      </c>
      <c r="J16">
        <v>5</v>
      </c>
    </row>
    <row r="17" spans="1:10" x14ac:dyDescent="0.2">
      <c r="A17" t="s">
        <v>40</v>
      </c>
      <c r="B17" t="s">
        <v>41</v>
      </c>
      <c r="C17">
        <v>528136</v>
      </c>
      <c r="D17">
        <v>274992</v>
      </c>
      <c r="E17">
        <v>32401</v>
      </c>
      <c r="F17">
        <v>835529</v>
      </c>
      <c r="G17">
        <v>4</v>
      </c>
      <c r="H17">
        <v>0</v>
      </c>
      <c r="I17">
        <v>0</v>
      </c>
      <c r="J17">
        <v>4</v>
      </c>
    </row>
    <row r="18" spans="1:10" x14ac:dyDescent="0.2">
      <c r="A18" t="s">
        <v>42</v>
      </c>
      <c r="B18" t="s">
        <v>43</v>
      </c>
      <c r="C18">
        <v>844369</v>
      </c>
      <c r="D18">
        <v>506319</v>
      </c>
      <c r="E18">
        <v>3610</v>
      </c>
      <c r="F18">
        <v>1354298</v>
      </c>
      <c r="G18">
        <v>4</v>
      </c>
      <c r="H18">
        <v>2</v>
      </c>
      <c r="I18">
        <v>0</v>
      </c>
      <c r="J18">
        <v>6</v>
      </c>
    </row>
    <row r="19" spans="1:10" x14ac:dyDescent="0.2">
      <c r="A19" t="s">
        <v>44</v>
      </c>
      <c r="B19" t="s">
        <v>45</v>
      </c>
      <c r="C19">
        <v>675386</v>
      </c>
      <c r="D19">
        <v>311221</v>
      </c>
      <c r="E19">
        <v>49340</v>
      </c>
      <c r="F19">
        <v>1035947</v>
      </c>
      <c r="G19">
        <v>6</v>
      </c>
      <c r="H19">
        <v>1</v>
      </c>
      <c r="I19">
        <v>0</v>
      </c>
      <c r="J19">
        <v>7</v>
      </c>
    </row>
    <row r="20" spans="1:10" x14ac:dyDescent="0.2">
      <c r="A20" t="s">
        <v>46</v>
      </c>
      <c r="B20" t="s">
        <v>47</v>
      </c>
      <c r="C20">
        <v>248170</v>
      </c>
      <c r="D20">
        <v>316156</v>
      </c>
      <c r="E20">
        <v>42</v>
      </c>
      <c r="F20">
        <v>564368</v>
      </c>
      <c r="G20">
        <v>0</v>
      </c>
      <c r="H20">
        <v>2</v>
      </c>
      <c r="I20">
        <v>0</v>
      </c>
      <c r="J20">
        <v>2</v>
      </c>
    </row>
    <row r="21" spans="1:10" x14ac:dyDescent="0.2">
      <c r="A21" t="s">
        <v>48</v>
      </c>
      <c r="B21" t="s">
        <v>49</v>
      </c>
      <c r="C21">
        <v>674246</v>
      </c>
      <c r="D21">
        <v>1104056</v>
      </c>
      <c r="E21">
        <v>47170</v>
      </c>
      <c r="F21">
        <v>1825472</v>
      </c>
      <c r="G21">
        <v>2</v>
      </c>
      <c r="H21">
        <v>6</v>
      </c>
      <c r="I21">
        <v>0</v>
      </c>
      <c r="J21">
        <v>8</v>
      </c>
    </row>
    <row r="22" spans="1:10" x14ac:dyDescent="0.2">
      <c r="A22" t="s">
        <v>50</v>
      </c>
      <c r="B22" t="s">
        <v>51</v>
      </c>
      <c r="C22">
        <v>808305</v>
      </c>
      <c r="D22">
        <v>1335738</v>
      </c>
      <c r="E22">
        <v>80212</v>
      </c>
      <c r="F22">
        <v>2224255</v>
      </c>
      <c r="G22">
        <v>0</v>
      </c>
      <c r="H22">
        <v>10</v>
      </c>
      <c r="I22">
        <v>0</v>
      </c>
      <c r="J22">
        <v>10</v>
      </c>
    </row>
    <row r="23" spans="1:10" x14ac:dyDescent="0.2">
      <c r="A23" t="s">
        <v>52</v>
      </c>
      <c r="B23" t="s">
        <v>53</v>
      </c>
      <c r="C23">
        <v>1671707</v>
      </c>
      <c r="D23">
        <v>1415212</v>
      </c>
      <c r="E23">
        <v>107982</v>
      </c>
      <c r="F23">
        <v>3194901</v>
      </c>
      <c r="G23">
        <v>9</v>
      </c>
      <c r="H23">
        <v>6</v>
      </c>
      <c r="I23">
        <v>0</v>
      </c>
      <c r="J23">
        <v>15</v>
      </c>
    </row>
    <row r="24" spans="1:10" x14ac:dyDescent="0.2">
      <c r="A24" t="s">
        <v>54</v>
      </c>
      <c r="B24" t="s">
        <v>55</v>
      </c>
      <c r="C24">
        <v>970741</v>
      </c>
      <c r="D24">
        <v>1002026</v>
      </c>
      <c r="E24">
        <v>117824</v>
      </c>
      <c r="F24">
        <v>2090591</v>
      </c>
      <c r="G24">
        <v>4</v>
      </c>
      <c r="H24">
        <v>4</v>
      </c>
      <c r="I24">
        <v>0</v>
      </c>
      <c r="J24">
        <v>8</v>
      </c>
    </row>
    <row r="25" spans="1:10" x14ac:dyDescent="0.2">
      <c r="A25" t="s">
        <v>56</v>
      </c>
      <c r="B25" t="s">
        <v>57</v>
      </c>
      <c r="C25">
        <v>423579</v>
      </c>
      <c r="D25">
        <v>350695</v>
      </c>
      <c r="E25">
        <v>14275</v>
      </c>
      <c r="F25">
        <v>788549</v>
      </c>
      <c r="G25">
        <v>3</v>
      </c>
      <c r="H25">
        <v>1</v>
      </c>
      <c r="I25">
        <v>0</v>
      </c>
      <c r="J25">
        <v>4</v>
      </c>
    </row>
    <row r="26" spans="1:10" x14ac:dyDescent="0.2">
      <c r="A26" t="s">
        <v>58</v>
      </c>
      <c r="B26" t="s">
        <v>59</v>
      </c>
      <c r="C26">
        <v>1103290</v>
      </c>
      <c r="D26">
        <v>708064</v>
      </c>
      <c r="E26">
        <v>109321</v>
      </c>
      <c r="F26">
        <v>1920675</v>
      </c>
      <c r="G26">
        <v>6</v>
      </c>
      <c r="H26">
        <v>3</v>
      </c>
      <c r="I26">
        <v>0</v>
      </c>
      <c r="J26">
        <v>9</v>
      </c>
    </row>
    <row r="27" spans="1:10" x14ac:dyDescent="0.2">
      <c r="A27" t="s">
        <v>60</v>
      </c>
      <c r="B27" t="s">
        <v>61</v>
      </c>
      <c r="C27">
        <v>217696</v>
      </c>
      <c r="D27">
        <v>121954</v>
      </c>
      <c r="E27">
        <v>20691</v>
      </c>
      <c r="F27">
        <v>360341</v>
      </c>
      <c r="G27">
        <v>1</v>
      </c>
      <c r="H27">
        <v>0</v>
      </c>
      <c r="I27">
        <v>0</v>
      </c>
      <c r="J27">
        <v>1</v>
      </c>
    </row>
    <row r="28" spans="1:10" x14ac:dyDescent="0.2">
      <c r="A28" t="s">
        <v>62</v>
      </c>
      <c r="B28" t="s">
        <v>63</v>
      </c>
      <c r="C28">
        <v>327986</v>
      </c>
      <c r="D28">
        <v>137524</v>
      </c>
      <c r="E28">
        <v>20036</v>
      </c>
      <c r="F28">
        <v>485546</v>
      </c>
      <c r="G28">
        <v>3</v>
      </c>
      <c r="H28">
        <v>0</v>
      </c>
      <c r="I28">
        <v>0</v>
      </c>
      <c r="J28">
        <v>3</v>
      </c>
    </row>
    <row r="29" spans="1:10" x14ac:dyDescent="0.2">
      <c r="A29" t="s">
        <v>64</v>
      </c>
      <c r="B29" t="s">
        <v>65</v>
      </c>
      <c r="C29">
        <v>357369</v>
      </c>
      <c r="D29">
        <v>317835</v>
      </c>
      <c r="E29">
        <v>27584</v>
      </c>
      <c r="F29">
        <v>702788</v>
      </c>
      <c r="G29">
        <v>2</v>
      </c>
      <c r="H29">
        <v>1</v>
      </c>
      <c r="I29">
        <v>0</v>
      </c>
      <c r="J29">
        <v>3</v>
      </c>
    </row>
    <row r="30" spans="1:10" x14ac:dyDescent="0.2">
      <c r="A30" t="s">
        <v>66</v>
      </c>
      <c r="B30" t="s">
        <v>67</v>
      </c>
      <c r="C30">
        <v>230265</v>
      </c>
      <c r="D30">
        <v>200563</v>
      </c>
      <c r="E30">
        <v>18959</v>
      </c>
      <c r="F30">
        <v>449787</v>
      </c>
      <c r="G30">
        <v>2</v>
      </c>
      <c r="H30">
        <v>0</v>
      </c>
      <c r="I30">
        <v>0</v>
      </c>
      <c r="J30">
        <v>2</v>
      </c>
    </row>
    <row r="31" spans="1:10" x14ac:dyDescent="0.2">
      <c r="A31" t="s">
        <v>68</v>
      </c>
      <c r="B31" t="s">
        <v>69</v>
      </c>
      <c r="C31">
        <v>1055299</v>
      </c>
      <c r="D31">
        <v>1024730</v>
      </c>
      <c r="E31">
        <v>41555</v>
      </c>
      <c r="F31">
        <v>2121584</v>
      </c>
      <c r="G31">
        <v>6</v>
      </c>
      <c r="H31">
        <v>7</v>
      </c>
      <c r="I31">
        <v>0</v>
      </c>
      <c r="J31">
        <v>13</v>
      </c>
    </row>
    <row r="32" spans="1:10" x14ac:dyDescent="0.2">
      <c r="A32" t="s">
        <v>70</v>
      </c>
      <c r="B32" t="s">
        <v>71</v>
      </c>
      <c r="C32">
        <v>288885</v>
      </c>
      <c r="D32">
        <v>307766</v>
      </c>
      <c r="E32">
        <v>0</v>
      </c>
      <c r="F32">
        <v>596651</v>
      </c>
      <c r="G32">
        <v>1</v>
      </c>
      <c r="H32">
        <v>2</v>
      </c>
      <c r="I32">
        <v>0</v>
      </c>
      <c r="J32">
        <v>3</v>
      </c>
    </row>
    <row r="33" spans="1:10" x14ac:dyDescent="0.2">
      <c r="A33" t="s">
        <v>72</v>
      </c>
      <c r="B33" t="s">
        <v>73</v>
      </c>
      <c r="C33">
        <v>1612724</v>
      </c>
      <c r="D33">
        <v>2514801</v>
      </c>
      <c r="E33">
        <v>616258</v>
      </c>
      <c r="F33">
        <v>4743783</v>
      </c>
      <c r="G33">
        <v>8</v>
      </c>
      <c r="H33">
        <v>21</v>
      </c>
      <c r="I33">
        <v>0</v>
      </c>
      <c r="J33">
        <v>29</v>
      </c>
    </row>
    <row r="34" spans="1:10" x14ac:dyDescent="0.2">
      <c r="A34" t="s">
        <v>74</v>
      </c>
      <c r="B34" t="s">
        <v>75</v>
      </c>
      <c r="C34">
        <v>1440913</v>
      </c>
      <c r="D34">
        <v>1204635</v>
      </c>
      <c r="E34">
        <v>17001</v>
      </c>
      <c r="F34">
        <v>2662549</v>
      </c>
      <c r="G34">
        <v>6</v>
      </c>
      <c r="H34">
        <v>7</v>
      </c>
      <c r="I34">
        <v>0</v>
      </c>
      <c r="J34">
        <v>13</v>
      </c>
    </row>
    <row r="35" spans="1:10" x14ac:dyDescent="0.2">
      <c r="A35" t="s">
        <v>76</v>
      </c>
      <c r="B35" t="s">
        <v>77</v>
      </c>
      <c r="C35">
        <v>129802</v>
      </c>
      <c r="D35">
        <v>106542</v>
      </c>
      <c r="E35">
        <v>0</v>
      </c>
      <c r="F35">
        <v>236344</v>
      </c>
      <c r="G35">
        <v>1</v>
      </c>
      <c r="H35">
        <v>0</v>
      </c>
      <c r="I35">
        <v>0</v>
      </c>
      <c r="J35">
        <v>1</v>
      </c>
    </row>
    <row r="36" spans="1:10" x14ac:dyDescent="0.2">
      <c r="A36" t="s">
        <v>78</v>
      </c>
      <c r="B36" t="s">
        <v>79</v>
      </c>
      <c r="C36">
        <v>2053075</v>
      </c>
      <c r="D36">
        <v>1611112</v>
      </c>
      <c r="E36">
        <v>161087</v>
      </c>
      <c r="F36">
        <v>3825274</v>
      </c>
      <c r="G36">
        <v>13</v>
      </c>
      <c r="H36">
        <v>5</v>
      </c>
      <c r="I36">
        <v>0</v>
      </c>
      <c r="J36">
        <v>18</v>
      </c>
    </row>
    <row r="37" spans="1:10" x14ac:dyDescent="0.2">
      <c r="A37" t="s">
        <v>80</v>
      </c>
      <c r="B37" t="s">
        <v>81</v>
      </c>
      <c r="C37">
        <v>519562</v>
      </c>
      <c r="D37">
        <v>221966</v>
      </c>
      <c r="E37">
        <v>51451</v>
      </c>
      <c r="F37">
        <v>792979</v>
      </c>
      <c r="G37">
        <v>4</v>
      </c>
      <c r="H37">
        <v>1</v>
      </c>
      <c r="I37">
        <v>0</v>
      </c>
      <c r="J37">
        <v>5</v>
      </c>
    </row>
    <row r="38" spans="1:10" x14ac:dyDescent="0.2">
      <c r="A38" t="s">
        <v>82</v>
      </c>
      <c r="B38" t="s">
        <v>83</v>
      </c>
      <c r="C38">
        <v>657007</v>
      </c>
      <c r="D38">
        <v>733369</v>
      </c>
      <c r="E38">
        <v>38980</v>
      </c>
      <c r="F38">
        <v>1429356</v>
      </c>
      <c r="G38">
        <v>1</v>
      </c>
      <c r="H38">
        <v>4</v>
      </c>
      <c r="I38">
        <v>0</v>
      </c>
      <c r="J38">
        <v>5</v>
      </c>
    </row>
    <row r="39" spans="1:10" x14ac:dyDescent="0.2">
      <c r="A39" t="s">
        <v>84</v>
      </c>
      <c r="B39" t="s">
        <v>85</v>
      </c>
      <c r="C39">
        <v>2034145</v>
      </c>
      <c r="D39">
        <v>1882202</v>
      </c>
      <c r="E39">
        <v>40054</v>
      </c>
      <c r="F39">
        <v>3956401</v>
      </c>
      <c r="G39">
        <v>12</v>
      </c>
      <c r="H39">
        <v>7</v>
      </c>
      <c r="I39">
        <v>0</v>
      </c>
      <c r="J39">
        <v>19</v>
      </c>
    </row>
    <row r="40" spans="1:10" x14ac:dyDescent="0.2">
      <c r="A40" t="s">
        <v>86</v>
      </c>
      <c r="B40" t="s">
        <v>87</v>
      </c>
      <c r="C40">
        <v>126951</v>
      </c>
      <c r="D40">
        <v>185711</v>
      </c>
      <c r="E40">
        <v>22822</v>
      </c>
      <c r="F40">
        <v>335484</v>
      </c>
      <c r="G40">
        <v>0</v>
      </c>
      <c r="H40">
        <v>2</v>
      </c>
      <c r="I40">
        <v>0</v>
      </c>
      <c r="J40">
        <v>2</v>
      </c>
    </row>
    <row r="41" spans="1:10" x14ac:dyDescent="0.2">
      <c r="A41" t="s">
        <v>88</v>
      </c>
      <c r="B41" t="s">
        <v>89</v>
      </c>
      <c r="C41">
        <v>753932</v>
      </c>
      <c r="D41">
        <v>537323</v>
      </c>
      <c r="E41">
        <v>48934</v>
      </c>
      <c r="F41">
        <v>1340189</v>
      </c>
      <c r="G41">
        <v>5</v>
      </c>
      <c r="H41">
        <v>1</v>
      </c>
      <c r="I41">
        <v>0</v>
      </c>
      <c r="J41">
        <v>6</v>
      </c>
    </row>
    <row r="42" spans="1:10" x14ac:dyDescent="0.2">
      <c r="A42" t="s">
        <v>90</v>
      </c>
      <c r="B42" t="s">
        <v>91</v>
      </c>
      <c r="C42">
        <v>153703</v>
      </c>
      <c r="D42">
        <v>146589</v>
      </c>
      <c r="E42">
        <v>19134</v>
      </c>
      <c r="F42">
        <v>319426</v>
      </c>
      <c r="G42">
        <v>1</v>
      </c>
      <c r="H42">
        <v>0</v>
      </c>
      <c r="I42">
        <v>0</v>
      </c>
      <c r="J42">
        <v>1</v>
      </c>
    </row>
    <row r="43" spans="1:10" x14ac:dyDescent="0.2">
      <c r="A43" t="s">
        <v>92</v>
      </c>
      <c r="B43" t="s">
        <v>93</v>
      </c>
      <c r="C43">
        <v>955078</v>
      </c>
      <c r="D43">
        <v>541527</v>
      </c>
      <c r="E43">
        <v>62524</v>
      </c>
      <c r="F43">
        <v>1559129</v>
      </c>
      <c r="G43">
        <v>7</v>
      </c>
      <c r="H43">
        <v>2</v>
      </c>
      <c r="I43">
        <v>0</v>
      </c>
      <c r="J43">
        <v>9</v>
      </c>
    </row>
    <row r="44" spans="1:10" x14ac:dyDescent="0.2">
      <c r="A44" t="s">
        <v>94</v>
      </c>
      <c r="B44" t="s">
        <v>95</v>
      </c>
      <c r="C44">
        <v>3058203</v>
      </c>
      <c r="D44">
        <v>1450150</v>
      </c>
      <c r="E44">
        <v>237192</v>
      </c>
      <c r="F44">
        <v>4745545</v>
      </c>
      <c r="G44">
        <v>23</v>
      </c>
      <c r="H44">
        <v>9</v>
      </c>
      <c r="I44">
        <v>0</v>
      </c>
      <c r="J44">
        <v>32</v>
      </c>
    </row>
    <row r="45" spans="1:10" x14ac:dyDescent="0.2">
      <c r="A45" t="s">
        <v>96</v>
      </c>
      <c r="B45" t="s">
        <v>97</v>
      </c>
      <c r="C45">
        <v>390969</v>
      </c>
      <c r="D45">
        <v>218236</v>
      </c>
      <c r="E45">
        <v>31290</v>
      </c>
      <c r="F45">
        <v>640495</v>
      </c>
      <c r="G45">
        <v>2</v>
      </c>
      <c r="H45">
        <v>1</v>
      </c>
      <c r="I45">
        <v>0</v>
      </c>
      <c r="J45">
        <v>3</v>
      </c>
    </row>
    <row r="46" spans="1:10" x14ac:dyDescent="0.2">
      <c r="A46" t="s">
        <v>98</v>
      </c>
      <c r="B46" t="s">
        <v>99</v>
      </c>
      <c r="C46">
        <v>76403</v>
      </c>
      <c r="D46">
        <v>154006</v>
      </c>
      <c r="E46">
        <v>8112</v>
      </c>
      <c r="F46">
        <v>238521</v>
      </c>
      <c r="G46">
        <v>0</v>
      </c>
      <c r="H46">
        <v>1</v>
      </c>
      <c r="I46">
        <v>0</v>
      </c>
      <c r="J46">
        <v>1</v>
      </c>
    </row>
    <row r="47" spans="1:10" x14ac:dyDescent="0.2">
      <c r="A47" t="s">
        <v>100</v>
      </c>
      <c r="B47" t="s">
        <v>101</v>
      </c>
      <c r="C47">
        <v>1186098</v>
      </c>
      <c r="D47">
        <v>911116</v>
      </c>
      <c r="E47">
        <v>92627</v>
      </c>
      <c r="F47">
        <v>2189841</v>
      </c>
      <c r="G47">
        <v>8</v>
      </c>
      <c r="H47">
        <v>3</v>
      </c>
      <c r="I47">
        <v>0</v>
      </c>
      <c r="J47">
        <v>11</v>
      </c>
    </row>
    <row r="48" spans="1:10" x14ac:dyDescent="0.2">
      <c r="A48" t="s">
        <v>102</v>
      </c>
      <c r="B48" t="s">
        <v>103</v>
      </c>
      <c r="C48">
        <v>1135166</v>
      </c>
      <c r="D48">
        <v>1296502</v>
      </c>
      <c r="E48">
        <v>47741</v>
      </c>
      <c r="F48">
        <v>2479409</v>
      </c>
      <c r="G48">
        <v>4</v>
      </c>
      <c r="H48">
        <v>5</v>
      </c>
      <c r="I48">
        <v>0</v>
      </c>
      <c r="J48">
        <v>9</v>
      </c>
    </row>
    <row r="49" spans="1:10" x14ac:dyDescent="0.2">
      <c r="A49" t="s">
        <v>104</v>
      </c>
      <c r="B49" t="s">
        <v>105</v>
      </c>
      <c r="C49">
        <v>283085</v>
      </c>
      <c r="D49">
        <v>227857</v>
      </c>
      <c r="E49">
        <v>3431</v>
      </c>
      <c r="F49">
        <v>514373</v>
      </c>
      <c r="G49">
        <v>2</v>
      </c>
      <c r="H49">
        <v>1</v>
      </c>
      <c r="I49">
        <v>0</v>
      </c>
      <c r="J49">
        <v>3</v>
      </c>
    </row>
    <row r="50" spans="1:10" x14ac:dyDescent="0.2">
      <c r="A50" t="s">
        <v>106</v>
      </c>
      <c r="B50" t="s">
        <v>107</v>
      </c>
      <c r="C50">
        <v>1165761</v>
      </c>
      <c r="D50">
        <v>938690</v>
      </c>
      <c r="E50">
        <v>36031</v>
      </c>
      <c r="F50">
        <v>2140482</v>
      </c>
      <c r="G50">
        <v>5</v>
      </c>
      <c r="H50">
        <v>3</v>
      </c>
      <c r="I50">
        <v>0</v>
      </c>
      <c r="J50">
        <v>8</v>
      </c>
    </row>
    <row r="51" spans="1:10" x14ac:dyDescent="0.2">
      <c r="A51" t="s">
        <v>108</v>
      </c>
      <c r="B51" t="s">
        <v>109</v>
      </c>
      <c r="C51">
        <v>131661</v>
      </c>
      <c r="D51">
        <v>45768</v>
      </c>
      <c r="E51">
        <v>13393</v>
      </c>
      <c r="F51">
        <v>190822</v>
      </c>
      <c r="G51">
        <v>1</v>
      </c>
      <c r="H51">
        <v>0</v>
      </c>
      <c r="I51">
        <v>0</v>
      </c>
      <c r="J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F399B-1A6F-3940-983C-14A153568399}">
  <dimension ref="A1:J6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"/>
    </sheetView>
  </sheetViews>
  <sheetFormatPr baseColWidth="10" defaultRowHeight="16" x14ac:dyDescent="0.2"/>
  <sheetData>
    <row r="1" spans="1:10" s="2" customFormat="1" x14ac:dyDescent="0.2">
      <c r="A1" s="2" t="s">
        <v>142</v>
      </c>
      <c r="B1" s="2" t="s">
        <v>143</v>
      </c>
      <c r="C1" s="2" t="s">
        <v>152</v>
      </c>
      <c r="D1" s="2" t="s">
        <v>144</v>
      </c>
      <c r="E1" s="2" t="s">
        <v>145</v>
      </c>
      <c r="F1" s="2" t="s">
        <v>146</v>
      </c>
      <c r="G1" s="2" t="s">
        <v>147</v>
      </c>
      <c r="H1" s="2" t="s">
        <v>148</v>
      </c>
      <c r="I1" s="2" t="s">
        <v>149</v>
      </c>
      <c r="J1" s="2" t="s">
        <v>150</v>
      </c>
    </row>
    <row r="2" spans="1:10" x14ac:dyDescent="0.2">
      <c r="A2" t="s">
        <v>10</v>
      </c>
      <c r="B2" t="s">
        <v>11</v>
      </c>
      <c r="C2" t="s">
        <v>123</v>
      </c>
      <c r="D2">
        <v>129063</v>
      </c>
      <c r="E2">
        <v>0</v>
      </c>
      <c r="F2">
        <v>27218</v>
      </c>
      <c r="G2">
        <v>156281</v>
      </c>
      <c r="H2">
        <v>1</v>
      </c>
      <c r="I2">
        <v>0</v>
      </c>
      <c r="J2">
        <v>0</v>
      </c>
    </row>
    <row r="3" spans="1:10" x14ac:dyDescent="0.2">
      <c r="A3" t="s">
        <v>10</v>
      </c>
      <c r="B3" t="s">
        <v>11</v>
      </c>
      <c r="C3" t="s">
        <v>125</v>
      </c>
      <c r="D3">
        <v>167714</v>
      </c>
      <c r="E3">
        <v>0</v>
      </c>
      <c r="F3">
        <v>2007</v>
      </c>
      <c r="G3">
        <v>169721</v>
      </c>
      <c r="H3">
        <v>1</v>
      </c>
      <c r="I3">
        <v>0</v>
      </c>
      <c r="J3">
        <v>0</v>
      </c>
    </row>
    <row r="4" spans="1:10" x14ac:dyDescent="0.2">
      <c r="A4" t="s">
        <v>10</v>
      </c>
      <c r="B4" t="s">
        <v>11</v>
      </c>
      <c r="C4" t="s">
        <v>127</v>
      </c>
      <c r="D4">
        <v>205288</v>
      </c>
      <c r="E4">
        <v>0</v>
      </c>
      <c r="F4">
        <v>4076</v>
      </c>
      <c r="G4">
        <v>209364</v>
      </c>
      <c r="H4">
        <v>1</v>
      </c>
      <c r="I4">
        <v>0</v>
      </c>
      <c r="J4">
        <v>0</v>
      </c>
    </row>
    <row r="5" spans="1:10" x14ac:dyDescent="0.2">
      <c r="A5" t="s">
        <v>12</v>
      </c>
      <c r="B5" t="s">
        <v>13</v>
      </c>
      <c r="C5" t="s">
        <v>124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 t="s">
        <v>14</v>
      </c>
      <c r="B6" t="s">
        <v>15</v>
      </c>
      <c r="C6" t="s">
        <v>124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 t="s">
        <v>16</v>
      </c>
      <c r="B7" t="s">
        <v>17</v>
      </c>
      <c r="C7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 t="s">
        <v>18</v>
      </c>
      <c r="B8" t="s">
        <v>19</v>
      </c>
      <c r="C8" t="s">
        <v>126</v>
      </c>
      <c r="D8">
        <v>135979</v>
      </c>
      <c r="E8">
        <v>0</v>
      </c>
      <c r="F8">
        <v>0</v>
      </c>
      <c r="G8">
        <v>135979</v>
      </c>
      <c r="H8">
        <v>1</v>
      </c>
      <c r="I8">
        <v>0</v>
      </c>
      <c r="J8">
        <v>0</v>
      </c>
    </row>
    <row r="9" spans="1:10" x14ac:dyDescent="0.2">
      <c r="A9" t="s">
        <v>18</v>
      </c>
      <c r="B9" t="s">
        <v>19</v>
      </c>
      <c r="C9" t="s">
        <v>129</v>
      </c>
      <c r="D9">
        <v>173490</v>
      </c>
      <c r="E9">
        <v>0</v>
      </c>
      <c r="F9">
        <v>2173</v>
      </c>
      <c r="G9">
        <v>175663</v>
      </c>
      <c r="H9">
        <v>1</v>
      </c>
      <c r="I9">
        <v>0</v>
      </c>
      <c r="J9">
        <v>0</v>
      </c>
    </row>
    <row r="10" spans="1:10" x14ac:dyDescent="0.2">
      <c r="A10" t="s">
        <v>20</v>
      </c>
      <c r="B10" t="s">
        <v>21</v>
      </c>
      <c r="C10" t="s">
        <v>124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t="s">
        <v>22</v>
      </c>
      <c r="B11" t="s">
        <v>23</v>
      </c>
      <c r="C11" t="s">
        <v>124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 t="s">
        <v>24</v>
      </c>
      <c r="B12" t="s">
        <v>25</v>
      </c>
      <c r="C12" t="s">
        <v>124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t="s">
        <v>26</v>
      </c>
      <c r="B13" t="s">
        <v>27</v>
      </c>
      <c r="C13" t="s">
        <v>123</v>
      </c>
      <c r="D13">
        <v>170821</v>
      </c>
      <c r="E13">
        <v>0</v>
      </c>
      <c r="F13">
        <v>42705</v>
      </c>
      <c r="G13">
        <v>213526</v>
      </c>
      <c r="H13">
        <v>1</v>
      </c>
      <c r="I13">
        <v>0</v>
      </c>
      <c r="J13">
        <v>0</v>
      </c>
    </row>
    <row r="14" spans="1:10" x14ac:dyDescent="0.2">
      <c r="A14" t="s">
        <v>26</v>
      </c>
      <c r="B14" t="s">
        <v>27</v>
      </c>
      <c r="C14" t="s">
        <v>125</v>
      </c>
      <c r="D14">
        <v>178238</v>
      </c>
      <c r="E14">
        <v>0</v>
      </c>
      <c r="F14">
        <v>52607</v>
      </c>
      <c r="G14">
        <v>230845</v>
      </c>
      <c r="H14">
        <v>1</v>
      </c>
      <c r="I14">
        <v>0</v>
      </c>
      <c r="J14">
        <v>0</v>
      </c>
    </row>
    <row r="15" spans="1:10" x14ac:dyDescent="0.2">
      <c r="A15" t="s">
        <v>26</v>
      </c>
      <c r="B15" t="s">
        <v>27</v>
      </c>
      <c r="C15" t="s">
        <v>127</v>
      </c>
      <c r="D15">
        <v>179349</v>
      </c>
      <c r="E15">
        <v>0</v>
      </c>
      <c r="F15">
        <v>71632</v>
      </c>
      <c r="G15">
        <v>250981</v>
      </c>
      <c r="H15">
        <v>1</v>
      </c>
      <c r="I15">
        <v>0</v>
      </c>
      <c r="J15">
        <v>0</v>
      </c>
    </row>
    <row r="16" spans="1:10" x14ac:dyDescent="0.2">
      <c r="A16" t="s">
        <v>26</v>
      </c>
      <c r="B16" t="s">
        <v>27</v>
      </c>
      <c r="C16" t="s">
        <v>128</v>
      </c>
      <c r="D16">
        <v>0</v>
      </c>
      <c r="E16">
        <v>106361</v>
      </c>
      <c r="F16">
        <v>17009</v>
      </c>
      <c r="G16">
        <v>123370</v>
      </c>
      <c r="H16">
        <v>0</v>
      </c>
      <c r="I16">
        <v>1</v>
      </c>
      <c r="J16">
        <v>0</v>
      </c>
    </row>
    <row r="17" spans="1:10" x14ac:dyDescent="0.2">
      <c r="A17" t="s">
        <v>26</v>
      </c>
      <c r="B17" t="s">
        <v>27</v>
      </c>
      <c r="C17" t="s">
        <v>126</v>
      </c>
      <c r="D17" t="s">
        <v>2</v>
      </c>
      <c r="E17" t="s">
        <v>2</v>
      </c>
      <c r="F17" t="s">
        <v>2</v>
      </c>
      <c r="G17" t="s">
        <v>2</v>
      </c>
      <c r="H17">
        <v>1</v>
      </c>
      <c r="I17">
        <v>0</v>
      </c>
      <c r="J17">
        <v>0</v>
      </c>
    </row>
    <row r="18" spans="1:10" x14ac:dyDescent="0.2">
      <c r="A18" t="s">
        <v>28</v>
      </c>
      <c r="B18" t="s">
        <v>29</v>
      </c>
      <c r="C18" t="s">
        <v>127</v>
      </c>
      <c r="D18">
        <v>198100</v>
      </c>
      <c r="E18">
        <v>0</v>
      </c>
      <c r="F18">
        <v>188</v>
      </c>
      <c r="G18">
        <v>198288</v>
      </c>
      <c r="H18">
        <v>1</v>
      </c>
      <c r="I18">
        <v>0</v>
      </c>
      <c r="J18">
        <v>0</v>
      </c>
    </row>
    <row r="19" spans="1:10" x14ac:dyDescent="0.2">
      <c r="A19" t="s">
        <v>28</v>
      </c>
      <c r="B19" t="s">
        <v>29</v>
      </c>
      <c r="C19" t="s">
        <v>131</v>
      </c>
      <c r="D19">
        <v>173512</v>
      </c>
      <c r="E19">
        <v>0</v>
      </c>
      <c r="F19">
        <v>0</v>
      </c>
      <c r="G19">
        <v>173512</v>
      </c>
      <c r="H19">
        <v>1</v>
      </c>
      <c r="I19">
        <v>0</v>
      </c>
      <c r="J19">
        <v>0</v>
      </c>
    </row>
    <row r="20" spans="1:10" x14ac:dyDescent="0.2">
      <c r="A20" t="s">
        <v>28</v>
      </c>
      <c r="B20" t="s">
        <v>29</v>
      </c>
      <c r="C20" t="s">
        <v>132</v>
      </c>
      <c r="D20">
        <v>163515</v>
      </c>
      <c r="E20">
        <v>0</v>
      </c>
      <c r="F20">
        <v>0</v>
      </c>
      <c r="G20">
        <v>163515</v>
      </c>
      <c r="H20">
        <v>1</v>
      </c>
      <c r="I20">
        <v>0</v>
      </c>
      <c r="J20">
        <v>0</v>
      </c>
    </row>
    <row r="21" spans="1:10" x14ac:dyDescent="0.2">
      <c r="A21" t="s">
        <v>30</v>
      </c>
      <c r="B21" t="s">
        <v>31</v>
      </c>
      <c r="C21" t="s">
        <v>124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">
      <c r="A22" t="s">
        <v>32</v>
      </c>
      <c r="B22" t="s">
        <v>33</v>
      </c>
      <c r="C22" t="s">
        <v>124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">
      <c r="A23" t="s">
        <v>34</v>
      </c>
      <c r="B23" t="s">
        <v>35</v>
      </c>
      <c r="C23" t="s">
        <v>124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">
      <c r="A24" t="s">
        <v>36</v>
      </c>
      <c r="B24" t="s">
        <v>37</v>
      </c>
      <c r="C24" t="s">
        <v>124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">
      <c r="A25" t="s">
        <v>38</v>
      </c>
      <c r="B25" t="s">
        <v>39</v>
      </c>
      <c r="C25" t="s">
        <v>124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A26" t="s">
        <v>40</v>
      </c>
      <c r="B26" t="s">
        <v>41</v>
      </c>
      <c r="C26" t="s">
        <v>124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">
      <c r="A27" t="s">
        <v>42</v>
      </c>
      <c r="B27" t="s">
        <v>43</v>
      </c>
      <c r="C27" t="s">
        <v>124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">
      <c r="A28" t="s">
        <v>44</v>
      </c>
      <c r="B28" t="s">
        <v>45</v>
      </c>
      <c r="C28" t="s">
        <v>133</v>
      </c>
      <c r="D28">
        <v>122033</v>
      </c>
      <c r="E28">
        <v>0</v>
      </c>
      <c r="F28">
        <v>33279</v>
      </c>
      <c r="G28">
        <v>155312</v>
      </c>
      <c r="H28">
        <v>1</v>
      </c>
      <c r="I28">
        <v>0</v>
      </c>
      <c r="J28">
        <v>0</v>
      </c>
    </row>
    <row r="29" spans="1:10" x14ac:dyDescent="0.2">
      <c r="A29" t="s">
        <v>44</v>
      </c>
      <c r="B29" t="s">
        <v>45</v>
      </c>
      <c r="C29" t="s">
        <v>134</v>
      </c>
      <c r="D29" t="s">
        <v>2</v>
      </c>
      <c r="E29" t="s">
        <v>2</v>
      </c>
      <c r="F29" t="s">
        <v>2</v>
      </c>
      <c r="G29" t="s">
        <v>2</v>
      </c>
      <c r="H29">
        <v>1</v>
      </c>
      <c r="I29">
        <v>0</v>
      </c>
      <c r="J29">
        <v>0</v>
      </c>
    </row>
    <row r="30" spans="1:10" x14ac:dyDescent="0.2">
      <c r="A30" t="s">
        <v>46</v>
      </c>
      <c r="B30" t="s">
        <v>47</v>
      </c>
      <c r="C30" t="s">
        <v>124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">
      <c r="A31" t="s">
        <v>48</v>
      </c>
      <c r="B31" t="s">
        <v>49</v>
      </c>
      <c r="C31" t="s">
        <v>124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">
      <c r="A32" t="s">
        <v>50</v>
      </c>
      <c r="B32" t="s">
        <v>51</v>
      </c>
      <c r="C32" t="s">
        <v>135</v>
      </c>
      <c r="D32">
        <v>0</v>
      </c>
      <c r="E32">
        <v>134974</v>
      </c>
      <c r="F32">
        <v>2686</v>
      </c>
      <c r="G32">
        <v>137660</v>
      </c>
      <c r="H32">
        <v>0</v>
      </c>
      <c r="I32">
        <v>1</v>
      </c>
      <c r="J32">
        <v>0</v>
      </c>
    </row>
    <row r="33" spans="1:10" x14ac:dyDescent="0.2">
      <c r="A33" t="s">
        <v>52</v>
      </c>
      <c r="B33" t="s">
        <v>53</v>
      </c>
      <c r="C33" t="s">
        <v>124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">
      <c r="A34" t="s">
        <v>54</v>
      </c>
      <c r="B34" t="s">
        <v>55</v>
      </c>
      <c r="C34" t="s">
        <v>124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">
      <c r="A35" t="s">
        <v>56</v>
      </c>
      <c r="B35" t="s">
        <v>57</v>
      </c>
      <c r="C35" t="s">
        <v>124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">
      <c r="A36" t="s">
        <v>58</v>
      </c>
      <c r="B36" t="s">
        <v>59</v>
      </c>
      <c r="C36" t="s">
        <v>131</v>
      </c>
      <c r="D36">
        <v>162724</v>
      </c>
      <c r="E36">
        <v>0</v>
      </c>
      <c r="F36">
        <v>47634</v>
      </c>
      <c r="G36">
        <v>210358</v>
      </c>
      <c r="H36">
        <v>1</v>
      </c>
      <c r="I36">
        <v>0</v>
      </c>
      <c r="J36">
        <v>0</v>
      </c>
    </row>
    <row r="37" spans="1:10" x14ac:dyDescent="0.2">
      <c r="A37" t="s">
        <v>60</v>
      </c>
      <c r="B37" t="s">
        <v>61</v>
      </c>
      <c r="C37" t="s">
        <v>124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">
      <c r="A38" t="s">
        <v>62</v>
      </c>
      <c r="B38" t="s">
        <v>63</v>
      </c>
      <c r="C38" t="s">
        <v>124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">
      <c r="A39" t="s">
        <v>64</v>
      </c>
      <c r="B39" t="s">
        <v>65</v>
      </c>
      <c r="C39" t="s">
        <v>124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">
      <c r="A40" t="s">
        <v>66</v>
      </c>
      <c r="B40" t="s">
        <v>67</v>
      </c>
      <c r="C40" t="s">
        <v>124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">
      <c r="A41" t="s">
        <v>68</v>
      </c>
      <c r="B41" t="s">
        <v>69</v>
      </c>
      <c r="C41" t="s">
        <v>124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">
      <c r="A42" t="s">
        <v>70</v>
      </c>
      <c r="B42" t="s">
        <v>71</v>
      </c>
      <c r="C42" t="s">
        <v>124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">
      <c r="A43" t="s">
        <v>72</v>
      </c>
      <c r="B43" t="s">
        <v>73</v>
      </c>
      <c r="C43" t="s">
        <v>136</v>
      </c>
      <c r="D43">
        <v>0</v>
      </c>
      <c r="E43">
        <v>68624</v>
      </c>
      <c r="F43">
        <v>18129</v>
      </c>
      <c r="G43">
        <v>86753</v>
      </c>
      <c r="H43">
        <v>0</v>
      </c>
      <c r="I43">
        <v>1</v>
      </c>
      <c r="J43">
        <v>0</v>
      </c>
    </row>
    <row r="44" spans="1:10" x14ac:dyDescent="0.2">
      <c r="A44" t="s">
        <v>72</v>
      </c>
      <c r="B44" t="s">
        <v>73</v>
      </c>
      <c r="C44" t="s">
        <v>137</v>
      </c>
      <c r="D44">
        <v>93167</v>
      </c>
      <c r="E44">
        <v>0</v>
      </c>
      <c r="F44">
        <v>116978</v>
      </c>
      <c r="G44">
        <v>210145</v>
      </c>
      <c r="H44">
        <v>1</v>
      </c>
      <c r="I44">
        <v>0</v>
      </c>
      <c r="J44">
        <v>0</v>
      </c>
    </row>
    <row r="45" spans="1:10" x14ac:dyDescent="0.2">
      <c r="A45" t="s">
        <v>74</v>
      </c>
      <c r="B45" t="s">
        <v>75</v>
      </c>
      <c r="C45" t="s">
        <v>124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">
      <c r="A46" t="s">
        <v>76</v>
      </c>
      <c r="B46" t="s">
        <v>77</v>
      </c>
      <c r="C46" t="s">
        <v>124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">
      <c r="A47" t="s">
        <v>78</v>
      </c>
      <c r="B47" t="s">
        <v>79</v>
      </c>
      <c r="C47" t="s">
        <v>124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">
      <c r="A48" t="s">
        <v>80</v>
      </c>
      <c r="B48" t="s">
        <v>81</v>
      </c>
      <c r="C48" t="s">
        <v>123</v>
      </c>
      <c r="D48">
        <v>151173</v>
      </c>
      <c r="E48">
        <v>0</v>
      </c>
      <c r="F48">
        <v>45656</v>
      </c>
      <c r="G48">
        <v>196829</v>
      </c>
      <c r="H48">
        <v>1</v>
      </c>
      <c r="I48">
        <v>0</v>
      </c>
      <c r="J48">
        <v>0</v>
      </c>
    </row>
    <row r="49" spans="1:10" x14ac:dyDescent="0.2">
      <c r="A49" t="s">
        <v>80</v>
      </c>
      <c r="B49" t="s">
        <v>81</v>
      </c>
      <c r="C49" t="s">
        <v>125</v>
      </c>
      <c r="D49" t="s">
        <v>2</v>
      </c>
      <c r="E49" t="s">
        <v>2</v>
      </c>
      <c r="F49" t="s">
        <v>2</v>
      </c>
      <c r="G49" t="s">
        <v>2</v>
      </c>
      <c r="H49">
        <v>1</v>
      </c>
      <c r="I49">
        <v>0</v>
      </c>
      <c r="J49">
        <v>0</v>
      </c>
    </row>
    <row r="50" spans="1:10" x14ac:dyDescent="0.2">
      <c r="A50" t="s">
        <v>82</v>
      </c>
      <c r="B50" t="s">
        <v>83</v>
      </c>
      <c r="C50" t="s">
        <v>124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">
      <c r="A51" t="s">
        <v>84</v>
      </c>
      <c r="B51" t="s">
        <v>85</v>
      </c>
      <c r="C51" t="s">
        <v>123</v>
      </c>
      <c r="D51">
        <v>0</v>
      </c>
      <c r="E51">
        <v>149944</v>
      </c>
      <c r="F51">
        <v>0</v>
      </c>
      <c r="G51">
        <v>149944</v>
      </c>
      <c r="H51">
        <v>0</v>
      </c>
      <c r="I51">
        <v>1</v>
      </c>
      <c r="J51">
        <v>0</v>
      </c>
    </row>
    <row r="52" spans="1:10" x14ac:dyDescent="0.2">
      <c r="A52" t="s">
        <v>86</v>
      </c>
      <c r="B52" t="s">
        <v>87</v>
      </c>
      <c r="C52" t="s">
        <v>124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">
      <c r="A53" t="s">
        <v>88</v>
      </c>
      <c r="B53" t="s">
        <v>89</v>
      </c>
      <c r="C53" t="s">
        <v>124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">
      <c r="A54" t="s">
        <v>90</v>
      </c>
      <c r="B54" t="s">
        <v>91</v>
      </c>
      <c r="C54" t="s">
        <v>124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">
      <c r="A55" t="s">
        <v>92</v>
      </c>
      <c r="B55" t="s">
        <v>93</v>
      </c>
      <c r="C55" t="s">
        <v>124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">
      <c r="A56" t="s">
        <v>94</v>
      </c>
      <c r="B56" t="s">
        <v>95</v>
      </c>
      <c r="C56" t="s">
        <v>123</v>
      </c>
      <c r="D56">
        <v>129398</v>
      </c>
      <c r="E56">
        <v>0</v>
      </c>
      <c r="F56">
        <v>14811</v>
      </c>
      <c r="G56">
        <v>144209</v>
      </c>
      <c r="H56">
        <v>1</v>
      </c>
      <c r="I56">
        <v>0</v>
      </c>
      <c r="J56">
        <v>0</v>
      </c>
    </row>
    <row r="57" spans="1:10" x14ac:dyDescent="0.2">
      <c r="A57" t="s">
        <v>94</v>
      </c>
      <c r="B57" t="s">
        <v>95</v>
      </c>
      <c r="C57" t="s">
        <v>138</v>
      </c>
      <c r="D57">
        <v>130020</v>
      </c>
      <c r="E57">
        <v>0</v>
      </c>
      <c r="F57">
        <v>16711</v>
      </c>
      <c r="G57">
        <v>146731</v>
      </c>
      <c r="H57">
        <v>1</v>
      </c>
      <c r="I57">
        <v>0</v>
      </c>
      <c r="J57">
        <v>0</v>
      </c>
    </row>
    <row r="58" spans="1:10" x14ac:dyDescent="0.2">
      <c r="A58" t="s">
        <v>94</v>
      </c>
      <c r="B58" t="s">
        <v>95</v>
      </c>
      <c r="C58" t="s">
        <v>134</v>
      </c>
      <c r="D58">
        <v>143655</v>
      </c>
      <c r="E58">
        <v>0</v>
      </c>
      <c r="F58">
        <v>32723</v>
      </c>
      <c r="G58">
        <v>176378</v>
      </c>
      <c r="H58">
        <v>1</v>
      </c>
      <c r="I58">
        <v>0</v>
      </c>
      <c r="J58">
        <v>0</v>
      </c>
    </row>
    <row r="59" spans="1:10" x14ac:dyDescent="0.2">
      <c r="A59" t="s">
        <v>94</v>
      </c>
      <c r="B59" t="s">
        <v>95</v>
      </c>
      <c r="C59" t="s">
        <v>139</v>
      </c>
      <c r="D59">
        <v>113201</v>
      </c>
      <c r="E59">
        <v>0</v>
      </c>
      <c r="F59">
        <v>16842</v>
      </c>
      <c r="G59">
        <v>130043</v>
      </c>
      <c r="H59">
        <v>1</v>
      </c>
      <c r="I59">
        <v>0</v>
      </c>
      <c r="J59">
        <v>0</v>
      </c>
    </row>
    <row r="60" spans="1:10" x14ac:dyDescent="0.2">
      <c r="A60" t="s">
        <v>94</v>
      </c>
      <c r="B60" t="s">
        <v>95</v>
      </c>
      <c r="C60" t="s">
        <v>140</v>
      </c>
      <c r="D60">
        <v>100078</v>
      </c>
      <c r="E60">
        <v>0</v>
      </c>
      <c r="F60">
        <v>22609</v>
      </c>
      <c r="G60">
        <v>122687</v>
      </c>
      <c r="H60">
        <v>1</v>
      </c>
      <c r="I60">
        <v>0</v>
      </c>
      <c r="J60">
        <v>0</v>
      </c>
    </row>
    <row r="61" spans="1:10" x14ac:dyDescent="0.2">
      <c r="A61" t="s">
        <v>94</v>
      </c>
      <c r="B61" t="s">
        <v>95</v>
      </c>
      <c r="C61" t="s">
        <v>141</v>
      </c>
      <c r="D61">
        <v>126384</v>
      </c>
      <c r="E61">
        <v>0</v>
      </c>
      <c r="F61">
        <v>26735</v>
      </c>
      <c r="G61">
        <v>153119</v>
      </c>
      <c r="H61">
        <v>1</v>
      </c>
      <c r="I61">
        <v>0</v>
      </c>
      <c r="J61">
        <v>0</v>
      </c>
    </row>
    <row r="62" spans="1:10" x14ac:dyDescent="0.2">
      <c r="A62" t="s">
        <v>96</v>
      </c>
      <c r="B62" t="s">
        <v>97</v>
      </c>
      <c r="C62" t="s">
        <v>124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">
      <c r="A63" t="s">
        <v>98</v>
      </c>
      <c r="B63" t="s">
        <v>99</v>
      </c>
      <c r="C63" t="s">
        <v>124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">
      <c r="A64" t="s">
        <v>100</v>
      </c>
      <c r="B64" t="s">
        <v>101</v>
      </c>
      <c r="C64" t="s">
        <v>127</v>
      </c>
      <c r="D64">
        <v>127487</v>
      </c>
      <c r="E64">
        <v>0</v>
      </c>
      <c r="F64">
        <v>39667</v>
      </c>
      <c r="G64">
        <v>167154</v>
      </c>
      <c r="H64">
        <v>1</v>
      </c>
      <c r="I64">
        <v>0</v>
      </c>
      <c r="J64">
        <v>0</v>
      </c>
    </row>
    <row r="65" spans="1:10" x14ac:dyDescent="0.2">
      <c r="A65" t="s">
        <v>102</v>
      </c>
      <c r="B65" t="s">
        <v>103</v>
      </c>
      <c r="C65" t="s">
        <v>134</v>
      </c>
      <c r="D65">
        <v>0</v>
      </c>
      <c r="E65">
        <v>232649</v>
      </c>
      <c r="F65">
        <v>47741</v>
      </c>
      <c r="G65">
        <v>280390</v>
      </c>
      <c r="H65">
        <v>0</v>
      </c>
      <c r="I65">
        <v>1</v>
      </c>
      <c r="J65">
        <v>0</v>
      </c>
    </row>
    <row r="66" spans="1:10" x14ac:dyDescent="0.2">
      <c r="A66" t="s">
        <v>104</v>
      </c>
      <c r="B66" t="s">
        <v>105</v>
      </c>
      <c r="C66" t="s">
        <v>124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">
      <c r="A67" t="s">
        <v>106</v>
      </c>
      <c r="B67" t="s">
        <v>107</v>
      </c>
      <c r="C67" t="s">
        <v>124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">
      <c r="A68" t="s">
        <v>108</v>
      </c>
      <c r="B68" t="s">
        <v>109</v>
      </c>
      <c r="C68" t="s">
        <v>124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Election Results by State</vt:lpstr>
      <vt:lpstr>Uncontested Races</vt:lpstr>
      <vt:lpstr>RESULTS</vt:lpstr>
      <vt:lpstr>UNCONTESTED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Alec Ramsay</cp:lastModifiedBy>
  <dcterms:created xsi:type="dcterms:W3CDTF">2017-04-27T21:41:54Z</dcterms:created>
  <dcterms:modified xsi:type="dcterms:W3CDTF">2022-12-23T18:01:44Z</dcterms:modified>
</cp:coreProperties>
</file>