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3FDC1152-3BF7-4348-ACE8-1FF78DFA5FCB}" xr6:coauthVersionLast="47" xr6:coauthVersionMax="47" xr10:uidLastSave="{00000000-0000-0000-0000-000000000000}"/>
  <bookViews>
    <workbookView xWindow="4380" yWindow="1460" windowWidth="23340" windowHeight="15540" tabRatio="500" activeTab="3" xr2:uid="{00000000-000D-0000-FFFF-FFFF00000000}"/>
  </bookViews>
  <sheets>
    <sheet name="Election Results by State" sheetId="3" r:id="rId1"/>
    <sheet name="Uncontested Races" sheetId="4" r:id="rId2"/>
    <sheet name="Uncontested PIVOT" sheetId="5" r:id="rId3"/>
    <sheet name="RESULTS" sheetId="6" r:id="rId4"/>
    <sheet name="UNCONTESTED" sheetId="7" r:id="rId5"/>
  </sheets>
  <definedNames>
    <definedName name="_xlnm._FilterDatabase" localSheetId="0" hidden="1">'Election Results by State'!$N$2:$N$52</definedName>
    <definedName name="_xlnm._FilterDatabase" localSheetId="1" hidden="1">'Uncontested Races'!$A$2:$J$69</definedName>
  </definedNames>
  <calcPr calcId="191029"/>
  <pivotCaches>
    <pivotCache cacheId="4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2" i="3" l="1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I54" i="3"/>
  <c r="H54" i="3"/>
  <c r="G54" i="3"/>
  <c r="F58" i="4"/>
  <c r="F59" i="4"/>
  <c r="F60" i="4"/>
  <c r="F61" i="4"/>
  <c r="F62" i="4"/>
  <c r="F45" i="4"/>
  <c r="F20" i="4"/>
  <c r="F21" i="4"/>
  <c r="F15" i="4"/>
  <c r="F16" i="4"/>
  <c r="F17" i="4"/>
  <c r="F10" i="4"/>
  <c r="F4" i="4"/>
  <c r="F5" i="4"/>
  <c r="F69" i="4"/>
  <c r="F68" i="4"/>
  <c r="F67" i="4"/>
  <c r="F66" i="4"/>
  <c r="F65" i="4"/>
  <c r="F64" i="4"/>
  <c r="F63" i="4"/>
  <c r="F57" i="4"/>
  <c r="F56" i="4"/>
  <c r="F55" i="4"/>
  <c r="F54" i="4"/>
  <c r="F53" i="4"/>
  <c r="F52" i="4"/>
  <c r="F51" i="4"/>
  <c r="F49" i="4"/>
  <c r="F48" i="4"/>
  <c r="F47" i="4"/>
  <c r="F46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29" i="4"/>
  <c r="F28" i="4"/>
  <c r="F27" i="4"/>
  <c r="F26" i="4"/>
  <c r="F25" i="4"/>
  <c r="F24" i="4"/>
  <c r="F23" i="4"/>
  <c r="F22" i="4"/>
  <c r="F19" i="4"/>
  <c r="F14" i="4"/>
  <c r="F13" i="4"/>
  <c r="F12" i="4"/>
  <c r="F11" i="4"/>
  <c r="F9" i="4"/>
  <c r="F8" i="4"/>
  <c r="F7" i="4"/>
  <c r="F6" i="4"/>
  <c r="J71" i="4"/>
  <c r="I71" i="4"/>
  <c r="H71" i="4"/>
  <c r="G71" i="4"/>
  <c r="F3" i="4"/>
  <c r="F71" i="4" s="1"/>
  <c r="E71" i="4"/>
  <c r="D71" i="4"/>
  <c r="N54" i="3"/>
  <c r="N58" i="3"/>
  <c r="M54" i="3"/>
  <c r="M58" i="3"/>
  <c r="L54" i="3"/>
  <c r="L58" i="3"/>
  <c r="K3" i="3"/>
  <c r="K4" i="3"/>
  <c r="K5" i="3"/>
  <c r="K6" i="3"/>
  <c r="K54" i="3" s="1"/>
  <c r="K58" i="3" s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D54" i="3"/>
  <c r="D58" i="3"/>
  <c r="F54" i="3"/>
  <c r="F58" i="3"/>
  <c r="C54" i="3"/>
  <c r="C58" i="3"/>
  <c r="E35" i="3"/>
  <c r="E3" i="3"/>
  <c r="E4" i="3"/>
  <c r="E5" i="3"/>
  <c r="E54" i="3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</calcChain>
</file>

<file path=xl/sharedStrings.xml><?xml version="1.0" encoding="utf-8"?>
<sst xmlns="http://schemas.openxmlformats.org/spreadsheetml/2006/main" count="796" uniqueCount="162">
  <si>
    <t>Votes</t>
  </si>
  <si>
    <t>Total</t>
  </si>
  <si>
    <t xml:space="preserve"> </t>
  </si>
  <si>
    <t>Actual Seats</t>
  </si>
  <si>
    <t>State</t>
  </si>
  <si>
    <t>**</t>
  </si>
  <si>
    <t>REP</t>
  </si>
  <si>
    <t>DEM</t>
  </si>
  <si>
    <t>OTH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</si>
  <si>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</si>
  <si>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</si>
  <si>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</si>
  <si>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</si>
  <si>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</si>
  <si>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</si>
  <si>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</si>
  <si>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</si>
  <si>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</si>
  <si>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</si>
  <si>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</si>
  <si>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</si>
  <si>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</si>
  <si>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</si>
  <si>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</si>
  <si>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</si>
  <si>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</si>
  <si>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</si>
  <si>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</si>
  <si>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</si>
  <si>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</si>
  <si>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</si>
  <si>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</si>
  <si>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</si>
  <si>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</si>
  <si>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</si>
  <si>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</si>
  <si>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</si>
  <si>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</si>
  <si>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</si>
  <si>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</si>
  <si>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</si>
  <si>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</si>
  <si>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</si>
  <si>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</si>
  <si>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</si>
  <si>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</si>
  <si>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</si>
  <si>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</si>
  <si>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</si>
  <si>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</si>
  <si>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</si>
  <si>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</si>
  <si>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</si>
  <si>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</si>
  <si>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</si>
  <si>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</si>
  <si>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</si>
  <si>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</si>
  <si>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</si>
  <si>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</si>
  <si>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</si>
  <si>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</si>
  <si>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</si>
  <si>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</si>
  <si>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</si>
  <si>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</si>
  <si>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</si>
  <si>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</si>
  <si>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</si>
  <si>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</si>
  <si>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</si>
  <si>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</si>
  <si>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</si>
  <si>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</si>
  <si>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</si>
  <si>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</si>
  <si>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</si>
  <si>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</si>
  <si>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</si>
  <si>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</si>
  <si>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</si>
  <si>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</si>
  <si>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</si>
  <si>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</si>
  <si>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</si>
  <si>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</si>
  <si>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</si>
  <si>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</si>
  <si>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</si>
  <si>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</si>
  <si>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</si>
  <si>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</si>
  <si>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</si>
  <si>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</si>
  <si>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</si>
  <si>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</si>
  <si>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</si>
  <si>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</si>
  <si>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</si>
  <si>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</si>
  <si>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</si>
  <si>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</si>
  <si>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</si>
  <si>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</si>
  <si>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</si>
  <si>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</si>
  <si>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</si>
  <si>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</si>
  <si>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</si>
  <si>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</si>
  <si>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Delta</t>
  </si>
  <si>
    <t>Validation</t>
  </si>
  <si>
    <t>TOT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</si>
  <si>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</si>
  <si>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</si>
  <si>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</si>
  <si>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</si>
  <si>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</si>
  <si>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</si>
  <si>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</si>
  <si>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</si>
  <si>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</si>
  <si>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</si>
  <si>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</si>
  <si>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n/a</t>
  </si>
  <si>
    <t>4th</t>
  </si>
  <si>
    <t>21st</t>
  </si>
  <si>
    <t>6th</t>
  </si>
  <si>
    <t>17th</t>
  </si>
  <si>
    <t>22nd</t>
  </si>
  <si>
    <t>Votes not reported.</t>
  </si>
  <si>
    <t>9th</t>
  </si>
  <si>
    <t>11th</t>
  </si>
  <si>
    <t>5th</t>
  </si>
  <si>
    <t>7th</t>
  </si>
  <si>
    <t>8th</t>
  </si>
  <si>
    <t>12th</t>
  </si>
  <si>
    <t>29th</t>
  </si>
  <si>
    <t>2nd</t>
  </si>
  <si>
    <t>13th</t>
  </si>
  <si>
    <t>24th</t>
  </si>
  <si>
    <t>31st</t>
  </si>
  <si>
    <t>Grand Total</t>
  </si>
  <si>
    <t>Sum of REP2</t>
  </si>
  <si>
    <t>Sum of DEM2</t>
  </si>
  <si>
    <t>Uncontested</t>
  </si>
  <si>
    <t>Contested</t>
  </si>
  <si>
    <t>TOT3</t>
  </si>
  <si>
    <t>REP3</t>
  </si>
  <si>
    <t>DEM3</t>
  </si>
  <si>
    <t>AVG Votes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</si>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</sst>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2" borderId="0" xfId="0" applyFont="1" applyFill="1"/>
    <xf numFmtId="3" fontId="4" fillId="2" borderId="1" xfId="0" applyNumberFormat="1" applyFont="1" applyFill="1" applyBorder="1"/>
    <xf numFmtId="3" fontId="4" fillId="2" borderId="0" xfId="0" applyNumberFormat="1" applyFont="1" applyFill="1" applyAlignment="1">
      <alignment horizontal="center"/>
    </xf>
    <xf numFmtId="3" fontId="4" fillId="2" borderId="0" xfId="0" applyNumberFormat="1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3" fillId="0" borderId="0" xfId="0" applyFont="1"/>
    <xf numFmtId="3" fontId="0" fillId="0" borderId="1" xfId="0" applyNumberFormat="1" applyBorder="1"/>
    <xf numFmtId="3" fontId="2" fillId="0" borderId="0" xfId="0" applyNumberFormat="1" applyFont="1"/>
    <xf numFmtId="0" fontId="0" fillId="0" borderId="1" xfId="0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2" xfId="0" applyNumberFormat="1" applyFont="1" applyBorder="1"/>
    <xf numFmtId="0" fontId="1" fillId="0" borderId="3" xfId="0" applyFont="1" applyBorder="1"/>
    <xf numFmtId="3" fontId="6" fillId="0" borderId="2" xfId="0" applyNumberFormat="1" applyFont="1" applyBorder="1"/>
    <xf numFmtId="3" fontId="5" fillId="2" borderId="0" xfId="0" applyNumberFormat="1" applyFont="1" applyFill="1"/>
    <xf numFmtId="3" fontId="0" fillId="3" borderId="1" xfId="0" applyNumberFormat="1" applyFill="1" applyBorder="1"/>
    <xf numFmtId="3" fontId="0" fillId="3" borderId="0" xfId="0" applyNumberFormat="1" applyFill="1"/>
    <xf numFmtId="3" fontId="2" fillId="3" borderId="0" xfId="0" applyNumberFormat="1" applyFont="1" applyFill="1"/>
    <xf numFmtId="0" fontId="0" fillId="3" borderId="1" xfId="0" applyFill="1" applyBorder="1"/>
    <xf numFmtId="0" fontId="0" fillId="3" borderId="0" xfId="0" applyFill="1"/>
    <xf numFmtId="0" fontId="2" fillId="0" borderId="0" xfId="0" applyFont="1"/>
    <xf numFmtId="9" fontId="0" fillId="0" borderId="1" xfId="0" applyNumberFormat="1" applyBorder="1"/>
    <xf numFmtId="0" fontId="0" fillId="0" borderId="0" xfId="0" pivotButton="1"/>
    <xf numFmtId="3" fontId="3" fillId="4" borderId="1" xfId="0" applyNumberFormat="1" applyFont="1" applyFill="1" applyBorder="1" applyProtection="1">
      <protection locked="0"/>
    </xf>
    <xf numFmtId="3" fontId="3" fillId="4" borderId="0" xfId="0" applyNumberFormat="1" applyFont="1" applyFill="1" applyAlignment="1" applyProtection="1">
      <alignment horizontal="center"/>
      <protection locked="0"/>
    </xf>
    <xf numFmtId="3" fontId="3" fillId="4" borderId="0" xfId="0" applyNumberFormat="1" applyFont="1" applyFill="1" applyProtection="1">
      <protection locked="0"/>
    </xf>
    <xf numFmtId="3" fontId="4" fillId="4" borderId="4" xfId="0" applyNumberFormat="1" applyFont="1" applyFill="1" applyBorder="1" applyProtection="1">
      <protection locked="0"/>
    </xf>
    <xf numFmtId="3" fontId="0" fillId="0" borderId="4" xfId="0" applyNumberFormat="1" applyBorder="1"/>
    <xf numFmtId="3" fontId="1" fillId="0" borderId="5" xfId="0" applyNumberFormat="1" applyFont="1" applyBorder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72.33944895833" createdVersion="4" refreshedVersion="4" minRefreshableVersion="3" recordCount="67" xr:uid="{00000000-000A-0000-FFFF-FFFF09000000}">
  <cacheSource type="worksheet">
    <worksheetSource ref="A2:J69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05288"/>
    </cacheField>
    <cacheField name="DEM1" numFmtId="3">
      <sharedItems containsMixedTypes="1" containsNumber="1" containsInteger="1" minValue="0" maxValue="232649"/>
    </cacheField>
    <cacheField name="OTH1" numFmtId="3">
      <sharedItems containsMixedTypes="1" containsNumber="1" containsInteger="1" minValue="0" maxValue="116978"/>
    </cacheField>
    <cacheField name="TOT1" numFmtId="3">
      <sharedItems containsMixedTypes="1" containsNumber="1" containsInteger="1" minValue="0" maxValue="280390" count="29">
        <n v="156281"/>
        <n v="169721"/>
        <n v="209364"/>
        <n v="0"/>
        <n v="135979"/>
        <n v="175663"/>
        <n v="213526"/>
        <n v="230845"/>
        <n v="250981"/>
        <n v="123370"/>
        <s v=" "/>
        <n v="198288"/>
        <n v="173512"/>
        <n v="163515"/>
        <n v="155312"/>
        <n v="137660"/>
        <n v="210358"/>
        <n v="86753"/>
        <n v="210145"/>
        <n v="196829"/>
        <n v="149944"/>
        <n v="144209"/>
        <n v="146731"/>
        <n v="176378"/>
        <n v="130043"/>
        <n v="122687"/>
        <n v="153119"/>
        <n v="167154"/>
        <n v="280390"/>
      </sharedItems>
    </cacheField>
    <cacheField name="REP2" numFmtId="0">
      <sharedItems containsSemiMixedTypes="0" containsString="0" containsNumber="1" containsInteger="1" minValue="0" maxValue="1" count="2">
        <n v="1"/>
        <n v="0"/>
      </sharedItems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0"/>
    <s v="1st"/>
    <n v="129063"/>
    <n v="0"/>
    <n v="27218"/>
    <x v="0"/>
    <x v="0"/>
    <x v="0"/>
    <n v="0"/>
  </r>
  <r>
    <x v="0"/>
    <x v="0"/>
    <s v="4th"/>
    <n v="167714"/>
    <n v="0"/>
    <n v="2007"/>
    <x v="1"/>
    <x v="0"/>
    <x v="0"/>
    <n v="0"/>
  </r>
  <r>
    <x v="0"/>
    <x v="0"/>
    <s v="6th"/>
    <n v="205288"/>
    <n v="0"/>
    <n v="4076"/>
    <x v="2"/>
    <x v="0"/>
    <x v="0"/>
    <n v="0"/>
  </r>
  <r>
    <x v="1"/>
    <x v="1"/>
    <s v="n/a"/>
    <n v="0"/>
    <n v="0"/>
    <n v="0"/>
    <x v="3"/>
    <x v="1"/>
    <x v="0"/>
    <n v="0"/>
  </r>
  <r>
    <x v="2"/>
    <x v="2"/>
    <s v="n/a"/>
    <n v="0"/>
    <n v="0"/>
    <n v="0"/>
    <x v="3"/>
    <x v="1"/>
    <x v="0"/>
    <n v="0"/>
  </r>
  <r>
    <x v="3"/>
    <x v="3"/>
    <s v="n/a"/>
    <n v="0"/>
    <n v="0"/>
    <n v="0"/>
    <x v="3"/>
    <x v="1"/>
    <x v="0"/>
    <n v="0"/>
  </r>
  <r>
    <x v="4"/>
    <x v="4"/>
    <s v="21st"/>
    <n v="135979"/>
    <n v="0"/>
    <n v="0"/>
    <x v="4"/>
    <x v="0"/>
    <x v="0"/>
    <n v="0"/>
  </r>
  <r>
    <x v="4"/>
    <x v="4"/>
    <s v="22nd"/>
    <n v="173490"/>
    <n v="0"/>
    <n v="2173"/>
    <x v="5"/>
    <x v="0"/>
    <x v="0"/>
    <n v="0"/>
  </r>
  <r>
    <x v="5"/>
    <x v="5"/>
    <s v="n/a"/>
    <n v="0"/>
    <n v="0"/>
    <n v="0"/>
    <x v="3"/>
    <x v="1"/>
    <x v="0"/>
    <n v="0"/>
  </r>
  <r>
    <x v="6"/>
    <x v="6"/>
    <s v="n/a"/>
    <n v="0"/>
    <n v="0"/>
    <n v="0"/>
    <x v="3"/>
    <x v="1"/>
    <x v="0"/>
    <n v="0"/>
  </r>
  <r>
    <x v="7"/>
    <x v="7"/>
    <s v="n/a"/>
    <n v="0"/>
    <n v="0"/>
    <n v="0"/>
    <x v="3"/>
    <x v="1"/>
    <x v="0"/>
    <n v="0"/>
  </r>
  <r>
    <x v="8"/>
    <x v="8"/>
    <s v="1st"/>
    <n v="170821"/>
    <n v="0"/>
    <n v="42705"/>
    <x v="6"/>
    <x v="0"/>
    <x v="0"/>
    <n v="0"/>
  </r>
  <r>
    <x v="8"/>
    <x v="8"/>
    <s v="4th"/>
    <n v="178238"/>
    <n v="0"/>
    <n v="52607"/>
    <x v="7"/>
    <x v="0"/>
    <x v="0"/>
    <n v="0"/>
  </r>
  <r>
    <x v="8"/>
    <x v="8"/>
    <s v="6th"/>
    <n v="179349"/>
    <n v="0"/>
    <n v="71632"/>
    <x v="8"/>
    <x v="0"/>
    <x v="0"/>
    <n v="0"/>
  </r>
  <r>
    <x v="8"/>
    <x v="8"/>
    <s v="17th"/>
    <n v="0"/>
    <n v="106361"/>
    <n v="17009"/>
    <x v="9"/>
    <x v="1"/>
    <x v="1"/>
    <n v="0"/>
  </r>
  <r>
    <x v="8"/>
    <x v="8"/>
    <s v="21st"/>
    <s v=" "/>
    <s v=" "/>
    <s v=" "/>
    <x v="10"/>
    <x v="0"/>
    <x v="0"/>
    <n v="0"/>
  </r>
  <r>
    <x v="9"/>
    <x v="9"/>
    <s v="6th"/>
    <n v="198100"/>
    <n v="0"/>
    <n v="188"/>
    <x v="11"/>
    <x v="0"/>
    <x v="0"/>
    <n v="0"/>
  </r>
  <r>
    <x v="9"/>
    <x v="9"/>
    <s v="9th"/>
    <n v="173512"/>
    <n v="0"/>
    <n v="0"/>
    <x v="12"/>
    <x v="0"/>
    <x v="0"/>
    <n v="0"/>
  </r>
  <r>
    <x v="9"/>
    <x v="9"/>
    <s v="11th"/>
    <n v="163515"/>
    <n v="0"/>
    <n v="0"/>
    <x v="13"/>
    <x v="0"/>
    <x v="0"/>
    <n v="0"/>
  </r>
  <r>
    <x v="10"/>
    <x v="10"/>
    <s v="n/a"/>
    <n v="0"/>
    <n v="0"/>
    <n v="0"/>
    <x v="3"/>
    <x v="1"/>
    <x v="0"/>
    <n v="0"/>
  </r>
  <r>
    <x v="11"/>
    <x v="11"/>
    <s v="n/a"/>
    <n v="0"/>
    <n v="0"/>
    <n v="0"/>
    <x v="3"/>
    <x v="1"/>
    <x v="0"/>
    <n v="0"/>
  </r>
  <r>
    <x v="12"/>
    <x v="12"/>
    <s v="n/a"/>
    <n v="0"/>
    <n v="0"/>
    <n v="0"/>
    <x v="3"/>
    <x v="1"/>
    <x v="0"/>
    <n v="0"/>
  </r>
  <r>
    <x v="13"/>
    <x v="13"/>
    <s v="n/a"/>
    <n v="0"/>
    <n v="0"/>
    <n v="0"/>
    <x v="3"/>
    <x v="1"/>
    <x v="0"/>
    <n v="0"/>
  </r>
  <r>
    <x v="14"/>
    <x v="14"/>
    <s v="n/a"/>
    <n v="0"/>
    <n v="0"/>
    <n v="0"/>
    <x v="3"/>
    <x v="1"/>
    <x v="0"/>
    <n v="0"/>
  </r>
  <r>
    <x v="15"/>
    <x v="15"/>
    <s v="n/a"/>
    <n v="0"/>
    <n v="0"/>
    <n v="0"/>
    <x v="3"/>
    <x v="1"/>
    <x v="0"/>
    <n v="0"/>
  </r>
  <r>
    <x v="16"/>
    <x v="16"/>
    <s v="n/a"/>
    <n v="0"/>
    <n v="0"/>
    <n v="0"/>
    <x v="3"/>
    <x v="1"/>
    <x v="0"/>
    <n v="0"/>
  </r>
  <r>
    <x v="17"/>
    <x v="17"/>
    <s v="5th"/>
    <n v="122033"/>
    <n v="0"/>
    <n v="33279"/>
    <x v="14"/>
    <x v="0"/>
    <x v="0"/>
    <n v="0"/>
  </r>
  <r>
    <x v="17"/>
    <x v="17"/>
    <s v="7th"/>
    <s v=" "/>
    <s v=" "/>
    <s v=" "/>
    <x v="10"/>
    <x v="0"/>
    <x v="0"/>
    <n v="0"/>
  </r>
  <r>
    <x v="18"/>
    <x v="18"/>
    <s v="n/a"/>
    <n v="0"/>
    <n v="0"/>
    <n v="0"/>
    <x v="3"/>
    <x v="1"/>
    <x v="0"/>
    <n v="0"/>
  </r>
  <r>
    <x v="19"/>
    <x v="19"/>
    <s v="n/a"/>
    <n v="0"/>
    <n v="0"/>
    <n v="0"/>
    <x v="3"/>
    <x v="1"/>
    <x v="0"/>
    <n v="0"/>
  </r>
  <r>
    <x v="20"/>
    <x v="20"/>
    <s v="8th"/>
    <n v="0"/>
    <n v="134974"/>
    <n v="2686"/>
    <x v="15"/>
    <x v="1"/>
    <x v="1"/>
    <n v="0"/>
  </r>
  <r>
    <x v="21"/>
    <x v="21"/>
    <s v="n/a"/>
    <n v="0"/>
    <n v="0"/>
    <n v="0"/>
    <x v="3"/>
    <x v="1"/>
    <x v="0"/>
    <n v="0"/>
  </r>
  <r>
    <x v="22"/>
    <x v="22"/>
    <s v="n/a"/>
    <n v="0"/>
    <n v="0"/>
    <n v="0"/>
    <x v="3"/>
    <x v="1"/>
    <x v="0"/>
    <n v="0"/>
  </r>
  <r>
    <x v="23"/>
    <x v="23"/>
    <s v="n/a"/>
    <n v="0"/>
    <n v="0"/>
    <n v="0"/>
    <x v="3"/>
    <x v="1"/>
    <x v="0"/>
    <n v="0"/>
  </r>
  <r>
    <x v="24"/>
    <x v="24"/>
    <s v="9th"/>
    <n v="162724"/>
    <n v="0"/>
    <n v="47634"/>
    <x v="16"/>
    <x v="0"/>
    <x v="0"/>
    <n v="0"/>
  </r>
  <r>
    <x v="25"/>
    <x v="25"/>
    <s v="n/a"/>
    <n v="0"/>
    <n v="0"/>
    <n v="0"/>
    <x v="3"/>
    <x v="1"/>
    <x v="0"/>
    <n v="0"/>
  </r>
  <r>
    <x v="26"/>
    <x v="26"/>
    <s v="n/a"/>
    <n v="0"/>
    <n v="0"/>
    <n v="0"/>
    <x v="3"/>
    <x v="1"/>
    <x v="0"/>
    <n v="0"/>
  </r>
  <r>
    <x v="27"/>
    <x v="27"/>
    <s v="n/a"/>
    <n v="0"/>
    <n v="0"/>
    <n v="0"/>
    <x v="3"/>
    <x v="1"/>
    <x v="0"/>
    <n v="0"/>
  </r>
  <r>
    <x v="28"/>
    <x v="28"/>
    <s v="n/a"/>
    <n v="0"/>
    <n v="0"/>
    <n v="0"/>
    <x v="3"/>
    <x v="1"/>
    <x v="0"/>
    <n v="0"/>
  </r>
  <r>
    <x v="29"/>
    <x v="29"/>
    <s v="n/a"/>
    <n v="0"/>
    <n v="0"/>
    <n v="0"/>
    <x v="3"/>
    <x v="1"/>
    <x v="0"/>
    <n v="0"/>
  </r>
  <r>
    <x v="30"/>
    <x v="30"/>
    <s v="n/a"/>
    <n v="0"/>
    <n v="0"/>
    <n v="0"/>
    <x v="3"/>
    <x v="1"/>
    <x v="0"/>
    <n v="0"/>
  </r>
  <r>
    <x v="31"/>
    <x v="31"/>
    <s v="12th"/>
    <n v="0"/>
    <n v="68624"/>
    <n v="18129"/>
    <x v="17"/>
    <x v="1"/>
    <x v="1"/>
    <n v="0"/>
  </r>
  <r>
    <x v="31"/>
    <x v="31"/>
    <s v="29th"/>
    <n v="93167"/>
    <n v="0"/>
    <n v="116978"/>
    <x v="18"/>
    <x v="0"/>
    <x v="0"/>
    <n v="0"/>
  </r>
  <r>
    <x v="32"/>
    <x v="32"/>
    <s v="n/a"/>
    <n v="0"/>
    <n v="0"/>
    <n v="0"/>
    <x v="3"/>
    <x v="1"/>
    <x v="0"/>
    <n v="0"/>
  </r>
  <r>
    <x v="33"/>
    <x v="33"/>
    <s v="n/a"/>
    <n v="0"/>
    <n v="0"/>
    <n v="0"/>
    <x v="3"/>
    <x v="1"/>
    <x v="0"/>
    <n v="0"/>
  </r>
  <r>
    <x v="34"/>
    <x v="34"/>
    <s v="n/a"/>
    <n v="0"/>
    <n v="0"/>
    <n v="0"/>
    <x v="3"/>
    <x v="1"/>
    <x v="0"/>
    <n v="0"/>
  </r>
  <r>
    <x v="35"/>
    <x v="35"/>
    <s v="1st"/>
    <n v="151173"/>
    <n v="0"/>
    <n v="45656"/>
    <x v="19"/>
    <x v="0"/>
    <x v="0"/>
    <n v="0"/>
  </r>
  <r>
    <x v="35"/>
    <x v="35"/>
    <s v="4th"/>
    <s v=" "/>
    <s v=" "/>
    <s v=" "/>
    <x v="10"/>
    <x v="0"/>
    <x v="0"/>
    <n v="0"/>
  </r>
  <r>
    <x v="36"/>
    <x v="36"/>
    <s v="n/a"/>
    <n v="0"/>
    <n v="0"/>
    <n v="0"/>
    <x v="3"/>
    <x v="1"/>
    <x v="0"/>
    <n v="0"/>
  </r>
  <r>
    <x v="37"/>
    <x v="37"/>
    <s v="1st"/>
    <n v="0"/>
    <n v="149944"/>
    <n v="0"/>
    <x v="20"/>
    <x v="1"/>
    <x v="1"/>
    <n v="0"/>
  </r>
  <r>
    <x v="38"/>
    <x v="38"/>
    <s v="n/a"/>
    <n v="0"/>
    <n v="0"/>
    <n v="0"/>
    <x v="3"/>
    <x v="1"/>
    <x v="0"/>
    <n v="0"/>
  </r>
  <r>
    <x v="39"/>
    <x v="39"/>
    <s v="n/a"/>
    <n v="0"/>
    <n v="0"/>
    <n v="0"/>
    <x v="3"/>
    <x v="1"/>
    <x v="0"/>
    <n v="0"/>
  </r>
  <r>
    <x v="40"/>
    <x v="40"/>
    <s v="n/a"/>
    <n v="0"/>
    <n v="0"/>
    <n v="0"/>
    <x v="3"/>
    <x v="1"/>
    <x v="0"/>
    <n v="0"/>
  </r>
  <r>
    <x v="41"/>
    <x v="41"/>
    <s v="n/a"/>
    <n v="0"/>
    <n v="0"/>
    <n v="0"/>
    <x v="3"/>
    <x v="1"/>
    <x v="0"/>
    <n v="0"/>
  </r>
  <r>
    <x v="42"/>
    <x v="42"/>
    <s v="1st"/>
    <n v="129398"/>
    <n v="0"/>
    <n v="14811"/>
    <x v="21"/>
    <x v="0"/>
    <x v="0"/>
    <n v="0"/>
  </r>
  <r>
    <x v="42"/>
    <x v="42"/>
    <s v="2nd"/>
    <n v="130020"/>
    <n v="0"/>
    <n v="16711"/>
    <x v="22"/>
    <x v="0"/>
    <x v="0"/>
    <n v="0"/>
  </r>
  <r>
    <x v="42"/>
    <x v="42"/>
    <s v="7th"/>
    <n v="143655"/>
    <n v="0"/>
    <n v="32723"/>
    <x v="23"/>
    <x v="0"/>
    <x v="0"/>
    <n v="0"/>
  </r>
  <r>
    <x v="42"/>
    <x v="42"/>
    <s v="13th"/>
    <n v="113201"/>
    <n v="0"/>
    <n v="16842"/>
    <x v="24"/>
    <x v="0"/>
    <x v="0"/>
    <n v="0"/>
  </r>
  <r>
    <x v="42"/>
    <x v="42"/>
    <s v="24th"/>
    <n v="100078"/>
    <n v="0"/>
    <n v="22609"/>
    <x v="25"/>
    <x v="0"/>
    <x v="0"/>
    <n v="0"/>
  </r>
  <r>
    <x v="42"/>
    <x v="42"/>
    <s v="31st"/>
    <n v="126384"/>
    <n v="0"/>
    <n v="26735"/>
    <x v="26"/>
    <x v="0"/>
    <x v="0"/>
    <n v="0"/>
  </r>
  <r>
    <x v="43"/>
    <x v="43"/>
    <s v="n/a"/>
    <n v="0"/>
    <n v="0"/>
    <n v="0"/>
    <x v="3"/>
    <x v="1"/>
    <x v="0"/>
    <n v="0"/>
  </r>
  <r>
    <x v="44"/>
    <x v="44"/>
    <s v="n/a"/>
    <n v="0"/>
    <n v="0"/>
    <n v="0"/>
    <x v="3"/>
    <x v="1"/>
    <x v="0"/>
    <n v="0"/>
  </r>
  <r>
    <x v="45"/>
    <x v="45"/>
    <s v="6th"/>
    <n v="127487"/>
    <n v="0"/>
    <n v="39667"/>
    <x v="27"/>
    <x v="0"/>
    <x v="0"/>
    <n v="0"/>
  </r>
  <r>
    <x v="46"/>
    <x v="46"/>
    <s v="7th"/>
    <n v="0"/>
    <n v="232649"/>
    <n v="47741"/>
    <x v="28"/>
    <x v="1"/>
    <x v="1"/>
    <n v="0"/>
  </r>
  <r>
    <x v="47"/>
    <x v="47"/>
    <s v="n/a"/>
    <n v="0"/>
    <n v="0"/>
    <n v="0"/>
    <x v="3"/>
    <x v="1"/>
    <x v="0"/>
    <n v="0"/>
  </r>
  <r>
    <x v="48"/>
    <x v="48"/>
    <s v="n/a"/>
    <n v="0"/>
    <n v="0"/>
    <n v="0"/>
    <x v="3"/>
    <x v="1"/>
    <x v="0"/>
    <n v="0"/>
  </r>
  <r>
    <x v="49"/>
    <x v="49"/>
    <s v="n/a"/>
    <n v="0"/>
    <n v="0"/>
    <n v="0"/>
    <x v="3"/>
    <x v="1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0">
        <item x="3"/>
        <item x="17"/>
        <item x="25"/>
        <item x="9"/>
        <item x="24"/>
        <item x="4"/>
        <item x="15"/>
        <item x="21"/>
        <item x="22"/>
        <item x="20"/>
        <item x="26"/>
        <item x="14"/>
        <item x="0"/>
        <item x="13"/>
        <item x="27"/>
        <item x="1"/>
        <item x="12"/>
        <item x="5"/>
        <item x="23"/>
        <item x="19"/>
        <item x="11"/>
        <item x="2"/>
        <item x="18"/>
        <item x="16"/>
        <item x="6"/>
        <item x="7"/>
        <item x="8"/>
        <item x="28"/>
        <item x="10"/>
        <item t="default"/>
      </items>
    </pivotField>
    <pivotField dataField="1" compact="0" outline="0" showAll="0">
      <items count="3">
        <item x="1"/>
        <item x="0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ncontested Votes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workbookViewId="0">
      <pane xSplit="1" ySplit="2" topLeftCell="B16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2"/>
    <col min="4" max="5" width="10.83203125" style="1"/>
    <col min="6" max="6" width="12.1640625" style="1" customWidth="1"/>
    <col min="7" max="7" width="10.83203125" style="12" customWidth="1"/>
    <col min="8" max="9" width="10.83203125" style="1" customWidth="1"/>
    <col min="10" max="10" width="10.83203125" style="33" customWidth="1"/>
    <col min="11" max="11" width="5.1640625" style="14" customWidth="1"/>
    <col min="12" max="14" width="5.1640625" customWidth="1"/>
    <col min="15" max="15" width="26" style="14" customWidth="1"/>
  </cols>
  <sheetData>
    <row r="1" spans="1:15" s="9" customFormat="1" x14ac:dyDescent="0.2">
      <c r="A1" s="3"/>
      <c r="B1" s="3" t="s">
        <v>2</v>
      </c>
      <c r="C1" s="4"/>
      <c r="D1" s="5" t="s">
        <v>0</v>
      </c>
      <c r="E1" s="6"/>
      <c r="F1" s="6"/>
      <c r="G1" s="29"/>
      <c r="H1" s="30" t="s">
        <v>145</v>
      </c>
      <c r="I1" s="31"/>
      <c r="J1" s="32" t="s">
        <v>146</v>
      </c>
      <c r="K1" s="7"/>
      <c r="L1" s="8" t="s">
        <v>3</v>
      </c>
      <c r="M1" s="3"/>
      <c r="N1" s="3"/>
      <c r="O1" s="7"/>
    </row>
    <row r="2" spans="1:15" s="11" customFormat="1" x14ac:dyDescent="0.2">
      <c r="A2" s="3" t="s">
        <v>4</v>
      </c>
      <c r="B2" s="3" t="s">
        <v>5</v>
      </c>
      <c r="C2" s="7" t="s">
        <v>6</v>
      </c>
      <c r="D2" s="3" t="s">
        <v>7</v>
      </c>
      <c r="E2" s="10" t="s">
        <v>8</v>
      </c>
      <c r="F2" s="6" t="s">
        <v>112</v>
      </c>
      <c r="G2" s="29" t="s">
        <v>147</v>
      </c>
      <c r="H2" s="31" t="s">
        <v>148</v>
      </c>
      <c r="I2" s="31" t="s">
        <v>149</v>
      </c>
      <c r="J2" s="32" t="s">
        <v>150</v>
      </c>
      <c r="K2" s="7" t="s">
        <v>6</v>
      </c>
      <c r="L2" s="3" t="s">
        <v>7</v>
      </c>
      <c r="M2" s="3" t="s">
        <v>8</v>
      </c>
      <c r="N2" s="3" t="s">
        <v>112</v>
      </c>
      <c r="O2" s="7" t="s">
        <v>9</v>
      </c>
    </row>
    <row r="3" spans="1:15" x14ac:dyDescent="0.2">
      <c r="A3" t="s">
        <v>10</v>
      </c>
      <c r="B3" t="s">
        <v>11</v>
      </c>
      <c r="C3" s="12">
        <v>914445</v>
      </c>
      <c r="D3" s="1">
        <v>418957</v>
      </c>
      <c r="E3" s="13">
        <f t="shared" ref="E3:E52" si="0">F3-D3-C3</f>
        <v>34345</v>
      </c>
      <c r="F3" s="1">
        <v>1367747</v>
      </c>
      <c r="G3" s="12">
        <v>535366</v>
      </c>
      <c r="H3" s="1">
        <v>3</v>
      </c>
      <c r="I3" s="1">
        <v>0</v>
      </c>
      <c r="J3" s="33">
        <f t="shared" ref="J3:J52" si="1">(F3-G3)/(N3-SUM(H3:I3))</f>
        <v>208095.25</v>
      </c>
      <c r="K3" s="14">
        <f t="shared" ref="K3:K52" si="2">N3-L3-M3</f>
        <v>6</v>
      </c>
      <c r="L3">
        <v>1</v>
      </c>
      <c r="M3">
        <v>0</v>
      </c>
      <c r="N3">
        <v>7</v>
      </c>
    </row>
    <row r="4" spans="1:15" x14ac:dyDescent="0.2">
      <c r="A4" t="s">
        <v>12</v>
      </c>
      <c r="B4" t="s">
        <v>13</v>
      </c>
      <c r="C4" s="12">
        <v>175384</v>
      </c>
      <c r="D4" s="1">
        <v>77606</v>
      </c>
      <c r="E4" s="13">
        <f t="shared" si="0"/>
        <v>1345</v>
      </c>
      <c r="F4" s="1">
        <v>254335</v>
      </c>
      <c r="G4" s="12">
        <v>0</v>
      </c>
      <c r="H4" s="1">
        <v>0</v>
      </c>
      <c r="I4" s="1">
        <v>0</v>
      </c>
      <c r="J4" s="33">
        <f t="shared" si="1"/>
        <v>254335</v>
      </c>
      <c r="K4" s="14">
        <f t="shared" si="2"/>
        <v>1</v>
      </c>
      <c r="L4">
        <v>0</v>
      </c>
      <c r="M4">
        <v>0</v>
      </c>
      <c r="N4">
        <v>1</v>
      </c>
    </row>
    <row r="5" spans="1:15" x14ac:dyDescent="0.2">
      <c r="A5" t="s">
        <v>14</v>
      </c>
      <c r="B5" t="s">
        <v>15</v>
      </c>
      <c r="C5" s="12">
        <v>900510</v>
      </c>
      <c r="D5" s="1">
        <v>711837</v>
      </c>
      <c r="E5" s="13">
        <f t="shared" si="0"/>
        <v>85798</v>
      </c>
      <c r="F5" s="1">
        <v>1698145</v>
      </c>
      <c r="G5" s="12">
        <v>0</v>
      </c>
      <c r="H5" s="1">
        <v>0</v>
      </c>
      <c r="I5" s="1">
        <v>0</v>
      </c>
      <c r="J5" s="33">
        <f t="shared" si="1"/>
        <v>212268.125</v>
      </c>
      <c r="K5" s="14">
        <f t="shared" si="2"/>
        <v>5</v>
      </c>
      <c r="L5">
        <v>3</v>
      </c>
      <c r="M5">
        <v>0</v>
      </c>
      <c r="N5">
        <v>8</v>
      </c>
    </row>
    <row r="6" spans="1:15" x14ac:dyDescent="0.2">
      <c r="A6" t="s">
        <v>16</v>
      </c>
      <c r="B6" t="s">
        <v>17</v>
      </c>
      <c r="C6" s="12">
        <v>435422</v>
      </c>
      <c r="D6" s="1">
        <v>317975</v>
      </c>
      <c r="E6" s="13">
        <f t="shared" si="0"/>
        <v>20728</v>
      </c>
      <c r="F6" s="1">
        <v>774125</v>
      </c>
      <c r="G6" s="12">
        <v>0</v>
      </c>
      <c r="H6" s="1">
        <v>0</v>
      </c>
      <c r="I6" s="1">
        <v>0</v>
      </c>
      <c r="J6" s="33">
        <f t="shared" si="1"/>
        <v>193531.25</v>
      </c>
      <c r="K6" s="14">
        <f t="shared" si="2"/>
        <v>3</v>
      </c>
      <c r="L6">
        <v>1</v>
      </c>
      <c r="M6">
        <v>0</v>
      </c>
      <c r="N6">
        <v>4</v>
      </c>
    </row>
    <row r="7" spans="1:15" x14ac:dyDescent="0.2">
      <c r="A7" t="s">
        <v>18</v>
      </c>
      <c r="B7" t="s">
        <v>19</v>
      </c>
      <c r="C7" s="12">
        <v>4195494</v>
      </c>
      <c r="D7" s="1">
        <v>5148828</v>
      </c>
      <c r="E7" s="13">
        <f t="shared" si="0"/>
        <v>303774</v>
      </c>
      <c r="F7" s="1">
        <v>9648096</v>
      </c>
      <c r="G7" s="12">
        <v>311642</v>
      </c>
      <c r="H7" s="1">
        <v>2</v>
      </c>
      <c r="I7" s="1">
        <v>0</v>
      </c>
      <c r="J7" s="33">
        <f t="shared" si="1"/>
        <v>183067.72549019608</v>
      </c>
      <c r="K7" s="14">
        <f t="shared" si="2"/>
        <v>19</v>
      </c>
      <c r="L7">
        <v>34</v>
      </c>
      <c r="M7">
        <v>0</v>
      </c>
      <c r="N7">
        <v>53</v>
      </c>
    </row>
    <row r="8" spans="1:15" x14ac:dyDescent="0.2">
      <c r="A8" t="s">
        <v>20</v>
      </c>
      <c r="B8" t="s">
        <v>21</v>
      </c>
      <c r="C8" s="12">
        <v>884032</v>
      </c>
      <c r="D8" s="1">
        <v>800900</v>
      </c>
      <c r="E8" s="13">
        <f t="shared" si="0"/>
        <v>78220</v>
      </c>
      <c r="F8" s="1">
        <v>1763152</v>
      </c>
      <c r="G8" s="12">
        <v>0</v>
      </c>
      <c r="H8" s="1">
        <v>0</v>
      </c>
      <c r="I8" s="1">
        <v>0</v>
      </c>
      <c r="J8" s="33">
        <f t="shared" si="1"/>
        <v>251878.85714285713</v>
      </c>
      <c r="K8" s="14">
        <f t="shared" si="2"/>
        <v>4</v>
      </c>
      <c r="L8">
        <v>3</v>
      </c>
      <c r="M8">
        <v>0</v>
      </c>
      <c r="N8">
        <v>7</v>
      </c>
    </row>
    <row r="9" spans="1:15" x14ac:dyDescent="0.2">
      <c r="A9" t="s">
        <v>22</v>
      </c>
      <c r="B9" t="s">
        <v>23</v>
      </c>
      <c r="C9" s="12">
        <v>457976</v>
      </c>
      <c r="D9" s="1">
        <v>634947</v>
      </c>
      <c r="E9" s="13">
        <f t="shared" si="0"/>
        <v>45279</v>
      </c>
      <c r="F9" s="1">
        <v>1138202</v>
      </c>
      <c r="G9" s="12">
        <v>0</v>
      </c>
      <c r="H9" s="1">
        <v>0</v>
      </c>
      <c r="I9" s="1">
        <v>0</v>
      </c>
      <c r="J9" s="33">
        <f t="shared" si="1"/>
        <v>227640.4</v>
      </c>
      <c r="K9" s="14">
        <f t="shared" si="2"/>
        <v>0</v>
      </c>
      <c r="L9">
        <v>5</v>
      </c>
      <c r="M9">
        <v>0</v>
      </c>
      <c r="N9">
        <v>5</v>
      </c>
    </row>
    <row r="10" spans="1:15" x14ac:dyDescent="0.2">
      <c r="A10" t="s">
        <v>24</v>
      </c>
      <c r="B10" t="s">
        <v>25</v>
      </c>
      <c r="C10" s="12">
        <v>125442</v>
      </c>
      <c r="D10" s="1">
        <v>173543</v>
      </c>
      <c r="E10" s="13">
        <f t="shared" si="0"/>
        <v>6651</v>
      </c>
      <c r="F10" s="1">
        <v>305636</v>
      </c>
      <c r="G10" s="12">
        <v>0</v>
      </c>
      <c r="H10" s="1">
        <v>0</v>
      </c>
      <c r="I10" s="1">
        <v>0</v>
      </c>
      <c r="J10" s="33">
        <f t="shared" si="1"/>
        <v>305636</v>
      </c>
      <c r="K10" s="14">
        <f t="shared" si="2"/>
        <v>0</v>
      </c>
      <c r="L10">
        <v>1</v>
      </c>
      <c r="M10">
        <v>0</v>
      </c>
      <c r="N10">
        <v>1</v>
      </c>
    </row>
    <row r="11" spans="1:15" x14ac:dyDescent="0.2">
      <c r="A11" t="s">
        <v>26</v>
      </c>
      <c r="B11" t="s">
        <v>27</v>
      </c>
      <c r="C11" s="12">
        <v>3004225</v>
      </c>
      <c r="D11" s="1">
        <v>1853600</v>
      </c>
      <c r="E11" s="13">
        <f t="shared" si="0"/>
        <v>259595</v>
      </c>
      <c r="F11" s="1">
        <v>5117420</v>
      </c>
      <c r="G11" s="12">
        <v>818722</v>
      </c>
      <c r="H11" s="1">
        <v>4</v>
      </c>
      <c r="I11" s="1">
        <v>1</v>
      </c>
      <c r="J11" s="33">
        <f t="shared" si="1"/>
        <v>214934.9</v>
      </c>
      <c r="K11" s="14">
        <f t="shared" si="2"/>
        <v>19</v>
      </c>
      <c r="L11">
        <v>6</v>
      </c>
      <c r="M11">
        <v>0</v>
      </c>
      <c r="N11">
        <v>25</v>
      </c>
    </row>
    <row r="12" spans="1:15" x14ac:dyDescent="0.2">
      <c r="A12" t="s">
        <v>28</v>
      </c>
      <c r="B12" t="s">
        <v>29</v>
      </c>
      <c r="C12" s="12">
        <v>1528142</v>
      </c>
      <c r="D12" s="1">
        <v>940347</v>
      </c>
      <c r="E12" s="13">
        <f t="shared" si="0"/>
        <v>191</v>
      </c>
      <c r="F12" s="1">
        <v>2468680</v>
      </c>
      <c r="G12" s="12">
        <v>535315</v>
      </c>
      <c r="H12" s="1">
        <v>3</v>
      </c>
      <c r="I12" s="1">
        <v>0</v>
      </c>
      <c r="J12" s="33">
        <f t="shared" si="1"/>
        <v>193336.5</v>
      </c>
      <c r="K12" s="14">
        <f t="shared" si="2"/>
        <v>8</v>
      </c>
      <c r="L12">
        <v>5</v>
      </c>
      <c r="M12">
        <v>0</v>
      </c>
      <c r="N12">
        <v>13</v>
      </c>
    </row>
    <row r="13" spans="1:15" x14ac:dyDescent="0.2">
      <c r="A13" t="s">
        <v>30</v>
      </c>
      <c r="B13" t="s">
        <v>31</v>
      </c>
      <c r="C13" s="12">
        <v>129127</v>
      </c>
      <c r="D13" s="1">
        <v>226430</v>
      </c>
      <c r="E13" s="13">
        <f t="shared" si="0"/>
        <v>4564</v>
      </c>
      <c r="F13" s="1">
        <v>360121</v>
      </c>
      <c r="G13" s="12">
        <v>0</v>
      </c>
      <c r="H13" s="1">
        <v>0</v>
      </c>
      <c r="I13" s="1">
        <v>0</v>
      </c>
      <c r="J13" s="33">
        <f t="shared" si="1"/>
        <v>180060.5</v>
      </c>
      <c r="K13" s="14">
        <f t="shared" si="2"/>
        <v>0</v>
      </c>
      <c r="L13">
        <v>2</v>
      </c>
      <c r="M13">
        <v>0</v>
      </c>
      <c r="N13">
        <v>2</v>
      </c>
    </row>
    <row r="14" spans="1:15" x14ac:dyDescent="0.2">
      <c r="A14" t="s">
        <v>32</v>
      </c>
      <c r="B14" t="s">
        <v>33</v>
      </c>
      <c r="C14" s="12">
        <v>263699</v>
      </c>
      <c r="D14" s="1">
        <v>150884</v>
      </c>
      <c r="E14" s="13">
        <f t="shared" si="0"/>
        <v>32561</v>
      </c>
      <c r="F14" s="1">
        <v>447144</v>
      </c>
      <c r="G14" s="12">
        <v>0</v>
      </c>
      <c r="H14" s="1">
        <v>0</v>
      </c>
      <c r="I14" s="1">
        <v>0</v>
      </c>
      <c r="J14" s="33">
        <f t="shared" si="1"/>
        <v>223572</v>
      </c>
      <c r="K14" s="14">
        <f t="shared" si="2"/>
        <v>2</v>
      </c>
      <c r="L14">
        <v>0</v>
      </c>
      <c r="M14">
        <v>0</v>
      </c>
      <c r="N14">
        <v>2</v>
      </c>
    </row>
    <row r="15" spans="1:15" x14ac:dyDescent="0.2">
      <c r="A15" t="s">
        <v>34</v>
      </c>
      <c r="B15" t="s">
        <v>35</v>
      </c>
      <c r="C15" s="12">
        <v>1720016</v>
      </c>
      <c r="D15" s="1">
        <v>1876316</v>
      </c>
      <c r="E15" s="13">
        <f t="shared" si="0"/>
        <v>99827</v>
      </c>
      <c r="F15" s="1">
        <v>3696159</v>
      </c>
      <c r="G15" s="12">
        <v>0</v>
      </c>
      <c r="H15" s="1">
        <v>0</v>
      </c>
      <c r="I15" s="1">
        <v>0</v>
      </c>
      <c r="J15" s="33">
        <f t="shared" si="1"/>
        <v>194534.68421052632</v>
      </c>
      <c r="K15" s="14">
        <f t="shared" si="2"/>
        <v>11</v>
      </c>
      <c r="L15">
        <v>8</v>
      </c>
      <c r="M15">
        <v>0</v>
      </c>
      <c r="N15">
        <v>19</v>
      </c>
    </row>
    <row r="16" spans="1:15" x14ac:dyDescent="0.2">
      <c r="A16" t="s">
        <v>36</v>
      </c>
      <c r="B16" t="s">
        <v>37</v>
      </c>
      <c r="C16" s="12">
        <v>972671</v>
      </c>
      <c r="D16" s="1">
        <v>679462</v>
      </c>
      <c r="E16" s="13">
        <f t="shared" si="0"/>
        <v>95587</v>
      </c>
      <c r="F16" s="1">
        <v>1747720</v>
      </c>
      <c r="G16" s="12">
        <v>0</v>
      </c>
      <c r="H16" s="1">
        <v>0</v>
      </c>
      <c r="I16" s="1">
        <v>0</v>
      </c>
      <c r="J16" s="33">
        <f t="shared" si="1"/>
        <v>194191.11111111112</v>
      </c>
      <c r="K16" s="14">
        <f t="shared" si="2"/>
        <v>6</v>
      </c>
      <c r="L16">
        <v>3</v>
      </c>
      <c r="M16">
        <v>0</v>
      </c>
      <c r="N16">
        <v>9</v>
      </c>
    </row>
    <row r="17" spans="1:14" x14ac:dyDescent="0.2">
      <c r="A17" t="s">
        <v>38</v>
      </c>
      <c r="B17" t="s">
        <v>39</v>
      </c>
      <c r="C17" s="12">
        <v>597414</v>
      </c>
      <c r="D17" s="1">
        <v>479874</v>
      </c>
      <c r="E17" s="13">
        <f t="shared" si="0"/>
        <v>29303</v>
      </c>
      <c r="F17" s="1">
        <v>1106591</v>
      </c>
      <c r="G17" s="12">
        <v>0</v>
      </c>
      <c r="H17" s="1">
        <v>0</v>
      </c>
      <c r="I17" s="1">
        <v>0</v>
      </c>
      <c r="J17" s="33">
        <f t="shared" si="1"/>
        <v>221318.2</v>
      </c>
      <c r="K17" s="14">
        <f t="shared" si="2"/>
        <v>2</v>
      </c>
      <c r="L17">
        <v>3</v>
      </c>
      <c r="M17">
        <v>0</v>
      </c>
      <c r="N17">
        <v>5</v>
      </c>
    </row>
    <row r="18" spans="1:14" x14ac:dyDescent="0.2">
      <c r="A18" t="s">
        <v>40</v>
      </c>
      <c r="B18" t="s">
        <v>41</v>
      </c>
      <c r="C18" s="12">
        <v>528136</v>
      </c>
      <c r="D18" s="1">
        <v>274992</v>
      </c>
      <c r="E18" s="13">
        <f t="shared" si="0"/>
        <v>32401</v>
      </c>
      <c r="F18" s="1">
        <v>835529</v>
      </c>
      <c r="G18" s="12">
        <v>0</v>
      </c>
      <c r="H18" s="1">
        <v>0</v>
      </c>
      <c r="I18" s="1">
        <v>0</v>
      </c>
      <c r="J18" s="33">
        <f t="shared" si="1"/>
        <v>208882.25</v>
      </c>
      <c r="K18" s="14">
        <f t="shared" si="2"/>
        <v>4</v>
      </c>
      <c r="L18">
        <v>0</v>
      </c>
      <c r="M18">
        <v>0</v>
      </c>
      <c r="N18">
        <v>4</v>
      </c>
    </row>
    <row r="19" spans="1:14" x14ac:dyDescent="0.2">
      <c r="A19" t="s">
        <v>42</v>
      </c>
      <c r="B19" t="s">
        <v>43</v>
      </c>
      <c r="C19" s="12">
        <v>844369</v>
      </c>
      <c r="D19" s="1">
        <v>506319</v>
      </c>
      <c r="E19" s="13">
        <f t="shared" si="0"/>
        <v>3610</v>
      </c>
      <c r="F19" s="1">
        <v>1354298</v>
      </c>
      <c r="G19" s="12">
        <v>0</v>
      </c>
      <c r="H19" s="1">
        <v>0</v>
      </c>
      <c r="I19" s="1">
        <v>0</v>
      </c>
      <c r="J19" s="33">
        <f t="shared" si="1"/>
        <v>225716.33333333334</v>
      </c>
      <c r="K19" s="14">
        <f t="shared" si="2"/>
        <v>4</v>
      </c>
      <c r="L19">
        <v>2</v>
      </c>
      <c r="M19">
        <v>0</v>
      </c>
      <c r="N19">
        <v>6</v>
      </c>
    </row>
    <row r="20" spans="1:14" x14ac:dyDescent="0.2">
      <c r="A20" t="s">
        <v>44</v>
      </c>
      <c r="B20" t="s">
        <v>45</v>
      </c>
      <c r="C20" s="12">
        <v>675386</v>
      </c>
      <c r="D20" s="1">
        <v>311221</v>
      </c>
      <c r="E20" s="13">
        <f t="shared" si="0"/>
        <v>49340</v>
      </c>
      <c r="F20" s="1">
        <v>1035947</v>
      </c>
      <c r="G20" s="12">
        <v>155312</v>
      </c>
      <c r="H20" s="1">
        <v>2</v>
      </c>
      <c r="I20" s="1">
        <v>0</v>
      </c>
      <c r="J20" s="33">
        <f t="shared" si="1"/>
        <v>176127</v>
      </c>
      <c r="K20" s="14">
        <f t="shared" si="2"/>
        <v>6</v>
      </c>
      <c r="L20">
        <v>1</v>
      </c>
      <c r="M20">
        <v>0</v>
      </c>
      <c r="N20">
        <v>7</v>
      </c>
    </row>
    <row r="21" spans="1:14" x14ac:dyDescent="0.2">
      <c r="A21" t="s">
        <v>46</v>
      </c>
      <c r="B21" t="s">
        <v>47</v>
      </c>
      <c r="C21" s="12">
        <v>248170</v>
      </c>
      <c r="D21" s="1">
        <v>316156</v>
      </c>
      <c r="E21" s="13">
        <f t="shared" si="0"/>
        <v>42</v>
      </c>
      <c r="F21" s="1">
        <v>564368</v>
      </c>
      <c r="G21" s="12">
        <v>0</v>
      </c>
      <c r="H21" s="1">
        <v>0</v>
      </c>
      <c r="I21" s="1">
        <v>0</v>
      </c>
      <c r="J21" s="33">
        <f t="shared" si="1"/>
        <v>282184</v>
      </c>
      <c r="K21" s="14">
        <f t="shared" si="2"/>
        <v>0</v>
      </c>
      <c r="L21">
        <v>2</v>
      </c>
      <c r="M21">
        <v>0</v>
      </c>
      <c r="N21">
        <v>2</v>
      </c>
    </row>
    <row r="22" spans="1:14" x14ac:dyDescent="0.2">
      <c r="A22" t="s">
        <v>48</v>
      </c>
      <c r="B22" t="s">
        <v>49</v>
      </c>
      <c r="C22" s="12">
        <v>674246</v>
      </c>
      <c r="D22" s="1">
        <v>1104056</v>
      </c>
      <c r="E22" s="13">
        <f t="shared" si="0"/>
        <v>47170</v>
      </c>
      <c r="F22" s="1">
        <v>1825472</v>
      </c>
      <c r="G22" s="12">
        <v>0</v>
      </c>
      <c r="H22" s="1">
        <v>0</v>
      </c>
      <c r="I22" s="1">
        <v>0</v>
      </c>
      <c r="J22" s="33">
        <f t="shared" si="1"/>
        <v>228184</v>
      </c>
      <c r="K22" s="14">
        <f t="shared" si="2"/>
        <v>2</v>
      </c>
      <c r="L22">
        <v>6</v>
      </c>
      <c r="M22">
        <v>0</v>
      </c>
      <c r="N22">
        <v>8</v>
      </c>
    </row>
    <row r="23" spans="1:14" x14ac:dyDescent="0.2">
      <c r="A23" t="s">
        <v>50</v>
      </c>
      <c r="B23" t="s">
        <v>51</v>
      </c>
      <c r="C23" s="12">
        <v>808305</v>
      </c>
      <c r="D23" s="1">
        <v>1335738</v>
      </c>
      <c r="E23" s="13">
        <f t="shared" si="0"/>
        <v>80212</v>
      </c>
      <c r="F23" s="1">
        <v>2224255</v>
      </c>
      <c r="G23" s="12">
        <v>137660</v>
      </c>
      <c r="H23" s="1">
        <v>0</v>
      </c>
      <c r="I23" s="1">
        <v>1</v>
      </c>
      <c r="J23" s="33">
        <f t="shared" si="1"/>
        <v>231843.88888888888</v>
      </c>
      <c r="K23" s="14">
        <f t="shared" si="2"/>
        <v>0</v>
      </c>
      <c r="L23">
        <v>10</v>
      </c>
      <c r="M23">
        <v>0</v>
      </c>
      <c r="N23">
        <v>10</v>
      </c>
    </row>
    <row r="24" spans="1:14" x14ac:dyDescent="0.2">
      <c r="A24" t="s">
        <v>52</v>
      </c>
      <c r="B24" t="s">
        <v>53</v>
      </c>
      <c r="C24" s="12">
        <v>1671707</v>
      </c>
      <c r="D24" s="1">
        <v>1415212</v>
      </c>
      <c r="E24" s="13">
        <f t="shared" si="0"/>
        <v>107982</v>
      </c>
      <c r="F24" s="1">
        <v>3194901</v>
      </c>
      <c r="G24" s="12">
        <v>0</v>
      </c>
      <c r="H24" s="1">
        <v>0</v>
      </c>
      <c r="I24" s="1">
        <v>0</v>
      </c>
      <c r="J24" s="33">
        <f t="shared" si="1"/>
        <v>212993.4</v>
      </c>
      <c r="K24" s="14">
        <f t="shared" si="2"/>
        <v>9</v>
      </c>
      <c r="L24">
        <v>6</v>
      </c>
      <c r="M24">
        <v>0</v>
      </c>
      <c r="N24">
        <v>15</v>
      </c>
    </row>
    <row r="25" spans="1:14" x14ac:dyDescent="0.2">
      <c r="A25" t="s">
        <v>54</v>
      </c>
      <c r="B25" t="s">
        <v>55</v>
      </c>
      <c r="C25" s="12">
        <v>970741</v>
      </c>
      <c r="D25" s="1">
        <v>1002026</v>
      </c>
      <c r="E25" s="13">
        <f t="shared" si="0"/>
        <v>117824</v>
      </c>
      <c r="F25" s="1">
        <v>2090591</v>
      </c>
      <c r="G25" s="12">
        <v>0</v>
      </c>
      <c r="H25" s="1">
        <v>0</v>
      </c>
      <c r="I25" s="1">
        <v>0</v>
      </c>
      <c r="J25" s="33">
        <f t="shared" si="1"/>
        <v>261323.875</v>
      </c>
      <c r="K25" s="14">
        <f t="shared" si="2"/>
        <v>4</v>
      </c>
      <c r="L25">
        <v>4</v>
      </c>
      <c r="M25">
        <v>0</v>
      </c>
      <c r="N25">
        <v>8</v>
      </c>
    </row>
    <row r="26" spans="1:14" x14ac:dyDescent="0.2">
      <c r="A26" t="s">
        <v>56</v>
      </c>
      <c r="B26" t="s">
        <v>57</v>
      </c>
      <c r="C26" s="12">
        <v>423579</v>
      </c>
      <c r="D26" s="1">
        <v>350695</v>
      </c>
      <c r="E26" s="13">
        <f t="shared" si="0"/>
        <v>14275</v>
      </c>
      <c r="F26" s="1">
        <v>788549</v>
      </c>
      <c r="G26" s="12">
        <v>0</v>
      </c>
      <c r="H26" s="1">
        <v>0</v>
      </c>
      <c r="I26" s="1">
        <v>0</v>
      </c>
      <c r="J26" s="33">
        <f t="shared" si="1"/>
        <v>197137.25</v>
      </c>
      <c r="K26" s="14">
        <f t="shared" si="2"/>
        <v>3</v>
      </c>
      <c r="L26">
        <v>1</v>
      </c>
      <c r="M26">
        <v>0</v>
      </c>
      <c r="N26">
        <v>4</v>
      </c>
    </row>
    <row r="27" spans="1:14" x14ac:dyDescent="0.2">
      <c r="A27" t="s">
        <v>58</v>
      </c>
      <c r="B27" t="s">
        <v>59</v>
      </c>
      <c r="C27" s="12">
        <v>1103290</v>
      </c>
      <c r="D27" s="1">
        <v>708064</v>
      </c>
      <c r="E27" s="13">
        <f t="shared" si="0"/>
        <v>109321</v>
      </c>
      <c r="F27" s="1">
        <v>1920675</v>
      </c>
      <c r="G27" s="12">
        <v>210358</v>
      </c>
      <c r="H27" s="1">
        <v>1</v>
      </c>
      <c r="I27" s="1">
        <v>0</v>
      </c>
      <c r="J27" s="33">
        <f t="shared" si="1"/>
        <v>213789.625</v>
      </c>
      <c r="K27" s="14">
        <f t="shared" si="2"/>
        <v>6</v>
      </c>
      <c r="L27">
        <v>3</v>
      </c>
      <c r="M27">
        <v>0</v>
      </c>
      <c r="N27">
        <v>9</v>
      </c>
    </row>
    <row r="28" spans="1:14" x14ac:dyDescent="0.2">
      <c r="A28" t="s">
        <v>60</v>
      </c>
      <c r="B28" t="s">
        <v>61</v>
      </c>
      <c r="C28" s="12">
        <v>217696</v>
      </c>
      <c r="D28" s="1">
        <v>121954</v>
      </c>
      <c r="E28" s="13">
        <f t="shared" si="0"/>
        <v>20691</v>
      </c>
      <c r="F28" s="1">
        <v>360341</v>
      </c>
      <c r="G28" s="12">
        <v>0</v>
      </c>
      <c r="H28" s="1">
        <v>0</v>
      </c>
      <c r="I28" s="1">
        <v>0</v>
      </c>
      <c r="J28" s="33">
        <f t="shared" si="1"/>
        <v>360341</v>
      </c>
      <c r="K28" s="14">
        <f t="shared" si="2"/>
        <v>1</v>
      </c>
      <c r="L28">
        <v>0</v>
      </c>
      <c r="M28">
        <v>0</v>
      </c>
      <c r="N28">
        <v>1</v>
      </c>
    </row>
    <row r="29" spans="1:14" x14ac:dyDescent="0.2">
      <c r="A29" t="s">
        <v>62</v>
      </c>
      <c r="B29" t="s">
        <v>63</v>
      </c>
      <c r="C29" s="12">
        <v>327986</v>
      </c>
      <c r="D29" s="1">
        <v>137524</v>
      </c>
      <c r="E29" s="13">
        <f t="shared" si="0"/>
        <v>20036</v>
      </c>
      <c r="F29" s="1">
        <v>485546</v>
      </c>
      <c r="G29" s="12">
        <v>0</v>
      </c>
      <c r="H29" s="1">
        <v>0</v>
      </c>
      <c r="I29" s="1">
        <v>0</v>
      </c>
      <c r="J29" s="33">
        <f t="shared" si="1"/>
        <v>161848.66666666666</v>
      </c>
      <c r="K29" s="14">
        <f t="shared" si="2"/>
        <v>3</v>
      </c>
      <c r="L29">
        <v>0</v>
      </c>
      <c r="M29">
        <v>0</v>
      </c>
      <c r="N29">
        <v>3</v>
      </c>
    </row>
    <row r="30" spans="1:14" x14ac:dyDescent="0.2">
      <c r="A30" t="s">
        <v>64</v>
      </c>
      <c r="B30" t="s">
        <v>65</v>
      </c>
      <c r="C30" s="12">
        <v>357369</v>
      </c>
      <c r="D30" s="1">
        <v>317835</v>
      </c>
      <c r="E30" s="13">
        <f t="shared" si="0"/>
        <v>27584</v>
      </c>
      <c r="F30" s="1">
        <v>702788</v>
      </c>
      <c r="G30" s="12">
        <v>0</v>
      </c>
      <c r="H30" s="1">
        <v>0</v>
      </c>
      <c r="I30" s="1">
        <v>0</v>
      </c>
      <c r="J30" s="33">
        <f t="shared" si="1"/>
        <v>234262.66666666666</v>
      </c>
      <c r="K30" s="14">
        <f t="shared" si="2"/>
        <v>2</v>
      </c>
      <c r="L30">
        <v>1</v>
      </c>
      <c r="M30">
        <v>0</v>
      </c>
      <c r="N30">
        <v>3</v>
      </c>
    </row>
    <row r="31" spans="1:14" x14ac:dyDescent="0.2">
      <c r="A31" t="s">
        <v>66</v>
      </c>
      <c r="B31" t="s">
        <v>67</v>
      </c>
      <c r="C31" s="12">
        <v>230265</v>
      </c>
      <c r="D31" s="1">
        <v>200563</v>
      </c>
      <c r="E31" s="13">
        <f t="shared" si="0"/>
        <v>18959</v>
      </c>
      <c r="F31" s="1">
        <v>449787</v>
      </c>
      <c r="G31" s="12">
        <v>0</v>
      </c>
      <c r="H31" s="1">
        <v>0</v>
      </c>
      <c r="I31" s="1">
        <v>0</v>
      </c>
      <c r="J31" s="33">
        <f t="shared" si="1"/>
        <v>224893.5</v>
      </c>
      <c r="K31" s="14">
        <f t="shared" si="2"/>
        <v>2</v>
      </c>
      <c r="L31">
        <v>0</v>
      </c>
      <c r="M31">
        <v>0</v>
      </c>
      <c r="N31">
        <v>2</v>
      </c>
    </row>
    <row r="32" spans="1:14" x14ac:dyDescent="0.2">
      <c r="A32" t="s">
        <v>68</v>
      </c>
      <c r="B32" t="s">
        <v>69</v>
      </c>
      <c r="C32" s="12">
        <v>1055299</v>
      </c>
      <c r="D32" s="1">
        <v>1024730</v>
      </c>
      <c r="E32" s="13">
        <f t="shared" si="0"/>
        <v>41555</v>
      </c>
      <c r="F32" s="1">
        <v>2121584</v>
      </c>
      <c r="G32" s="12">
        <v>0</v>
      </c>
      <c r="H32" s="1">
        <v>0</v>
      </c>
      <c r="I32" s="1">
        <v>0</v>
      </c>
      <c r="J32" s="33">
        <f t="shared" si="1"/>
        <v>163198.76923076922</v>
      </c>
      <c r="K32" s="14">
        <f t="shared" si="2"/>
        <v>6</v>
      </c>
      <c r="L32">
        <v>7</v>
      </c>
      <c r="M32">
        <v>0</v>
      </c>
      <c r="N32">
        <v>13</v>
      </c>
    </row>
    <row r="33" spans="1:14" x14ac:dyDescent="0.2">
      <c r="A33" t="s">
        <v>70</v>
      </c>
      <c r="B33" t="s">
        <v>71</v>
      </c>
      <c r="C33" s="12">
        <v>288885</v>
      </c>
      <c r="D33" s="1">
        <v>307766</v>
      </c>
      <c r="E33" s="13">
        <f t="shared" si="0"/>
        <v>0</v>
      </c>
      <c r="F33" s="1">
        <v>596651</v>
      </c>
      <c r="G33" s="12">
        <v>0</v>
      </c>
      <c r="H33" s="1">
        <v>0</v>
      </c>
      <c r="I33" s="1">
        <v>0</v>
      </c>
      <c r="J33" s="33">
        <f t="shared" si="1"/>
        <v>198883.66666666666</v>
      </c>
      <c r="K33" s="14">
        <f t="shared" si="2"/>
        <v>1</v>
      </c>
      <c r="L33">
        <v>2</v>
      </c>
      <c r="M33">
        <v>0</v>
      </c>
      <c r="N33">
        <v>3</v>
      </c>
    </row>
    <row r="34" spans="1:14" x14ac:dyDescent="0.2">
      <c r="A34" t="s">
        <v>72</v>
      </c>
      <c r="B34" t="s">
        <v>73</v>
      </c>
      <c r="C34" s="12">
        <v>1612724</v>
      </c>
      <c r="D34" s="1">
        <v>2514801</v>
      </c>
      <c r="E34" s="13">
        <f t="shared" si="0"/>
        <v>616258</v>
      </c>
      <c r="F34" s="1">
        <v>4743783</v>
      </c>
      <c r="G34" s="12">
        <v>296898</v>
      </c>
      <c r="H34" s="1">
        <v>1</v>
      </c>
      <c r="I34" s="1">
        <v>1</v>
      </c>
      <c r="J34" s="33">
        <f t="shared" si="1"/>
        <v>164699.44444444444</v>
      </c>
      <c r="K34" s="14">
        <f t="shared" si="2"/>
        <v>8</v>
      </c>
      <c r="L34">
        <v>21</v>
      </c>
      <c r="M34">
        <v>0</v>
      </c>
      <c r="N34">
        <v>29</v>
      </c>
    </row>
    <row r="35" spans="1:14" x14ac:dyDescent="0.2">
      <c r="A35" t="s">
        <v>74</v>
      </c>
      <c r="B35" t="s">
        <v>75</v>
      </c>
      <c r="C35" s="12">
        <v>1440913</v>
      </c>
      <c r="D35" s="1">
        <v>1204635</v>
      </c>
      <c r="E35" s="13">
        <f t="shared" ref="E35" si="3">F35-D35-C35</f>
        <v>17001</v>
      </c>
      <c r="F35" s="1">
        <v>2662549</v>
      </c>
      <c r="G35" s="12">
        <v>0</v>
      </c>
      <c r="H35" s="1">
        <v>0</v>
      </c>
      <c r="I35" s="1">
        <v>0</v>
      </c>
      <c r="J35" s="33">
        <f t="shared" si="1"/>
        <v>204811.46153846153</v>
      </c>
      <c r="K35" s="14">
        <f t="shared" si="2"/>
        <v>6</v>
      </c>
      <c r="L35">
        <v>7</v>
      </c>
      <c r="M35">
        <v>0</v>
      </c>
      <c r="N35">
        <v>13</v>
      </c>
    </row>
    <row r="36" spans="1:14" x14ac:dyDescent="0.2">
      <c r="A36" t="s">
        <v>76</v>
      </c>
      <c r="B36" t="s">
        <v>77</v>
      </c>
      <c r="C36" s="12">
        <v>129802</v>
      </c>
      <c r="D36" s="1">
        <v>106542</v>
      </c>
      <c r="E36" s="13">
        <f t="shared" si="0"/>
        <v>0</v>
      </c>
      <c r="F36" s="1">
        <v>236344</v>
      </c>
      <c r="G36" s="12">
        <v>0</v>
      </c>
      <c r="H36" s="1">
        <v>0</v>
      </c>
      <c r="I36" s="1">
        <v>0</v>
      </c>
      <c r="J36" s="33">
        <f t="shared" si="1"/>
        <v>236344</v>
      </c>
      <c r="K36" s="14">
        <f t="shared" si="2"/>
        <v>1</v>
      </c>
      <c r="L36">
        <v>0</v>
      </c>
      <c r="M36">
        <v>0</v>
      </c>
      <c r="N36">
        <v>1</v>
      </c>
    </row>
    <row r="37" spans="1:14" x14ac:dyDescent="0.2">
      <c r="A37" t="s">
        <v>78</v>
      </c>
      <c r="B37" t="s">
        <v>79</v>
      </c>
      <c r="C37" s="12">
        <v>2053075</v>
      </c>
      <c r="D37" s="1">
        <v>1611112</v>
      </c>
      <c r="E37" s="13">
        <f t="shared" si="0"/>
        <v>161087</v>
      </c>
      <c r="F37" s="1">
        <v>3825274</v>
      </c>
      <c r="G37" s="12">
        <v>0</v>
      </c>
      <c r="H37" s="1">
        <v>0</v>
      </c>
      <c r="I37" s="1">
        <v>0</v>
      </c>
      <c r="J37" s="33">
        <f t="shared" si="1"/>
        <v>212515.22222222222</v>
      </c>
      <c r="K37" s="14">
        <f t="shared" si="2"/>
        <v>13</v>
      </c>
      <c r="L37">
        <v>5</v>
      </c>
      <c r="M37">
        <v>0</v>
      </c>
      <c r="N37">
        <v>18</v>
      </c>
    </row>
    <row r="38" spans="1:14" x14ac:dyDescent="0.2">
      <c r="A38" t="s">
        <v>80</v>
      </c>
      <c r="B38" t="s">
        <v>81</v>
      </c>
      <c r="C38" s="12">
        <v>519562</v>
      </c>
      <c r="D38" s="1">
        <v>221966</v>
      </c>
      <c r="E38" s="13">
        <f t="shared" si="0"/>
        <v>51451</v>
      </c>
      <c r="F38" s="1">
        <v>792979</v>
      </c>
      <c r="G38" s="12">
        <v>196829</v>
      </c>
      <c r="H38" s="1">
        <v>2</v>
      </c>
      <c r="I38" s="1">
        <v>0</v>
      </c>
      <c r="J38" s="33">
        <f t="shared" si="1"/>
        <v>198716.66666666666</v>
      </c>
      <c r="K38" s="14">
        <f t="shared" si="2"/>
        <v>4</v>
      </c>
      <c r="L38">
        <v>1</v>
      </c>
      <c r="M38">
        <v>0</v>
      </c>
      <c r="N38">
        <v>5</v>
      </c>
    </row>
    <row r="39" spans="1:14" x14ac:dyDescent="0.2">
      <c r="A39" t="s">
        <v>82</v>
      </c>
      <c r="B39" t="s">
        <v>83</v>
      </c>
      <c r="C39" s="12">
        <v>657007</v>
      </c>
      <c r="D39" s="1">
        <v>733369</v>
      </c>
      <c r="E39" s="13">
        <f t="shared" si="0"/>
        <v>38980</v>
      </c>
      <c r="F39" s="1">
        <v>1429356</v>
      </c>
      <c r="G39" s="12">
        <v>0</v>
      </c>
      <c r="H39" s="1">
        <v>0</v>
      </c>
      <c r="I39" s="1">
        <v>0</v>
      </c>
      <c r="J39" s="33">
        <f t="shared" si="1"/>
        <v>285871.2</v>
      </c>
      <c r="K39" s="14">
        <f t="shared" si="2"/>
        <v>1</v>
      </c>
      <c r="L39">
        <v>4</v>
      </c>
      <c r="M39">
        <v>0</v>
      </c>
      <c r="N39">
        <v>5</v>
      </c>
    </row>
    <row r="40" spans="1:14" x14ac:dyDescent="0.2">
      <c r="A40" t="s">
        <v>84</v>
      </c>
      <c r="B40" t="s">
        <v>85</v>
      </c>
      <c r="C40" s="12">
        <v>2034145</v>
      </c>
      <c r="D40" s="1">
        <v>1882202</v>
      </c>
      <c r="E40" s="13">
        <f t="shared" si="0"/>
        <v>40054</v>
      </c>
      <c r="F40" s="1">
        <v>3956401</v>
      </c>
      <c r="G40" s="12">
        <v>149944</v>
      </c>
      <c r="H40" s="1">
        <v>0</v>
      </c>
      <c r="I40" s="1">
        <v>1</v>
      </c>
      <c r="J40" s="33">
        <f t="shared" si="1"/>
        <v>211469.83333333334</v>
      </c>
      <c r="K40" s="14">
        <f t="shared" si="2"/>
        <v>12</v>
      </c>
      <c r="L40">
        <v>7</v>
      </c>
      <c r="M40">
        <v>0</v>
      </c>
      <c r="N40">
        <v>19</v>
      </c>
    </row>
    <row r="41" spans="1:14" x14ac:dyDescent="0.2">
      <c r="A41" t="s">
        <v>86</v>
      </c>
      <c r="B41" t="s">
        <v>87</v>
      </c>
      <c r="C41" s="12">
        <v>126951</v>
      </c>
      <c r="D41" s="1">
        <v>185711</v>
      </c>
      <c r="E41" s="13">
        <f t="shared" si="0"/>
        <v>22822</v>
      </c>
      <c r="F41" s="1">
        <v>335484</v>
      </c>
      <c r="G41" s="12">
        <v>0</v>
      </c>
      <c r="H41" s="1">
        <v>0</v>
      </c>
      <c r="I41" s="1">
        <v>0</v>
      </c>
      <c r="J41" s="33">
        <f t="shared" si="1"/>
        <v>167742</v>
      </c>
      <c r="K41" s="14">
        <f t="shared" si="2"/>
        <v>0</v>
      </c>
      <c r="L41">
        <v>2</v>
      </c>
      <c r="M41">
        <v>0</v>
      </c>
      <c r="N41">
        <v>2</v>
      </c>
    </row>
    <row r="42" spans="1:14" x14ac:dyDescent="0.2">
      <c r="A42" t="s">
        <v>88</v>
      </c>
      <c r="B42" t="s">
        <v>89</v>
      </c>
      <c r="C42" s="12">
        <v>753932</v>
      </c>
      <c r="D42" s="1">
        <v>537323</v>
      </c>
      <c r="E42" s="13">
        <f t="shared" si="0"/>
        <v>48934</v>
      </c>
      <c r="F42" s="1">
        <v>1340189</v>
      </c>
      <c r="G42" s="12">
        <v>0</v>
      </c>
      <c r="H42" s="1">
        <v>0</v>
      </c>
      <c r="I42" s="1">
        <v>0</v>
      </c>
      <c r="J42" s="33">
        <f t="shared" si="1"/>
        <v>223364.83333333334</v>
      </c>
      <c r="K42" s="14">
        <f t="shared" si="2"/>
        <v>5</v>
      </c>
      <c r="L42">
        <v>1</v>
      </c>
      <c r="M42">
        <v>0</v>
      </c>
      <c r="N42">
        <v>6</v>
      </c>
    </row>
    <row r="43" spans="1:14" x14ac:dyDescent="0.2">
      <c r="A43" t="s">
        <v>90</v>
      </c>
      <c r="B43" t="s">
        <v>91</v>
      </c>
      <c r="C43" s="12">
        <v>153703</v>
      </c>
      <c r="D43" s="1">
        <v>146589</v>
      </c>
      <c r="E43" s="13">
        <f t="shared" si="0"/>
        <v>19134</v>
      </c>
      <c r="F43" s="1">
        <v>319426</v>
      </c>
      <c r="G43" s="12">
        <v>0</v>
      </c>
      <c r="H43" s="1">
        <v>0</v>
      </c>
      <c r="I43" s="1">
        <v>0</v>
      </c>
      <c r="J43" s="33">
        <f t="shared" si="1"/>
        <v>319426</v>
      </c>
      <c r="K43" s="14">
        <f t="shared" si="2"/>
        <v>1</v>
      </c>
      <c r="L43">
        <v>0</v>
      </c>
      <c r="M43">
        <v>0</v>
      </c>
      <c r="N43">
        <v>1</v>
      </c>
    </row>
    <row r="44" spans="1:14" x14ac:dyDescent="0.2">
      <c r="A44" t="s">
        <v>92</v>
      </c>
      <c r="B44" t="s">
        <v>93</v>
      </c>
      <c r="C44" s="12">
        <v>955078</v>
      </c>
      <c r="D44" s="1">
        <v>541527</v>
      </c>
      <c r="E44" s="13">
        <f t="shared" si="0"/>
        <v>62524</v>
      </c>
      <c r="F44" s="1">
        <v>1559129</v>
      </c>
      <c r="G44" s="12">
        <v>0</v>
      </c>
      <c r="H44" s="1">
        <v>0</v>
      </c>
      <c r="I44" s="1">
        <v>0</v>
      </c>
      <c r="J44" s="33">
        <f t="shared" si="1"/>
        <v>173236.55555555556</v>
      </c>
      <c r="K44" s="14">
        <f t="shared" si="2"/>
        <v>7</v>
      </c>
      <c r="L44">
        <v>2</v>
      </c>
      <c r="M44">
        <v>0</v>
      </c>
      <c r="N44">
        <v>9</v>
      </c>
    </row>
    <row r="45" spans="1:14" x14ac:dyDescent="0.2">
      <c r="A45" t="s">
        <v>94</v>
      </c>
      <c r="B45" t="s">
        <v>95</v>
      </c>
      <c r="C45" s="12">
        <v>3058203</v>
      </c>
      <c r="D45" s="1">
        <v>1450150</v>
      </c>
      <c r="E45" s="13">
        <f t="shared" si="0"/>
        <v>237192</v>
      </c>
      <c r="F45" s="1">
        <v>4745545</v>
      </c>
      <c r="G45" s="12">
        <v>873167</v>
      </c>
      <c r="H45" s="1">
        <v>6</v>
      </c>
      <c r="I45" s="1">
        <v>0</v>
      </c>
      <c r="J45" s="33">
        <f t="shared" si="1"/>
        <v>148937.61538461538</v>
      </c>
      <c r="K45" s="14">
        <f t="shared" si="2"/>
        <v>23</v>
      </c>
      <c r="L45">
        <v>9</v>
      </c>
      <c r="M45">
        <v>0</v>
      </c>
      <c r="N45">
        <v>32</v>
      </c>
    </row>
    <row r="46" spans="1:14" x14ac:dyDescent="0.2">
      <c r="A46" t="s">
        <v>96</v>
      </c>
      <c r="B46" t="s">
        <v>97</v>
      </c>
      <c r="C46" s="12">
        <v>390969</v>
      </c>
      <c r="D46" s="1">
        <v>218236</v>
      </c>
      <c r="E46" s="13">
        <f t="shared" si="0"/>
        <v>31290</v>
      </c>
      <c r="F46" s="1">
        <v>640495</v>
      </c>
      <c r="G46" s="12">
        <v>0</v>
      </c>
      <c r="H46" s="1">
        <v>0</v>
      </c>
      <c r="I46" s="1">
        <v>0</v>
      </c>
      <c r="J46" s="33">
        <f t="shared" si="1"/>
        <v>213498.33333333334</v>
      </c>
      <c r="K46" s="14">
        <f t="shared" si="2"/>
        <v>2</v>
      </c>
      <c r="L46">
        <v>1</v>
      </c>
      <c r="M46">
        <v>0</v>
      </c>
      <c r="N46">
        <v>3</v>
      </c>
    </row>
    <row r="47" spans="1:14" x14ac:dyDescent="0.2">
      <c r="A47" t="s">
        <v>98</v>
      </c>
      <c r="B47" t="s">
        <v>99</v>
      </c>
      <c r="C47" s="12">
        <v>76403</v>
      </c>
      <c r="D47" s="1">
        <v>154006</v>
      </c>
      <c r="E47" s="13">
        <f t="shared" si="0"/>
        <v>8112</v>
      </c>
      <c r="F47" s="1">
        <v>238521</v>
      </c>
      <c r="G47" s="12">
        <v>0</v>
      </c>
      <c r="H47" s="1">
        <v>0</v>
      </c>
      <c r="I47" s="1">
        <v>0</v>
      </c>
      <c r="J47" s="33">
        <f t="shared" si="1"/>
        <v>238521</v>
      </c>
      <c r="K47" s="14">
        <f t="shared" si="2"/>
        <v>0</v>
      </c>
      <c r="L47">
        <v>1</v>
      </c>
      <c r="M47">
        <v>0</v>
      </c>
      <c r="N47">
        <v>1</v>
      </c>
    </row>
    <row r="48" spans="1:14" x14ac:dyDescent="0.2">
      <c r="A48" t="s">
        <v>100</v>
      </c>
      <c r="B48" t="s">
        <v>101</v>
      </c>
      <c r="C48" s="12">
        <v>1186098</v>
      </c>
      <c r="D48" s="1">
        <v>911116</v>
      </c>
      <c r="E48" s="13">
        <f t="shared" si="0"/>
        <v>92627</v>
      </c>
      <c r="F48" s="1">
        <v>2189841</v>
      </c>
      <c r="G48" s="12">
        <v>167154</v>
      </c>
      <c r="H48" s="1">
        <v>1</v>
      </c>
      <c r="I48" s="1">
        <v>0</v>
      </c>
      <c r="J48" s="33">
        <f t="shared" si="1"/>
        <v>202268.7</v>
      </c>
      <c r="K48" s="14">
        <f t="shared" si="2"/>
        <v>8</v>
      </c>
      <c r="L48">
        <v>3</v>
      </c>
      <c r="M48">
        <v>0</v>
      </c>
      <c r="N48">
        <v>11</v>
      </c>
    </row>
    <row r="49" spans="1:15" x14ac:dyDescent="0.2">
      <c r="A49" t="s">
        <v>102</v>
      </c>
      <c r="B49" t="s">
        <v>103</v>
      </c>
      <c r="C49" s="12">
        <v>1135166</v>
      </c>
      <c r="D49" s="1">
        <v>1296502</v>
      </c>
      <c r="E49" s="13">
        <f t="shared" si="0"/>
        <v>47741</v>
      </c>
      <c r="F49" s="1">
        <v>2479409</v>
      </c>
      <c r="G49" s="12">
        <v>280390</v>
      </c>
      <c r="H49" s="1">
        <v>0</v>
      </c>
      <c r="I49" s="1">
        <v>1</v>
      </c>
      <c r="J49" s="33">
        <f t="shared" si="1"/>
        <v>274877.375</v>
      </c>
      <c r="K49" s="14">
        <f t="shared" si="2"/>
        <v>4</v>
      </c>
      <c r="L49">
        <v>5</v>
      </c>
      <c r="M49">
        <v>0</v>
      </c>
      <c r="N49">
        <v>9</v>
      </c>
    </row>
    <row r="50" spans="1:15" x14ac:dyDescent="0.2">
      <c r="A50" t="s">
        <v>104</v>
      </c>
      <c r="B50" t="s">
        <v>105</v>
      </c>
      <c r="C50" s="12">
        <v>283085</v>
      </c>
      <c r="D50" s="1">
        <v>227857</v>
      </c>
      <c r="E50" s="13">
        <f t="shared" si="0"/>
        <v>3431</v>
      </c>
      <c r="F50" s="1">
        <v>514373</v>
      </c>
      <c r="G50" s="12">
        <v>0</v>
      </c>
      <c r="H50" s="1">
        <v>0</v>
      </c>
      <c r="I50" s="1">
        <v>0</v>
      </c>
      <c r="J50" s="33">
        <f t="shared" si="1"/>
        <v>171457.66666666666</v>
      </c>
      <c r="K50" s="14">
        <f t="shared" si="2"/>
        <v>2</v>
      </c>
      <c r="L50">
        <v>1</v>
      </c>
      <c r="M50">
        <v>0</v>
      </c>
      <c r="N50">
        <v>3</v>
      </c>
    </row>
    <row r="51" spans="1:15" x14ac:dyDescent="0.2">
      <c r="A51" t="s">
        <v>106</v>
      </c>
      <c r="B51" t="s">
        <v>107</v>
      </c>
      <c r="C51" s="12">
        <v>1165761</v>
      </c>
      <c r="D51" s="1">
        <v>938690</v>
      </c>
      <c r="E51" s="13">
        <f t="shared" si="0"/>
        <v>36031</v>
      </c>
      <c r="F51" s="1">
        <v>2140482</v>
      </c>
      <c r="G51" s="12">
        <v>0</v>
      </c>
      <c r="H51" s="1">
        <v>0</v>
      </c>
      <c r="I51" s="1">
        <v>0</v>
      </c>
      <c r="J51" s="33">
        <f t="shared" si="1"/>
        <v>267560.25</v>
      </c>
      <c r="K51" s="14">
        <f t="shared" si="2"/>
        <v>5</v>
      </c>
      <c r="L51">
        <v>3</v>
      </c>
      <c r="M51">
        <v>0</v>
      </c>
      <c r="N51">
        <v>8</v>
      </c>
    </row>
    <row r="52" spans="1:15" x14ac:dyDescent="0.2">
      <c r="A52" t="s">
        <v>108</v>
      </c>
      <c r="B52" t="s">
        <v>109</v>
      </c>
      <c r="C52" s="12">
        <v>131661</v>
      </c>
      <c r="D52" s="1">
        <v>45768</v>
      </c>
      <c r="E52" s="13">
        <f t="shared" si="0"/>
        <v>13393</v>
      </c>
      <c r="F52" s="1">
        <v>190822</v>
      </c>
      <c r="G52" s="12">
        <v>0</v>
      </c>
      <c r="H52" s="1">
        <v>0</v>
      </c>
      <c r="I52" s="1">
        <v>0</v>
      </c>
      <c r="J52" s="33">
        <f t="shared" si="1"/>
        <v>190822</v>
      </c>
      <c r="K52" s="14">
        <f t="shared" si="2"/>
        <v>1</v>
      </c>
      <c r="L52">
        <v>0</v>
      </c>
      <c r="M52">
        <v>0</v>
      </c>
      <c r="N52">
        <v>1</v>
      </c>
    </row>
    <row r="53" spans="1:15" x14ac:dyDescent="0.2">
      <c r="E53" s="13"/>
    </row>
    <row r="54" spans="1:15" s="2" customFormat="1" x14ac:dyDescent="0.2">
      <c r="A54" s="15" t="s">
        <v>1</v>
      </c>
      <c r="B54" s="15"/>
      <c r="C54" s="16">
        <f>SUM(C3:C52)</f>
        <v>44593666</v>
      </c>
      <c r="D54" s="17">
        <f t="shared" ref="D54:I54" si="4">SUM(D3:D52)</f>
        <v>38854459</v>
      </c>
      <c r="E54" s="19">
        <f t="shared" si="4"/>
        <v>3336832</v>
      </c>
      <c r="F54" s="17">
        <f t="shared" si="4"/>
        <v>86784957</v>
      </c>
      <c r="G54" s="16">
        <f t="shared" si="4"/>
        <v>4668757</v>
      </c>
      <c r="H54" s="17">
        <f t="shared" si="4"/>
        <v>25</v>
      </c>
      <c r="I54" s="17">
        <f t="shared" si="4"/>
        <v>5</v>
      </c>
      <c r="J54" s="34" t="s">
        <v>2</v>
      </c>
      <c r="K54" s="18">
        <f>SUM(K3:K52)</f>
        <v>242</v>
      </c>
      <c r="L54" s="15">
        <f t="shared" ref="L54:N54" si="5">SUM(L3:L52)</f>
        <v>193</v>
      </c>
      <c r="M54" s="15">
        <f t="shared" si="5"/>
        <v>0</v>
      </c>
      <c r="N54" s="15">
        <f t="shared" si="5"/>
        <v>435</v>
      </c>
      <c r="O54" s="18"/>
    </row>
    <row r="57" spans="1:15" x14ac:dyDescent="0.2">
      <c r="A57" t="s">
        <v>111</v>
      </c>
      <c r="C57" s="12">
        <v>44593666</v>
      </c>
      <c r="D57" s="1">
        <v>38854459</v>
      </c>
      <c r="F57" s="1">
        <v>86784957</v>
      </c>
      <c r="K57" s="14">
        <v>242</v>
      </c>
      <c r="L57">
        <v>193</v>
      </c>
      <c r="M57">
        <v>0</v>
      </c>
      <c r="N57">
        <v>435</v>
      </c>
    </row>
    <row r="58" spans="1:15" x14ac:dyDescent="0.2">
      <c r="A58" t="s">
        <v>110</v>
      </c>
      <c r="C58" s="12">
        <f>C54-C57</f>
        <v>0</v>
      </c>
      <c r="D58" s="1">
        <f t="shared" ref="D58:F58" si="6">D54-D57</f>
        <v>0</v>
      </c>
      <c r="E58" s="1" t="s">
        <v>2</v>
      </c>
      <c r="F58" s="1">
        <f t="shared" si="6"/>
        <v>0</v>
      </c>
      <c r="K58" s="14">
        <f>K54-K57</f>
        <v>0</v>
      </c>
      <c r="L58">
        <f>L54-L57</f>
        <v>0</v>
      </c>
      <c r="M58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4"/>
    <col min="6" max="6" width="10.83203125" style="26"/>
    <col min="7" max="7" width="10.83203125" style="1"/>
    <col min="8" max="8" width="10.83203125" style="14"/>
    <col min="11" max="11" width="52.33203125" style="14" bestFit="1" customWidth="1"/>
  </cols>
  <sheetData>
    <row r="1" spans="1:11" x14ac:dyDescent="0.2">
      <c r="A1" s="3"/>
      <c r="B1" s="3" t="s">
        <v>2</v>
      </c>
      <c r="C1" s="7"/>
      <c r="D1" s="4"/>
      <c r="E1" s="5" t="s">
        <v>113</v>
      </c>
      <c r="F1" s="20"/>
      <c r="G1" s="6"/>
      <c r="H1" s="7"/>
      <c r="I1" s="8" t="s">
        <v>114</v>
      </c>
      <c r="J1" s="3"/>
      <c r="K1" s="7"/>
    </row>
    <row r="2" spans="1:11" x14ac:dyDescent="0.2">
      <c r="A2" s="3" t="s">
        <v>4</v>
      </c>
      <c r="B2" s="3" t="s">
        <v>5</v>
      </c>
      <c r="C2" s="7" t="s">
        <v>115</v>
      </c>
      <c r="D2" s="7" t="s">
        <v>116</v>
      </c>
      <c r="E2" s="3" t="s">
        <v>117</v>
      </c>
      <c r="F2" s="10" t="s">
        <v>118</v>
      </c>
      <c r="G2" s="6" t="s">
        <v>119</v>
      </c>
      <c r="H2" s="7" t="s">
        <v>120</v>
      </c>
      <c r="I2" s="3" t="s">
        <v>121</v>
      </c>
      <c r="J2" s="3" t="s">
        <v>122</v>
      </c>
      <c r="K2" s="7" t="s">
        <v>9</v>
      </c>
    </row>
    <row r="3" spans="1:11" x14ac:dyDescent="0.2">
      <c r="A3" t="s">
        <v>10</v>
      </c>
      <c r="B3" t="s">
        <v>11</v>
      </c>
      <c r="C3" s="14" t="s">
        <v>123</v>
      </c>
      <c r="D3" s="12">
        <v>129063</v>
      </c>
      <c r="E3" s="1">
        <v>0</v>
      </c>
      <c r="F3" s="13">
        <f t="shared" ref="F3" si="0">G3-SUM(D3:E3)</f>
        <v>27218</v>
      </c>
      <c r="G3" s="1">
        <v>156281</v>
      </c>
      <c r="H3" s="14">
        <v>1</v>
      </c>
      <c r="I3">
        <v>0</v>
      </c>
      <c r="J3">
        <v>0</v>
      </c>
    </row>
    <row r="4" spans="1:11" x14ac:dyDescent="0.2">
      <c r="A4" t="s">
        <v>10</v>
      </c>
      <c r="B4" t="s">
        <v>11</v>
      </c>
      <c r="C4" s="14" t="s">
        <v>125</v>
      </c>
      <c r="D4" s="12">
        <v>167714</v>
      </c>
      <c r="E4" s="1">
        <v>0</v>
      </c>
      <c r="F4" s="13">
        <f t="shared" ref="F4:F5" si="1">G4-SUM(D4:E4)</f>
        <v>2007</v>
      </c>
      <c r="G4" s="1">
        <v>169721</v>
      </c>
      <c r="H4" s="14">
        <v>1</v>
      </c>
      <c r="I4">
        <v>0</v>
      </c>
      <c r="J4">
        <v>0</v>
      </c>
    </row>
    <row r="5" spans="1:11" x14ac:dyDescent="0.2">
      <c r="A5" t="s">
        <v>10</v>
      </c>
      <c r="B5" t="s">
        <v>11</v>
      </c>
      <c r="C5" s="14" t="s">
        <v>127</v>
      </c>
      <c r="D5" s="12">
        <v>205288</v>
      </c>
      <c r="E5" s="1">
        <v>0</v>
      </c>
      <c r="F5" s="13">
        <f t="shared" si="1"/>
        <v>4076</v>
      </c>
      <c r="G5" s="1">
        <v>209364</v>
      </c>
      <c r="H5" s="14">
        <v>1</v>
      </c>
      <c r="I5">
        <v>0</v>
      </c>
      <c r="J5">
        <v>0</v>
      </c>
    </row>
    <row r="6" spans="1:11" x14ac:dyDescent="0.2">
      <c r="A6" t="s">
        <v>12</v>
      </c>
      <c r="B6" t="s">
        <v>13</v>
      </c>
      <c r="C6" s="14" t="s">
        <v>124</v>
      </c>
      <c r="D6" s="12">
        <v>0</v>
      </c>
      <c r="E6" s="1">
        <v>0</v>
      </c>
      <c r="F6" s="13">
        <f t="shared" ref="F6:F69" si="2">G6-SUM(D6:E6)</f>
        <v>0</v>
      </c>
      <c r="G6" s="1">
        <v>0</v>
      </c>
      <c r="H6" s="14">
        <v>0</v>
      </c>
      <c r="I6">
        <v>0</v>
      </c>
      <c r="J6">
        <v>0</v>
      </c>
    </row>
    <row r="7" spans="1:11" x14ac:dyDescent="0.2">
      <c r="A7" t="s">
        <v>14</v>
      </c>
      <c r="B7" t="s">
        <v>15</v>
      </c>
      <c r="C7" s="14" t="s">
        <v>124</v>
      </c>
      <c r="D7" s="12">
        <v>0</v>
      </c>
      <c r="E7" s="1">
        <v>0</v>
      </c>
      <c r="F7" s="13">
        <f t="shared" si="2"/>
        <v>0</v>
      </c>
      <c r="G7" s="1">
        <v>0</v>
      </c>
      <c r="H7" s="14">
        <v>0</v>
      </c>
      <c r="I7">
        <v>0</v>
      </c>
      <c r="J7">
        <v>0</v>
      </c>
    </row>
    <row r="8" spans="1:11" x14ac:dyDescent="0.2">
      <c r="A8" t="s">
        <v>16</v>
      </c>
      <c r="B8" t="s">
        <v>17</v>
      </c>
      <c r="C8" s="14" t="s">
        <v>124</v>
      </c>
      <c r="D8" s="12">
        <v>0</v>
      </c>
      <c r="E8" s="1">
        <v>0</v>
      </c>
      <c r="F8" s="13">
        <f t="shared" si="2"/>
        <v>0</v>
      </c>
      <c r="G8" s="1">
        <v>0</v>
      </c>
      <c r="H8" s="14">
        <v>0</v>
      </c>
      <c r="I8">
        <v>0</v>
      </c>
      <c r="J8">
        <v>0</v>
      </c>
    </row>
    <row r="9" spans="1:11" x14ac:dyDescent="0.2">
      <c r="A9" t="s">
        <v>18</v>
      </c>
      <c r="B9" t="s">
        <v>19</v>
      </c>
      <c r="C9" s="14" t="s">
        <v>126</v>
      </c>
      <c r="D9" s="12">
        <v>135979</v>
      </c>
      <c r="E9" s="1">
        <v>0</v>
      </c>
      <c r="F9" s="13">
        <f t="shared" si="2"/>
        <v>0</v>
      </c>
      <c r="G9" s="1">
        <v>135979</v>
      </c>
      <c r="H9" s="14">
        <v>1</v>
      </c>
      <c r="I9">
        <v>0</v>
      </c>
      <c r="J9">
        <v>0</v>
      </c>
    </row>
    <row r="10" spans="1:11" x14ac:dyDescent="0.2">
      <c r="A10" t="s">
        <v>18</v>
      </c>
      <c r="B10" t="s">
        <v>19</v>
      </c>
      <c r="C10" s="14" t="s">
        <v>129</v>
      </c>
      <c r="D10" s="12">
        <v>173490</v>
      </c>
      <c r="E10" s="1">
        <v>0</v>
      </c>
      <c r="F10" s="13">
        <f t="shared" ref="F10" si="3">G10-SUM(D10:E10)</f>
        <v>2173</v>
      </c>
      <c r="G10" s="1">
        <v>175663</v>
      </c>
      <c r="H10" s="14">
        <v>1</v>
      </c>
      <c r="I10">
        <v>0</v>
      </c>
      <c r="J10">
        <v>0</v>
      </c>
    </row>
    <row r="11" spans="1:11" x14ac:dyDescent="0.2">
      <c r="A11" t="s">
        <v>20</v>
      </c>
      <c r="B11" t="s">
        <v>21</v>
      </c>
      <c r="C11" s="14" t="s">
        <v>124</v>
      </c>
      <c r="D11" s="12">
        <v>0</v>
      </c>
      <c r="E11" s="1">
        <v>0</v>
      </c>
      <c r="F11" s="13">
        <f t="shared" si="2"/>
        <v>0</v>
      </c>
      <c r="G11" s="1">
        <v>0</v>
      </c>
      <c r="H11" s="14">
        <v>0</v>
      </c>
      <c r="I11">
        <v>0</v>
      </c>
      <c r="J11">
        <v>0</v>
      </c>
    </row>
    <row r="12" spans="1:11" x14ac:dyDescent="0.2">
      <c r="A12" t="s">
        <v>22</v>
      </c>
      <c r="B12" t="s">
        <v>23</v>
      </c>
      <c r="C12" s="14" t="s">
        <v>124</v>
      </c>
      <c r="D12" s="12">
        <v>0</v>
      </c>
      <c r="E12" s="1">
        <v>0</v>
      </c>
      <c r="F12" s="13">
        <f t="shared" si="2"/>
        <v>0</v>
      </c>
      <c r="G12" s="1">
        <v>0</v>
      </c>
      <c r="H12" s="14">
        <v>0</v>
      </c>
      <c r="I12">
        <v>0</v>
      </c>
      <c r="J12">
        <v>0</v>
      </c>
    </row>
    <row r="13" spans="1:11" x14ac:dyDescent="0.2">
      <c r="A13" t="s">
        <v>24</v>
      </c>
      <c r="B13" t="s">
        <v>25</v>
      </c>
      <c r="C13" s="14" t="s">
        <v>124</v>
      </c>
      <c r="D13" s="12">
        <v>0</v>
      </c>
      <c r="E13" s="1">
        <v>0</v>
      </c>
      <c r="F13" s="13">
        <f t="shared" si="2"/>
        <v>0</v>
      </c>
      <c r="G13" s="1">
        <v>0</v>
      </c>
      <c r="H13" s="14">
        <v>0</v>
      </c>
      <c r="I13">
        <v>0</v>
      </c>
      <c r="J13">
        <v>0</v>
      </c>
    </row>
    <row r="14" spans="1:11" x14ac:dyDescent="0.2">
      <c r="A14" t="s">
        <v>26</v>
      </c>
      <c r="B14" t="s">
        <v>27</v>
      </c>
      <c r="C14" s="14" t="s">
        <v>123</v>
      </c>
      <c r="D14" s="12">
        <v>170821</v>
      </c>
      <c r="E14" s="1">
        <v>0</v>
      </c>
      <c r="F14" s="13">
        <f t="shared" si="2"/>
        <v>42705</v>
      </c>
      <c r="G14" s="1">
        <v>213526</v>
      </c>
      <c r="H14" s="14">
        <v>1</v>
      </c>
      <c r="I14">
        <v>0</v>
      </c>
      <c r="J14">
        <v>0</v>
      </c>
    </row>
    <row r="15" spans="1:11" x14ac:dyDescent="0.2">
      <c r="A15" t="s">
        <v>26</v>
      </c>
      <c r="B15" t="s">
        <v>27</v>
      </c>
      <c r="C15" s="14" t="s">
        <v>125</v>
      </c>
      <c r="D15" s="12">
        <v>178238</v>
      </c>
      <c r="E15" s="1">
        <v>0</v>
      </c>
      <c r="F15" s="13">
        <f t="shared" ref="F15:F17" si="4">G15-SUM(D15:E15)</f>
        <v>52607</v>
      </c>
      <c r="G15" s="1">
        <v>230845</v>
      </c>
      <c r="H15" s="14">
        <v>1</v>
      </c>
      <c r="I15">
        <v>0</v>
      </c>
      <c r="J15">
        <v>0</v>
      </c>
    </row>
    <row r="16" spans="1:11" x14ac:dyDescent="0.2">
      <c r="A16" t="s">
        <v>26</v>
      </c>
      <c r="B16" t="s">
        <v>27</v>
      </c>
      <c r="C16" s="14" t="s">
        <v>127</v>
      </c>
      <c r="D16" s="12">
        <v>179349</v>
      </c>
      <c r="E16" s="1">
        <v>0</v>
      </c>
      <c r="F16" s="13">
        <f t="shared" si="4"/>
        <v>71632</v>
      </c>
      <c r="G16" s="1">
        <v>250981</v>
      </c>
      <c r="H16" s="14">
        <v>1</v>
      </c>
      <c r="I16">
        <v>0</v>
      </c>
      <c r="J16">
        <v>0</v>
      </c>
    </row>
    <row r="17" spans="1:11" x14ac:dyDescent="0.2">
      <c r="A17" t="s">
        <v>26</v>
      </c>
      <c r="B17" t="s">
        <v>27</v>
      </c>
      <c r="C17" s="14" t="s">
        <v>128</v>
      </c>
      <c r="D17" s="12">
        <v>0</v>
      </c>
      <c r="E17" s="1">
        <v>106361</v>
      </c>
      <c r="F17" s="13">
        <f t="shared" si="4"/>
        <v>17009</v>
      </c>
      <c r="G17" s="1">
        <v>123370</v>
      </c>
      <c r="H17" s="14">
        <v>0</v>
      </c>
      <c r="I17">
        <v>1</v>
      </c>
      <c r="J17">
        <v>0</v>
      </c>
    </row>
    <row r="18" spans="1:11" s="25" customFormat="1" x14ac:dyDescent="0.2">
      <c r="A18" s="25" t="s">
        <v>26</v>
      </c>
      <c r="B18" s="25" t="s">
        <v>27</v>
      </c>
      <c r="C18" s="24" t="s">
        <v>126</v>
      </c>
      <c r="D18" s="21" t="s">
        <v>2</v>
      </c>
      <c r="E18" s="22" t="s">
        <v>2</v>
      </c>
      <c r="F18" s="23" t="s">
        <v>2</v>
      </c>
      <c r="G18" s="22" t="s">
        <v>2</v>
      </c>
      <c r="H18" s="24">
        <v>1</v>
      </c>
      <c r="I18" s="25">
        <v>0</v>
      </c>
      <c r="J18" s="25">
        <v>0</v>
      </c>
      <c r="K18" s="24" t="s">
        <v>130</v>
      </c>
    </row>
    <row r="19" spans="1:11" x14ac:dyDescent="0.2">
      <c r="A19" t="s">
        <v>28</v>
      </c>
      <c r="B19" t="s">
        <v>29</v>
      </c>
      <c r="C19" s="14" t="s">
        <v>127</v>
      </c>
      <c r="D19" s="12">
        <v>198100</v>
      </c>
      <c r="E19" s="1">
        <v>0</v>
      </c>
      <c r="F19" s="13">
        <f t="shared" si="2"/>
        <v>188</v>
      </c>
      <c r="G19" s="1">
        <v>198288</v>
      </c>
      <c r="H19" s="14">
        <v>1</v>
      </c>
      <c r="I19">
        <v>0</v>
      </c>
      <c r="J19">
        <v>0</v>
      </c>
    </row>
    <row r="20" spans="1:11" x14ac:dyDescent="0.2">
      <c r="A20" t="s">
        <v>28</v>
      </c>
      <c r="B20" t="s">
        <v>29</v>
      </c>
      <c r="C20" s="14" t="s">
        <v>131</v>
      </c>
      <c r="D20" s="12">
        <v>173512</v>
      </c>
      <c r="E20" s="1">
        <v>0</v>
      </c>
      <c r="F20" s="13">
        <f t="shared" ref="F20:F21" si="5">G20-SUM(D20:E20)</f>
        <v>0</v>
      </c>
      <c r="G20" s="1">
        <v>173512</v>
      </c>
      <c r="H20" s="14">
        <v>1</v>
      </c>
      <c r="I20">
        <v>0</v>
      </c>
      <c r="J20">
        <v>0</v>
      </c>
    </row>
    <row r="21" spans="1:11" x14ac:dyDescent="0.2">
      <c r="A21" t="s">
        <v>28</v>
      </c>
      <c r="B21" t="s">
        <v>29</v>
      </c>
      <c r="C21" s="14" t="s">
        <v>132</v>
      </c>
      <c r="D21" s="12">
        <v>163515</v>
      </c>
      <c r="E21" s="1">
        <v>0</v>
      </c>
      <c r="F21" s="13">
        <f t="shared" si="5"/>
        <v>0</v>
      </c>
      <c r="G21" s="1">
        <v>163515</v>
      </c>
      <c r="H21" s="14">
        <v>1</v>
      </c>
      <c r="I21">
        <v>0</v>
      </c>
      <c r="J21">
        <v>0</v>
      </c>
    </row>
    <row r="22" spans="1:11" x14ac:dyDescent="0.2">
      <c r="A22" t="s">
        <v>30</v>
      </c>
      <c r="B22" t="s">
        <v>31</v>
      </c>
      <c r="C22" s="14" t="s">
        <v>124</v>
      </c>
      <c r="D22" s="12">
        <v>0</v>
      </c>
      <c r="E22" s="1">
        <v>0</v>
      </c>
      <c r="F22" s="13">
        <f t="shared" si="2"/>
        <v>0</v>
      </c>
      <c r="G22" s="1">
        <v>0</v>
      </c>
      <c r="H22" s="14">
        <v>0</v>
      </c>
      <c r="I22">
        <v>0</v>
      </c>
      <c r="J22">
        <v>0</v>
      </c>
    </row>
    <row r="23" spans="1:11" x14ac:dyDescent="0.2">
      <c r="A23" t="s">
        <v>32</v>
      </c>
      <c r="B23" t="s">
        <v>33</v>
      </c>
      <c r="C23" s="14" t="s">
        <v>124</v>
      </c>
      <c r="D23" s="12">
        <v>0</v>
      </c>
      <c r="E23" s="1">
        <v>0</v>
      </c>
      <c r="F23" s="13">
        <f t="shared" si="2"/>
        <v>0</v>
      </c>
      <c r="G23" s="1">
        <v>0</v>
      </c>
      <c r="H23" s="14">
        <v>0</v>
      </c>
      <c r="I23">
        <v>0</v>
      </c>
      <c r="J23">
        <v>0</v>
      </c>
    </row>
    <row r="24" spans="1:11" x14ac:dyDescent="0.2">
      <c r="A24" t="s">
        <v>34</v>
      </c>
      <c r="B24" t="s">
        <v>35</v>
      </c>
      <c r="C24" s="14" t="s">
        <v>124</v>
      </c>
      <c r="D24" s="12">
        <v>0</v>
      </c>
      <c r="E24" s="1">
        <v>0</v>
      </c>
      <c r="F24" s="13">
        <f t="shared" si="2"/>
        <v>0</v>
      </c>
      <c r="G24" s="1">
        <v>0</v>
      </c>
      <c r="H24" s="14">
        <v>0</v>
      </c>
      <c r="I24">
        <v>0</v>
      </c>
      <c r="J24">
        <v>0</v>
      </c>
    </row>
    <row r="25" spans="1:11" x14ac:dyDescent="0.2">
      <c r="A25" t="s">
        <v>36</v>
      </c>
      <c r="B25" t="s">
        <v>37</v>
      </c>
      <c r="C25" s="14" t="s">
        <v>124</v>
      </c>
      <c r="D25" s="12">
        <v>0</v>
      </c>
      <c r="E25" s="1">
        <v>0</v>
      </c>
      <c r="F25" s="13">
        <f t="shared" si="2"/>
        <v>0</v>
      </c>
      <c r="G25" s="1">
        <v>0</v>
      </c>
      <c r="H25" s="14">
        <v>0</v>
      </c>
      <c r="I25">
        <v>0</v>
      </c>
      <c r="J25">
        <v>0</v>
      </c>
    </row>
    <row r="26" spans="1:11" x14ac:dyDescent="0.2">
      <c r="A26" t="s">
        <v>38</v>
      </c>
      <c r="B26" t="s">
        <v>39</v>
      </c>
      <c r="C26" s="14" t="s">
        <v>124</v>
      </c>
      <c r="D26" s="12">
        <v>0</v>
      </c>
      <c r="E26" s="1">
        <v>0</v>
      </c>
      <c r="F26" s="13">
        <f t="shared" si="2"/>
        <v>0</v>
      </c>
      <c r="G26" s="1">
        <v>0</v>
      </c>
      <c r="H26" s="14">
        <v>0</v>
      </c>
      <c r="I26">
        <v>0</v>
      </c>
      <c r="J26">
        <v>0</v>
      </c>
    </row>
    <row r="27" spans="1:11" x14ac:dyDescent="0.2">
      <c r="A27" t="s">
        <v>40</v>
      </c>
      <c r="B27" t="s">
        <v>41</v>
      </c>
      <c r="C27" s="14" t="s">
        <v>124</v>
      </c>
      <c r="D27" s="12">
        <v>0</v>
      </c>
      <c r="E27" s="1">
        <v>0</v>
      </c>
      <c r="F27" s="13">
        <f t="shared" si="2"/>
        <v>0</v>
      </c>
      <c r="G27" s="1">
        <v>0</v>
      </c>
      <c r="H27" s="14">
        <v>0</v>
      </c>
      <c r="I27">
        <v>0</v>
      </c>
      <c r="J27">
        <v>0</v>
      </c>
    </row>
    <row r="28" spans="1:11" x14ac:dyDescent="0.2">
      <c r="A28" t="s">
        <v>42</v>
      </c>
      <c r="B28" t="s">
        <v>43</v>
      </c>
      <c r="C28" s="14" t="s">
        <v>124</v>
      </c>
      <c r="D28" s="12">
        <v>0</v>
      </c>
      <c r="E28" s="1">
        <v>0</v>
      </c>
      <c r="F28" s="13">
        <f t="shared" si="2"/>
        <v>0</v>
      </c>
      <c r="G28" s="1">
        <v>0</v>
      </c>
      <c r="H28" s="14">
        <v>0</v>
      </c>
      <c r="I28">
        <v>0</v>
      </c>
      <c r="J28">
        <v>0</v>
      </c>
    </row>
    <row r="29" spans="1:11" x14ac:dyDescent="0.2">
      <c r="A29" t="s">
        <v>44</v>
      </c>
      <c r="B29" t="s">
        <v>45</v>
      </c>
      <c r="C29" s="14" t="s">
        <v>133</v>
      </c>
      <c r="D29" s="12">
        <v>122033</v>
      </c>
      <c r="E29" s="1">
        <v>0</v>
      </c>
      <c r="F29" s="13">
        <f t="shared" si="2"/>
        <v>33279</v>
      </c>
      <c r="G29" s="1">
        <v>155312</v>
      </c>
      <c r="H29" s="14">
        <v>1</v>
      </c>
      <c r="I29">
        <v>0</v>
      </c>
      <c r="J29">
        <v>0</v>
      </c>
    </row>
    <row r="30" spans="1:11" s="25" customFormat="1" x14ac:dyDescent="0.2">
      <c r="A30" s="25" t="s">
        <v>44</v>
      </c>
      <c r="B30" s="25" t="s">
        <v>45</v>
      </c>
      <c r="C30" s="24" t="s">
        <v>134</v>
      </c>
      <c r="D30" s="21" t="s">
        <v>2</v>
      </c>
      <c r="E30" s="22" t="s">
        <v>2</v>
      </c>
      <c r="F30" s="23" t="s">
        <v>2</v>
      </c>
      <c r="G30" s="22" t="s">
        <v>2</v>
      </c>
      <c r="H30" s="24">
        <v>1</v>
      </c>
      <c r="I30" s="25">
        <v>0</v>
      </c>
      <c r="J30" s="25">
        <v>0</v>
      </c>
      <c r="K30" s="24" t="s">
        <v>130</v>
      </c>
    </row>
    <row r="31" spans="1:11" x14ac:dyDescent="0.2">
      <c r="A31" t="s">
        <v>46</v>
      </c>
      <c r="B31" t="s">
        <v>47</v>
      </c>
      <c r="C31" s="14" t="s">
        <v>124</v>
      </c>
      <c r="D31" s="12">
        <v>0</v>
      </c>
      <c r="E31" s="1">
        <v>0</v>
      </c>
      <c r="F31" s="13">
        <f t="shared" si="2"/>
        <v>0</v>
      </c>
      <c r="G31" s="1">
        <v>0</v>
      </c>
      <c r="H31" s="14">
        <v>0</v>
      </c>
      <c r="I31">
        <v>0</v>
      </c>
      <c r="J31">
        <v>0</v>
      </c>
    </row>
    <row r="32" spans="1:11" x14ac:dyDescent="0.2">
      <c r="A32" t="s">
        <v>48</v>
      </c>
      <c r="B32" t="s">
        <v>49</v>
      </c>
      <c r="C32" s="14" t="s">
        <v>124</v>
      </c>
      <c r="D32" s="12">
        <v>0</v>
      </c>
      <c r="E32" s="1">
        <v>0</v>
      </c>
      <c r="F32" s="13">
        <f t="shared" si="2"/>
        <v>0</v>
      </c>
      <c r="G32" s="1">
        <v>0</v>
      </c>
      <c r="H32" s="14">
        <v>0</v>
      </c>
      <c r="I32">
        <v>0</v>
      </c>
      <c r="J32">
        <v>0</v>
      </c>
    </row>
    <row r="33" spans="1:11" x14ac:dyDescent="0.2">
      <c r="A33" t="s">
        <v>50</v>
      </c>
      <c r="B33" t="s">
        <v>51</v>
      </c>
      <c r="C33" s="14" t="s">
        <v>135</v>
      </c>
      <c r="D33" s="12">
        <v>0</v>
      </c>
      <c r="E33" s="1">
        <v>134974</v>
      </c>
      <c r="F33" s="13">
        <f t="shared" si="2"/>
        <v>2686</v>
      </c>
      <c r="G33" s="1">
        <v>137660</v>
      </c>
      <c r="H33" s="14">
        <v>0</v>
      </c>
      <c r="I33">
        <v>1</v>
      </c>
      <c r="J33">
        <v>0</v>
      </c>
    </row>
    <row r="34" spans="1:11" x14ac:dyDescent="0.2">
      <c r="A34" t="s">
        <v>52</v>
      </c>
      <c r="B34" t="s">
        <v>53</v>
      </c>
      <c r="C34" s="14" t="s">
        <v>124</v>
      </c>
      <c r="D34" s="12">
        <v>0</v>
      </c>
      <c r="E34" s="1">
        <v>0</v>
      </c>
      <c r="F34" s="13">
        <f t="shared" si="2"/>
        <v>0</v>
      </c>
      <c r="G34" s="1">
        <v>0</v>
      </c>
      <c r="H34" s="14">
        <v>0</v>
      </c>
      <c r="I34">
        <v>0</v>
      </c>
      <c r="J34">
        <v>0</v>
      </c>
    </row>
    <row r="35" spans="1:11" x14ac:dyDescent="0.2">
      <c r="A35" t="s">
        <v>54</v>
      </c>
      <c r="B35" t="s">
        <v>55</v>
      </c>
      <c r="C35" s="14" t="s">
        <v>124</v>
      </c>
      <c r="D35" s="12">
        <v>0</v>
      </c>
      <c r="E35" s="1">
        <v>0</v>
      </c>
      <c r="F35" s="13">
        <f t="shared" si="2"/>
        <v>0</v>
      </c>
      <c r="G35" s="1">
        <v>0</v>
      </c>
      <c r="H35" s="14">
        <v>0</v>
      </c>
      <c r="I35">
        <v>0</v>
      </c>
      <c r="J35">
        <v>0</v>
      </c>
    </row>
    <row r="36" spans="1:11" x14ac:dyDescent="0.2">
      <c r="A36" t="s">
        <v>56</v>
      </c>
      <c r="B36" t="s">
        <v>57</v>
      </c>
      <c r="C36" s="14" t="s">
        <v>124</v>
      </c>
      <c r="D36" s="12">
        <v>0</v>
      </c>
      <c r="E36" s="1">
        <v>0</v>
      </c>
      <c r="F36" s="13">
        <f t="shared" si="2"/>
        <v>0</v>
      </c>
      <c r="G36" s="1">
        <v>0</v>
      </c>
      <c r="H36" s="14">
        <v>0</v>
      </c>
      <c r="I36">
        <v>0</v>
      </c>
      <c r="J36">
        <v>0</v>
      </c>
    </row>
    <row r="37" spans="1:11" x14ac:dyDescent="0.2">
      <c r="A37" t="s">
        <v>58</v>
      </c>
      <c r="B37" t="s">
        <v>59</v>
      </c>
      <c r="C37" s="14" t="s">
        <v>131</v>
      </c>
      <c r="D37" s="12">
        <v>162724</v>
      </c>
      <c r="E37" s="1">
        <v>0</v>
      </c>
      <c r="F37" s="13">
        <f t="shared" si="2"/>
        <v>47634</v>
      </c>
      <c r="G37" s="1">
        <v>210358</v>
      </c>
      <c r="H37" s="14">
        <v>1</v>
      </c>
      <c r="I37">
        <v>0</v>
      </c>
      <c r="J37">
        <v>0</v>
      </c>
    </row>
    <row r="38" spans="1:11" x14ac:dyDescent="0.2">
      <c r="A38" t="s">
        <v>60</v>
      </c>
      <c r="B38" t="s">
        <v>61</v>
      </c>
      <c r="C38" s="14" t="s">
        <v>124</v>
      </c>
      <c r="D38" s="12">
        <v>0</v>
      </c>
      <c r="E38" s="1">
        <v>0</v>
      </c>
      <c r="F38" s="13">
        <f t="shared" si="2"/>
        <v>0</v>
      </c>
      <c r="G38" s="1">
        <v>0</v>
      </c>
      <c r="H38" s="14">
        <v>0</v>
      </c>
      <c r="I38">
        <v>0</v>
      </c>
      <c r="J38">
        <v>0</v>
      </c>
    </row>
    <row r="39" spans="1:11" x14ac:dyDescent="0.2">
      <c r="A39" t="s">
        <v>62</v>
      </c>
      <c r="B39" t="s">
        <v>63</v>
      </c>
      <c r="C39" s="14" t="s">
        <v>124</v>
      </c>
      <c r="D39" s="12">
        <v>0</v>
      </c>
      <c r="E39" s="1">
        <v>0</v>
      </c>
      <c r="F39" s="13">
        <f t="shared" si="2"/>
        <v>0</v>
      </c>
      <c r="G39" s="1">
        <v>0</v>
      </c>
      <c r="H39" s="14">
        <v>0</v>
      </c>
      <c r="I39">
        <v>0</v>
      </c>
      <c r="J39">
        <v>0</v>
      </c>
    </row>
    <row r="40" spans="1:11" x14ac:dyDescent="0.2">
      <c r="A40" t="s">
        <v>64</v>
      </c>
      <c r="B40" t="s">
        <v>65</v>
      </c>
      <c r="C40" s="14" t="s">
        <v>124</v>
      </c>
      <c r="D40" s="12">
        <v>0</v>
      </c>
      <c r="E40" s="1">
        <v>0</v>
      </c>
      <c r="F40" s="13">
        <f t="shared" si="2"/>
        <v>0</v>
      </c>
      <c r="G40" s="1">
        <v>0</v>
      </c>
      <c r="H40" s="14">
        <v>0</v>
      </c>
      <c r="I40">
        <v>0</v>
      </c>
      <c r="J40">
        <v>0</v>
      </c>
    </row>
    <row r="41" spans="1:11" x14ac:dyDescent="0.2">
      <c r="A41" t="s">
        <v>66</v>
      </c>
      <c r="B41" t="s">
        <v>67</v>
      </c>
      <c r="C41" s="14" t="s">
        <v>124</v>
      </c>
      <c r="D41" s="12">
        <v>0</v>
      </c>
      <c r="E41" s="1">
        <v>0</v>
      </c>
      <c r="F41" s="13">
        <f t="shared" si="2"/>
        <v>0</v>
      </c>
      <c r="G41" s="1">
        <v>0</v>
      </c>
      <c r="H41" s="14">
        <v>0</v>
      </c>
      <c r="I41">
        <v>0</v>
      </c>
      <c r="J41">
        <v>0</v>
      </c>
    </row>
    <row r="42" spans="1:11" x14ac:dyDescent="0.2">
      <c r="A42" t="s">
        <v>68</v>
      </c>
      <c r="B42" t="s">
        <v>69</v>
      </c>
      <c r="C42" s="14" t="s">
        <v>124</v>
      </c>
      <c r="D42" s="12">
        <v>0</v>
      </c>
      <c r="E42" s="1">
        <v>0</v>
      </c>
      <c r="F42" s="13">
        <f t="shared" si="2"/>
        <v>0</v>
      </c>
      <c r="G42" s="1">
        <v>0</v>
      </c>
      <c r="H42" s="14">
        <v>0</v>
      </c>
      <c r="I42">
        <v>0</v>
      </c>
      <c r="J42">
        <v>0</v>
      </c>
    </row>
    <row r="43" spans="1:11" x14ac:dyDescent="0.2">
      <c r="A43" t="s">
        <v>70</v>
      </c>
      <c r="B43" t="s">
        <v>71</v>
      </c>
      <c r="C43" s="14" t="s">
        <v>124</v>
      </c>
      <c r="D43" s="12">
        <v>0</v>
      </c>
      <c r="E43" s="1">
        <v>0</v>
      </c>
      <c r="F43" s="13">
        <f t="shared" si="2"/>
        <v>0</v>
      </c>
      <c r="G43" s="1">
        <v>0</v>
      </c>
      <c r="H43" s="14">
        <v>0</v>
      </c>
      <c r="I43">
        <v>0</v>
      </c>
      <c r="J43">
        <v>0</v>
      </c>
    </row>
    <row r="44" spans="1:11" x14ac:dyDescent="0.2">
      <c r="A44" t="s">
        <v>72</v>
      </c>
      <c r="B44" t="s">
        <v>73</v>
      </c>
      <c r="C44" s="14" t="s">
        <v>136</v>
      </c>
      <c r="D44" s="12">
        <v>0</v>
      </c>
      <c r="E44" s="1">
        <v>68624</v>
      </c>
      <c r="F44" s="13">
        <f t="shared" si="2"/>
        <v>18129</v>
      </c>
      <c r="G44" s="1">
        <v>86753</v>
      </c>
      <c r="H44" s="14">
        <v>0</v>
      </c>
      <c r="I44">
        <v>1</v>
      </c>
      <c r="J44">
        <v>0</v>
      </c>
      <c r="K44" s="14" t="s">
        <v>2</v>
      </c>
    </row>
    <row r="45" spans="1:11" x14ac:dyDescent="0.2">
      <c r="A45" t="s">
        <v>72</v>
      </c>
      <c r="B45" t="s">
        <v>73</v>
      </c>
      <c r="C45" s="14" t="s">
        <v>137</v>
      </c>
      <c r="D45" s="12">
        <v>93167</v>
      </c>
      <c r="E45" s="1">
        <v>0</v>
      </c>
      <c r="F45" s="13">
        <f t="shared" ref="F45" si="6">G45-SUM(D45:E45)</f>
        <v>116978</v>
      </c>
      <c r="G45" s="1">
        <v>210145</v>
      </c>
      <c r="H45" s="14">
        <v>1</v>
      </c>
      <c r="I45">
        <v>0</v>
      </c>
      <c r="J45">
        <v>0</v>
      </c>
    </row>
    <row r="46" spans="1:11" x14ac:dyDescent="0.2">
      <c r="A46" t="s">
        <v>74</v>
      </c>
      <c r="B46" t="s">
        <v>75</v>
      </c>
      <c r="C46" s="14" t="s">
        <v>124</v>
      </c>
      <c r="D46" s="12">
        <v>0</v>
      </c>
      <c r="E46" s="1">
        <v>0</v>
      </c>
      <c r="F46" s="13">
        <f t="shared" si="2"/>
        <v>0</v>
      </c>
      <c r="G46" s="1">
        <v>0</v>
      </c>
      <c r="H46" s="14">
        <v>0</v>
      </c>
      <c r="I46">
        <v>0</v>
      </c>
      <c r="J46">
        <v>0</v>
      </c>
    </row>
    <row r="47" spans="1:11" x14ac:dyDescent="0.2">
      <c r="A47" t="s">
        <v>76</v>
      </c>
      <c r="B47" t="s">
        <v>77</v>
      </c>
      <c r="C47" s="14" t="s">
        <v>124</v>
      </c>
      <c r="D47" s="12">
        <v>0</v>
      </c>
      <c r="E47" s="1">
        <v>0</v>
      </c>
      <c r="F47" s="13">
        <f t="shared" si="2"/>
        <v>0</v>
      </c>
      <c r="G47" s="1">
        <v>0</v>
      </c>
      <c r="H47" s="14">
        <v>0</v>
      </c>
      <c r="I47">
        <v>0</v>
      </c>
      <c r="J47">
        <v>0</v>
      </c>
    </row>
    <row r="48" spans="1:11" x14ac:dyDescent="0.2">
      <c r="A48" t="s">
        <v>78</v>
      </c>
      <c r="B48" t="s">
        <v>79</v>
      </c>
      <c r="C48" s="14" t="s">
        <v>124</v>
      </c>
      <c r="D48" s="12">
        <v>0</v>
      </c>
      <c r="E48" s="1">
        <v>0</v>
      </c>
      <c r="F48" s="13">
        <f t="shared" si="2"/>
        <v>0</v>
      </c>
      <c r="G48" s="1">
        <v>0</v>
      </c>
      <c r="H48" s="14">
        <v>0</v>
      </c>
      <c r="I48">
        <v>0</v>
      </c>
      <c r="J48">
        <v>0</v>
      </c>
    </row>
    <row r="49" spans="1:11" x14ac:dyDescent="0.2">
      <c r="A49" t="s">
        <v>80</v>
      </c>
      <c r="B49" t="s">
        <v>81</v>
      </c>
      <c r="C49" s="14" t="s">
        <v>123</v>
      </c>
      <c r="D49" s="12">
        <v>151173</v>
      </c>
      <c r="E49" s="1">
        <v>0</v>
      </c>
      <c r="F49" s="13">
        <f t="shared" si="2"/>
        <v>45656</v>
      </c>
      <c r="G49" s="1">
        <v>196829</v>
      </c>
      <c r="H49" s="14">
        <v>1</v>
      </c>
      <c r="I49">
        <v>0</v>
      </c>
      <c r="J49">
        <v>0</v>
      </c>
    </row>
    <row r="50" spans="1:11" s="25" customFormat="1" x14ac:dyDescent="0.2">
      <c r="A50" s="25" t="s">
        <v>80</v>
      </c>
      <c r="B50" s="25" t="s">
        <v>81</v>
      </c>
      <c r="C50" s="24" t="s">
        <v>125</v>
      </c>
      <c r="D50" s="21" t="s">
        <v>2</v>
      </c>
      <c r="E50" s="22" t="s">
        <v>2</v>
      </c>
      <c r="F50" s="23" t="s">
        <v>2</v>
      </c>
      <c r="G50" s="22" t="s">
        <v>2</v>
      </c>
      <c r="H50" s="24">
        <v>1</v>
      </c>
      <c r="I50" s="25">
        <v>0</v>
      </c>
      <c r="J50" s="25">
        <v>0</v>
      </c>
      <c r="K50" s="24" t="s">
        <v>130</v>
      </c>
    </row>
    <row r="51" spans="1:11" x14ac:dyDescent="0.2">
      <c r="A51" t="s">
        <v>82</v>
      </c>
      <c r="B51" t="s">
        <v>83</v>
      </c>
      <c r="C51" s="14" t="s">
        <v>124</v>
      </c>
      <c r="D51" s="12">
        <v>0</v>
      </c>
      <c r="E51" s="1">
        <v>0</v>
      </c>
      <c r="F51" s="13">
        <f t="shared" si="2"/>
        <v>0</v>
      </c>
      <c r="G51" s="1">
        <v>0</v>
      </c>
      <c r="H51" s="14">
        <v>0</v>
      </c>
      <c r="I51">
        <v>0</v>
      </c>
      <c r="J51">
        <v>0</v>
      </c>
    </row>
    <row r="52" spans="1:11" x14ac:dyDescent="0.2">
      <c r="A52" t="s">
        <v>84</v>
      </c>
      <c r="B52" t="s">
        <v>85</v>
      </c>
      <c r="C52" s="14" t="s">
        <v>123</v>
      </c>
      <c r="D52" s="12">
        <v>0</v>
      </c>
      <c r="E52" s="1">
        <v>149944</v>
      </c>
      <c r="F52" s="13">
        <f t="shared" si="2"/>
        <v>0</v>
      </c>
      <c r="G52" s="1">
        <v>149944</v>
      </c>
      <c r="H52" s="14">
        <v>0</v>
      </c>
      <c r="I52">
        <v>1</v>
      </c>
      <c r="J52">
        <v>0</v>
      </c>
    </row>
    <row r="53" spans="1:11" x14ac:dyDescent="0.2">
      <c r="A53" t="s">
        <v>86</v>
      </c>
      <c r="B53" t="s">
        <v>87</v>
      </c>
      <c r="C53" s="14" t="s">
        <v>124</v>
      </c>
      <c r="D53" s="12">
        <v>0</v>
      </c>
      <c r="E53" s="1">
        <v>0</v>
      </c>
      <c r="F53" s="13">
        <f t="shared" si="2"/>
        <v>0</v>
      </c>
      <c r="G53" s="1">
        <v>0</v>
      </c>
      <c r="H53" s="14">
        <v>0</v>
      </c>
      <c r="I53">
        <v>0</v>
      </c>
      <c r="J53">
        <v>0</v>
      </c>
    </row>
    <row r="54" spans="1:11" x14ac:dyDescent="0.2">
      <c r="A54" t="s">
        <v>88</v>
      </c>
      <c r="B54" t="s">
        <v>89</v>
      </c>
      <c r="C54" s="14" t="s">
        <v>124</v>
      </c>
      <c r="D54" s="12">
        <v>0</v>
      </c>
      <c r="E54" s="1">
        <v>0</v>
      </c>
      <c r="F54" s="13">
        <f t="shared" si="2"/>
        <v>0</v>
      </c>
      <c r="G54" s="1">
        <v>0</v>
      </c>
      <c r="H54" s="14">
        <v>0</v>
      </c>
      <c r="I54">
        <v>0</v>
      </c>
      <c r="J54">
        <v>0</v>
      </c>
    </row>
    <row r="55" spans="1:11" x14ac:dyDescent="0.2">
      <c r="A55" t="s">
        <v>90</v>
      </c>
      <c r="B55" t="s">
        <v>91</v>
      </c>
      <c r="C55" s="14" t="s">
        <v>124</v>
      </c>
      <c r="D55" s="12">
        <v>0</v>
      </c>
      <c r="E55" s="1">
        <v>0</v>
      </c>
      <c r="F55" s="13">
        <f t="shared" si="2"/>
        <v>0</v>
      </c>
      <c r="G55" s="1">
        <v>0</v>
      </c>
      <c r="H55" s="14">
        <v>0</v>
      </c>
      <c r="I55">
        <v>0</v>
      </c>
      <c r="J55">
        <v>0</v>
      </c>
    </row>
    <row r="56" spans="1:11" x14ac:dyDescent="0.2">
      <c r="A56" t="s">
        <v>92</v>
      </c>
      <c r="B56" t="s">
        <v>93</v>
      </c>
      <c r="C56" s="14" t="s">
        <v>124</v>
      </c>
      <c r="D56" s="12">
        <v>0</v>
      </c>
      <c r="E56" s="1">
        <v>0</v>
      </c>
      <c r="F56" s="13">
        <f t="shared" si="2"/>
        <v>0</v>
      </c>
      <c r="G56" s="1">
        <v>0</v>
      </c>
      <c r="H56" s="14">
        <v>0</v>
      </c>
      <c r="I56">
        <v>0</v>
      </c>
      <c r="J56">
        <v>0</v>
      </c>
    </row>
    <row r="57" spans="1:11" x14ac:dyDescent="0.2">
      <c r="A57" t="s">
        <v>94</v>
      </c>
      <c r="B57" t="s">
        <v>95</v>
      </c>
      <c r="C57" s="14" t="s">
        <v>123</v>
      </c>
      <c r="D57" s="12">
        <v>129398</v>
      </c>
      <c r="E57" s="1">
        <v>0</v>
      </c>
      <c r="F57" s="13">
        <f t="shared" si="2"/>
        <v>14811</v>
      </c>
      <c r="G57" s="1">
        <v>144209</v>
      </c>
      <c r="H57" s="14">
        <v>1</v>
      </c>
      <c r="I57">
        <v>0</v>
      </c>
      <c r="J57">
        <v>0</v>
      </c>
    </row>
    <row r="58" spans="1:11" x14ac:dyDescent="0.2">
      <c r="A58" t="s">
        <v>94</v>
      </c>
      <c r="B58" t="s">
        <v>95</v>
      </c>
      <c r="C58" s="14" t="s">
        <v>138</v>
      </c>
      <c r="D58" s="12">
        <v>130020</v>
      </c>
      <c r="E58" s="1">
        <v>0</v>
      </c>
      <c r="F58" s="13">
        <f t="shared" ref="F58:F62" si="7">G58-SUM(D58:E58)</f>
        <v>16711</v>
      </c>
      <c r="G58" s="1">
        <v>146731</v>
      </c>
      <c r="H58" s="14">
        <v>1</v>
      </c>
      <c r="I58">
        <v>0</v>
      </c>
      <c r="J58">
        <v>0</v>
      </c>
    </row>
    <row r="59" spans="1:11" x14ac:dyDescent="0.2">
      <c r="A59" t="s">
        <v>94</v>
      </c>
      <c r="B59" t="s">
        <v>95</v>
      </c>
      <c r="C59" s="14" t="s">
        <v>134</v>
      </c>
      <c r="D59" s="12">
        <v>143655</v>
      </c>
      <c r="E59" s="1">
        <v>0</v>
      </c>
      <c r="F59" s="13">
        <f t="shared" si="7"/>
        <v>32723</v>
      </c>
      <c r="G59" s="1">
        <v>176378</v>
      </c>
      <c r="H59" s="14">
        <v>1</v>
      </c>
      <c r="I59">
        <v>0</v>
      </c>
      <c r="J59">
        <v>0</v>
      </c>
    </row>
    <row r="60" spans="1:11" x14ac:dyDescent="0.2">
      <c r="A60" t="s">
        <v>94</v>
      </c>
      <c r="B60" t="s">
        <v>95</v>
      </c>
      <c r="C60" s="14" t="s">
        <v>139</v>
      </c>
      <c r="D60" s="12">
        <v>113201</v>
      </c>
      <c r="E60" s="1">
        <v>0</v>
      </c>
      <c r="F60" s="13">
        <f t="shared" si="7"/>
        <v>16842</v>
      </c>
      <c r="G60" s="1">
        <v>130043</v>
      </c>
      <c r="H60" s="14">
        <v>1</v>
      </c>
      <c r="I60">
        <v>0</v>
      </c>
      <c r="J60">
        <v>0</v>
      </c>
    </row>
    <row r="61" spans="1:11" x14ac:dyDescent="0.2">
      <c r="A61" t="s">
        <v>94</v>
      </c>
      <c r="B61" t="s">
        <v>95</v>
      </c>
      <c r="C61" s="14" t="s">
        <v>140</v>
      </c>
      <c r="D61" s="12">
        <v>100078</v>
      </c>
      <c r="E61" s="1">
        <v>0</v>
      </c>
      <c r="F61" s="13">
        <f t="shared" si="7"/>
        <v>22609</v>
      </c>
      <c r="G61" s="1">
        <v>122687</v>
      </c>
      <c r="H61" s="14">
        <v>1</v>
      </c>
      <c r="I61">
        <v>0</v>
      </c>
      <c r="J61">
        <v>0</v>
      </c>
    </row>
    <row r="62" spans="1:11" x14ac:dyDescent="0.2">
      <c r="A62" t="s">
        <v>94</v>
      </c>
      <c r="B62" t="s">
        <v>95</v>
      </c>
      <c r="C62" s="14" t="s">
        <v>141</v>
      </c>
      <c r="D62" s="12">
        <v>126384</v>
      </c>
      <c r="E62" s="1">
        <v>0</v>
      </c>
      <c r="F62" s="13">
        <f t="shared" si="7"/>
        <v>26735</v>
      </c>
      <c r="G62" s="1">
        <v>153119</v>
      </c>
      <c r="H62" s="14">
        <v>1</v>
      </c>
      <c r="I62">
        <v>0</v>
      </c>
      <c r="J62">
        <v>0</v>
      </c>
    </row>
    <row r="63" spans="1:11" x14ac:dyDescent="0.2">
      <c r="A63" t="s">
        <v>96</v>
      </c>
      <c r="B63" t="s">
        <v>97</v>
      </c>
      <c r="C63" s="14" t="s">
        <v>124</v>
      </c>
      <c r="D63" s="12">
        <v>0</v>
      </c>
      <c r="E63" s="1">
        <v>0</v>
      </c>
      <c r="F63" s="13">
        <f t="shared" si="2"/>
        <v>0</v>
      </c>
      <c r="G63" s="1">
        <v>0</v>
      </c>
      <c r="H63" s="14">
        <v>0</v>
      </c>
      <c r="I63">
        <v>0</v>
      </c>
      <c r="J63">
        <v>0</v>
      </c>
    </row>
    <row r="64" spans="1:11" x14ac:dyDescent="0.2">
      <c r="A64" t="s">
        <v>98</v>
      </c>
      <c r="B64" t="s">
        <v>99</v>
      </c>
      <c r="C64" s="14" t="s">
        <v>124</v>
      </c>
      <c r="D64" s="12">
        <v>0</v>
      </c>
      <c r="E64" s="1">
        <v>0</v>
      </c>
      <c r="F64" s="13">
        <f t="shared" si="2"/>
        <v>0</v>
      </c>
      <c r="G64" s="1">
        <v>0</v>
      </c>
      <c r="H64" s="14">
        <v>0</v>
      </c>
      <c r="I64">
        <v>0</v>
      </c>
      <c r="J64">
        <v>0</v>
      </c>
    </row>
    <row r="65" spans="1:11" x14ac:dyDescent="0.2">
      <c r="A65" t="s">
        <v>100</v>
      </c>
      <c r="B65" t="s">
        <v>101</v>
      </c>
      <c r="C65" s="14" t="s">
        <v>127</v>
      </c>
      <c r="D65" s="12">
        <v>127487</v>
      </c>
      <c r="E65" s="1">
        <v>0</v>
      </c>
      <c r="F65" s="13">
        <f t="shared" si="2"/>
        <v>39667</v>
      </c>
      <c r="G65" s="1">
        <v>167154</v>
      </c>
      <c r="H65" s="14">
        <v>1</v>
      </c>
      <c r="I65">
        <v>0</v>
      </c>
      <c r="J65">
        <v>0</v>
      </c>
    </row>
    <row r="66" spans="1:11" x14ac:dyDescent="0.2">
      <c r="A66" t="s">
        <v>102</v>
      </c>
      <c r="B66" t="s">
        <v>103</v>
      </c>
      <c r="C66" s="14" t="s">
        <v>134</v>
      </c>
      <c r="D66" s="12">
        <v>0</v>
      </c>
      <c r="E66" s="1">
        <v>232649</v>
      </c>
      <c r="F66" s="13">
        <f t="shared" si="2"/>
        <v>47741</v>
      </c>
      <c r="G66" s="1">
        <v>280390</v>
      </c>
      <c r="H66" s="14">
        <v>0</v>
      </c>
      <c r="I66">
        <v>1</v>
      </c>
      <c r="J66">
        <v>0</v>
      </c>
    </row>
    <row r="67" spans="1:11" x14ac:dyDescent="0.2">
      <c r="A67" t="s">
        <v>104</v>
      </c>
      <c r="B67" t="s">
        <v>105</v>
      </c>
      <c r="C67" s="14" t="s">
        <v>124</v>
      </c>
      <c r="D67" s="12">
        <v>0</v>
      </c>
      <c r="E67" s="1">
        <v>0</v>
      </c>
      <c r="F67" s="13">
        <f t="shared" si="2"/>
        <v>0</v>
      </c>
      <c r="G67" s="1">
        <v>0</v>
      </c>
      <c r="H67" s="14">
        <v>0</v>
      </c>
      <c r="I67">
        <v>0</v>
      </c>
      <c r="J67">
        <v>0</v>
      </c>
    </row>
    <row r="68" spans="1:11" x14ac:dyDescent="0.2">
      <c r="A68" t="s">
        <v>106</v>
      </c>
      <c r="B68" t="s">
        <v>107</v>
      </c>
      <c r="C68" s="14" t="s">
        <v>124</v>
      </c>
      <c r="D68" s="12">
        <v>0</v>
      </c>
      <c r="E68" s="1">
        <v>0</v>
      </c>
      <c r="F68" s="13">
        <f t="shared" si="2"/>
        <v>0</v>
      </c>
      <c r="G68" s="1">
        <v>0</v>
      </c>
      <c r="H68" s="14">
        <v>0</v>
      </c>
      <c r="I68">
        <v>0</v>
      </c>
      <c r="J68">
        <v>0</v>
      </c>
    </row>
    <row r="69" spans="1:11" x14ac:dyDescent="0.2">
      <c r="A69" t="s">
        <v>108</v>
      </c>
      <c r="B69" t="s">
        <v>109</v>
      </c>
      <c r="C69" s="14" t="s">
        <v>124</v>
      </c>
      <c r="D69" s="12">
        <v>0</v>
      </c>
      <c r="E69" s="1">
        <v>0</v>
      </c>
      <c r="F69" s="13">
        <f t="shared" si="2"/>
        <v>0</v>
      </c>
      <c r="G69" s="1">
        <v>0</v>
      </c>
      <c r="H69" s="14">
        <v>0</v>
      </c>
      <c r="I69">
        <v>0</v>
      </c>
      <c r="J69">
        <v>0</v>
      </c>
    </row>
    <row r="71" spans="1:11" s="2" customFormat="1" x14ac:dyDescent="0.2">
      <c r="A71" s="15" t="s">
        <v>1</v>
      </c>
      <c r="B71" s="15"/>
      <c r="C71" s="18"/>
      <c r="D71" s="16">
        <f t="shared" ref="D71:J71" si="8">SUM(D3:D69)</f>
        <v>3274389</v>
      </c>
      <c r="E71" s="17">
        <f t="shared" si="8"/>
        <v>692552</v>
      </c>
      <c r="F71" s="17">
        <f t="shared" si="8"/>
        <v>701816</v>
      </c>
      <c r="G71" s="17">
        <f t="shared" si="8"/>
        <v>4668757</v>
      </c>
      <c r="H71" s="18">
        <f t="shared" si="8"/>
        <v>25</v>
      </c>
      <c r="I71" s="15">
        <f t="shared" si="8"/>
        <v>5</v>
      </c>
      <c r="J71" s="15">
        <f t="shared" si="8"/>
        <v>0</v>
      </c>
      <c r="K71" s="18"/>
    </row>
    <row r="73" spans="1:11" x14ac:dyDescent="0.2">
      <c r="C73" s="27"/>
    </row>
    <row r="74" spans="1:11" x14ac:dyDescent="0.2">
      <c r="C74" s="27"/>
    </row>
  </sheetData>
  <sheetProtection sheet="1" objects="1" scenarios="1"/>
  <autoFilter ref="A2:J6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topLeftCell="A21" workbookViewId="0">
      <selection activeCell="C4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6.6640625" style="1" bestFit="1" customWidth="1"/>
    <col min="4" max="4" width="11.33203125" customWidth="1"/>
    <col min="5" max="5" width="12.1640625" bestFit="1" customWidth="1"/>
  </cols>
  <sheetData>
    <row r="3" spans="1:5" x14ac:dyDescent="0.2">
      <c r="A3" s="28" t="s">
        <v>4</v>
      </c>
      <c r="B3" s="28" t="s">
        <v>5</v>
      </c>
      <c r="C3" s="1" t="s">
        <v>113</v>
      </c>
      <c r="D3" t="s">
        <v>143</v>
      </c>
      <c r="E3" t="s">
        <v>144</v>
      </c>
    </row>
    <row r="4" spans="1:5" x14ac:dyDescent="0.2">
      <c r="A4" t="s">
        <v>10</v>
      </c>
      <c r="B4" t="s">
        <v>11</v>
      </c>
      <c r="C4" s="1">
        <v>535366</v>
      </c>
      <c r="D4">
        <v>3</v>
      </c>
      <c r="E4">
        <v>0</v>
      </c>
    </row>
    <row r="5" spans="1:5" x14ac:dyDescent="0.2">
      <c r="A5" t="s">
        <v>12</v>
      </c>
      <c r="B5" t="s">
        <v>13</v>
      </c>
      <c r="C5" s="1">
        <v>0</v>
      </c>
      <c r="D5">
        <v>0</v>
      </c>
      <c r="E5">
        <v>0</v>
      </c>
    </row>
    <row r="6" spans="1:5" x14ac:dyDescent="0.2">
      <c r="A6" t="s">
        <v>14</v>
      </c>
      <c r="B6" t="s">
        <v>15</v>
      </c>
      <c r="C6" s="1">
        <v>0</v>
      </c>
      <c r="D6">
        <v>0</v>
      </c>
      <c r="E6">
        <v>0</v>
      </c>
    </row>
    <row r="7" spans="1:5" x14ac:dyDescent="0.2">
      <c r="A7" t="s">
        <v>16</v>
      </c>
      <c r="B7" t="s">
        <v>17</v>
      </c>
      <c r="C7" s="1">
        <v>0</v>
      </c>
      <c r="D7">
        <v>0</v>
      </c>
      <c r="E7">
        <v>0</v>
      </c>
    </row>
    <row r="8" spans="1:5" x14ac:dyDescent="0.2">
      <c r="A8" t="s">
        <v>18</v>
      </c>
      <c r="B8" t="s">
        <v>19</v>
      </c>
      <c r="C8" s="1">
        <v>311642</v>
      </c>
      <c r="D8">
        <v>2</v>
      </c>
      <c r="E8">
        <v>0</v>
      </c>
    </row>
    <row r="9" spans="1:5" x14ac:dyDescent="0.2">
      <c r="A9" t="s">
        <v>20</v>
      </c>
      <c r="B9" t="s">
        <v>21</v>
      </c>
      <c r="C9" s="1">
        <v>0</v>
      </c>
      <c r="D9">
        <v>0</v>
      </c>
      <c r="E9">
        <v>0</v>
      </c>
    </row>
    <row r="10" spans="1:5" x14ac:dyDescent="0.2">
      <c r="A10" t="s">
        <v>22</v>
      </c>
      <c r="B10" t="s">
        <v>23</v>
      </c>
      <c r="C10" s="1">
        <v>0</v>
      </c>
      <c r="D10">
        <v>0</v>
      </c>
      <c r="E10">
        <v>0</v>
      </c>
    </row>
    <row r="11" spans="1:5" x14ac:dyDescent="0.2">
      <c r="A11" t="s">
        <v>24</v>
      </c>
      <c r="B11" t="s">
        <v>25</v>
      </c>
      <c r="C11" s="1">
        <v>0</v>
      </c>
      <c r="D11">
        <v>0</v>
      </c>
      <c r="E11">
        <v>0</v>
      </c>
    </row>
    <row r="12" spans="1:5" x14ac:dyDescent="0.2">
      <c r="A12" t="s">
        <v>26</v>
      </c>
      <c r="B12" t="s">
        <v>27</v>
      </c>
      <c r="C12" s="1">
        <v>818722</v>
      </c>
      <c r="D12">
        <v>4</v>
      </c>
      <c r="E12">
        <v>1</v>
      </c>
    </row>
    <row r="13" spans="1:5" x14ac:dyDescent="0.2">
      <c r="A13" t="s">
        <v>28</v>
      </c>
      <c r="B13" t="s">
        <v>29</v>
      </c>
      <c r="C13" s="1">
        <v>535315</v>
      </c>
      <c r="D13">
        <v>3</v>
      </c>
      <c r="E13">
        <v>0</v>
      </c>
    </row>
    <row r="14" spans="1:5" x14ac:dyDescent="0.2">
      <c r="A14" t="s">
        <v>30</v>
      </c>
      <c r="B14" t="s">
        <v>31</v>
      </c>
      <c r="C14" s="1">
        <v>0</v>
      </c>
      <c r="D14">
        <v>0</v>
      </c>
      <c r="E14">
        <v>0</v>
      </c>
    </row>
    <row r="15" spans="1:5" x14ac:dyDescent="0.2">
      <c r="A15" t="s">
        <v>32</v>
      </c>
      <c r="B15" t="s">
        <v>33</v>
      </c>
      <c r="C15" s="1">
        <v>0</v>
      </c>
      <c r="D15">
        <v>0</v>
      </c>
      <c r="E15">
        <v>0</v>
      </c>
    </row>
    <row r="16" spans="1:5" x14ac:dyDescent="0.2">
      <c r="A16" t="s">
        <v>34</v>
      </c>
      <c r="B16" t="s">
        <v>35</v>
      </c>
      <c r="C16" s="1">
        <v>0</v>
      </c>
      <c r="D16">
        <v>0</v>
      </c>
      <c r="E16">
        <v>0</v>
      </c>
    </row>
    <row r="17" spans="1:5" x14ac:dyDescent="0.2">
      <c r="A17" t="s">
        <v>36</v>
      </c>
      <c r="B17" t="s">
        <v>37</v>
      </c>
      <c r="C17" s="1">
        <v>0</v>
      </c>
      <c r="D17">
        <v>0</v>
      </c>
      <c r="E17">
        <v>0</v>
      </c>
    </row>
    <row r="18" spans="1:5" x14ac:dyDescent="0.2">
      <c r="A18" t="s">
        <v>38</v>
      </c>
      <c r="B18" t="s">
        <v>39</v>
      </c>
      <c r="C18" s="1">
        <v>0</v>
      </c>
      <c r="D18">
        <v>0</v>
      </c>
      <c r="E18">
        <v>0</v>
      </c>
    </row>
    <row r="19" spans="1:5" x14ac:dyDescent="0.2">
      <c r="A19" t="s">
        <v>40</v>
      </c>
      <c r="B19" t="s">
        <v>41</v>
      </c>
      <c r="C19" s="1">
        <v>0</v>
      </c>
      <c r="D19">
        <v>0</v>
      </c>
      <c r="E19">
        <v>0</v>
      </c>
    </row>
    <row r="20" spans="1:5" x14ac:dyDescent="0.2">
      <c r="A20" t="s">
        <v>42</v>
      </c>
      <c r="B20" t="s">
        <v>43</v>
      </c>
      <c r="C20" s="1">
        <v>0</v>
      </c>
      <c r="D20">
        <v>0</v>
      </c>
      <c r="E20">
        <v>0</v>
      </c>
    </row>
    <row r="21" spans="1:5" x14ac:dyDescent="0.2">
      <c r="A21" t="s">
        <v>44</v>
      </c>
      <c r="B21" t="s">
        <v>45</v>
      </c>
      <c r="C21" s="1">
        <v>155312</v>
      </c>
      <c r="D21">
        <v>2</v>
      </c>
      <c r="E21">
        <v>0</v>
      </c>
    </row>
    <row r="22" spans="1:5" x14ac:dyDescent="0.2">
      <c r="A22" t="s">
        <v>46</v>
      </c>
      <c r="B22" t="s">
        <v>47</v>
      </c>
      <c r="C22" s="1">
        <v>0</v>
      </c>
      <c r="D22">
        <v>0</v>
      </c>
      <c r="E22">
        <v>0</v>
      </c>
    </row>
    <row r="23" spans="1:5" x14ac:dyDescent="0.2">
      <c r="A23" t="s">
        <v>48</v>
      </c>
      <c r="B23" t="s">
        <v>49</v>
      </c>
      <c r="C23" s="1">
        <v>0</v>
      </c>
      <c r="D23">
        <v>0</v>
      </c>
      <c r="E23">
        <v>0</v>
      </c>
    </row>
    <row r="24" spans="1:5" x14ac:dyDescent="0.2">
      <c r="A24" t="s">
        <v>50</v>
      </c>
      <c r="B24" t="s">
        <v>51</v>
      </c>
      <c r="C24" s="1">
        <v>137660</v>
      </c>
      <c r="D24">
        <v>0</v>
      </c>
      <c r="E24">
        <v>1</v>
      </c>
    </row>
    <row r="25" spans="1:5" x14ac:dyDescent="0.2">
      <c r="A25" t="s">
        <v>52</v>
      </c>
      <c r="B25" t="s">
        <v>53</v>
      </c>
      <c r="C25" s="1">
        <v>0</v>
      </c>
      <c r="D25">
        <v>0</v>
      </c>
      <c r="E25">
        <v>0</v>
      </c>
    </row>
    <row r="26" spans="1:5" x14ac:dyDescent="0.2">
      <c r="A26" t="s">
        <v>54</v>
      </c>
      <c r="B26" t="s">
        <v>55</v>
      </c>
      <c r="C26" s="1">
        <v>0</v>
      </c>
      <c r="D26">
        <v>0</v>
      </c>
      <c r="E26">
        <v>0</v>
      </c>
    </row>
    <row r="27" spans="1:5" x14ac:dyDescent="0.2">
      <c r="A27" t="s">
        <v>56</v>
      </c>
      <c r="B27" t="s">
        <v>57</v>
      </c>
      <c r="C27" s="1">
        <v>0</v>
      </c>
      <c r="D27">
        <v>0</v>
      </c>
      <c r="E27">
        <v>0</v>
      </c>
    </row>
    <row r="28" spans="1:5" x14ac:dyDescent="0.2">
      <c r="A28" t="s">
        <v>58</v>
      </c>
      <c r="B28" t="s">
        <v>59</v>
      </c>
      <c r="C28" s="1">
        <v>210358</v>
      </c>
      <c r="D28">
        <v>1</v>
      </c>
      <c r="E28">
        <v>0</v>
      </c>
    </row>
    <row r="29" spans="1:5" x14ac:dyDescent="0.2">
      <c r="A29" t="s">
        <v>60</v>
      </c>
      <c r="B29" t="s">
        <v>61</v>
      </c>
      <c r="C29" s="1">
        <v>0</v>
      </c>
      <c r="D29">
        <v>0</v>
      </c>
      <c r="E29">
        <v>0</v>
      </c>
    </row>
    <row r="30" spans="1:5" x14ac:dyDescent="0.2">
      <c r="A30" t="s">
        <v>62</v>
      </c>
      <c r="B30" t="s">
        <v>63</v>
      </c>
      <c r="C30" s="1">
        <v>0</v>
      </c>
      <c r="D30">
        <v>0</v>
      </c>
      <c r="E30">
        <v>0</v>
      </c>
    </row>
    <row r="31" spans="1:5" x14ac:dyDescent="0.2">
      <c r="A31" t="s">
        <v>64</v>
      </c>
      <c r="B31" t="s">
        <v>65</v>
      </c>
      <c r="C31" s="1">
        <v>0</v>
      </c>
      <c r="D31">
        <v>0</v>
      </c>
      <c r="E31">
        <v>0</v>
      </c>
    </row>
    <row r="32" spans="1:5" x14ac:dyDescent="0.2">
      <c r="A32" t="s">
        <v>66</v>
      </c>
      <c r="B32" t="s">
        <v>67</v>
      </c>
      <c r="C32" s="1">
        <v>0</v>
      </c>
      <c r="D32">
        <v>0</v>
      </c>
      <c r="E32">
        <v>0</v>
      </c>
    </row>
    <row r="33" spans="1:5" x14ac:dyDescent="0.2">
      <c r="A33" t="s">
        <v>68</v>
      </c>
      <c r="B33" t="s">
        <v>69</v>
      </c>
      <c r="C33" s="1">
        <v>0</v>
      </c>
      <c r="D33">
        <v>0</v>
      </c>
      <c r="E33">
        <v>0</v>
      </c>
    </row>
    <row r="34" spans="1:5" x14ac:dyDescent="0.2">
      <c r="A34" t="s">
        <v>70</v>
      </c>
      <c r="B34" t="s">
        <v>71</v>
      </c>
      <c r="C34" s="1">
        <v>0</v>
      </c>
      <c r="D34">
        <v>0</v>
      </c>
      <c r="E34">
        <v>0</v>
      </c>
    </row>
    <row r="35" spans="1:5" x14ac:dyDescent="0.2">
      <c r="A35" t="s">
        <v>72</v>
      </c>
      <c r="B35" t="s">
        <v>73</v>
      </c>
      <c r="C35" s="1">
        <v>296898</v>
      </c>
      <c r="D35">
        <v>1</v>
      </c>
      <c r="E35">
        <v>1</v>
      </c>
    </row>
    <row r="36" spans="1:5" x14ac:dyDescent="0.2">
      <c r="A36" t="s">
        <v>74</v>
      </c>
      <c r="B36" t="s">
        <v>75</v>
      </c>
      <c r="C36" s="1">
        <v>0</v>
      </c>
      <c r="D36">
        <v>0</v>
      </c>
      <c r="E36">
        <v>0</v>
      </c>
    </row>
    <row r="37" spans="1:5" x14ac:dyDescent="0.2">
      <c r="A37" t="s">
        <v>76</v>
      </c>
      <c r="B37" t="s">
        <v>77</v>
      </c>
      <c r="C37" s="1">
        <v>0</v>
      </c>
      <c r="D37">
        <v>0</v>
      </c>
      <c r="E37">
        <v>0</v>
      </c>
    </row>
    <row r="38" spans="1:5" x14ac:dyDescent="0.2">
      <c r="A38" t="s">
        <v>78</v>
      </c>
      <c r="B38" t="s">
        <v>79</v>
      </c>
      <c r="C38" s="1">
        <v>0</v>
      </c>
      <c r="D38">
        <v>0</v>
      </c>
      <c r="E38">
        <v>0</v>
      </c>
    </row>
    <row r="39" spans="1:5" x14ac:dyDescent="0.2">
      <c r="A39" t="s">
        <v>80</v>
      </c>
      <c r="B39" t="s">
        <v>81</v>
      </c>
      <c r="C39" s="1">
        <v>196829</v>
      </c>
      <c r="D39">
        <v>2</v>
      </c>
      <c r="E39">
        <v>0</v>
      </c>
    </row>
    <row r="40" spans="1:5" x14ac:dyDescent="0.2">
      <c r="A40" t="s">
        <v>82</v>
      </c>
      <c r="B40" t="s">
        <v>83</v>
      </c>
      <c r="C40" s="1">
        <v>0</v>
      </c>
      <c r="D40">
        <v>0</v>
      </c>
      <c r="E40">
        <v>0</v>
      </c>
    </row>
    <row r="41" spans="1:5" x14ac:dyDescent="0.2">
      <c r="A41" t="s">
        <v>84</v>
      </c>
      <c r="B41" t="s">
        <v>85</v>
      </c>
      <c r="C41" s="1">
        <v>149944</v>
      </c>
      <c r="D41">
        <v>0</v>
      </c>
      <c r="E41">
        <v>1</v>
      </c>
    </row>
    <row r="42" spans="1:5" x14ac:dyDescent="0.2">
      <c r="A42" t="s">
        <v>86</v>
      </c>
      <c r="B42" t="s">
        <v>87</v>
      </c>
      <c r="C42" s="1">
        <v>0</v>
      </c>
      <c r="D42">
        <v>0</v>
      </c>
      <c r="E42">
        <v>0</v>
      </c>
    </row>
    <row r="43" spans="1:5" x14ac:dyDescent="0.2">
      <c r="A43" t="s">
        <v>88</v>
      </c>
      <c r="B43" t="s">
        <v>89</v>
      </c>
      <c r="C43" s="1">
        <v>0</v>
      </c>
      <c r="D43">
        <v>0</v>
      </c>
      <c r="E43">
        <v>0</v>
      </c>
    </row>
    <row r="44" spans="1:5" x14ac:dyDescent="0.2">
      <c r="A44" t="s">
        <v>90</v>
      </c>
      <c r="B44" t="s">
        <v>91</v>
      </c>
      <c r="C44" s="1">
        <v>0</v>
      </c>
      <c r="D44">
        <v>0</v>
      </c>
      <c r="E44">
        <v>0</v>
      </c>
    </row>
    <row r="45" spans="1:5" x14ac:dyDescent="0.2">
      <c r="A45" t="s">
        <v>92</v>
      </c>
      <c r="B45" t="s">
        <v>93</v>
      </c>
      <c r="C45" s="1">
        <v>0</v>
      </c>
      <c r="D45">
        <v>0</v>
      </c>
      <c r="E45">
        <v>0</v>
      </c>
    </row>
    <row r="46" spans="1:5" x14ac:dyDescent="0.2">
      <c r="A46" t="s">
        <v>94</v>
      </c>
      <c r="B46" t="s">
        <v>95</v>
      </c>
      <c r="C46" s="1">
        <v>873167</v>
      </c>
      <c r="D46">
        <v>6</v>
      </c>
      <c r="E46">
        <v>0</v>
      </c>
    </row>
    <row r="47" spans="1:5" x14ac:dyDescent="0.2">
      <c r="A47" t="s">
        <v>96</v>
      </c>
      <c r="B47" t="s">
        <v>97</v>
      </c>
      <c r="C47" s="1">
        <v>0</v>
      </c>
      <c r="D47">
        <v>0</v>
      </c>
      <c r="E47">
        <v>0</v>
      </c>
    </row>
    <row r="48" spans="1:5" x14ac:dyDescent="0.2">
      <c r="A48" t="s">
        <v>98</v>
      </c>
      <c r="B48" t="s">
        <v>99</v>
      </c>
      <c r="C48" s="1">
        <v>0</v>
      </c>
      <c r="D48">
        <v>0</v>
      </c>
      <c r="E48">
        <v>0</v>
      </c>
    </row>
    <row r="49" spans="1:5" x14ac:dyDescent="0.2">
      <c r="A49" t="s">
        <v>100</v>
      </c>
      <c r="B49" t="s">
        <v>101</v>
      </c>
      <c r="C49" s="1">
        <v>167154</v>
      </c>
      <c r="D49">
        <v>1</v>
      </c>
      <c r="E49">
        <v>0</v>
      </c>
    </row>
    <row r="50" spans="1:5" x14ac:dyDescent="0.2">
      <c r="A50" t="s">
        <v>102</v>
      </c>
      <c r="B50" t="s">
        <v>103</v>
      </c>
      <c r="C50" s="1">
        <v>280390</v>
      </c>
      <c r="D50">
        <v>0</v>
      </c>
      <c r="E50">
        <v>1</v>
      </c>
    </row>
    <row r="51" spans="1:5" x14ac:dyDescent="0.2">
      <c r="A51" t="s">
        <v>104</v>
      </c>
      <c r="B51" t="s">
        <v>105</v>
      </c>
      <c r="C51" s="1">
        <v>0</v>
      </c>
      <c r="D51">
        <v>0</v>
      </c>
      <c r="E51">
        <v>0</v>
      </c>
    </row>
    <row r="52" spans="1:5" x14ac:dyDescent="0.2">
      <c r="A52" t="s">
        <v>106</v>
      </c>
      <c r="B52" t="s">
        <v>107</v>
      </c>
      <c r="C52" s="1">
        <v>0</v>
      </c>
      <c r="D52">
        <v>0</v>
      </c>
      <c r="E52">
        <v>0</v>
      </c>
    </row>
    <row r="53" spans="1:5" x14ac:dyDescent="0.2">
      <c r="A53" t="s">
        <v>108</v>
      </c>
      <c r="B53" t="s">
        <v>109</v>
      </c>
      <c r="C53" s="1">
        <v>0</v>
      </c>
      <c r="D53">
        <v>0</v>
      </c>
      <c r="E53">
        <v>0</v>
      </c>
    </row>
    <row r="54" spans="1:5" x14ac:dyDescent="0.2">
      <c r="A54" t="s">
        <v>142</v>
      </c>
      <c r="C54" s="1">
        <v>4668757</v>
      </c>
      <c r="D54">
        <v>25</v>
      </c>
      <c r="E54">
        <v>5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D697-64F0-BF47-896D-4673A3442103}">
  <dimension ref="A1:J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</row>
    <row r="2" spans="1:10" x14ac:dyDescent="0.2">
      <c r="A2" t="s">
        <v>10</v>
      </c>
      <c r="B2" t="s">
        <v>11</v>
      </c>
      <c r="C2">
        <v>914445</v>
      </c>
      <c r="D2">
        <v>418957</v>
      </c>
      <c r="E2">
        <v>34345</v>
      </c>
      <c r="F2">
        <v>1367747</v>
      </c>
      <c r="G2">
        <v>6</v>
      </c>
      <c r="H2">
        <v>1</v>
      </c>
      <c r="I2">
        <v>0</v>
      </c>
      <c r="J2">
        <v>7</v>
      </c>
    </row>
    <row r="3" spans="1:10" x14ac:dyDescent="0.2">
      <c r="A3" t="s">
        <v>12</v>
      </c>
      <c r="B3" t="s">
        <v>13</v>
      </c>
      <c r="C3">
        <v>175384</v>
      </c>
      <c r="D3">
        <v>77606</v>
      </c>
      <c r="E3">
        <v>1345</v>
      </c>
      <c r="F3">
        <v>254335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14</v>
      </c>
      <c r="B4" t="s">
        <v>15</v>
      </c>
      <c r="C4">
        <v>900510</v>
      </c>
      <c r="D4">
        <v>711837</v>
      </c>
      <c r="E4">
        <v>85798</v>
      </c>
      <c r="F4">
        <v>1698145</v>
      </c>
      <c r="G4">
        <v>5</v>
      </c>
      <c r="H4">
        <v>3</v>
      </c>
      <c r="I4">
        <v>0</v>
      </c>
      <c r="J4">
        <v>8</v>
      </c>
    </row>
    <row r="5" spans="1:10" x14ac:dyDescent="0.2">
      <c r="A5" t="s">
        <v>16</v>
      </c>
      <c r="B5" t="s">
        <v>17</v>
      </c>
      <c r="C5">
        <v>435422</v>
      </c>
      <c r="D5">
        <v>317975</v>
      </c>
      <c r="E5">
        <v>20728</v>
      </c>
      <c r="F5">
        <v>774125</v>
      </c>
      <c r="G5">
        <v>3</v>
      </c>
      <c r="H5">
        <v>1</v>
      </c>
      <c r="I5">
        <v>0</v>
      </c>
      <c r="J5">
        <v>4</v>
      </c>
    </row>
    <row r="6" spans="1:10" x14ac:dyDescent="0.2">
      <c r="A6" t="s">
        <v>18</v>
      </c>
      <c r="B6" t="s">
        <v>19</v>
      </c>
      <c r="C6">
        <v>4195494</v>
      </c>
      <c r="D6">
        <v>5148828</v>
      </c>
      <c r="E6">
        <v>303774</v>
      </c>
      <c r="F6">
        <v>9648096</v>
      </c>
      <c r="G6">
        <v>19</v>
      </c>
      <c r="H6">
        <v>34</v>
      </c>
      <c r="I6">
        <v>0</v>
      </c>
      <c r="J6">
        <v>53</v>
      </c>
    </row>
    <row r="7" spans="1:10" x14ac:dyDescent="0.2">
      <c r="A7" t="s">
        <v>20</v>
      </c>
      <c r="B7" t="s">
        <v>21</v>
      </c>
      <c r="C7">
        <v>884032</v>
      </c>
      <c r="D7">
        <v>800900</v>
      </c>
      <c r="E7">
        <v>78220</v>
      </c>
      <c r="F7">
        <v>1763152</v>
      </c>
      <c r="G7">
        <v>4</v>
      </c>
      <c r="H7">
        <v>3</v>
      </c>
      <c r="I7">
        <v>0</v>
      </c>
      <c r="J7">
        <v>7</v>
      </c>
    </row>
    <row r="8" spans="1:10" x14ac:dyDescent="0.2">
      <c r="A8" t="s">
        <v>22</v>
      </c>
      <c r="B8" t="s">
        <v>23</v>
      </c>
      <c r="C8">
        <v>457976</v>
      </c>
      <c r="D8">
        <v>634947</v>
      </c>
      <c r="E8">
        <v>45279</v>
      </c>
      <c r="F8">
        <v>1138202</v>
      </c>
      <c r="G8">
        <v>0</v>
      </c>
      <c r="H8">
        <v>5</v>
      </c>
      <c r="I8">
        <v>0</v>
      </c>
      <c r="J8">
        <v>5</v>
      </c>
    </row>
    <row r="9" spans="1:10" x14ac:dyDescent="0.2">
      <c r="A9" t="s">
        <v>24</v>
      </c>
      <c r="B9" t="s">
        <v>25</v>
      </c>
      <c r="C9">
        <v>125442</v>
      </c>
      <c r="D9">
        <v>173543</v>
      </c>
      <c r="E9">
        <v>6651</v>
      </c>
      <c r="F9">
        <v>305636</v>
      </c>
      <c r="G9">
        <v>0</v>
      </c>
      <c r="H9">
        <v>1</v>
      </c>
      <c r="I9">
        <v>0</v>
      </c>
      <c r="J9">
        <v>1</v>
      </c>
    </row>
    <row r="10" spans="1:10" x14ac:dyDescent="0.2">
      <c r="A10" t="s">
        <v>26</v>
      </c>
      <c r="B10" t="s">
        <v>27</v>
      </c>
      <c r="C10">
        <v>3004225</v>
      </c>
      <c r="D10">
        <v>1853600</v>
      </c>
      <c r="E10">
        <v>259595</v>
      </c>
      <c r="F10">
        <v>5117420</v>
      </c>
      <c r="G10">
        <v>19</v>
      </c>
      <c r="H10">
        <v>6</v>
      </c>
      <c r="I10">
        <v>0</v>
      </c>
      <c r="J10">
        <v>25</v>
      </c>
    </row>
    <row r="11" spans="1:10" x14ac:dyDescent="0.2">
      <c r="A11" t="s">
        <v>28</v>
      </c>
      <c r="B11" t="s">
        <v>29</v>
      </c>
      <c r="C11">
        <v>1528142</v>
      </c>
      <c r="D11">
        <v>940347</v>
      </c>
      <c r="E11">
        <v>191</v>
      </c>
      <c r="F11">
        <v>2468680</v>
      </c>
      <c r="G11">
        <v>8</v>
      </c>
      <c r="H11">
        <v>5</v>
      </c>
      <c r="I11">
        <v>0</v>
      </c>
      <c r="J11">
        <v>13</v>
      </c>
    </row>
    <row r="12" spans="1:10" x14ac:dyDescent="0.2">
      <c r="A12" t="s">
        <v>30</v>
      </c>
      <c r="B12" t="s">
        <v>31</v>
      </c>
      <c r="C12">
        <v>129127</v>
      </c>
      <c r="D12">
        <v>226430</v>
      </c>
      <c r="E12">
        <v>4564</v>
      </c>
      <c r="F12">
        <v>360121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32</v>
      </c>
      <c r="B13" t="s">
        <v>33</v>
      </c>
      <c r="C13">
        <v>263699</v>
      </c>
      <c r="D13">
        <v>150884</v>
      </c>
      <c r="E13">
        <v>32561</v>
      </c>
      <c r="F13">
        <v>447144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34</v>
      </c>
      <c r="B14" t="s">
        <v>35</v>
      </c>
      <c r="C14">
        <v>1720016</v>
      </c>
      <c r="D14">
        <v>1876316</v>
      </c>
      <c r="E14">
        <v>99827</v>
      </c>
      <c r="F14">
        <v>3696159</v>
      </c>
      <c r="G14">
        <v>11</v>
      </c>
      <c r="H14">
        <v>8</v>
      </c>
      <c r="I14">
        <v>0</v>
      </c>
      <c r="J14">
        <v>19</v>
      </c>
    </row>
    <row r="15" spans="1:10" x14ac:dyDescent="0.2">
      <c r="A15" t="s">
        <v>36</v>
      </c>
      <c r="B15" t="s">
        <v>37</v>
      </c>
      <c r="C15">
        <v>972671</v>
      </c>
      <c r="D15">
        <v>679462</v>
      </c>
      <c r="E15">
        <v>95587</v>
      </c>
      <c r="F15">
        <v>1747720</v>
      </c>
      <c r="G15">
        <v>6</v>
      </c>
      <c r="H15">
        <v>3</v>
      </c>
      <c r="I15">
        <v>0</v>
      </c>
      <c r="J15">
        <v>9</v>
      </c>
    </row>
    <row r="16" spans="1:10" x14ac:dyDescent="0.2">
      <c r="A16" t="s">
        <v>38</v>
      </c>
      <c r="B16" t="s">
        <v>39</v>
      </c>
      <c r="C16">
        <v>597414</v>
      </c>
      <c r="D16">
        <v>479874</v>
      </c>
      <c r="E16">
        <v>29303</v>
      </c>
      <c r="F16">
        <v>1106591</v>
      </c>
      <c r="G16">
        <v>2</v>
      </c>
      <c r="H16">
        <v>3</v>
      </c>
      <c r="I16">
        <v>0</v>
      </c>
      <c r="J16">
        <v>5</v>
      </c>
    </row>
    <row r="17" spans="1:10" x14ac:dyDescent="0.2">
      <c r="A17" t="s">
        <v>40</v>
      </c>
      <c r="B17" t="s">
        <v>41</v>
      </c>
      <c r="C17">
        <v>528136</v>
      </c>
      <c r="D17">
        <v>274992</v>
      </c>
      <c r="E17">
        <v>32401</v>
      </c>
      <c r="F17">
        <v>835529</v>
      </c>
      <c r="G17">
        <v>4</v>
      </c>
      <c r="H17">
        <v>0</v>
      </c>
      <c r="I17">
        <v>0</v>
      </c>
      <c r="J17">
        <v>4</v>
      </c>
    </row>
    <row r="18" spans="1:10" x14ac:dyDescent="0.2">
      <c r="A18" t="s">
        <v>42</v>
      </c>
      <c r="B18" t="s">
        <v>43</v>
      </c>
      <c r="C18">
        <v>844369</v>
      </c>
      <c r="D18">
        <v>506319</v>
      </c>
      <c r="E18">
        <v>3610</v>
      </c>
      <c r="F18">
        <v>1354298</v>
      </c>
      <c r="G18">
        <v>4</v>
      </c>
      <c r="H18">
        <v>2</v>
      </c>
      <c r="I18">
        <v>0</v>
      </c>
      <c r="J18">
        <v>6</v>
      </c>
    </row>
    <row r="19" spans="1:10" x14ac:dyDescent="0.2">
      <c r="A19" t="s">
        <v>44</v>
      </c>
      <c r="B19" t="s">
        <v>45</v>
      </c>
      <c r="C19">
        <v>675386</v>
      </c>
      <c r="D19">
        <v>311221</v>
      </c>
      <c r="E19">
        <v>49340</v>
      </c>
      <c r="F19">
        <v>1035947</v>
      </c>
      <c r="G19">
        <v>6</v>
      </c>
      <c r="H19">
        <v>1</v>
      </c>
      <c r="I19">
        <v>0</v>
      </c>
      <c r="J19">
        <v>7</v>
      </c>
    </row>
    <row r="20" spans="1:10" x14ac:dyDescent="0.2">
      <c r="A20" t="s">
        <v>46</v>
      </c>
      <c r="B20" t="s">
        <v>47</v>
      </c>
      <c r="C20">
        <v>248170</v>
      </c>
      <c r="D20">
        <v>316156</v>
      </c>
      <c r="E20">
        <v>42</v>
      </c>
      <c r="F20">
        <v>564368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48</v>
      </c>
      <c r="B21" t="s">
        <v>49</v>
      </c>
      <c r="C21">
        <v>674246</v>
      </c>
      <c r="D21">
        <v>1104056</v>
      </c>
      <c r="E21">
        <v>47170</v>
      </c>
      <c r="F21">
        <v>1825472</v>
      </c>
      <c r="G21">
        <v>2</v>
      </c>
      <c r="H21">
        <v>6</v>
      </c>
      <c r="I21">
        <v>0</v>
      </c>
      <c r="J21">
        <v>8</v>
      </c>
    </row>
    <row r="22" spans="1:10" x14ac:dyDescent="0.2">
      <c r="A22" t="s">
        <v>50</v>
      </c>
      <c r="B22" t="s">
        <v>51</v>
      </c>
      <c r="C22">
        <v>808305</v>
      </c>
      <c r="D22">
        <v>1335738</v>
      </c>
      <c r="E22">
        <v>80212</v>
      </c>
      <c r="F22">
        <v>2224255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t="s">
        <v>52</v>
      </c>
      <c r="B23" t="s">
        <v>53</v>
      </c>
      <c r="C23">
        <v>1671707</v>
      </c>
      <c r="D23">
        <v>1415212</v>
      </c>
      <c r="E23">
        <v>107982</v>
      </c>
      <c r="F23">
        <v>3194901</v>
      </c>
      <c r="G23">
        <v>9</v>
      </c>
      <c r="H23">
        <v>6</v>
      </c>
      <c r="I23">
        <v>0</v>
      </c>
      <c r="J23">
        <v>15</v>
      </c>
    </row>
    <row r="24" spans="1:10" x14ac:dyDescent="0.2">
      <c r="A24" t="s">
        <v>54</v>
      </c>
      <c r="B24" t="s">
        <v>55</v>
      </c>
      <c r="C24">
        <v>970741</v>
      </c>
      <c r="D24">
        <v>1002026</v>
      </c>
      <c r="E24">
        <v>117824</v>
      </c>
      <c r="F24">
        <v>2090591</v>
      </c>
      <c r="G24">
        <v>4</v>
      </c>
      <c r="H24">
        <v>4</v>
      </c>
      <c r="I24">
        <v>0</v>
      </c>
      <c r="J24">
        <v>8</v>
      </c>
    </row>
    <row r="25" spans="1:10" x14ac:dyDescent="0.2">
      <c r="A25" t="s">
        <v>56</v>
      </c>
      <c r="B25" t="s">
        <v>57</v>
      </c>
      <c r="C25">
        <v>423579</v>
      </c>
      <c r="D25">
        <v>350695</v>
      </c>
      <c r="E25">
        <v>14275</v>
      </c>
      <c r="F25">
        <v>788549</v>
      </c>
      <c r="G25">
        <v>3</v>
      </c>
      <c r="H25">
        <v>1</v>
      </c>
      <c r="I25">
        <v>0</v>
      </c>
      <c r="J25">
        <v>4</v>
      </c>
    </row>
    <row r="26" spans="1:10" x14ac:dyDescent="0.2">
      <c r="A26" t="s">
        <v>58</v>
      </c>
      <c r="B26" t="s">
        <v>59</v>
      </c>
      <c r="C26">
        <v>1103290</v>
      </c>
      <c r="D26">
        <v>708064</v>
      </c>
      <c r="E26">
        <v>109321</v>
      </c>
      <c r="F26">
        <v>1920675</v>
      </c>
      <c r="G26">
        <v>6</v>
      </c>
      <c r="H26">
        <v>3</v>
      </c>
      <c r="I26">
        <v>0</v>
      </c>
      <c r="J26">
        <v>9</v>
      </c>
    </row>
    <row r="27" spans="1:10" x14ac:dyDescent="0.2">
      <c r="A27" t="s">
        <v>60</v>
      </c>
      <c r="B27" t="s">
        <v>61</v>
      </c>
      <c r="C27">
        <v>217696</v>
      </c>
      <c r="D27">
        <v>121954</v>
      </c>
      <c r="E27">
        <v>20691</v>
      </c>
      <c r="F27">
        <v>360341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62</v>
      </c>
      <c r="B28" t="s">
        <v>63</v>
      </c>
      <c r="C28">
        <v>327986</v>
      </c>
      <c r="D28">
        <v>137524</v>
      </c>
      <c r="E28">
        <v>20036</v>
      </c>
      <c r="F28">
        <v>485546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64</v>
      </c>
      <c r="B29" t="s">
        <v>65</v>
      </c>
      <c r="C29">
        <v>357369</v>
      </c>
      <c r="D29">
        <v>317835</v>
      </c>
      <c r="E29">
        <v>27584</v>
      </c>
      <c r="F29">
        <v>702788</v>
      </c>
      <c r="G29">
        <v>2</v>
      </c>
      <c r="H29">
        <v>1</v>
      </c>
      <c r="I29">
        <v>0</v>
      </c>
      <c r="J29">
        <v>3</v>
      </c>
    </row>
    <row r="30" spans="1:10" x14ac:dyDescent="0.2">
      <c r="A30" t="s">
        <v>66</v>
      </c>
      <c r="B30" t="s">
        <v>67</v>
      </c>
      <c r="C30">
        <v>230265</v>
      </c>
      <c r="D30">
        <v>200563</v>
      </c>
      <c r="E30">
        <v>18959</v>
      </c>
      <c r="F30">
        <v>449787</v>
      </c>
      <c r="G30">
        <v>2</v>
      </c>
      <c r="H30">
        <v>0</v>
      </c>
      <c r="I30">
        <v>0</v>
      </c>
      <c r="J30">
        <v>2</v>
      </c>
    </row>
    <row r="31" spans="1:10" x14ac:dyDescent="0.2">
      <c r="A31" t="s">
        <v>68</v>
      </c>
      <c r="B31" t="s">
        <v>69</v>
      </c>
      <c r="C31">
        <v>1055299</v>
      </c>
      <c r="D31">
        <v>1024730</v>
      </c>
      <c r="E31">
        <v>41555</v>
      </c>
      <c r="F31">
        <v>2121584</v>
      </c>
      <c r="G31">
        <v>6</v>
      </c>
      <c r="H31">
        <v>7</v>
      </c>
      <c r="I31">
        <v>0</v>
      </c>
      <c r="J31">
        <v>13</v>
      </c>
    </row>
    <row r="32" spans="1:10" x14ac:dyDescent="0.2">
      <c r="A32" t="s">
        <v>70</v>
      </c>
      <c r="B32" t="s">
        <v>71</v>
      </c>
      <c r="C32">
        <v>288885</v>
      </c>
      <c r="D32">
        <v>307766</v>
      </c>
      <c r="E32">
        <v>0</v>
      </c>
      <c r="F32">
        <v>596651</v>
      </c>
      <c r="G32">
        <v>1</v>
      </c>
      <c r="H32">
        <v>2</v>
      </c>
      <c r="I32">
        <v>0</v>
      </c>
      <c r="J32">
        <v>3</v>
      </c>
    </row>
    <row r="33" spans="1:10" x14ac:dyDescent="0.2">
      <c r="A33" t="s">
        <v>72</v>
      </c>
      <c r="B33" t="s">
        <v>73</v>
      </c>
      <c r="C33">
        <v>1612724</v>
      </c>
      <c r="D33">
        <v>2514801</v>
      </c>
      <c r="E33">
        <v>616258</v>
      </c>
      <c r="F33">
        <v>4743783</v>
      </c>
      <c r="G33">
        <v>8</v>
      </c>
      <c r="H33">
        <v>21</v>
      </c>
      <c r="I33">
        <v>0</v>
      </c>
      <c r="J33">
        <v>29</v>
      </c>
    </row>
    <row r="34" spans="1:10" x14ac:dyDescent="0.2">
      <c r="A34" t="s">
        <v>74</v>
      </c>
      <c r="B34" t="s">
        <v>75</v>
      </c>
      <c r="C34">
        <v>1440913</v>
      </c>
      <c r="D34">
        <v>1204635</v>
      </c>
      <c r="E34">
        <v>17001</v>
      </c>
      <c r="F34">
        <v>2662549</v>
      </c>
      <c r="G34">
        <v>6</v>
      </c>
      <c r="H34">
        <v>7</v>
      </c>
      <c r="I34">
        <v>0</v>
      </c>
      <c r="J34">
        <v>13</v>
      </c>
    </row>
    <row r="35" spans="1:10" x14ac:dyDescent="0.2">
      <c r="A35" t="s">
        <v>76</v>
      </c>
      <c r="B35" t="s">
        <v>77</v>
      </c>
      <c r="C35">
        <v>129802</v>
      </c>
      <c r="D35">
        <v>106542</v>
      </c>
      <c r="E35">
        <v>0</v>
      </c>
      <c r="F35">
        <v>236344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t="s">
        <v>78</v>
      </c>
      <c r="B36" t="s">
        <v>79</v>
      </c>
      <c r="C36">
        <v>2053075</v>
      </c>
      <c r="D36">
        <v>1611112</v>
      </c>
      <c r="E36">
        <v>161087</v>
      </c>
      <c r="F36">
        <v>3825274</v>
      </c>
      <c r="G36">
        <v>13</v>
      </c>
      <c r="H36">
        <v>5</v>
      </c>
      <c r="I36">
        <v>0</v>
      </c>
      <c r="J36">
        <v>18</v>
      </c>
    </row>
    <row r="37" spans="1:10" x14ac:dyDescent="0.2">
      <c r="A37" t="s">
        <v>80</v>
      </c>
      <c r="B37" t="s">
        <v>81</v>
      </c>
      <c r="C37">
        <v>519562</v>
      </c>
      <c r="D37">
        <v>221966</v>
      </c>
      <c r="E37">
        <v>51451</v>
      </c>
      <c r="F37">
        <v>792979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t="s">
        <v>82</v>
      </c>
      <c r="B38" t="s">
        <v>83</v>
      </c>
      <c r="C38">
        <v>657007</v>
      </c>
      <c r="D38">
        <v>733369</v>
      </c>
      <c r="E38">
        <v>38980</v>
      </c>
      <c r="F38">
        <v>1429356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84</v>
      </c>
      <c r="B39" t="s">
        <v>85</v>
      </c>
      <c r="C39">
        <v>2034145</v>
      </c>
      <c r="D39">
        <v>1882202</v>
      </c>
      <c r="E39">
        <v>40054</v>
      </c>
      <c r="F39">
        <v>3956401</v>
      </c>
      <c r="G39">
        <v>12</v>
      </c>
      <c r="H39">
        <v>7</v>
      </c>
      <c r="I39">
        <v>0</v>
      </c>
      <c r="J39">
        <v>19</v>
      </c>
    </row>
    <row r="40" spans="1:10" x14ac:dyDescent="0.2">
      <c r="A40" t="s">
        <v>86</v>
      </c>
      <c r="B40" t="s">
        <v>87</v>
      </c>
      <c r="C40">
        <v>126951</v>
      </c>
      <c r="D40">
        <v>185711</v>
      </c>
      <c r="E40">
        <v>22822</v>
      </c>
      <c r="F40">
        <v>335484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88</v>
      </c>
      <c r="B41" t="s">
        <v>89</v>
      </c>
      <c r="C41">
        <v>753932</v>
      </c>
      <c r="D41">
        <v>537323</v>
      </c>
      <c r="E41">
        <v>48934</v>
      </c>
      <c r="F41">
        <v>1340189</v>
      </c>
      <c r="G41">
        <v>5</v>
      </c>
      <c r="H41">
        <v>1</v>
      </c>
      <c r="I41">
        <v>0</v>
      </c>
      <c r="J41">
        <v>6</v>
      </c>
    </row>
    <row r="42" spans="1:10" x14ac:dyDescent="0.2">
      <c r="A42" t="s">
        <v>90</v>
      </c>
      <c r="B42" t="s">
        <v>91</v>
      </c>
      <c r="C42">
        <v>153703</v>
      </c>
      <c r="D42">
        <v>146589</v>
      </c>
      <c r="E42">
        <v>19134</v>
      </c>
      <c r="F42">
        <v>319426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92</v>
      </c>
      <c r="B43" t="s">
        <v>93</v>
      </c>
      <c r="C43">
        <v>955078</v>
      </c>
      <c r="D43">
        <v>541527</v>
      </c>
      <c r="E43">
        <v>62524</v>
      </c>
      <c r="F43">
        <v>1559129</v>
      </c>
      <c r="G43">
        <v>7</v>
      </c>
      <c r="H43">
        <v>2</v>
      </c>
      <c r="I43">
        <v>0</v>
      </c>
      <c r="J43">
        <v>9</v>
      </c>
    </row>
    <row r="44" spans="1:10" x14ac:dyDescent="0.2">
      <c r="A44" t="s">
        <v>94</v>
      </c>
      <c r="B44" t="s">
        <v>95</v>
      </c>
      <c r="C44">
        <v>3058203</v>
      </c>
      <c r="D44">
        <v>1450150</v>
      </c>
      <c r="E44">
        <v>237192</v>
      </c>
      <c r="F44">
        <v>4745545</v>
      </c>
      <c r="G44">
        <v>23</v>
      </c>
      <c r="H44">
        <v>9</v>
      </c>
      <c r="I44">
        <v>0</v>
      </c>
      <c r="J44">
        <v>32</v>
      </c>
    </row>
    <row r="45" spans="1:10" x14ac:dyDescent="0.2">
      <c r="A45" t="s">
        <v>96</v>
      </c>
      <c r="B45" t="s">
        <v>97</v>
      </c>
      <c r="C45">
        <v>390969</v>
      </c>
      <c r="D45">
        <v>218236</v>
      </c>
      <c r="E45">
        <v>31290</v>
      </c>
      <c r="F45">
        <v>640495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t="s">
        <v>98</v>
      </c>
      <c r="B46" t="s">
        <v>99</v>
      </c>
      <c r="C46">
        <v>76403</v>
      </c>
      <c r="D46">
        <v>154006</v>
      </c>
      <c r="E46">
        <v>8112</v>
      </c>
      <c r="F46">
        <v>238521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100</v>
      </c>
      <c r="B47" t="s">
        <v>101</v>
      </c>
      <c r="C47">
        <v>1186098</v>
      </c>
      <c r="D47">
        <v>911116</v>
      </c>
      <c r="E47">
        <v>92627</v>
      </c>
      <c r="F47">
        <v>2189841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t="s">
        <v>102</v>
      </c>
      <c r="B48" t="s">
        <v>103</v>
      </c>
      <c r="C48">
        <v>1135166</v>
      </c>
      <c r="D48">
        <v>1296502</v>
      </c>
      <c r="E48">
        <v>47741</v>
      </c>
      <c r="F48">
        <v>2479409</v>
      </c>
      <c r="G48">
        <v>4</v>
      </c>
      <c r="H48">
        <v>5</v>
      </c>
      <c r="I48">
        <v>0</v>
      </c>
      <c r="J48">
        <v>9</v>
      </c>
    </row>
    <row r="49" spans="1:10" x14ac:dyDescent="0.2">
      <c r="A49" t="s">
        <v>104</v>
      </c>
      <c r="B49" t="s">
        <v>105</v>
      </c>
      <c r="C49">
        <v>283085</v>
      </c>
      <c r="D49">
        <v>227857</v>
      </c>
      <c r="E49">
        <v>3431</v>
      </c>
      <c r="F49">
        <v>514373</v>
      </c>
      <c r="G49">
        <v>2</v>
      </c>
      <c r="H49">
        <v>1</v>
      </c>
      <c r="I49">
        <v>0</v>
      </c>
      <c r="J49">
        <v>3</v>
      </c>
    </row>
    <row r="50" spans="1:10" x14ac:dyDescent="0.2">
      <c r="A50" t="s">
        <v>106</v>
      </c>
      <c r="B50" t="s">
        <v>107</v>
      </c>
      <c r="C50">
        <v>1165761</v>
      </c>
      <c r="D50">
        <v>938690</v>
      </c>
      <c r="E50">
        <v>36031</v>
      </c>
      <c r="F50">
        <v>2140482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t="s">
        <v>108</v>
      </c>
      <c r="B51" t="s">
        <v>109</v>
      </c>
      <c r="C51">
        <v>131661</v>
      </c>
      <c r="D51">
        <v>45768</v>
      </c>
      <c r="E51">
        <v>13393</v>
      </c>
      <c r="F51">
        <v>190822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399B-1A6F-3940-983C-14A153568399}">
  <dimension ref="A1:J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151</v>
      </c>
      <c r="B1" s="2" t="s">
        <v>152</v>
      </c>
      <c r="C1" s="2" t="s">
        <v>161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</row>
    <row r="2" spans="1:10" x14ac:dyDescent="0.2">
      <c r="A2" t="s">
        <v>10</v>
      </c>
      <c r="B2" t="s">
        <v>11</v>
      </c>
      <c r="C2" t="s">
        <v>123</v>
      </c>
      <c r="D2">
        <v>129063</v>
      </c>
      <c r="E2">
        <v>0</v>
      </c>
      <c r="F2">
        <v>27218</v>
      </c>
      <c r="G2">
        <v>156281</v>
      </c>
      <c r="H2">
        <v>1</v>
      </c>
      <c r="I2">
        <v>0</v>
      </c>
      <c r="J2">
        <v>0</v>
      </c>
    </row>
    <row r="3" spans="1:10" x14ac:dyDescent="0.2">
      <c r="A3" t="s">
        <v>10</v>
      </c>
      <c r="B3" t="s">
        <v>11</v>
      </c>
      <c r="C3" t="s">
        <v>125</v>
      </c>
      <c r="D3">
        <v>167714</v>
      </c>
      <c r="E3">
        <v>0</v>
      </c>
      <c r="F3">
        <v>2007</v>
      </c>
      <c r="G3">
        <v>169721</v>
      </c>
      <c r="H3">
        <v>1</v>
      </c>
      <c r="I3">
        <v>0</v>
      </c>
      <c r="J3">
        <v>0</v>
      </c>
    </row>
    <row r="4" spans="1:10" x14ac:dyDescent="0.2">
      <c r="A4" t="s">
        <v>10</v>
      </c>
      <c r="B4" t="s">
        <v>11</v>
      </c>
      <c r="C4" t="s">
        <v>127</v>
      </c>
      <c r="D4">
        <v>205288</v>
      </c>
      <c r="E4">
        <v>0</v>
      </c>
      <c r="F4">
        <v>4076</v>
      </c>
      <c r="G4">
        <v>209364</v>
      </c>
      <c r="H4">
        <v>1</v>
      </c>
      <c r="I4">
        <v>0</v>
      </c>
      <c r="J4">
        <v>0</v>
      </c>
    </row>
    <row r="5" spans="1:10" x14ac:dyDescent="0.2">
      <c r="A5" t="s">
        <v>12</v>
      </c>
      <c r="B5" t="s">
        <v>13</v>
      </c>
      <c r="C5" t="s">
        <v>124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14</v>
      </c>
      <c r="B6" t="s">
        <v>15</v>
      </c>
      <c r="C6" t="s">
        <v>124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16</v>
      </c>
      <c r="B7" t="s">
        <v>17</v>
      </c>
      <c r="C7" t="s">
        <v>124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18</v>
      </c>
      <c r="B8" t="s">
        <v>19</v>
      </c>
      <c r="C8" t="s">
        <v>126</v>
      </c>
      <c r="D8">
        <v>135979</v>
      </c>
      <c r="E8">
        <v>0</v>
      </c>
      <c r="F8">
        <v>0</v>
      </c>
      <c r="G8">
        <v>135979</v>
      </c>
      <c r="H8">
        <v>1</v>
      </c>
      <c r="I8">
        <v>0</v>
      </c>
      <c r="J8">
        <v>0</v>
      </c>
    </row>
    <row r="9" spans="1:10" x14ac:dyDescent="0.2">
      <c r="A9" t="s">
        <v>18</v>
      </c>
      <c r="B9" t="s">
        <v>19</v>
      </c>
      <c r="C9" t="s">
        <v>129</v>
      </c>
      <c r="D9">
        <v>173490</v>
      </c>
      <c r="E9">
        <v>0</v>
      </c>
      <c r="F9">
        <v>2173</v>
      </c>
      <c r="G9">
        <v>175663</v>
      </c>
      <c r="H9">
        <v>1</v>
      </c>
      <c r="I9">
        <v>0</v>
      </c>
      <c r="J9">
        <v>0</v>
      </c>
    </row>
    <row r="10" spans="1:10" x14ac:dyDescent="0.2">
      <c r="A10" t="s">
        <v>20</v>
      </c>
      <c r="B10" t="s">
        <v>21</v>
      </c>
      <c r="C10" t="s">
        <v>124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t="s">
        <v>22</v>
      </c>
      <c r="B11" t="s">
        <v>23</v>
      </c>
      <c r="C11" t="s">
        <v>124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t="s">
        <v>24</v>
      </c>
      <c r="B12" t="s">
        <v>25</v>
      </c>
      <c r="C12" t="s">
        <v>124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26</v>
      </c>
      <c r="B13" t="s">
        <v>27</v>
      </c>
      <c r="C13" t="s">
        <v>123</v>
      </c>
      <c r="D13">
        <v>170821</v>
      </c>
      <c r="E13">
        <v>0</v>
      </c>
      <c r="F13">
        <v>42705</v>
      </c>
      <c r="G13">
        <v>213526</v>
      </c>
      <c r="H13">
        <v>1</v>
      </c>
      <c r="I13">
        <v>0</v>
      </c>
      <c r="J13">
        <v>0</v>
      </c>
    </row>
    <row r="14" spans="1:10" x14ac:dyDescent="0.2">
      <c r="A14" t="s">
        <v>26</v>
      </c>
      <c r="B14" t="s">
        <v>27</v>
      </c>
      <c r="C14" t="s">
        <v>125</v>
      </c>
      <c r="D14">
        <v>178238</v>
      </c>
      <c r="E14">
        <v>0</v>
      </c>
      <c r="F14">
        <v>52607</v>
      </c>
      <c r="G14">
        <v>230845</v>
      </c>
      <c r="H14">
        <v>1</v>
      </c>
      <c r="I14">
        <v>0</v>
      </c>
      <c r="J14">
        <v>0</v>
      </c>
    </row>
    <row r="15" spans="1:10" x14ac:dyDescent="0.2">
      <c r="A15" t="s">
        <v>26</v>
      </c>
      <c r="B15" t="s">
        <v>27</v>
      </c>
      <c r="C15" t="s">
        <v>127</v>
      </c>
      <c r="D15">
        <v>179349</v>
      </c>
      <c r="E15">
        <v>0</v>
      </c>
      <c r="F15">
        <v>71632</v>
      </c>
      <c r="G15">
        <v>250981</v>
      </c>
      <c r="H15">
        <v>1</v>
      </c>
      <c r="I15">
        <v>0</v>
      </c>
      <c r="J15">
        <v>0</v>
      </c>
    </row>
    <row r="16" spans="1:10" x14ac:dyDescent="0.2">
      <c r="A16" t="s">
        <v>26</v>
      </c>
      <c r="B16" t="s">
        <v>27</v>
      </c>
      <c r="C16" t="s">
        <v>128</v>
      </c>
      <c r="D16">
        <v>0</v>
      </c>
      <c r="E16">
        <v>106361</v>
      </c>
      <c r="F16">
        <v>17009</v>
      </c>
      <c r="G16">
        <v>123370</v>
      </c>
      <c r="H16">
        <v>0</v>
      </c>
      <c r="I16">
        <v>1</v>
      </c>
      <c r="J16">
        <v>0</v>
      </c>
    </row>
    <row r="17" spans="1:10" x14ac:dyDescent="0.2">
      <c r="A17" t="s">
        <v>26</v>
      </c>
      <c r="B17" t="s">
        <v>27</v>
      </c>
      <c r="C17" t="s">
        <v>126</v>
      </c>
      <c r="D17" t="s">
        <v>2</v>
      </c>
      <c r="E17" t="s">
        <v>2</v>
      </c>
      <c r="F17" t="s">
        <v>2</v>
      </c>
      <c r="G17" t="s">
        <v>2</v>
      </c>
      <c r="H17">
        <v>1</v>
      </c>
      <c r="I17">
        <v>0</v>
      </c>
      <c r="J17">
        <v>0</v>
      </c>
    </row>
    <row r="18" spans="1:10" x14ac:dyDescent="0.2">
      <c r="A18" t="s">
        <v>28</v>
      </c>
      <c r="B18" t="s">
        <v>29</v>
      </c>
      <c r="C18" t="s">
        <v>127</v>
      </c>
      <c r="D18">
        <v>198100</v>
      </c>
      <c r="E18">
        <v>0</v>
      </c>
      <c r="F18">
        <v>188</v>
      </c>
      <c r="G18">
        <v>198288</v>
      </c>
      <c r="H18">
        <v>1</v>
      </c>
      <c r="I18">
        <v>0</v>
      </c>
      <c r="J18">
        <v>0</v>
      </c>
    </row>
    <row r="19" spans="1:10" x14ac:dyDescent="0.2">
      <c r="A19" t="s">
        <v>28</v>
      </c>
      <c r="B19" t="s">
        <v>29</v>
      </c>
      <c r="C19" t="s">
        <v>131</v>
      </c>
      <c r="D19">
        <v>173512</v>
      </c>
      <c r="E19">
        <v>0</v>
      </c>
      <c r="F19">
        <v>0</v>
      </c>
      <c r="G19">
        <v>173512</v>
      </c>
      <c r="H19">
        <v>1</v>
      </c>
      <c r="I19">
        <v>0</v>
      </c>
      <c r="J19">
        <v>0</v>
      </c>
    </row>
    <row r="20" spans="1:10" x14ac:dyDescent="0.2">
      <c r="A20" t="s">
        <v>28</v>
      </c>
      <c r="B20" t="s">
        <v>29</v>
      </c>
      <c r="C20" t="s">
        <v>132</v>
      </c>
      <c r="D20">
        <v>163515</v>
      </c>
      <c r="E20">
        <v>0</v>
      </c>
      <c r="F20">
        <v>0</v>
      </c>
      <c r="G20">
        <v>163515</v>
      </c>
      <c r="H20">
        <v>1</v>
      </c>
      <c r="I20">
        <v>0</v>
      </c>
      <c r="J20">
        <v>0</v>
      </c>
    </row>
    <row r="21" spans="1:10" x14ac:dyDescent="0.2">
      <c r="A21" t="s">
        <v>30</v>
      </c>
      <c r="B21" t="s">
        <v>31</v>
      </c>
      <c r="C21" t="s">
        <v>124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32</v>
      </c>
      <c r="B22" t="s">
        <v>33</v>
      </c>
      <c r="C22" t="s">
        <v>124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34</v>
      </c>
      <c r="B23" t="s">
        <v>35</v>
      </c>
      <c r="C23" t="s">
        <v>124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t="s">
        <v>36</v>
      </c>
      <c r="B24" t="s">
        <v>37</v>
      </c>
      <c r="C24" t="s">
        <v>124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38</v>
      </c>
      <c r="B25" t="s">
        <v>39</v>
      </c>
      <c r="C25" t="s">
        <v>124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40</v>
      </c>
      <c r="B26" t="s">
        <v>41</v>
      </c>
      <c r="C26" t="s">
        <v>124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42</v>
      </c>
      <c r="B27" t="s">
        <v>43</v>
      </c>
      <c r="C27" t="s">
        <v>124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44</v>
      </c>
      <c r="B28" t="s">
        <v>45</v>
      </c>
      <c r="C28" t="s">
        <v>133</v>
      </c>
      <c r="D28">
        <v>122033</v>
      </c>
      <c r="E28">
        <v>0</v>
      </c>
      <c r="F28">
        <v>33279</v>
      </c>
      <c r="G28">
        <v>155312</v>
      </c>
      <c r="H28">
        <v>1</v>
      </c>
      <c r="I28">
        <v>0</v>
      </c>
      <c r="J28">
        <v>0</v>
      </c>
    </row>
    <row r="29" spans="1:10" x14ac:dyDescent="0.2">
      <c r="A29" t="s">
        <v>44</v>
      </c>
      <c r="B29" t="s">
        <v>45</v>
      </c>
      <c r="C29" t="s">
        <v>134</v>
      </c>
      <c r="D29" t="s">
        <v>2</v>
      </c>
      <c r="E29" t="s">
        <v>2</v>
      </c>
      <c r="F29" t="s">
        <v>2</v>
      </c>
      <c r="G29" t="s">
        <v>2</v>
      </c>
      <c r="H29">
        <v>1</v>
      </c>
      <c r="I29">
        <v>0</v>
      </c>
      <c r="J29">
        <v>0</v>
      </c>
    </row>
    <row r="30" spans="1:10" x14ac:dyDescent="0.2">
      <c r="A30" t="s">
        <v>46</v>
      </c>
      <c r="B30" t="s">
        <v>47</v>
      </c>
      <c r="C30" t="s">
        <v>124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48</v>
      </c>
      <c r="B31" t="s">
        <v>49</v>
      </c>
      <c r="C31" t="s">
        <v>124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50</v>
      </c>
      <c r="B32" t="s">
        <v>51</v>
      </c>
      <c r="C32" t="s">
        <v>135</v>
      </c>
      <c r="D32">
        <v>0</v>
      </c>
      <c r="E32">
        <v>134974</v>
      </c>
      <c r="F32">
        <v>2686</v>
      </c>
      <c r="G32">
        <v>137660</v>
      </c>
      <c r="H32">
        <v>0</v>
      </c>
      <c r="I32">
        <v>1</v>
      </c>
      <c r="J32">
        <v>0</v>
      </c>
    </row>
    <row r="33" spans="1:10" x14ac:dyDescent="0.2">
      <c r="A33" t="s">
        <v>52</v>
      </c>
      <c r="B33" t="s">
        <v>53</v>
      </c>
      <c r="C33" t="s">
        <v>124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54</v>
      </c>
      <c r="B34" t="s">
        <v>55</v>
      </c>
      <c r="C34" t="s">
        <v>124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56</v>
      </c>
      <c r="B35" t="s">
        <v>57</v>
      </c>
      <c r="C35" t="s">
        <v>124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58</v>
      </c>
      <c r="B36" t="s">
        <v>59</v>
      </c>
      <c r="C36" t="s">
        <v>131</v>
      </c>
      <c r="D36">
        <v>162724</v>
      </c>
      <c r="E36">
        <v>0</v>
      </c>
      <c r="F36">
        <v>47634</v>
      </c>
      <c r="G36">
        <v>210358</v>
      </c>
      <c r="H36">
        <v>1</v>
      </c>
      <c r="I36">
        <v>0</v>
      </c>
      <c r="J36">
        <v>0</v>
      </c>
    </row>
    <row r="37" spans="1:10" x14ac:dyDescent="0.2">
      <c r="A37" t="s">
        <v>60</v>
      </c>
      <c r="B37" t="s">
        <v>61</v>
      </c>
      <c r="C37" t="s">
        <v>124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62</v>
      </c>
      <c r="B38" t="s">
        <v>63</v>
      </c>
      <c r="C38" t="s">
        <v>124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64</v>
      </c>
      <c r="B39" t="s">
        <v>65</v>
      </c>
      <c r="C39" t="s">
        <v>124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66</v>
      </c>
      <c r="B40" t="s">
        <v>67</v>
      </c>
      <c r="C40" t="s">
        <v>124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68</v>
      </c>
      <c r="B41" t="s">
        <v>69</v>
      </c>
      <c r="C41" t="s">
        <v>124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70</v>
      </c>
      <c r="B42" t="s">
        <v>71</v>
      </c>
      <c r="C42" t="s">
        <v>124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72</v>
      </c>
      <c r="B43" t="s">
        <v>73</v>
      </c>
      <c r="C43" t="s">
        <v>136</v>
      </c>
      <c r="D43">
        <v>0</v>
      </c>
      <c r="E43">
        <v>68624</v>
      </c>
      <c r="F43">
        <v>18129</v>
      </c>
      <c r="G43">
        <v>86753</v>
      </c>
      <c r="H43">
        <v>0</v>
      </c>
      <c r="I43">
        <v>1</v>
      </c>
      <c r="J43">
        <v>0</v>
      </c>
    </row>
    <row r="44" spans="1:10" x14ac:dyDescent="0.2">
      <c r="A44" t="s">
        <v>72</v>
      </c>
      <c r="B44" t="s">
        <v>73</v>
      </c>
      <c r="C44" t="s">
        <v>137</v>
      </c>
      <c r="D44">
        <v>93167</v>
      </c>
      <c r="E44">
        <v>0</v>
      </c>
      <c r="F44">
        <v>116978</v>
      </c>
      <c r="G44">
        <v>210145</v>
      </c>
      <c r="H44">
        <v>1</v>
      </c>
      <c r="I44">
        <v>0</v>
      </c>
      <c r="J44">
        <v>0</v>
      </c>
    </row>
    <row r="45" spans="1:10" x14ac:dyDescent="0.2">
      <c r="A45" t="s">
        <v>74</v>
      </c>
      <c r="B45" t="s">
        <v>75</v>
      </c>
      <c r="C45" t="s">
        <v>124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76</v>
      </c>
      <c r="B46" t="s">
        <v>77</v>
      </c>
      <c r="C46" t="s">
        <v>124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78</v>
      </c>
      <c r="B47" t="s">
        <v>79</v>
      </c>
      <c r="C47" t="s">
        <v>124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80</v>
      </c>
      <c r="B48" t="s">
        <v>81</v>
      </c>
      <c r="C48" t="s">
        <v>123</v>
      </c>
      <c r="D48">
        <v>151173</v>
      </c>
      <c r="E48">
        <v>0</v>
      </c>
      <c r="F48">
        <v>45656</v>
      </c>
      <c r="G48">
        <v>196829</v>
      </c>
      <c r="H48">
        <v>1</v>
      </c>
      <c r="I48">
        <v>0</v>
      </c>
      <c r="J48">
        <v>0</v>
      </c>
    </row>
    <row r="49" spans="1:10" x14ac:dyDescent="0.2">
      <c r="A49" t="s">
        <v>80</v>
      </c>
      <c r="B49" t="s">
        <v>81</v>
      </c>
      <c r="C49" t="s">
        <v>125</v>
      </c>
      <c r="D49" t="s">
        <v>2</v>
      </c>
      <c r="E49" t="s">
        <v>2</v>
      </c>
      <c r="F49" t="s">
        <v>2</v>
      </c>
      <c r="G49" t="s">
        <v>2</v>
      </c>
      <c r="H49">
        <v>1</v>
      </c>
      <c r="I49">
        <v>0</v>
      </c>
      <c r="J49">
        <v>0</v>
      </c>
    </row>
    <row r="50" spans="1:10" x14ac:dyDescent="0.2">
      <c r="A50" t="s">
        <v>82</v>
      </c>
      <c r="B50" t="s">
        <v>83</v>
      </c>
      <c r="C50" t="s">
        <v>124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84</v>
      </c>
      <c r="B51" t="s">
        <v>85</v>
      </c>
      <c r="C51" t="s">
        <v>123</v>
      </c>
      <c r="D51">
        <v>0</v>
      </c>
      <c r="E51">
        <v>149944</v>
      </c>
      <c r="F51">
        <v>0</v>
      </c>
      <c r="G51">
        <v>149944</v>
      </c>
      <c r="H51">
        <v>0</v>
      </c>
      <c r="I51">
        <v>1</v>
      </c>
      <c r="J51">
        <v>0</v>
      </c>
    </row>
    <row r="52" spans="1:10" x14ac:dyDescent="0.2">
      <c r="A52" t="s">
        <v>86</v>
      </c>
      <c r="B52" t="s">
        <v>87</v>
      </c>
      <c r="C52" t="s">
        <v>124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88</v>
      </c>
      <c r="B53" t="s">
        <v>89</v>
      </c>
      <c r="C53" t="s">
        <v>124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90</v>
      </c>
      <c r="B54" t="s">
        <v>91</v>
      </c>
      <c r="C54" t="s">
        <v>124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92</v>
      </c>
      <c r="B55" t="s">
        <v>93</v>
      </c>
      <c r="C55" t="s">
        <v>124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94</v>
      </c>
      <c r="B56" t="s">
        <v>95</v>
      </c>
      <c r="C56" t="s">
        <v>123</v>
      </c>
      <c r="D56">
        <v>129398</v>
      </c>
      <c r="E56">
        <v>0</v>
      </c>
      <c r="F56">
        <v>14811</v>
      </c>
      <c r="G56">
        <v>144209</v>
      </c>
      <c r="H56">
        <v>1</v>
      </c>
      <c r="I56">
        <v>0</v>
      </c>
      <c r="J56">
        <v>0</v>
      </c>
    </row>
    <row r="57" spans="1:10" x14ac:dyDescent="0.2">
      <c r="A57" t="s">
        <v>94</v>
      </c>
      <c r="B57" t="s">
        <v>95</v>
      </c>
      <c r="C57" t="s">
        <v>138</v>
      </c>
      <c r="D57">
        <v>130020</v>
      </c>
      <c r="E57">
        <v>0</v>
      </c>
      <c r="F57">
        <v>16711</v>
      </c>
      <c r="G57">
        <v>146731</v>
      </c>
      <c r="H57">
        <v>1</v>
      </c>
      <c r="I57">
        <v>0</v>
      </c>
      <c r="J57">
        <v>0</v>
      </c>
    </row>
    <row r="58" spans="1:10" x14ac:dyDescent="0.2">
      <c r="A58" t="s">
        <v>94</v>
      </c>
      <c r="B58" t="s">
        <v>95</v>
      </c>
      <c r="C58" t="s">
        <v>134</v>
      </c>
      <c r="D58">
        <v>143655</v>
      </c>
      <c r="E58">
        <v>0</v>
      </c>
      <c r="F58">
        <v>32723</v>
      </c>
      <c r="G58">
        <v>176378</v>
      </c>
      <c r="H58">
        <v>1</v>
      </c>
      <c r="I58">
        <v>0</v>
      </c>
      <c r="J58">
        <v>0</v>
      </c>
    </row>
    <row r="59" spans="1:10" x14ac:dyDescent="0.2">
      <c r="A59" t="s">
        <v>94</v>
      </c>
      <c r="B59" t="s">
        <v>95</v>
      </c>
      <c r="C59" t="s">
        <v>139</v>
      </c>
      <c r="D59">
        <v>113201</v>
      </c>
      <c r="E59">
        <v>0</v>
      </c>
      <c r="F59">
        <v>16842</v>
      </c>
      <c r="G59">
        <v>130043</v>
      </c>
      <c r="H59">
        <v>1</v>
      </c>
      <c r="I59">
        <v>0</v>
      </c>
      <c r="J59">
        <v>0</v>
      </c>
    </row>
    <row r="60" spans="1:10" x14ac:dyDescent="0.2">
      <c r="A60" t="s">
        <v>94</v>
      </c>
      <c r="B60" t="s">
        <v>95</v>
      </c>
      <c r="C60" t="s">
        <v>140</v>
      </c>
      <c r="D60">
        <v>100078</v>
      </c>
      <c r="E60">
        <v>0</v>
      </c>
      <c r="F60">
        <v>22609</v>
      </c>
      <c r="G60">
        <v>122687</v>
      </c>
      <c r="H60">
        <v>1</v>
      </c>
      <c r="I60">
        <v>0</v>
      </c>
      <c r="J60">
        <v>0</v>
      </c>
    </row>
    <row r="61" spans="1:10" x14ac:dyDescent="0.2">
      <c r="A61" t="s">
        <v>94</v>
      </c>
      <c r="B61" t="s">
        <v>95</v>
      </c>
      <c r="C61" t="s">
        <v>141</v>
      </c>
      <c r="D61">
        <v>126384</v>
      </c>
      <c r="E61">
        <v>0</v>
      </c>
      <c r="F61">
        <v>26735</v>
      </c>
      <c r="G61">
        <v>153119</v>
      </c>
      <c r="H61">
        <v>1</v>
      </c>
      <c r="I61">
        <v>0</v>
      </c>
      <c r="J61">
        <v>0</v>
      </c>
    </row>
    <row r="62" spans="1:10" x14ac:dyDescent="0.2">
      <c r="A62" t="s">
        <v>96</v>
      </c>
      <c r="B62" t="s">
        <v>97</v>
      </c>
      <c r="C62" t="s">
        <v>124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98</v>
      </c>
      <c r="B63" t="s">
        <v>99</v>
      </c>
      <c r="C63" t="s">
        <v>124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100</v>
      </c>
      <c r="B64" t="s">
        <v>101</v>
      </c>
      <c r="C64" t="s">
        <v>127</v>
      </c>
      <c r="D64">
        <v>127487</v>
      </c>
      <c r="E64">
        <v>0</v>
      </c>
      <c r="F64">
        <v>39667</v>
      </c>
      <c r="G64">
        <v>167154</v>
      </c>
      <c r="H64">
        <v>1</v>
      </c>
      <c r="I64">
        <v>0</v>
      </c>
      <c r="J64">
        <v>0</v>
      </c>
    </row>
    <row r="65" spans="1:10" x14ac:dyDescent="0.2">
      <c r="A65" t="s">
        <v>102</v>
      </c>
      <c r="B65" t="s">
        <v>103</v>
      </c>
      <c r="C65" t="s">
        <v>134</v>
      </c>
      <c r="D65">
        <v>0</v>
      </c>
      <c r="E65">
        <v>232649</v>
      </c>
      <c r="F65">
        <v>47741</v>
      </c>
      <c r="G65">
        <v>280390</v>
      </c>
      <c r="H65">
        <v>0</v>
      </c>
      <c r="I65">
        <v>1</v>
      </c>
      <c r="J65">
        <v>0</v>
      </c>
    </row>
    <row r="66" spans="1:10" x14ac:dyDescent="0.2">
      <c r="A66" t="s">
        <v>104</v>
      </c>
      <c r="B66" t="s">
        <v>105</v>
      </c>
      <c r="C66" t="s">
        <v>124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106</v>
      </c>
      <c r="B67" t="s">
        <v>107</v>
      </c>
      <c r="C67" t="s">
        <v>124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108</v>
      </c>
      <c r="B68" t="s">
        <v>109</v>
      </c>
      <c r="C68" t="s">
        <v>124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 PIVOT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2022-12-19T18:05:52Z</dcterms:modified>
</cp:coreProperties>
</file>